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hk2641\shiminzei\諸税\事業所税\00-05　事業所税申告のてびき（HP公開：事業者配布用）\R6.4月改正版　納付書の督促手数料の欄を廃止\（伺）Ｒ6.3.18　ホームページ更新（納付書差し替え）\"/>
    </mc:Choice>
  </mc:AlternateContent>
  <bookViews>
    <workbookView xWindow="0" yWindow="0" windowWidth="19200" windowHeight="11376"/>
  </bookViews>
  <sheets>
    <sheet name="納付書" sheetId="1" r:id="rId1"/>
  </sheets>
  <externalReferences>
    <externalReference r:id="rId2"/>
  </externalReferences>
  <definedNames>
    <definedName name="_xlnm.Print_Area" localSheetId="0">納付書!$A$1:$IE$36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20" i="1" l="1"/>
  <c r="CU20" i="1"/>
  <c r="CY20" i="1"/>
  <c r="DC20" i="1"/>
  <c r="CQ21" i="1"/>
  <c r="CU21" i="1"/>
  <c r="CY21" i="1"/>
  <c r="DC21" i="1"/>
  <c r="DG21" i="1"/>
  <c r="DK21" i="1"/>
  <c r="DO21" i="1"/>
  <c r="DS21" i="1"/>
  <c r="DW21" i="1"/>
  <c r="EA21" i="1"/>
  <c r="EE21" i="1"/>
  <c r="CQ22" i="1"/>
  <c r="CU22" i="1"/>
  <c r="CY22" i="1"/>
  <c r="DC22" i="1"/>
  <c r="DG22" i="1"/>
  <c r="DK22" i="1"/>
  <c r="DO22" i="1"/>
  <c r="DS22" i="1"/>
  <c r="DW22" i="1"/>
  <c r="EA22" i="1"/>
  <c r="EE22" i="1"/>
  <c r="CQ23" i="1"/>
  <c r="CU23" i="1"/>
  <c r="CY23" i="1"/>
  <c r="DC23" i="1"/>
  <c r="FW23" i="1" l="1"/>
  <c r="FS23" i="1"/>
  <c r="FO23" i="1"/>
  <c r="FK23" i="1"/>
  <c r="AI23" i="1"/>
  <c r="AE23" i="1"/>
  <c r="AA23" i="1"/>
  <c r="W23" i="1"/>
  <c r="FW22" i="1"/>
  <c r="FS22" i="1"/>
  <c r="FO22" i="1"/>
  <c r="FK22" i="1"/>
  <c r="BK22" i="1"/>
  <c r="BG22" i="1"/>
  <c r="BC22" i="1"/>
  <c r="AY22" i="1"/>
  <c r="AU22" i="1"/>
  <c r="AQ22" i="1"/>
  <c r="AM22" i="1"/>
  <c r="AI22" i="1"/>
  <c r="AE22" i="1"/>
  <c r="AA22" i="1"/>
  <c r="W22" i="1"/>
  <c r="FW21" i="1"/>
  <c r="FS21" i="1"/>
  <c r="FO21" i="1"/>
  <c r="FK21" i="1"/>
  <c r="BK21" i="1"/>
  <c r="BG21" i="1"/>
  <c r="BC21" i="1"/>
  <c r="AY21" i="1"/>
  <c r="AU21" i="1"/>
  <c r="AQ21" i="1"/>
  <c r="AM21" i="1"/>
  <c r="AI21" i="1"/>
  <c r="AE21" i="1"/>
  <c r="AA21" i="1"/>
  <c r="W21" i="1"/>
  <c r="FW20" i="1"/>
  <c r="FS20" i="1"/>
  <c r="FO20" i="1"/>
  <c r="FK20" i="1"/>
  <c r="AI20" i="1"/>
  <c r="AE20" i="1"/>
  <c r="AA20" i="1"/>
  <c r="W20" i="1"/>
  <c r="AO17" i="1"/>
</calcChain>
</file>

<file path=xl/sharedStrings.xml><?xml version="1.0" encoding="utf-8"?>
<sst xmlns="http://schemas.openxmlformats.org/spreadsheetml/2006/main" count="173" uniqueCount="80">
  <si>
    <t>市町村コード</t>
    <rPh sb="0" eb="3">
      <t>シチョウソン</t>
    </rPh>
    <phoneticPr fontId="2"/>
  </si>
  <si>
    <t>※金額を訂正したもの領収日付印のないものは無効です。
※この領収証書は5年間保存してください。</t>
    <phoneticPr fontId="2"/>
  </si>
  <si>
    <t>銀行</t>
  </si>
  <si>
    <t>長崎県</t>
    <rPh sb="0" eb="2">
      <t>ナガサキ</t>
    </rPh>
    <rPh sb="2" eb="3">
      <t>ケン</t>
    </rPh>
    <phoneticPr fontId="2"/>
  </si>
  <si>
    <t>十八親和、三菱ＵＦＪ、
北九州、福岡、佐賀、
肥後、西日本シティ、
長崎</t>
    <rPh sb="0" eb="2">
      <t>ジュウハチ</t>
    </rPh>
    <rPh sb="2" eb="4">
      <t>シンワ</t>
    </rPh>
    <rPh sb="5" eb="7">
      <t>ミツビシ</t>
    </rPh>
    <rPh sb="12" eb="15">
      <t>キタキュウシュウ</t>
    </rPh>
    <rPh sb="16" eb="18">
      <t>フクオカ</t>
    </rPh>
    <rPh sb="19" eb="21">
      <t>サガ</t>
    </rPh>
    <rPh sb="23" eb="25">
      <t>ヒゴ</t>
    </rPh>
    <rPh sb="26" eb="27">
      <t>ニシ</t>
    </rPh>
    <rPh sb="27" eb="29">
      <t>ニホン</t>
    </rPh>
    <rPh sb="34" eb="36">
      <t>ナガサキ</t>
    </rPh>
    <phoneticPr fontId="2"/>
  </si>
  <si>
    <t>長崎市</t>
    <rPh sb="0" eb="3">
      <t>ナガサキシ</t>
    </rPh>
    <phoneticPr fontId="2"/>
  </si>
  <si>
    <t>口座番号</t>
    <rPh sb="0" eb="2">
      <t>コウザ</t>
    </rPh>
    <rPh sb="2" eb="4">
      <t>バンゴウ</t>
    </rPh>
    <phoneticPr fontId="2"/>
  </si>
  <si>
    <t>加入者</t>
    <rPh sb="0" eb="3">
      <t>カニュウシャ</t>
    </rPh>
    <phoneticPr fontId="2"/>
  </si>
  <si>
    <t>01710-9-961727</t>
    <phoneticPr fontId="2"/>
  </si>
  <si>
    <t>金庫</t>
    <rPh sb="0" eb="2">
      <t>キンコ</t>
    </rPh>
    <phoneticPr fontId="2"/>
  </si>
  <si>
    <t>たちばな信用、九州ひぜん信用、九州労働</t>
    <rPh sb="4" eb="6">
      <t>シンヨウ</t>
    </rPh>
    <rPh sb="7" eb="9">
      <t>キュウシュウ</t>
    </rPh>
    <rPh sb="12" eb="14">
      <t>シンヨウ</t>
    </rPh>
    <rPh sb="15" eb="17">
      <t>キュウシュウ</t>
    </rPh>
    <rPh sb="17" eb="19">
      <t>ロウドウ</t>
    </rPh>
    <phoneticPr fontId="2"/>
  </si>
  <si>
    <t>信用組合</t>
    <rPh sb="0" eb="2">
      <t>シンヨウ</t>
    </rPh>
    <rPh sb="2" eb="4">
      <t>クミアイ</t>
    </rPh>
    <phoneticPr fontId="2"/>
  </si>
  <si>
    <t>長崎三菱、近畿産業</t>
    <rPh sb="0" eb="2">
      <t>ナガサキ</t>
    </rPh>
    <rPh sb="2" eb="4">
      <t>ミツビシ</t>
    </rPh>
    <rPh sb="5" eb="7">
      <t>キンキ</t>
    </rPh>
    <rPh sb="7" eb="9">
      <t>サンギョウ</t>
    </rPh>
    <phoneticPr fontId="2"/>
  </si>
  <si>
    <t>漁業協同組合</t>
    <rPh sb="0" eb="2">
      <t>ギョギョウ</t>
    </rPh>
    <rPh sb="2" eb="4">
      <t>キョウドウ</t>
    </rPh>
    <rPh sb="4" eb="6">
      <t>クミアイ</t>
    </rPh>
    <phoneticPr fontId="2"/>
  </si>
  <si>
    <t>様</t>
    <rPh sb="0" eb="1">
      <t>サマ</t>
    </rPh>
    <phoneticPr fontId="2"/>
  </si>
  <si>
    <t>長崎県信漁連</t>
    <rPh sb="0" eb="2">
      <t>ナガサキ</t>
    </rPh>
    <rPh sb="2" eb="3">
      <t>ケン</t>
    </rPh>
    <rPh sb="3" eb="4">
      <t>シン</t>
    </rPh>
    <rPh sb="4" eb="6">
      <t>ギョレン</t>
    </rPh>
    <phoneticPr fontId="2"/>
  </si>
  <si>
    <t>年　度</t>
    <rPh sb="0" eb="1">
      <t>トシ</t>
    </rPh>
    <rPh sb="2" eb="3">
      <t>タビ</t>
    </rPh>
    <phoneticPr fontId="2"/>
  </si>
  <si>
    <t>※ 処　　理　　事　　項</t>
    <rPh sb="2" eb="3">
      <t>トコロ</t>
    </rPh>
    <rPh sb="5" eb="6">
      <t>リ</t>
    </rPh>
    <rPh sb="8" eb="9">
      <t>ジ</t>
    </rPh>
    <rPh sb="11" eb="12">
      <t>コウ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</si>
  <si>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</si>
  <si>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農業協同組合</t>
    <rPh sb="0" eb="2">
      <t>ノウギョウ</t>
    </rPh>
    <rPh sb="2" eb="4">
      <t>キョウドウ</t>
    </rPh>
    <rPh sb="4" eb="6">
      <t>クミアイ</t>
    </rPh>
    <phoneticPr fontId="2"/>
  </si>
  <si>
    <t>申　　　告　　　区　　　分</t>
    <rPh sb="0" eb="1">
      <t>サル</t>
    </rPh>
    <rPh sb="4" eb="5">
      <t>コク</t>
    </rPh>
    <rPh sb="8" eb="9">
      <t>ク</t>
    </rPh>
    <rPh sb="12" eb="13">
      <t>ブン</t>
    </rPh>
    <phoneticPr fontId="2"/>
  </si>
  <si>
    <t>長崎西彼</t>
    <rPh sb="0" eb="2">
      <t>ナガサキ</t>
    </rPh>
    <rPh sb="2" eb="4">
      <t>セイヒ</t>
    </rPh>
    <phoneticPr fontId="2"/>
  </si>
  <si>
    <t>・</t>
    <phoneticPr fontId="2"/>
  </si>
  <si>
    <t>から</t>
    <phoneticPr fontId="2"/>
  </si>
  <si>
    <t>まで</t>
    <phoneticPr fontId="2"/>
  </si>
  <si>
    <t>その他</t>
    <rPh sb="2" eb="3">
      <t>タ</t>
    </rPh>
    <phoneticPr fontId="2"/>
  </si>
  <si>
    <t>（　　　　　）</t>
    <phoneticPr fontId="2"/>
  </si>
  <si>
    <t>税　　　額</t>
    <rPh sb="0" eb="1">
      <t>ゼイ</t>
    </rPh>
    <rPh sb="4" eb="5">
      <t>ガク</t>
    </rPh>
    <phoneticPr fontId="2"/>
  </si>
  <si>
    <t>01</t>
    <phoneticPr fontId="2"/>
  </si>
  <si>
    <t>百</t>
    <phoneticPr fontId="2"/>
  </si>
  <si>
    <t>十</t>
    <phoneticPr fontId="2"/>
  </si>
  <si>
    <t>億</t>
    <phoneticPr fontId="2"/>
  </si>
  <si>
    <t>千</t>
    <phoneticPr fontId="2"/>
  </si>
  <si>
    <t>百</t>
    <phoneticPr fontId="2"/>
  </si>
  <si>
    <t>十</t>
    <phoneticPr fontId="2"/>
  </si>
  <si>
    <t>万</t>
    <phoneticPr fontId="2"/>
  </si>
  <si>
    <t>千</t>
    <phoneticPr fontId="2"/>
  </si>
  <si>
    <t>円</t>
    <phoneticPr fontId="2"/>
  </si>
  <si>
    <t>01</t>
    <phoneticPr fontId="2"/>
  </si>
  <si>
    <t>億</t>
    <phoneticPr fontId="2"/>
  </si>
  <si>
    <t>ゆうちょ銀行</t>
    <rPh sb="4" eb="6">
      <t>ギンコウ</t>
    </rPh>
    <phoneticPr fontId="2"/>
  </si>
  <si>
    <t>加　算　金</t>
    <rPh sb="0" eb="1">
      <t>カ</t>
    </rPh>
    <rPh sb="2" eb="3">
      <t>サン</t>
    </rPh>
    <rPh sb="4" eb="5">
      <t>キン</t>
    </rPh>
    <phoneticPr fontId="2"/>
  </si>
  <si>
    <t>02</t>
    <phoneticPr fontId="2"/>
  </si>
  <si>
    <t>02</t>
    <phoneticPr fontId="2"/>
  </si>
  <si>
    <t>九州内（沖縄県を除く）のゆうちょ銀行及び九州内（沖縄県を除く）の郵便局</t>
    <rPh sb="0" eb="2">
      <t>キュウシュウ</t>
    </rPh>
    <rPh sb="2" eb="3">
      <t>ナイ</t>
    </rPh>
    <rPh sb="4" eb="7">
      <t>オキナワケン</t>
    </rPh>
    <rPh sb="8" eb="9">
      <t>ノゾ</t>
    </rPh>
    <rPh sb="16" eb="18">
      <t>ギンコウ</t>
    </rPh>
    <rPh sb="18" eb="19">
      <t>オヨ</t>
    </rPh>
    <rPh sb="20" eb="23">
      <t>キュウシュウナイ</t>
    </rPh>
    <rPh sb="24" eb="26">
      <t>オキナワ</t>
    </rPh>
    <rPh sb="26" eb="27">
      <t>ケン</t>
    </rPh>
    <rPh sb="28" eb="29">
      <t>ノゾ</t>
    </rPh>
    <rPh sb="32" eb="35">
      <t>ユウビンキョク</t>
    </rPh>
    <phoneticPr fontId="2"/>
  </si>
  <si>
    <t>延　滞　金</t>
    <rPh sb="0" eb="1">
      <t>エン</t>
    </rPh>
    <rPh sb="2" eb="3">
      <t>トドコオ</t>
    </rPh>
    <rPh sb="4" eb="5">
      <t>キン</t>
    </rPh>
    <phoneticPr fontId="2"/>
  </si>
  <si>
    <t>03</t>
    <phoneticPr fontId="2"/>
  </si>
  <si>
    <t>03</t>
    <phoneticPr fontId="2"/>
  </si>
  <si>
    <t>04</t>
    <phoneticPr fontId="2"/>
  </si>
  <si>
    <t>合　計　額</t>
    <rPh sb="0" eb="1">
      <t>ゴウ</t>
    </rPh>
    <rPh sb="2" eb="3">
      <t>ケイ</t>
    </rPh>
    <rPh sb="4" eb="5">
      <t>ガク</t>
    </rPh>
    <phoneticPr fontId="2"/>
  </si>
  <si>
    <t>　以上、取扱金融機関等において合併・統合等による名称変更が生じた場合にはご了承願います。</t>
    <rPh sb="1" eb="3">
      <t>イジョウ</t>
    </rPh>
    <rPh sb="4" eb="6">
      <t>トリアツカ</t>
    </rPh>
    <rPh sb="6" eb="8">
      <t>キンユウ</t>
    </rPh>
    <rPh sb="8" eb="10">
      <t>キカン</t>
    </rPh>
    <rPh sb="10" eb="11">
      <t>ナド</t>
    </rPh>
    <rPh sb="15" eb="17">
      <t>ガッペイ</t>
    </rPh>
    <rPh sb="18" eb="20">
      <t>トウゴウ</t>
    </rPh>
    <rPh sb="20" eb="21">
      <t>ナド</t>
    </rPh>
    <rPh sb="24" eb="26">
      <t>メイショウ</t>
    </rPh>
    <rPh sb="26" eb="28">
      <t>ヘンコウ</t>
    </rPh>
    <rPh sb="29" eb="30">
      <t>ショウ</t>
    </rPh>
    <rPh sb="32" eb="34">
      <t>バアイ</t>
    </rPh>
    <rPh sb="37" eb="39">
      <t>リョウショウ</t>
    </rPh>
    <rPh sb="39" eb="40">
      <t>ネガ</t>
    </rPh>
    <phoneticPr fontId="2"/>
  </si>
  <si>
    <t>納 期 限</t>
    <rPh sb="0" eb="1">
      <t>オサム</t>
    </rPh>
    <rPh sb="2" eb="3">
      <t>キ</t>
    </rPh>
    <rPh sb="4" eb="5">
      <t>キリ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</si>
  <si>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</si>
  <si>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</si>
  <si>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</si>
  <si>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イン</t>
    </rPh>
    <phoneticPr fontId="2"/>
  </si>
  <si>
    <t>指定金融機関名
(取りまとめ店)</t>
    <rPh sb="0" eb="2">
      <t>シテイ</t>
    </rPh>
    <rPh sb="2" eb="4">
      <t>キンユウ</t>
    </rPh>
    <rPh sb="4" eb="6">
      <t>キカン</t>
    </rPh>
    <rPh sb="6" eb="7">
      <t>メイ</t>
    </rPh>
    <phoneticPr fontId="2"/>
  </si>
  <si>
    <t>十八親和銀行長崎市役所支店</t>
    <rPh sb="2" eb="4">
      <t>シンワ</t>
    </rPh>
    <phoneticPr fontId="2"/>
  </si>
  <si>
    <t>※
　日  計</t>
    <rPh sb="3" eb="4">
      <t>ヒ</t>
    </rPh>
    <rPh sb="6" eb="7">
      <t>ケイ</t>
    </rPh>
    <phoneticPr fontId="2"/>
  </si>
  <si>
    <t>日</t>
    <rPh sb="0" eb="1">
      <t>ヒ</t>
    </rPh>
    <phoneticPr fontId="2"/>
  </si>
  <si>
    <t>上記のとおり領収しました。</t>
    <phoneticPr fontId="2"/>
  </si>
  <si>
    <t>円</t>
    <phoneticPr fontId="2"/>
  </si>
  <si>
    <t>市役所</t>
    <rPh sb="0" eb="3">
      <t>シヤクショ</t>
    </rPh>
    <phoneticPr fontId="2"/>
  </si>
  <si>
    <t>取りまとめ店</t>
    <rPh sb="0" eb="1">
      <t>ト</t>
    </rPh>
    <rPh sb="5" eb="6">
      <t>テン</t>
    </rPh>
    <phoneticPr fontId="2"/>
  </si>
  <si>
    <t>ゆうちょ銀行福岡貯金事務センター
(〒812-8794)</t>
    <phoneticPr fontId="2"/>
  </si>
  <si>
    <t>※印は郵便官署において使用する欄です。</t>
    <phoneticPr fontId="2"/>
  </si>
  <si>
    <t>上記のとおり通知します。
（あて先）長崎市会計管理者</t>
    <phoneticPr fontId="2"/>
  </si>
  <si>
    <t>上記のとおり納付します。</t>
    <phoneticPr fontId="2"/>
  </si>
  <si>
    <t>受付店（局）→取りまとめ店→長崎市（保管）</t>
    <phoneticPr fontId="2"/>
  </si>
  <si>
    <t>（金融機関保管）</t>
    <phoneticPr fontId="2"/>
  </si>
  <si>
    <t>（納税者保管）</t>
    <phoneticPr fontId="2"/>
  </si>
  <si>
    <t>※この納付書は、３枚１組になりますので、はさみ等で点線を切り取り、３枚セットで提出してください。</t>
    <phoneticPr fontId="2"/>
  </si>
  <si>
    <t>収納課、各地域センター、各地区事務所、各事務所
※中央地域センター（1階）は納期限内のみの取扱いとなります。</t>
    <rPh sb="0" eb="2">
      <t>シュウノウ</t>
    </rPh>
    <rPh sb="2" eb="3">
      <t>カ</t>
    </rPh>
    <rPh sb="4" eb="5">
      <t>カク</t>
    </rPh>
    <rPh sb="5" eb="7">
      <t>チイキ</t>
    </rPh>
    <rPh sb="12" eb="13">
      <t>カク</t>
    </rPh>
    <rPh sb="13" eb="15">
      <t>チク</t>
    </rPh>
    <rPh sb="15" eb="17">
      <t>ジム</t>
    </rPh>
    <rPh sb="17" eb="18">
      <t>ショ</t>
    </rPh>
    <rPh sb="19" eb="20">
      <t>カク</t>
    </rPh>
    <rPh sb="20" eb="22">
      <t>ジム</t>
    </rPh>
    <rPh sb="22" eb="23">
      <t>ショ</t>
    </rPh>
    <rPh sb="25" eb="27">
      <t>チュウオウ</t>
    </rPh>
    <rPh sb="27" eb="29">
      <t>チイキ</t>
    </rPh>
    <rPh sb="35" eb="36">
      <t>カイ</t>
    </rPh>
    <rPh sb="38" eb="41">
      <t>ノウキゲン</t>
    </rPh>
    <rPh sb="41" eb="42">
      <t>ナイ</t>
    </rPh>
    <rPh sb="45" eb="47">
      <t>トリアツカ</t>
    </rPh>
    <phoneticPr fontId="2"/>
  </si>
  <si>
    <t>事業所税領収済通知書</t>
    <rPh sb="0" eb="3">
      <t>ジギョウショ</t>
    </rPh>
    <rPh sb="3" eb="4">
      <t>ゼイ</t>
    </rPh>
    <rPh sb="4" eb="6">
      <t>リョウシュウ</t>
    </rPh>
    <rPh sb="6" eb="7">
      <t>ズミ</t>
    </rPh>
    <rPh sb="7" eb="10">
      <t>ツウチショ</t>
    </rPh>
    <phoneticPr fontId="2"/>
  </si>
  <si>
    <t>事業所税納付書</t>
    <rPh sb="0" eb="3">
      <t>ジギョウショ</t>
    </rPh>
    <rPh sb="3" eb="4">
      <t>ゼイ</t>
    </rPh>
    <rPh sb="4" eb="6">
      <t>ノウフ</t>
    </rPh>
    <rPh sb="6" eb="7">
      <t>ショ</t>
    </rPh>
    <phoneticPr fontId="2"/>
  </si>
  <si>
    <t>事業所税領収証書</t>
    <rPh sb="0" eb="3">
      <t>ジギョウショ</t>
    </rPh>
    <rPh sb="3" eb="4">
      <t>ゼイ</t>
    </rPh>
    <rPh sb="4" eb="6">
      <t>リョウシュウ</t>
    </rPh>
    <rPh sb="6" eb="8">
      <t>ショウショ</t>
    </rPh>
    <phoneticPr fontId="2"/>
  </si>
  <si>
    <t>事業年度又は課税期間</t>
    <rPh sb="0" eb="1">
      <t>コト</t>
    </rPh>
    <rPh sb="1" eb="2">
      <t>ギョウ</t>
    </rPh>
    <rPh sb="2" eb="3">
      <t>トシ</t>
    </rPh>
    <rPh sb="3" eb="4">
      <t>タビ</t>
    </rPh>
    <rPh sb="4" eb="5">
      <t>マタ</t>
    </rPh>
    <rPh sb="6" eb="8">
      <t>カゼイ</t>
    </rPh>
    <rPh sb="8" eb="10">
      <t>キカン</t>
    </rPh>
    <phoneticPr fontId="2"/>
  </si>
  <si>
    <t>　ただし、ゆうちょ銀行において納付する場合は、切り取らずに窓口へご提出ください。</t>
    <rPh sb="9" eb="11">
      <t>ギンコウ</t>
    </rPh>
    <rPh sb="15" eb="17">
      <t>ノウフ</t>
    </rPh>
    <rPh sb="19" eb="21">
      <t>バアイ</t>
    </rPh>
    <rPh sb="23" eb="24">
      <t>キ</t>
    </rPh>
    <rPh sb="25" eb="26">
      <t>ト</t>
    </rPh>
    <rPh sb="29" eb="31">
      <t>マドグチ</t>
    </rPh>
    <rPh sb="33" eb="35">
      <t>テイシュツ</t>
    </rPh>
    <phoneticPr fontId="2"/>
  </si>
  <si>
    <t>様</t>
    <rPh sb="0" eb="1">
      <t>サマ</t>
    </rPh>
    <phoneticPr fontId="1"/>
  </si>
  <si>
    <t>所在地及び納税義務者</t>
    <rPh sb="0" eb="3">
      <t>ショザイチ</t>
    </rPh>
    <rPh sb="3" eb="4">
      <t>オヨ</t>
    </rPh>
    <rPh sb="5" eb="7">
      <t>ノウゼイ</t>
    </rPh>
    <rPh sb="7" eb="10">
      <t>ギムシャ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</si>
</sst>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4"/>
      <color theme="1"/>
      <name val="ＭＳ ゴシック"/>
      <family val="3"/>
      <charset val="128"/>
    </font>
    <font>
      <sz val="4.5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9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/>
    <xf numFmtId="0" fontId="5" fillId="0" borderId="11" xfId="0" applyFont="1" applyFill="1" applyBorder="1" applyAlignment="1"/>
    <xf numFmtId="0" fontId="5" fillId="0" borderId="15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/>
    <xf numFmtId="0" fontId="6" fillId="0" borderId="8" xfId="0" applyFont="1" applyFill="1" applyBorder="1" applyAlignment="1">
      <alignment vertical="center"/>
    </xf>
    <xf numFmtId="0" fontId="5" fillId="0" borderId="9" xfId="0" applyFont="1" applyFill="1" applyBorder="1" applyAlignment="1"/>
    <xf numFmtId="0" fontId="6" fillId="0" borderId="12" xfId="0" applyFont="1" applyFill="1" applyBorder="1" applyAlignment="1"/>
    <xf numFmtId="0" fontId="6" fillId="0" borderId="11" xfId="0" applyFont="1" applyFill="1" applyBorder="1" applyAlignment="1"/>
    <xf numFmtId="0" fontId="6" fillId="0" borderId="15" xfId="0" applyFont="1" applyFill="1" applyBorder="1" applyAlignment="1"/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14" xfId="0" applyFont="1" applyFill="1" applyBorder="1" applyAlignment="1"/>
    <xf numFmtId="0" fontId="6" fillId="0" borderId="0" xfId="0" applyFont="1" applyFill="1" applyBorder="1" applyAlignment="1">
      <alignment horizontal="right" vertical="center" textRotation="255"/>
    </xf>
    <xf numFmtId="0" fontId="5" fillId="0" borderId="14" xfId="0" applyFont="1" applyFill="1" applyBorder="1" applyAlignment="1"/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 vertical="top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33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/>
    <xf numFmtId="0" fontId="5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4" xfId="0" applyFont="1" applyFill="1" applyBorder="1" applyAlignment="1"/>
    <xf numFmtId="0" fontId="16" fillId="0" borderId="0" xfId="0" applyFont="1" applyFill="1" applyBorder="1" applyAlignment="1"/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left" wrapText="1" inden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 wrapText="1" indent="1"/>
    </xf>
    <xf numFmtId="0" fontId="8" fillId="0" borderId="9" xfId="0" applyFont="1" applyFill="1" applyBorder="1" applyAlignment="1">
      <alignment horizontal="left" wrapText="1" inden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7" fillId="0" borderId="2" xfId="0" quotePrefix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12" xfId="0" quotePrefix="1" applyFont="1" applyFill="1" applyBorder="1" applyAlignment="1">
      <alignment horizontal="center" vertical="center"/>
    </xf>
    <xf numFmtId="0" fontId="7" fillId="0" borderId="11" xfId="0" quotePrefix="1" applyFont="1" applyFill="1" applyBorder="1" applyAlignment="1">
      <alignment horizontal="center" vertical="center"/>
    </xf>
    <xf numFmtId="0" fontId="7" fillId="0" borderId="15" xfId="0" quotePrefix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19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14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/>
    <xf numFmtId="0" fontId="1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top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11256</xdr:colOff>
      <xdr:row>4</xdr:row>
      <xdr:rowOff>76200</xdr:rowOff>
    </xdr:from>
    <xdr:to>
      <xdr:col>60</xdr:col>
      <xdr:colOff>11256</xdr:colOff>
      <xdr:row>4</xdr:row>
      <xdr:rowOff>257175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678256" y="790575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122</xdr:col>
      <xdr:colOff>28575</xdr:colOff>
      <xdr:row>4</xdr:row>
      <xdr:rowOff>76200</xdr:rowOff>
    </xdr:from>
    <xdr:to>
      <xdr:col>126</xdr:col>
      <xdr:colOff>28575</xdr:colOff>
      <xdr:row>4</xdr:row>
      <xdr:rowOff>257175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5895975" y="790575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122</xdr:col>
      <xdr:colOff>28575</xdr:colOff>
      <xdr:row>4</xdr:row>
      <xdr:rowOff>67541</xdr:rowOff>
    </xdr:from>
    <xdr:to>
      <xdr:col>126</xdr:col>
      <xdr:colOff>28575</xdr:colOff>
      <xdr:row>4</xdr:row>
      <xdr:rowOff>248516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5895975" y="781916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194</xdr:col>
      <xdr:colOff>27709</xdr:colOff>
      <xdr:row>4</xdr:row>
      <xdr:rowOff>76200</xdr:rowOff>
    </xdr:from>
    <xdr:to>
      <xdr:col>198</xdr:col>
      <xdr:colOff>27709</xdr:colOff>
      <xdr:row>4</xdr:row>
      <xdr:rowOff>257175</xdr:rowOff>
    </xdr:to>
    <xdr:sp macro="" textlink="">
      <xdr:nvSpPr>
        <xdr:cNvPr id="5" name="Oval 3"/>
        <xdr:cNvSpPr>
          <a:spLocks noChangeArrowheads="1"/>
        </xdr:cNvSpPr>
      </xdr:nvSpPr>
      <xdr:spPr bwMode="auto">
        <a:xfrm>
          <a:off x="9381259" y="790575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41993\Desktop\&#9733;&#38263;&#23822;&#24066;&#20107;&#26989;&#25152;&#31246;&#26465;&#20363;&#26045;&#34892;&#35215;&#21063;&#20316;&#25104;&#38306;&#20418;&#12501;&#12457;&#12523;&#12480;\03&#12288;&#12304;&#25913;&#27491;&#12305;&#12288;&#38263;&#23822;&#24066;&#31246;&#26465;&#20363;&#35215;&#21063;\&#65330;5.02.25&#12288;&#20107;&#26989;&#25152;&#31246;&#32013;&#20184;&#26360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票"/>
      <sheetName val="納付書（印刷画面）"/>
    </sheetNames>
    <sheetDataSet>
      <sheetData sheetId="0" refreshError="1">
        <row r="7">
          <cell r="C7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8">
          <cell r="C18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42"/>
  <sheetViews>
    <sheetView showGridLines="0" tabSelected="1" view="pageBreakPreview" zoomScale="85" zoomScaleNormal="100" zoomScaleSheetLayoutView="85" workbookViewId="0">
      <selection activeCell="A8" sqref="A8:BN8"/>
    </sheetView>
  </sheetViews>
  <sheetFormatPr defaultColWidth="0.59765625" defaultRowHeight="13.2" x14ac:dyDescent="0.2"/>
  <cols>
    <col min="1" max="66" width="0.59765625" style="1" customWidth="1"/>
    <col min="67" max="72" width="0.69921875" style="1" customWidth="1"/>
    <col min="73" max="138" width="0.59765625" style="1" customWidth="1"/>
    <col min="139" max="144" width="0.69921875" style="1" customWidth="1"/>
    <col min="145" max="211" width="0.59765625" style="1" customWidth="1"/>
    <col min="212" max="213" width="0.69921875" style="1" customWidth="1"/>
    <col min="214" max="240" width="0.59765625" style="1" customWidth="1"/>
    <col min="241" max="16384" width="0.59765625" style="1"/>
  </cols>
  <sheetData>
    <row r="1" spans="1:241" ht="9" customHeight="1" x14ac:dyDescent="0.2"/>
    <row r="2" spans="1:241" ht="8.1" customHeight="1" x14ac:dyDescent="0.2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  <c r="M2" s="55"/>
      <c r="N2" s="55"/>
      <c r="O2" s="55"/>
      <c r="P2" s="55"/>
      <c r="Q2" s="5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3"/>
      <c r="BR2" s="58"/>
      <c r="BS2" s="2"/>
      <c r="BT2" s="2"/>
      <c r="BU2" s="184" t="s">
        <v>0</v>
      </c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6"/>
      <c r="CG2" s="55"/>
      <c r="CH2" s="55"/>
      <c r="CI2" s="55"/>
      <c r="CJ2" s="55"/>
      <c r="CK2" s="55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3"/>
      <c r="EL2" s="58"/>
      <c r="EM2" s="2"/>
      <c r="EN2" s="2"/>
      <c r="EO2" s="184" t="s">
        <v>0</v>
      </c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6"/>
      <c r="FA2" s="55"/>
      <c r="FB2" s="55"/>
      <c r="FC2" s="55"/>
      <c r="FD2" s="55"/>
      <c r="FE2" s="55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3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ht="15" customHeight="1" x14ac:dyDescent="0.2">
      <c r="A3" s="193">
        <v>4</v>
      </c>
      <c r="B3" s="205"/>
      <c r="C3" s="204">
        <v>2</v>
      </c>
      <c r="D3" s="205"/>
      <c r="E3" s="204">
        <v>2</v>
      </c>
      <c r="F3" s="205"/>
      <c r="G3" s="204">
        <v>0</v>
      </c>
      <c r="H3" s="205"/>
      <c r="I3" s="204">
        <v>1</v>
      </c>
      <c r="J3" s="205"/>
      <c r="K3" s="204">
        <v>1</v>
      </c>
      <c r="L3" s="189"/>
      <c r="M3" s="4"/>
      <c r="N3" s="4"/>
      <c r="O3" s="4"/>
      <c r="P3" s="4"/>
      <c r="Q3" s="4"/>
      <c r="R3" s="2"/>
      <c r="S3" s="2"/>
      <c r="T3" s="2"/>
      <c r="U3" s="2"/>
      <c r="V3" s="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3"/>
      <c r="BR3" s="58"/>
      <c r="BS3" s="2"/>
      <c r="BT3" s="2"/>
      <c r="BU3" s="193">
        <v>4</v>
      </c>
      <c r="BV3" s="205"/>
      <c r="BW3" s="204">
        <v>2</v>
      </c>
      <c r="BX3" s="205"/>
      <c r="BY3" s="204">
        <v>2</v>
      </c>
      <c r="BZ3" s="205"/>
      <c r="CA3" s="204">
        <v>0</v>
      </c>
      <c r="CB3" s="205"/>
      <c r="CC3" s="204">
        <v>1</v>
      </c>
      <c r="CD3" s="205"/>
      <c r="CE3" s="204">
        <v>1</v>
      </c>
      <c r="CF3" s="189"/>
      <c r="CG3" s="4"/>
      <c r="CH3" s="4"/>
      <c r="CI3" s="4"/>
      <c r="CJ3" s="4"/>
      <c r="CK3" s="4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3"/>
      <c r="EL3" s="58"/>
      <c r="EM3" s="2"/>
      <c r="EN3" s="2"/>
      <c r="EO3" s="193">
        <v>4</v>
      </c>
      <c r="EP3" s="205"/>
      <c r="EQ3" s="204">
        <v>2</v>
      </c>
      <c r="ER3" s="205"/>
      <c r="ES3" s="204">
        <v>2</v>
      </c>
      <c r="ET3" s="205"/>
      <c r="EU3" s="204">
        <v>0</v>
      </c>
      <c r="EV3" s="205"/>
      <c r="EW3" s="204">
        <v>1</v>
      </c>
      <c r="EX3" s="205"/>
      <c r="EY3" s="204">
        <v>1</v>
      </c>
      <c r="EZ3" s="189"/>
      <c r="FA3" s="4"/>
      <c r="FB3" s="4"/>
      <c r="FC3" s="4"/>
      <c r="FD3" s="4"/>
      <c r="FE3" s="4"/>
      <c r="FF3" s="2"/>
      <c r="FG3" s="203" t="s">
        <v>1</v>
      </c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"/>
      <c r="HA3" s="2"/>
      <c r="HB3" s="2"/>
      <c r="HC3" s="2"/>
      <c r="HD3" s="2"/>
      <c r="HE3" s="3"/>
      <c r="HF3" s="2"/>
      <c r="HG3" s="5" t="s">
        <v>2</v>
      </c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241" ht="24.9" customHeight="1" x14ac:dyDescent="0.2">
      <c r="A4" s="210" t="s">
        <v>3</v>
      </c>
      <c r="B4" s="211"/>
      <c r="C4" s="211"/>
      <c r="D4" s="211"/>
      <c r="E4" s="211"/>
      <c r="F4" s="211"/>
      <c r="G4" s="128"/>
      <c r="H4" s="128"/>
      <c r="I4" s="128"/>
      <c r="J4" s="128"/>
      <c r="K4" s="128"/>
      <c r="L4" s="130"/>
      <c r="M4" s="55"/>
      <c r="N4" s="55"/>
      <c r="O4" s="55"/>
      <c r="P4" s="55"/>
      <c r="Q4" s="55"/>
      <c r="R4" s="2"/>
      <c r="S4" s="2"/>
      <c r="T4" s="2"/>
      <c r="U4" s="2"/>
      <c r="V4" s="2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3"/>
      <c r="BR4" s="58"/>
      <c r="BS4" s="2"/>
      <c r="BT4" s="2"/>
      <c r="BU4" s="210" t="s">
        <v>3</v>
      </c>
      <c r="BV4" s="211"/>
      <c r="BW4" s="211"/>
      <c r="BX4" s="211"/>
      <c r="BY4" s="211"/>
      <c r="BZ4" s="211"/>
      <c r="CA4" s="128"/>
      <c r="CB4" s="128"/>
      <c r="CC4" s="128"/>
      <c r="CD4" s="128"/>
      <c r="CE4" s="128"/>
      <c r="CF4" s="130"/>
      <c r="CG4" s="55"/>
      <c r="CH4" s="55"/>
      <c r="CI4" s="55"/>
      <c r="CJ4" s="55"/>
      <c r="CK4" s="55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3"/>
      <c r="EL4" s="58"/>
      <c r="EM4" s="2"/>
      <c r="EN4" s="2"/>
      <c r="EO4" s="210" t="s">
        <v>3</v>
      </c>
      <c r="EP4" s="211"/>
      <c r="EQ4" s="211"/>
      <c r="ER4" s="211"/>
      <c r="ES4" s="211"/>
      <c r="ET4" s="211"/>
      <c r="EU4" s="128"/>
      <c r="EV4" s="128"/>
      <c r="EW4" s="128"/>
      <c r="EX4" s="128"/>
      <c r="EY4" s="128"/>
      <c r="EZ4" s="130"/>
      <c r="FA4" s="55"/>
      <c r="FB4" s="55"/>
      <c r="FC4" s="55"/>
      <c r="FD4" s="55"/>
      <c r="FE4" s="55"/>
      <c r="FF4" s="2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"/>
      <c r="HA4" s="2"/>
      <c r="HB4" s="2"/>
      <c r="HC4" s="2"/>
      <c r="HD4" s="2"/>
      <c r="HE4" s="3"/>
      <c r="HF4" s="2"/>
      <c r="HG4" s="194" t="s">
        <v>4</v>
      </c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2"/>
      <c r="IG4" s="2"/>
    </row>
    <row r="5" spans="1:241" ht="24.9" customHeight="1" x14ac:dyDescent="0.2">
      <c r="A5" s="212" t="s">
        <v>5</v>
      </c>
      <c r="B5" s="213"/>
      <c r="C5" s="213"/>
      <c r="D5" s="213"/>
      <c r="E5" s="213"/>
      <c r="F5" s="213"/>
      <c r="G5" s="167"/>
      <c r="H5" s="167"/>
      <c r="I5" s="167"/>
      <c r="J5" s="167"/>
      <c r="K5" s="167"/>
      <c r="L5" s="214"/>
      <c r="M5" s="54"/>
      <c r="N5" s="55"/>
      <c r="O5" s="55"/>
      <c r="P5" s="55"/>
      <c r="Q5" s="55"/>
      <c r="R5" s="55"/>
      <c r="S5" s="55"/>
      <c r="T5" s="55"/>
      <c r="U5" s="55"/>
      <c r="V5" s="55"/>
      <c r="W5" s="55"/>
      <c r="X5" s="158" t="s">
        <v>73</v>
      </c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2"/>
      <c r="BP5" s="2"/>
      <c r="BQ5" s="3"/>
      <c r="BR5" s="58"/>
      <c r="BS5" s="2"/>
      <c r="BT5" s="2"/>
      <c r="BU5" s="212" t="s">
        <v>5</v>
      </c>
      <c r="BV5" s="213"/>
      <c r="BW5" s="213"/>
      <c r="BX5" s="213"/>
      <c r="BY5" s="213"/>
      <c r="BZ5" s="213"/>
      <c r="CA5" s="167"/>
      <c r="CB5" s="167"/>
      <c r="CC5" s="167"/>
      <c r="CD5" s="167"/>
      <c r="CE5" s="167"/>
      <c r="CF5" s="214"/>
      <c r="CG5" s="56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207" t="s">
        <v>74</v>
      </c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103"/>
      <c r="DT5" s="103"/>
      <c r="DU5" s="103"/>
      <c r="DV5" s="103"/>
      <c r="DW5" s="103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2"/>
      <c r="EJ5" s="2"/>
      <c r="EK5" s="3"/>
      <c r="EL5" s="58"/>
      <c r="EM5" s="2"/>
      <c r="EN5" s="2"/>
      <c r="EO5" s="212" t="s">
        <v>5</v>
      </c>
      <c r="EP5" s="213"/>
      <c r="EQ5" s="213"/>
      <c r="ER5" s="213"/>
      <c r="ES5" s="213"/>
      <c r="ET5" s="213"/>
      <c r="EU5" s="167"/>
      <c r="EV5" s="167"/>
      <c r="EW5" s="167"/>
      <c r="EX5" s="167"/>
      <c r="EY5" s="167"/>
      <c r="EZ5" s="214"/>
      <c r="FA5" s="56"/>
      <c r="FB5" s="57"/>
      <c r="FC5" s="57"/>
      <c r="FD5" s="57"/>
      <c r="FE5" s="57"/>
      <c r="FF5" s="57"/>
      <c r="FG5" s="207" t="s">
        <v>75</v>
      </c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5"/>
      <c r="HD5" s="2"/>
      <c r="HE5" s="3"/>
      <c r="HF5" s="2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2"/>
      <c r="IG5" s="2"/>
    </row>
    <row r="6" spans="1:241" ht="7.5" customHeight="1" x14ac:dyDescent="0.2">
      <c r="A6" s="208" t="s">
        <v>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 t="s">
        <v>7</v>
      </c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"/>
      <c r="BP6" s="2"/>
      <c r="BQ6" s="3"/>
      <c r="BR6" s="58"/>
      <c r="BS6" s="2"/>
      <c r="BT6" s="2"/>
      <c r="BU6" s="208" t="s">
        <v>6</v>
      </c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 t="s">
        <v>7</v>
      </c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"/>
      <c r="EJ6" s="2"/>
      <c r="EK6" s="3"/>
      <c r="EL6" s="58"/>
      <c r="EM6" s="2"/>
      <c r="EN6" s="2"/>
      <c r="EO6" s="208" t="s">
        <v>6</v>
      </c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 t="s">
        <v>7</v>
      </c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6"/>
      <c r="HD6" s="2"/>
      <c r="HE6" s="3"/>
      <c r="HF6" s="2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2"/>
      <c r="IG6" s="2"/>
    </row>
    <row r="7" spans="1:241" ht="12.75" customHeight="1" x14ac:dyDescent="0.2">
      <c r="A7" s="206" t="s">
        <v>8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 t="s">
        <v>5</v>
      </c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"/>
      <c r="BP7" s="2"/>
      <c r="BQ7" s="3"/>
      <c r="BR7" s="58"/>
      <c r="BS7" s="2"/>
      <c r="BT7" s="2"/>
      <c r="BU7" s="206" t="s">
        <v>8</v>
      </c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 t="s">
        <v>5</v>
      </c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"/>
      <c r="EJ7" s="2"/>
      <c r="EK7" s="3"/>
      <c r="EL7" s="58"/>
      <c r="EM7" s="2"/>
      <c r="EN7" s="2"/>
      <c r="EO7" s="206" t="s">
        <v>8</v>
      </c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 t="s">
        <v>5</v>
      </c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55"/>
      <c r="HD7" s="2"/>
      <c r="HE7" s="3"/>
      <c r="HF7" s="2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2"/>
      <c r="IG7" s="2"/>
    </row>
    <row r="8" spans="1:241" ht="24" customHeight="1" x14ac:dyDescent="0.2">
      <c r="A8" s="215" t="s">
        <v>79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7"/>
      <c r="BO8" s="2"/>
      <c r="BP8" s="2"/>
      <c r="BQ8" s="3"/>
      <c r="BR8" s="58"/>
      <c r="BS8" s="2"/>
      <c r="BT8" s="2"/>
      <c r="BU8" s="215" t="s">
        <v>79</v>
      </c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7"/>
      <c r="EI8" s="2"/>
      <c r="EJ8" s="2"/>
      <c r="EK8" s="3"/>
      <c r="EL8" s="58"/>
      <c r="EM8" s="2"/>
      <c r="EN8" s="2"/>
      <c r="EO8" s="215" t="s">
        <v>79</v>
      </c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7"/>
      <c r="HC8" s="61"/>
      <c r="HD8" s="2"/>
      <c r="HE8" s="3"/>
      <c r="HF8" s="2"/>
      <c r="HG8" s="5" t="s">
        <v>9</v>
      </c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20.25" customHeight="1" x14ac:dyDescent="0.2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2"/>
      <c r="BO9" s="2"/>
      <c r="BP9" s="2"/>
      <c r="BQ9" s="3"/>
      <c r="BR9" s="58"/>
      <c r="BS9" s="2"/>
      <c r="BT9" s="2"/>
      <c r="BU9" s="200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2"/>
      <c r="EI9" s="51"/>
      <c r="EJ9" s="51"/>
      <c r="EK9" s="52"/>
      <c r="EL9" s="53"/>
      <c r="EM9" s="51"/>
      <c r="EN9" s="51"/>
      <c r="EO9" s="200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2"/>
      <c r="HC9" s="7"/>
      <c r="HD9" s="2"/>
      <c r="HE9" s="3"/>
      <c r="HF9" s="2"/>
      <c r="HG9" s="194" t="s">
        <v>10</v>
      </c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2"/>
      <c r="IG9" s="2"/>
    </row>
    <row r="10" spans="1:241" ht="24.9" customHeight="1" x14ac:dyDescent="0.2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7"/>
      <c r="BO10" s="2"/>
      <c r="BP10" s="2"/>
      <c r="BQ10" s="3"/>
      <c r="BR10" s="58"/>
      <c r="BS10" s="2"/>
      <c r="BT10" s="2"/>
      <c r="BU10" s="195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7"/>
      <c r="EI10" s="51"/>
      <c r="EJ10" s="51"/>
      <c r="EK10" s="52"/>
      <c r="EL10" s="53"/>
      <c r="EM10" s="51"/>
      <c r="EN10" s="51"/>
      <c r="EO10" s="195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7"/>
      <c r="HC10" s="55"/>
      <c r="HD10" s="2"/>
      <c r="HE10" s="3"/>
      <c r="HF10" s="2"/>
      <c r="HG10" s="5" t="s">
        <v>11</v>
      </c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29.25" customHeight="1" x14ac:dyDescent="0.2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7"/>
      <c r="BO11" s="2"/>
      <c r="BP11" s="2"/>
      <c r="BQ11" s="3"/>
      <c r="BR11" s="58"/>
      <c r="BS11" s="2"/>
      <c r="BT11" s="2"/>
      <c r="BU11" s="195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7"/>
      <c r="EI11" s="51"/>
      <c r="EJ11" s="51"/>
      <c r="EK11" s="52"/>
      <c r="EL11" s="53"/>
      <c r="EM11" s="51"/>
      <c r="EN11" s="51"/>
      <c r="EO11" s="195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7"/>
      <c r="HC11" s="55"/>
      <c r="HD11" s="2"/>
      <c r="HE11" s="3"/>
      <c r="HF11" s="2"/>
      <c r="HG11" s="194" t="s">
        <v>12</v>
      </c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2"/>
      <c r="IG11" s="2"/>
    </row>
    <row r="12" spans="1:241" ht="31.5" customHeight="1" x14ac:dyDescent="0.2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7"/>
      <c r="BO12" s="2"/>
      <c r="BP12" s="2"/>
      <c r="BQ12" s="3"/>
      <c r="BR12" s="58"/>
      <c r="BS12" s="2"/>
      <c r="BT12" s="2"/>
      <c r="BU12" s="195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7"/>
      <c r="EI12" s="51"/>
      <c r="EJ12" s="51"/>
      <c r="EK12" s="52"/>
      <c r="EL12" s="53"/>
      <c r="EM12" s="51"/>
      <c r="EN12" s="51"/>
      <c r="EO12" s="195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7"/>
      <c r="HC12" s="55"/>
      <c r="HD12" s="2"/>
      <c r="HE12" s="3"/>
      <c r="HF12" s="2"/>
      <c r="HG12" s="5" t="s">
        <v>13</v>
      </c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19.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198" t="s">
        <v>78</v>
      </c>
      <c r="BI13" s="199"/>
      <c r="BJ13" s="199"/>
      <c r="BK13" s="199"/>
      <c r="BL13" s="199"/>
      <c r="BM13" s="199"/>
      <c r="BN13" s="10"/>
      <c r="BO13" s="2"/>
      <c r="BP13" s="2"/>
      <c r="BQ13" s="3"/>
      <c r="BR13" s="58"/>
      <c r="BS13" s="2"/>
      <c r="BT13" s="2"/>
      <c r="BU13" s="8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198" t="s">
        <v>78</v>
      </c>
      <c r="EC13" s="199"/>
      <c r="ED13" s="199"/>
      <c r="EE13" s="199"/>
      <c r="EF13" s="199"/>
      <c r="EG13" s="199"/>
      <c r="EH13" s="10"/>
      <c r="EI13" s="2"/>
      <c r="EJ13" s="2"/>
      <c r="EK13" s="3"/>
      <c r="EL13" s="58"/>
      <c r="EM13" s="2"/>
      <c r="EN13" s="2"/>
      <c r="EO13" s="8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198" t="s">
        <v>14</v>
      </c>
      <c r="GW13" s="199"/>
      <c r="GX13" s="199"/>
      <c r="GY13" s="199"/>
      <c r="GZ13" s="199"/>
      <c r="HA13" s="199"/>
      <c r="HB13" s="10"/>
      <c r="HC13" s="58"/>
      <c r="HD13" s="2"/>
      <c r="HE13" s="3"/>
      <c r="HF13" s="2"/>
      <c r="HG13" s="194" t="s">
        <v>15</v>
      </c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2"/>
      <c r="IG13" s="2"/>
    </row>
    <row r="14" spans="1:241" ht="6.9" customHeight="1" x14ac:dyDescent="0.2">
      <c r="A14" s="184" t="s">
        <v>16</v>
      </c>
      <c r="B14" s="185"/>
      <c r="C14" s="185"/>
      <c r="D14" s="185"/>
      <c r="E14" s="185"/>
      <c r="F14" s="186"/>
      <c r="G14" s="184" t="s">
        <v>17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6"/>
      <c r="AU14" s="184" t="s">
        <v>18</v>
      </c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6"/>
      <c r="BO14" s="2"/>
      <c r="BP14" s="2"/>
      <c r="BQ14" s="3"/>
      <c r="BR14" s="58"/>
      <c r="BS14" s="2"/>
      <c r="BT14" s="2"/>
      <c r="BU14" s="184" t="s">
        <v>16</v>
      </c>
      <c r="BV14" s="185"/>
      <c r="BW14" s="185"/>
      <c r="BX14" s="185"/>
      <c r="BY14" s="185"/>
      <c r="BZ14" s="186"/>
      <c r="CA14" s="184" t="s">
        <v>17</v>
      </c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6"/>
      <c r="DO14" s="184" t="s">
        <v>18</v>
      </c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6"/>
      <c r="EI14" s="2"/>
      <c r="EJ14" s="2"/>
      <c r="EK14" s="3"/>
      <c r="EL14" s="58"/>
      <c r="EM14" s="2"/>
      <c r="EN14" s="2"/>
      <c r="EO14" s="184" t="s">
        <v>16</v>
      </c>
      <c r="EP14" s="185"/>
      <c r="EQ14" s="185"/>
      <c r="ER14" s="185"/>
      <c r="ES14" s="185"/>
      <c r="ET14" s="186"/>
      <c r="EU14" s="184" t="s">
        <v>17</v>
      </c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6"/>
      <c r="GI14" s="184" t="s">
        <v>18</v>
      </c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6"/>
      <c r="HC14" s="11"/>
      <c r="HD14" s="2"/>
      <c r="HE14" s="3"/>
      <c r="HF14" s="2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2"/>
      <c r="IG14" s="2"/>
    </row>
    <row r="15" spans="1:241" ht="20.100000000000001" customHeight="1" x14ac:dyDescent="0.2">
      <c r="A15" s="190"/>
      <c r="B15" s="191"/>
      <c r="C15" s="191"/>
      <c r="D15" s="191"/>
      <c r="E15" s="191"/>
      <c r="F15" s="192"/>
      <c r="G15" s="193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9"/>
      <c r="AU15" s="190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2"/>
      <c r="BO15" s="2"/>
      <c r="BP15" s="2"/>
      <c r="BQ15" s="3"/>
      <c r="BR15" s="58"/>
      <c r="BS15" s="2"/>
      <c r="BT15" s="2"/>
      <c r="BU15" s="190"/>
      <c r="BV15" s="191"/>
      <c r="BW15" s="191"/>
      <c r="BX15" s="191"/>
      <c r="BY15" s="191"/>
      <c r="BZ15" s="192"/>
      <c r="CA15" s="193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9"/>
      <c r="DO15" s="190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2"/>
      <c r="EI15" s="2"/>
      <c r="EJ15" s="2"/>
      <c r="EK15" s="3"/>
      <c r="EL15" s="58"/>
      <c r="EM15" s="2"/>
      <c r="EN15" s="2"/>
      <c r="EO15" s="190"/>
      <c r="EP15" s="191"/>
      <c r="EQ15" s="191"/>
      <c r="ER15" s="191"/>
      <c r="ES15" s="191"/>
      <c r="ET15" s="192"/>
      <c r="EU15" s="193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9"/>
      <c r="GI15" s="190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2"/>
      <c r="HC15" s="55"/>
      <c r="HD15" s="2"/>
      <c r="HE15" s="3"/>
      <c r="HF15" s="2"/>
      <c r="HG15" s="5" t="s">
        <v>19</v>
      </c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41" ht="6.9" customHeight="1" x14ac:dyDescent="0.2">
      <c r="A16" s="184" t="s">
        <v>76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6"/>
      <c r="AM16" s="184" t="s">
        <v>20</v>
      </c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6"/>
      <c r="BO16" s="2"/>
      <c r="BP16" s="2"/>
      <c r="BQ16" s="3"/>
      <c r="BR16" s="58"/>
      <c r="BS16" s="2"/>
      <c r="BT16" s="2"/>
      <c r="BU16" s="184" t="s">
        <v>76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184" t="s">
        <v>20</v>
      </c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6"/>
      <c r="EI16" s="2"/>
      <c r="EJ16" s="2"/>
      <c r="EK16" s="3"/>
      <c r="EL16" s="58"/>
      <c r="EM16" s="2"/>
      <c r="EN16" s="2"/>
      <c r="EO16" s="184" t="s">
        <v>76</v>
      </c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6"/>
      <c r="GA16" s="184" t="s">
        <v>20</v>
      </c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6"/>
      <c r="HC16" s="11"/>
      <c r="HD16" s="2"/>
      <c r="HE16" s="3"/>
      <c r="HF16" s="2"/>
      <c r="HG16" s="194" t="s">
        <v>21</v>
      </c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2"/>
      <c r="IG16" s="2"/>
    </row>
    <row r="17" spans="1:241" ht="13.5" customHeight="1" x14ac:dyDescent="0.2">
      <c r="A17" s="12"/>
      <c r="B17" s="13">
        <v>15</v>
      </c>
      <c r="C17" s="173"/>
      <c r="D17" s="173"/>
      <c r="E17" s="173"/>
      <c r="F17" s="173"/>
      <c r="G17" s="174" t="s">
        <v>22</v>
      </c>
      <c r="H17" s="174"/>
      <c r="I17" s="173"/>
      <c r="J17" s="173"/>
      <c r="K17" s="173"/>
      <c r="L17" s="173"/>
      <c r="M17" s="174" t="s">
        <v>22</v>
      </c>
      <c r="N17" s="174"/>
      <c r="O17" s="173"/>
      <c r="P17" s="173"/>
      <c r="Q17" s="173"/>
      <c r="R17" s="173"/>
      <c r="S17" s="170" t="s">
        <v>23</v>
      </c>
      <c r="T17" s="171"/>
      <c r="U17" s="173"/>
      <c r="V17" s="173"/>
      <c r="W17" s="173"/>
      <c r="X17" s="173"/>
      <c r="Y17" s="174" t="s">
        <v>22</v>
      </c>
      <c r="Z17" s="174"/>
      <c r="AA17" s="173"/>
      <c r="AB17" s="173"/>
      <c r="AC17" s="173"/>
      <c r="AD17" s="173"/>
      <c r="AE17" s="174" t="s">
        <v>22</v>
      </c>
      <c r="AF17" s="174"/>
      <c r="AG17" s="173"/>
      <c r="AH17" s="173"/>
      <c r="AI17" s="173"/>
      <c r="AJ17" s="173"/>
      <c r="AK17" s="170" t="s">
        <v>24</v>
      </c>
      <c r="AL17" s="176"/>
      <c r="AM17" s="179"/>
      <c r="AN17" s="180"/>
      <c r="AO17" s="156" t="str">
        <f>IF([1]入力票!C13=0,"",[1]入力票!C13)</f>
        <v/>
      </c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67"/>
      <c r="BB17" s="167"/>
      <c r="BC17" s="168" t="s">
        <v>25</v>
      </c>
      <c r="BD17" s="167"/>
      <c r="BE17" s="169" t="s">
        <v>26</v>
      </c>
      <c r="BF17" s="167"/>
      <c r="BG17" s="167"/>
      <c r="BH17" s="167"/>
      <c r="BI17" s="167"/>
      <c r="BJ17" s="167"/>
      <c r="BK17" s="167"/>
      <c r="BL17" s="167"/>
      <c r="BM17" s="167"/>
      <c r="BN17" s="14"/>
      <c r="BO17" s="2"/>
      <c r="BP17" s="2"/>
      <c r="BQ17" s="3"/>
      <c r="BR17" s="58"/>
      <c r="BS17" s="2"/>
      <c r="BT17" s="2"/>
      <c r="BU17" s="12"/>
      <c r="BV17" s="13">
        <v>15</v>
      </c>
      <c r="BW17" s="173"/>
      <c r="BX17" s="173"/>
      <c r="BY17" s="173"/>
      <c r="BZ17" s="173"/>
      <c r="CA17" s="174" t="s">
        <v>22</v>
      </c>
      <c r="CB17" s="174"/>
      <c r="CC17" s="173"/>
      <c r="CD17" s="173"/>
      <c r="CE17" s="173"/>
      <c r="CF17" s="173"/>
      <c r="CG17" s="174" t="s">
        <v>22</v>
      </c>
      <c r="CH17" s="174"/>
      <c r="CI17" s="173"/>
      <c r="CJ17" s="173"/>
      <c r="CK17" s="173"/>
      <c r="CL17" s="173"/>
      <c r="CM17" s="170" t="s">
        <v>23</v>
      </c>
      <c r="CN17" s="171"/>
      <c r="CO17" s="173"/>
      <c r="CP17" s="173"/>
      <c r="CQ17" s="173"/>
      <c r="CR17" s="173"/>
      <c r="CS17" s="174" t="s">
        <v>22</v>
      </c>
      <c r="CT17" s="174"/>
      <c r="CU17" s="173"/>
      <c r="CV17" s="173"/>
      <c r="CW17" s="173"/>
      <c r="CX17" s="173"/>
      <c r="CY17" s="174" t="s">
        <v>22</v>
      </c>
      <c r="CZ17" s="174"/>
      <c r="DA17" s="173"/>
      <c r="DB17" s="173"/>
      <c r="DC17" s="173"/>
      <c r="DD17" s="173"/>
      <c r="DE17" s="170" t="s">
        <v>24</v>
      </c>
      <c r="DF17" s="176"/>
      <c r="DG17" s="179"/>
      <c r="DH17" s="180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67"/>
      <c r="DV17" s="167"/>
      <c r="DW17" s="168" t="s">
        <v>25</v>
      </c>
      <c r="DX17" s="167"/>
      <c r="DY17" s="169" t="s">
        <v>26</v>
      </c>
      <c r="DZ17" s="167"/>
      <c r="EA17" s="167"/>
      <c r="EB17" s="167"/>
      <c r="EC17" s="167"/>
      <c r="ED17" s="167"/>
      <c r="EE17" s="167"/>
      <c r="EF17" s="167"/>
      <c r="EG17" s="167"/>
      <c r="EH17" s="14"/>
      <c r="EI17" s="2"/>
      <c r="EJ17" s="2"/>
      <c r="EK17" s="3"/>
      <c r="EL17" s="58"/>
      <c r="EM17" s="2"/>
      <c r="EN17" s="2"/>
      <c r="EO17" s="12"/>
      <c r="EP17" s="13">
        <v>15</v>
      </c>
      <c r="EQ17" s="173"/>
      <c r="ER17" s="173"/>
      <c r="ES17" s="173"/>
      <c r="ET17" s="173"/>
      <c r="EU17" s="174" t="s">
        <v>22</v>
      </c>
      <c r="EV17" s="174"/>
      <c r="EW17" s="173"/>
      <c r="EX17" s="173"/>
      <c r="EY17" s="173"/>
      <c r="EZ17" s="173"/>
      <c r="FA17" s="174" t="s">
        <v>22</v>
      </c>
      <c r="FB17" s="174"/>
      <c r="FC17" s="173"/>
      <c r="FD17" s="173"/>
      <c r="FE17" s="173"/>
      <c r="FF17" s="173"/>
      <c r="FG17" s="170" t="s">
        <v>23</v>
      </c>
      <c r="FH17" s="171"/>
      <c r="FI17" s="173"/>
      <c r="FJ17" s="173"/>
      <c r="FK17" s="173"/>
      <c r="FL17" s="173"/>
      <c r="FM17" s="174" t="s">
        <v>22</v>
      </c>
      <c r="FN17" s="174"/>
      <c r="FO17" s="173"/>
      <c r="FP17" s="173"/>
      <c r="FQ17" s="173"/>
      <c r="FR17" s="173"/>
      <c r="FS17" s="174" t="s">
        <v>22</v>
      </c>
      <c r="FT17" s="174"/>
      <c r="FU17" s="173"/>
      <c r="FV17" s="173"/>
      <c r="FW17" s="173"/>
      <c r="FX17" s="173"/>
      <c r="FY17" s="170" t="s">
        <v>24</v>
      </c>
      <c r="FZ17" s="176"/>
      <c r="GA17" s="179"/>
      <c r="GB17" s="180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67"/>
      <c r="GP17" s="167"/>
      <c r="GQ17" s="168" t="s">
        <v>25</v>
      </c>
      <c r="GR17" s="167"/>
      <c r="GS17" s="169" t="s">
        <v>26</v>
      </c>
      <c r="GT17" s="167"/>
      <c r="GU17" s="167"/>
      <c r="GV17" s="167"/>
      <c r="GW17" s="167"/>
      <c r="GX17" s="167"/>
      <c r="GY17" s="167"/>
      <c r="GZ17" s="167"/>
      <c r="HA17" s="167"/>
      <c r="HB17" s="14"/>
      <c r="HC17" s="58"/>
      <c r="HD17" s="2"/>
      <c r="HE17" s="3"/>
      <c r="HF17" s="2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2"/>
      <c r="IG17" s="2"/>
    </row>
    <row r="18" spans="1:241" ht="5.0999999999999996" customHeight="1" x14ac:dyDescent="0.2">
      <c r="A18" s="15"/>
      <c r="B18" s="16"/>
      <c r="C18" s="16"/>
      <c r="D18" s="17"/>
      <c r="E18" s="16"/>
      <c r="F18" s="16"/>
      <c r="G18" s="187"/>
      <c r="H18" s="187"/>
      <c r="I18" s="16"/>
      <c r="J18" s="17"/>
      <c r="K18" s="16"/>
      <c r="L18" s="16"/>
      <c r="M18" s="187"/>
      <c r="N18" s="187"/>
      <c r="O18" s="16"/>
      <c r="P18" s="17"/>
      <c r="Q18" s="59"/>
      <c r="R18" s="18"/>
      <c r="S18" s="172"/>
      <c r="T18" s="172"/>
      <c r="U18" s="18"/>
      <c r="V18" s="19"/>
      <c r="W18" s="20"/>
      <c r="X18" s="20"/>
      <c r="Y18" s="175"/>
      <c r="Z18" s="175"/>
      <c r="AA18" s="20"/>
      <c r="AB18" s="21"/>
      <c r="AC18" s="20"/>
      <c r="AD18" s="20"/>
      <c r="AE18" s="175"/>
      <c r="AF18" s="175"/>
      <c r="AG18" s="20"/>
      <c r="AH18" s="21"/>
      <c r="AI18" s="20"/>
      <c r="AJ18" s="22"/>
      <c r="AK18" s="177"/>
      <c r="AL18" s="178"/>
      <c r="AM18" s="181"/>
      <c r="AN18" s="182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23"/>
      <c r="BO18" s="2"/>
      <c r="BP18" s="2"/>
      <c r="BQ18" s="3"/>
      <c r="BR18" s="58"/>
      <c r="BS18" s="2"/>
      <c r="BT18" s="2"/>
      <c r="BU18" s="15"/>
      <c r="BV18" s="16"/>
      <c r="BW18" s="16"/>
      <c r="BX18" s="17"/>
      <c r="BY18" s="16"/>
      <c r="BZ18" s="16"/>
      <c r="CA18" s="187"/>
      <c r="CB18" s="187"/>
      <c r="CC18" s="16"/>
      <c r="CD18" s="17"/>
      <c r="CE18" s="16"/>
      <c r="CF18" s="16"/>
      <c r="CG18" s="187"/>
      <c r="CH18" s="187"/>
      <c r="CI18" s="16"/>
      <c r="CJ18" s="17"/>
      <c r="CK18" s="59"/>
      <c r="CL18" s="18"/>
      <c r="CM18" s="172"/>
      <c r="CN18" s="172"/>
      <c r="CO18" s="18"/>
      <c r="CP18" s="19"/>
      <c r="CQ18" s="20"/>
      <c r="CR18" s="20"/>
      <c r="CS18" s="175"/>
      <c r="CT18" s="175"/>
      <c r="CU18" s="20"/>
      <c r="CV18" s="21"/>
      <c r="CW18" s="20"/>
      <c r="CX18" s="20"/>
      <c r="CY18" s="175"/>
      <c r="CZ18" s="175"/>
      <c r="DA18" s="20"/>
      <c r="DB18" s="21"/>
      <c r="DC18" s="20"/>
      <c r="DD18" s="22"/>
      <c r="DE18" s="177"/>
      <c r="DF18" s="178"/>
      <c r="DG18" s="181"/>
      <c r="DH18" s="182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23"/>
      <c r="EI18" s="2"/>
      <c r="EJ18" s="2"/>
      <c r="EK18" s="3"/>
      <c r="EL18" s="58"/>
      <c r="EM18" s="2"/>
      <c r="EN18" s="2"/>
      <c r="EO18" s="15"/>
      <c r="EP18" s="16"/>
      <c r="EQ18" s="16"/>
      <c r="ER18" s="17"/>
      <c r="ES18" s="16"/>
      <c r="ET18" s="16"/>
      <c r="EU18" s="187"/>
      <c r="EV18" s="187"/>
      <c r="EW18" s="16"/>
      <c r="EX18" s="17"/>
      <c r="EY18" s="16"/>
      <c r="EZ18" s="16"/>
      <c r="FA18" s="187"/>
      <c r="FB18" s="187"/>
      <c r="FC18" s="16"/>
      <c r="FD18" s="17"/>
      <c r="FE18" s="59"/>
      <c r="FF18" s="18"/>
      <c r="FG18" s="172"/>
      <c r="FH18" s="172"/>
      <c r="FI18" s="18"/>
      <c r="FJ18" s="19"/>
      <c r="FK18" s="20"/>
      <c r="FL18" s="20"/>
      <c r="FM18" s="175"/>
      <c r="FN18" s="175"/>
      <c r="FO18" s="20"/>
      <c r="FP18" s="21"/>
      <c r="FQ18" s="20"/>
      <c r="FR18" s="20"/>
      <c r="FS18" s="175"/>
      <c r="FT18" s="175"/>
      <c r="FU18" s="20"/>
      <c r="FV18" s="21"/>
      <c r="FW18" s="20"/>
      <c r="FX18" s="22"/>
      <c r="FY18" s="177"/>
      <c r="FZ18" s="178"/>
      <c r="GA18" s="181"/>
      <c r="GB18" s="182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23"/>
      <c r="HC18" s="58"/>
      <c r="HD18" s="2"/>
      <c r="HE18" s="3"/>
      <c r="HF18" s="2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2"/>
      <c r="IG18" s="2"/>
    </row>
    <row r="19" spans="1:241" ht="7.5" customHeight="1" x14ac:dyDescent="0.2">
      <c r="A19" s="155" t="s">
        <v>27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9" t="s">
        <v>28</v>
      </c>
      <c r="S19" s="160"/>
      <c r="T19" s="160"/>
      <c r="U19" s="160"/>
      <c r="V19" s="161"/>
      <c r="W19" s="150" t="s">
        <v>29</v>
      </c>
      <c r="X19" s="151"/>
      <c r="Y19" s="151"/>
      <c r="Z19" s="151"/>
      <c r="AA19" s="154" t="s">
        <v>30</v>
      </c>
      <c r="AB19" s="151"/>
      <c r="AC19" s="151"/>
      <c r="AD19" s="153"/>
      <c r="AE19" s="151" t="s">
        <v>31</v>
      </c>
      <c r="AF19" s="151"/>
      <c r="AG19" s="151"/>
      <c r="AH19" s="151"/>
      <c r="AI19" s="154" t="s">
        <v>32</v>
      </c>
      <c r="AJ19" s="151"/>
      <c r="AK19" s="151"/>
      <c r="AL19" s="152"/>
      <c r="AM19" s="154" t="s">
        <v>33</v>
      </c>
      <c r="AN19" s="151"/>
      <c r="AO19" s="151"/>
      <c r="AP19" s="153"/>
      <c r="AQ19" s="150" t="s">
        <v>34</v>
      </c>
      <c r="AR19" s="151"/>
      <c r="AS19" s="151"/>
      <c r="AT19" s="152"/>
      <c r="AU19" s="151" t="s">
        <v>35</v>
      </c>
      <c r="AV19" s="151"/>
      <c r="AW19" s="151"/>
      <c r="AX19" s="151"/>
      <c r="AY19" s="154" t="s">
        <v>36</v>
      </c>
      <c r="AZ19" s="151"/>
      <c r="BA19" s="151"/>
      <c r="BB19" s="153"/>
      <c r="BC19" s="151" t="s">
        <v>29</v>
      </c>
      <c r="BD19" s="151"/>
      <c r="BE19" s="151"/>
      <c r="BF19" s="151"/>
      <c r="BG19" s="154" t="s">
        <v>34</v>
      </c>
      <c r="BH19" s="151"/>
      <c r="BI19" s="151"/>
      <c r="BJ19" s="152"/>
      <c r="BK19" s="154" t="s">
        <v>37</v>
      </c>
      <c r="BL19" s="151"/>
      <c r="BM19" s="151"/>
      <c r="BN19" s="153"/>
      <c r="BO19" s="2"/>
      <c r="BP19" s="2"/>
      <c r="BQ19" s="3"/>
      <c r="BR19" s="58"/>
      <c r="BS19" s="2"/>
      <c r="BT19" s="2"/>
      <c r="BU19" s="155" t="s">
        <v>27</v>
      </c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65"/>
      <c r="CL19" s="159" t="s">
        <v>38</v>
      </c>
      <c r="CM19" s="160"/>
      <c r="CN19" s="160"/>
      <c r="CO19" s="160"/>
      <c r="CP19" s="161"/>
      <c r="CQ19" s="150" t="s">
        <v>33</v>
      </c>
      <c r="CR19" s="151"/>
      <c r="CS19" s="151"/>
      <c r="CT19" s="152"/>
      <c r="CU19" s="154" t="s">
        <v>34</v>
      </c>
      <c r="CV19" s="151"/>
      <c r="CW19" s="151"/>
      <c r="CX19" s="153"/>
      <c r="CY19" s="150" t="s">
        <v>39</v>
      </c>
      <c r="CZ19" s="151"/>
      <c r="DA19" s="151"/>
      <c r="DB19" s="152"/>
      <c r="DC19" s="154" t="s">
        <v>36</v>
      </c>
      <c r="DD19" s="151"/>
      <c r="DE19" s="151"/>
      <c r="DF19" s="152"/>
      <c r="DG19" s="154" t="s">
        <v>33</v>
      </c>
      <c r="DH19" s="151"/>
      <c r="DI19" s="151"/>
      <c r="DJ19" s="153"/>
      <c r="DK19" s="150" t="s">
        <v>34</v>
      </c>
      <c r="DL19" s="151"/>
      <c r="DM19" s="151"/>
      <c r="DN19" s="152"/>
      <c r="DO19" s="154" t="s">
        <v>35</v>
      </c>
      <c r="DP19" s="151"/>
      <c r="DQ19" s="151"/>
      <c r="DR19" s="152"/>
      <c r="DS19" s="154" t="s">
        <v>36</v>
      </c>
      <c r="DT19" s="151"/>
      <c r="DU19" s="151"/>
      <c r="DV19" s="153"/>
      <c r="DW19" s="150" t="s">
        <v>33</v>
      </c>
      <c r="DX19" s="151"/>
      <c r="DY19" s="151"/>
      <c r="DZ19" s="152"/>
      <c r="EA19" s="154" t="s">
        <v>34</v>
      </c>
      <c r="EB19" s="151"/>
      <c r="EC19" s="151"/>
      <c r="ED19" s="152"/>
      <c r="EE19" s="154" t="s">
        <v>37</v>
      </c>
      <c r="EF19" s="151"/>
      <c r="EG19" s="151"/>
      <c r="EH19" s="153"/>
      <c r="EI19" s="2"/>
      <c r="EJ19" s="2"/>
      <c r="EK19" s="3"/>
      <c r="EL19" s="58"/>
      <c r="EM19" s="2"/>
      <c r="EN19" s="2"/>
      <c r="EO19" s="155" t="s">
        <v>27</v>
      </c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9" t="s">
        <v>38</v>
      </c>
      <c r="FG19" s="160"/>
      <c r="FH19" s="160"/>
      <c r="FI19" s="160"/>
      <c r="FJ19" s="161"/>
      <c r="FK19" s="150" t="s">
        <v>33</v>
      </c>
      <c r="FL19" s="151"/>
      <c r="FM19" s="151"/>
      <c r="FN19" s="151"/>
      <c r="FO19" s="154" t="s">
        <v>34</v>
      </c>
      <c r="FP19" s="151"/>
      <c r="FQ19" s="151"/>
      <c r="FR19" s="151"/>
      <c r="FS19" s="150" t="s">
        <v>39</v>
      </c>
      <c r="FT19" s="151"/>
      <c r="FU19" s="151"/>
      <c r="FV19" s="152"/>
      <c r="FW19" s="151" t="s">
        <v>36</v>
      </c>
      <c r="FX19" s="151"/>
      <c r="FY19" s="151"/>
      <c r="FZ19" s="151"/>
      <c r="GA19" s="154" t="s">
        <v>33</v>
      </c>
      <c r="GB19" s="151"/>
      <c r="GC19" s="151"/>
      <c r="GD19" s="153"/>
      <c r="GE19" s="151" t="s">
        <v>34</v>
      </c>
      <c r="GF19" s="151"/>
      <c r="GG19" s="151"/>
      <c r="GH19" s="152"/>
      <c r="GI19" s="151" t="s">
        <v>35</v>
      </c>
      <c r="GJ19" s="151"/>
      <c r="GK19" s="151"/>
      <c r="GL19" s="151"/>
      <c r="GM19" s="154" t="s">
        <v>36</v>
      </c>
      <c r="GN19" s="151"/>
      <c r="GO19" s="151"/>
      <c r="GP19" s="151"/>
      <c r="GQ19" s="150" t="s">
        <v>33</v>
      </c>
      <c r="GR19" s="151"/>
      <c r="GS19" s="151"/>
      <c r="GT19" s="152"/>
      <c r="GU19" s="151" t="s">
        <v>34</v>
      </c>
      <c r="GV19" s="151"/>
      <c r="GW19" s="151"/>
      <c r="GX19" s="152"/>
      <c r="GY19" s="151" t="s">
        <v>37</v>
      </c>
      <c r="GZ19" s="151"/>
      <c r="HA19" s="151"/>
      <c r="HB19" s="153"/>
      <c r="HC19" s="58"/>
      <c r="HD19" s="2"/>
      <c r="HE19" s="3"/>
      <c r="HF19" s="2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"/>
      <c r="IG19" s="2"/>
    </row>
    <row r="20" spans="1:241" ht="17.25" customHeight="1" x14ac:dyDescent="0.2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62"/>
      <c r="S20" s="163"/>
      <c r="T20" s="163"/>
      <c r="U20" s="163"/>
      <c r="V20" s="164"/>
      <c r="W20" s="148" t="str">
        <f>MID(TEXT([1]入力票!C14,"??????????0"),1,1)</f>
        <v xml:space="preserve"> </v>
      </c>
      <c r="X20" s="145"/>
      <c r="Y20" s="145"/>
      <c r="Z20" s="145"/>
      <c r="AA20" s="146" t="str">
        <f>MID(TEXT([1]入力票!C14,"??????????0"),2,1)</f>
        <v xml:space="preserve"> </v>
      </c>
      <c r="AB20" s="145"/>
      <c r="AC20" s="145"/>
      <c r="AD20" s="149"/>
      <c r="AE20" s="145" t="str">
        <f>MID(TEXT([1]入力票!C14,"??????????0"),3,1)</f>
        <v xml:space="preserve"> </v>
      </c>
      <c r="AF20" s="145"/>
      <c r="AG20" s="145"/>
      <c r="AH20" s="145"/>
      <c r="AI20" s="146" t="str">
        <f>MID(TEXT([1]入力票!C14,"??????????0"),4,1)</f>
        <v xml:space="preserve"> </v>
      </c>
      <c r="AJ20" s="145"/>
      <c r="AK20" s="145"/>
      <c r="AL20" s="147"/>
      <c r="AM20" s="141"/>
      <c r="AN20" s="141"/>
      <c r="AO20" s="141"/>
      <c r="AP20" s="144"/>
      <c r="AQ20" s="141"/>
      <c r="AR20" s="141"/>
      <c r="AS20" s="141"/>
      <c r="AT20" s="143"/>
      <c r="AU20" s="141"/>
      <c r="AV20" s="141"/>
      <c r="AW20" s="141"/>
      <c r="AX20" s="141"/>
      <c r="AY20" s="142"/>
      <c r="AZ20" s="141"/>
      <c r="BA20" s="141"/>
      <c r="BB20" s="144"/>
      <c r="BC20" s="141"/>
      <c r="BD20" s="141"/>
      <c r="BE20" s="141"/>
      <c r="BF20" s="141"/>
      <c r="BG20" s="142"/>
      <c r="BH20" s="141"/>
      <c r="BI20" s="141"/>
      <c r="BJ20" s="143"/>
      <c r="BK20" s="142"/>
      <c r="BL20" s="141"/>
      <c r="BM20" s="141"/>
      <c r="BN20" s="144"/>
      <c r="BO20" s="2"/>
      <c r="BP20" s="2"/>
      <c r="BQ20" s="3"/>
      <c r="BR20" s="58"/>
      <c r="BS20" s="2"/>
      <c r="BT20" s="2"/>
      <c r="BU20" s="157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66"/>
      <c r="CL20" s="162"/>
      <c r="CM20" s="163"/>
      <c r="CN20" s="163"/>
      <c r="CO20" s="163"/>
      <c r="CP20" s="164"/>
      <c r="CQ20" s="148" t="str">
        <f>MID(TEXT([1]入力票!C14,"??????????0"),1,1)</f>
        <v xml:space="preserve"> </v>
      </c>
      <c r="CR20" s="145"/>
      <c r="CS20" s="145"/>
      <c r="CT20" s="147"/>
      <c r="CU20" s="146" t="str">
        <f>MID(TEXT([1]入力票!C14,"??????????0"),2,1)</f>
        <v xml:space="preserve"> </v>
      </c>
      <c r="CV20" s="145"/>
      <c r="CW20" s="145"/>
      <c r="CX20" s="149"/>
      <c r="CY20" s="148" t="str">
        <f>MID(TEXT([1]入力票!C14,"??????????0"),3,1)</f>
        <v xml:space="preserve"> </v>
      </c>
      <c r="CZ20" s="145"/>
      <c r="DA20" s="145"/>
      <c r="DB20" s="147"/>
      <c r="DC20" s="146" t="str">
        <f>MID(TEXT([1]入力票!C14,"??????????0"),4,1)</f>
        <v xml:space="preserve"> </v>
      </c>
      <c r="DD20" s="145"/>
      <c r="DE20" s="145"/>
      <c r="DF20" s="147"/>
      <c r="DG20" s="141"/>
      <c r="DH20" s="141"/>
      <c r="DI20" s="141"/>
      <c r="DJ20" s="144"/>
      <c r="DK20" s="141"/>
      <c r="DL20" s="141"/>
      <c r="DM20" s="141"/>
      <c r="DN20" s="143"/>
      <c r="DO20" s="141"/>
      <c r="DP20" s="141"/>
      <c r="DQ20" s="141"/>
      <c r="DR20" s="141"/>
      <c r="DS20" s="142"/>
      <c r="DT20" s="141"/>
      <c r="DU20" s="141"/>
      <c r="DV20" s="144"/>
      <c r="DW20" s="141"/>
      <c r="DX20" s="141"/>
      <c r="DY20" s="141"/>
      <c r="DZ20" s="141"/>
      <c r="EA20" s="142"/>
      <c r="EB20" s="141"/>
      <c r="EC20" s="141"/>
      <c r="ED20" s="143"/>
      <c r="EE20" s="142"/>
      <c r="EF20" s="141"/>
      <c r="EG20" s="141"/>
      <c r="EH20" s="144"/>
      <c r="EI20" s="2"/>
      <c r="EJ20" s="2"/>
      <c r="EK20" s="3"/>
      <c r="EL20" s="58"/>
      <c r="EM20" s="2"/>
      <c r="EN20" s="2"/>
      <c r="EO20" s="157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62"/>
      <c r="FG20" s="163"/>
      <c r="FH20" s="163"/>
      <c r="FI20" s="163"/>
      <c r="FJ20" s="164"/>
      <c r="FK20" s="148" t="str">
        <f>MID(TEXT([1]入力票!C14,"??????????0"),1,1)</f>
        <v xml:space="preserve"> </v>
      </c>
      <c r="FL20" s="145"/>
      <c r="FM20" s="145"/>
      <c r="FN20" s="145"/>
      <c r="FO20" s="146" t="str">
        <f>MID(TEXT([1]入力票!C14,"??????????0"),2,1)</f>
        <v xml:space="preserve"> </v>
      </c>
      <c r="FP20" s="145"/>
      <c r="FQ20" s="145"/>
      <c r="FR20" s="149"/>
      <c r="FS20" s="145" t="str">
        <f>MID(TEXT([1]入力票!C14,"??????????0"),3,1)</f>
        <v xml:space="preserve"> </v>
      </c>
      <c r="FT20" s="145"/>
      <c r="FU20" s="145"/>
      <c r="FV20" s="145"/>
      <c r="FW20" s="146" t="str">
        <f>MID(TEXT([1]入力票!C14,"??????????0"),4,1)</f>
        <v xml:space="preserve"> </v>
      </c>
      <c r="FX20" s="145"/>
      <c r="FY20" s="145"/>
      <c r="FZ20" s="147"/>
      <c r="GA20" s="141"/>
      <c r="GB20" s="141"/>
      <c r="GC20" s="141"/>
      <c r="GD20" s="144"/>
      <c r="GE20" s="141"/>
      <c r="GF20" s="141"/>
      <c r="GG20" s="141"/>
      <c r="GH20" s="143"/>
      <c r="GI20" s="141"/>
      <c r="GJ20" s="141"/>
      <c r="GK20" s="141"/>
      <c r="GL20" s="141"/>
      <c r="GM20" s="142"/>
      <c r="GN20" s="141"/>
      <c r="GO20" s="141"/>
      <c r="GP20" s="144"/>
      <c r="GQ20" s="141"/>
      <c r="GR20" s="141"/>
      <c r="GS20" s="141"/>
      <c r="GT20" s="141"/>
      <c r="GU20" s="142"/>
      <c r="GV20" s="141"/>
      <c r="GW20" s="141"/>
      <c r="GX20" s="143"/>
      <c r="GY20" s="142"/>
      <c r="GZ20" s="141"/>
      <c r="HA20" s="141"/>
      <c r="HB20" s="144"/>
      <c r="HC20" s="25"/>
      <c r="HD20" s="2"/>
      <c r="HE20" s="3"/>
      <c r="HF20" s="2"/>
      <c r="HG20" s="5" t="s">
        <v>40</v>
      </c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</row>
    <row r="21" spans="1:241" ht="24.9" customHeight="1" x14ac:dyDescent="0.2">
      <c r="A21" s="131" t="s">
        <v>41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  <c r="R21" s="134" t="s">
        <v>42</v>
      </c>
      <c r="S21" s="135"/>
      <c r="T21" s="135"/>
      <c r="U21" s="135"/>
      <c r="V21" s="136"/>
      <c r="W21" s="127" t="str">
        <f>MID(TEXT([1]入力票!C15,"??????????0"),1,1)</f>
        <v xml:space="preserve"> </v>
      </c>
      <c r="X21" s="128"/>
      <c r="Y21" s="128"/>
      <c r="Z21" s="129"/>
      <c r="AA21" s="127" t="str">
        <f>MID(TEXT([1]入力票!C15,"??????????0"),2,1)</f>
        <v xml:space="preserve"> </v>
      </c>
      <c r="AB21" s="128"/>
      <c r="AC21" s="128"/>
      <c r="AD21" s="130"/>
      <c r="AE21" s="128" t="str">
        <f>MID(TEXT([1]入力票!C15,"??????????0"),3,1)</f>
        <v xml:space="preserve"> </v>
      </c>
      <c r="AF21" s="128"/>
      <c r="AG21" s="128"/>
      <c r="AH21" s="129"/>
      <c r="AI21" s="127" t="str">
        <f>MID(TEXT([1]入力票!C15,"??????????0"),4,1)</f>
        <v xml:space="preserve"> </v>
      </c>
      <c r="AJ21" s="128"/>
      <c r="AK21" s="128"/>
      <c r="AL21" s="129"/>
      <c r="AM21" s="127" t="str">
        <f>MID(TEXT([1]入力票!C15,"??????????0"),5,1)</f>
        <v xml:space="preserve"> </v>
      </c>
      <c r="AN21" s="128"/>
      <c r="AO21" s="128"/>
      <c r="AP21" s="130"/>
      <c r="AQ21" s="128" t="str">
        <f>MID(TEXT([1]入力票!C15,"??????????0"),6,1)</f>
        <v xml:space="preserve"> </v>
      </c>
      <c r="AR21" s="128"/>
      <c r="AS21" s="128"/>
      <c r="AT21" s="129"/>
      <c r="AU21" s="127" t="str">
        <f>MID(TEXT([1]入力票!C15,"??????????0"),7,1)</f>
        <v xml:space="preserve"> </v>
      </c>
      <c r="AV21" s="128"/>
      <c r="AW21" s="128"/>
      <c r="AX21" s="129"/>
      <c r="AY21" s="127" t="str">
        <f>MID(TEXT([1]入力票!C15,"??????????0"),8,1)</f>
        <v xml:space="preserve"> </v>
      </c>
      <c r="AZ21" s="128"/>
      <c r="BA21" s="128"/>
      <c r="BB21" s="130"/>
      <c r="BC21" s="128" t="str">
        <f>MID(TEXT([1]入力票!C15,"??????????0"),9,1)</f>
        <v xml:space="preserve"> </v>
      </c>
      <c r="BD21" s="128"/>
      <c r="BE21" s="128"/>
      <c r="BF21" s="129"/>
      <c r="BG21" s="127" t="str">
        <f>MID(TEXT([1]入力票!C15,"??????????0"),10,1)</f>
        <v xml:space="preserve"> </v>
      </c>
      <c r="BH21" s="128"/>
      <c r="BI21" s="128"/>
      <c r="BJ21" s="129"/>
      <c r="BK21" s="128" t="str">
        <f>MID(TEXT([1]入力票!C15,"???????????"),11,1)</f>
        <v xml:space="preserve"> </v>
      </c>
      <c r="BL21" s="128"/>
      <c r="BM21" s="128"/>
      <c r="BN21" s="130"/>
      <c r="BO21" s="2"/>
      <c r="BP21" s="2"/>
      <c r="BQ21" s="3"/>
      <c r="BR21" s="58"/>
      <c r="BS21" s="2"/>
      <c r="BT21" s="2"/>
      <c r="BU21" s="131" t="s">
        <v>41</v>
      </c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3"/>
      <c r="CL21" s="134" t="s">
        <v>43</v>
      </c>
      <c r="CM21" s="139"/>
      <c r="CN21" s="139"/>
      <c r="CO21" s="139"/>
      <c r="CP21" s="140"/>
      <c r="CQ21" s="137" t="str">
        <f>MID(TEXT([1]入力票!C15,"??????????0"),1,1)</f>
        <v xml:space="preserve"> </v>
      </c>
      <c r="CR21" s="128"/>
      <c r="CS21" s="128"/>
      <c r="CT21" s="129"/>
      <c r="CU21" s="127" t="str">
        <f>MID(TEXT([1]入力票!C15,"??????????0"),2,1)</f>
        <v xml:space="preserve"> </v>
      </c>
      <c r="CV21" s="128"/>
      <c r="CW21" s="128"/>
      <c r="CX21" s="130"/>
      <c r="CY21" s="137" t="str">
        <f>MID(TEXT([1]入力票!C15,"??????????0"),3,1)</f>
        <v xml:space="preserve"> </v>
      </c>
      <c r="CZ21" s="128"/>
      <c r="DA21" s="128"/>
      <c r="DB21" s="129"/>
      <c r="DC21" s="127" t="str">
        <f>MID(TEXT([1]入力票!C15,"??????????0"),4,1)</f>
        <v xml:space="preserve"> </v>
      </c>
      <c r="DD21" s="128"/>
      <c r="DE21" s="128"/>
      <c r="DF21" s="129"/>
      <c r="DG21" s="127" t="str">
        <f>MID(TEXT([1]入力票!C15,"??????????0"),5,1)</f>
        <v xml:space="preserve"> </v>
      </c>
      <c r="DH21" s="128"/>
      <c r="DI21" s="128"/>
      <c r="DJ21" s="130"/>
      <c r="DK21" s="137" t="str">
        <f>MID(TEXT([1]入力票!C15,"??????????0"),6,1)</f>
        <v xml:space="preserve"> </v>
      </c>
      <c r="DL21" s="128"/>
      <c r="DM21" s="128"/>
      <c r="DN21" s="129"/>
      <c r="DO21" s="127" t="str">
        <f>MID(TEXT([1]入力票!C15,"??????????0"),7,1)</f>
        <v xml:space="preserve"> </v>
      </c>
      <c r="DP21" s="128"/>
      <c r="DQ21" s="128"/>
      <c r="DR21" s="129"/>
      <c r="DS21" s="127" t="str">
        <f>MID(TEXT([1]入力票!C15,"??????????0"),8,1)</f>
        <v xml:space="preserve"> </v>
      </c>
      <c r="DT21" s="128"/>
      <c r="DU21" s="128"/>
      <c r="DV21" s="130"/>
      <c r="DW21" s="137" t="str">
        <f>MID(TEXT([1]入力票!C15,"??????????0"),9,1)</f>
        <v xml:space="preserve"> </v>
      </c>
      <c r="DX21" s="128"/>
      <c r="DY21" s="128"/>
      <c r="DZ21" s="129"/>
      <c r="EA21" s="127" t="str">
        <f>MID(TEXT([1]入力票!C15,"??????????0"),10,1)</f>
        <v xml:space="preserve"> </v>
      </c>
      <c r="EB21" s="128"/>
      <c r="EC21" s="128"/>
      <c r="ED21" s="129"/>
      <c r="EE21" s="127" t="str">
        <f>MID(TEXT([1]入力票!C15,"???????????"),11,1)</f>
        <v xml:space="preserve"> </v>
      </c>
      <c r="EF21" s="128"/>
      <c r="EG21" s="128"/>
      <c r="EH21" s="130"/>
      <c r="EI21" s="2"/>
      <c r="EJ21" s="2"/>
      <c r="EK21" s="3"/>
      <c r="EL21" s="58"/>
      <c r="EM21" s="2"/>
      <c r="EN21" s="2"/>
      <c r="EO21" s="131" t="s">
        <v>41</v>
      </c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3"/>
      <c r="FF21" s="134" t="s">
        <v>43</v>
      </c>
      <c r="FG21" s="135"/>
      <c r="FH21" s="135"/>
      <c r="FI21" s="135"/>
      <c r="FJ21" s="136"/>
      <c r="FK21" s="127" t="str">
        <f>MID(TEXT([1]入力票!C15,"??????????0"),1,1)</f>
        <v xml:space="preserve"> </v>
      </c>
      <c r="FL21" s="128"/>
      <c r="FM21" s="128"/>
      <c r="FN21" s="129"/>
      <c r="FO21" s="127" t="str">
        <f>MID(TEXT([1]入力票!C15,"??????????0"),2,1)</f>
        <v xml:space="preserve"> </v>
      </c>
      <c r="FP21" s="128"/>
      <c r="FQ21" s="128"/>
      <c r="FR21" s="130"/>
      <c r="FS21" s="128" t="str">
        <f>MID(TEXT([1]入力票!C15,"??????????0"),3,1)</f>
        <v xml:space="preserve"> </v>
      </c>
      <c r="FT21" s="128"/>
      <c r="FU21" s="128"/>
      <c r="FV21" s="129"/>
      <c r="FW21" s="127" t="str">
        <f>MID(TEXT([1]入力票!C15,"??????????0"),4,1)</f>
        <v xml:space="preserve"> </v>
      </c>
      <c r="FX21" s="128"/>
      <c r="FY21" s="128"/>
      <c r="FZ21" s="129"/>
      <c r="GA21" s="127"/>
      <c r="GB21" s="128"/>
      <c r="GC21" s="128"/>
      <c r="GD21" s="130"/>
      <c r="GE21" s="128"/>
      <c r="GF21" s="128"/>
      <c r="GG21" s="128"/>
      <c r="GH21" s="129"/>
      <c r="GI21" s="127"/>
      <c r="GJ21" s="128"/>
      <c r="GK21" s="128"/>
      <c r="GL21" s="129"/>
      <c r="GM21" s="127"/>
      <c r="GN21" s="128"/>
      <c r="GO21" s="128"/>
      <c r="GP21" s="130"/>
      <c r="GQ21" s="128"/>
      <c r="GR21" s="128"/>
      <c r="GS21" s="128"/>
      <c r="GT21" s="129"/>
      <c r="GU21" s="127"/>
      <c r="GV21" s="128"/>
      <c r="GW21" s="128"/>
      <c r="GX21" s="129"/>
      <c r="GY21" s="128"/>
      <c r="GZ21" s="128"/>
      <c r="HA21" s="128"/>
      <c r="HB21" s="130"/>
      <c r="HC21" s="58"/>
      <c r="HD21" s="2"/>
      <c r="HE21" s="3"/>
      <c r="HF21" s="2"/>
      <c r="HG21" s="138" t="s">
        <v>44</v>
      </c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2"/>
      <c r="IG21" s="2"/>
    </row>
    <row r="22" spans="1:241" ht="24.9" customHeight="1" thickBot="1" x14ac:dyDescent="0.25">
      <c r="A22" s="131" t="s">
        <v>45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  <c r="R22" s="134" t="s">
        <v>46</v>
      </c>
      <c r="S22" s="135"/>
      <c r="T22" s="135"/>
      <c r="U22" s="135"/>
      <c r="V22" s="136"/>
      <c r="W22" s="127" t="str">
        <f>MID(TEXT([1]入力票!C16,"??????????0"),1,1)</f>
        <v xml:space="preserve"> </v>
      </c>
      <c r="X22" s="128"/>
      <c r="Y22" s="128"/>
      <c r="Z22" s="129"/>
      <c r="AA22" s="127" t="str">
        <f>MID(TEXT([1]入力票!C16,"??????????0"),2,1)</f>
        <v xml:space="preserve"> </v>
      </c>
      <c r="AB22" s="128"/>
      <c r="AC22" s="128"/>
      <c r="AD22" s="130"/>
      <c r="AE22" s="128" t="str">
        <f>MID(TEXT([1]入力票!C16,"??????????0"),3,1)</f>
        <v xml:space="preserve"> </v>
      </c>
      <c r="AF22" s="128"/>
      <c r="AG22" s="128"/>
      <c r="AH22" s="129"/>
      <c r="AI22" s="127" t="str">
        <f>MID(TEXT([1]入力票!C16,"??????????0"),4,1)</f>
        <v xml:space="preserve"> </v>
      </c>
      <c r="AJ22" s="128"/>
      <c r="AK22" s="128"/>
      <c r="AL22" s="129"/>
      <c r="AM22" s="127" t="str">
        <f>MID(TEXT([1]入力票!C16,"??????????0"),5,1)</f>
        <v xml:space="preserve"> </v>
      </c>
      <c r="AN22" s="128"/>
      <c r="AO22" s="128"/>
      <c r="AP22" s="130"/>
      <c r="AQ22" s="128" t="str">
        <f>MID(TEXT([1]入力票!C16,"??????????0"),6,1)</f>
        <v xml:space="preserve"> </v>
      </c>
      <c r="AR22" s="128"/>
      <c r="AS22" s="128"/>
      <c r="AT22" s="129"/>
      <c r="AU22" s="127" t="str">
        <f>MID(TEXT([1]入力票!C16,"??????????0"),7,1)</f>
        <v xml:space="preserve"> </v>
      </c>
      <c r="AV22" s="128"/>
      <c r="AW22" s="128"/>
      <c r="AX22" s="129"/>
      <c r="AY22" s="127" t="str">
        <f>MID(TEXT([1]入力票!C16,"??????????0"),8,1)</f>
        <v xml:space="preserve"> </v>
      </c>
      <c r="AZ22" s="128"/>
      <c r="BA22" s="128"/>
      <c r="BB22" s="130"/>
      <c r="BC22" s="128" t="str">
        <f>MID(TEXT([1]入力票!C16,"??????????0"),9,1)</f>
        <v xml:space="preserve"> </v>
      </c>
      <c r="BD22" s="128"/>
      <c r="BE22" s="128"/>
      <c r="BF22" s="129"/>
      <c r="BG22" s="127" t="str">
        <f>MID(TEXT([1]入力票!C16,"??????????0"),10,1)</f>
        <v xml:space="preserve"> </v>
      </c>
      <c r="BH22" s="128"/>
      <c r="BI22" s="128"/>
      <c r="BJ22" s="129"/>
      <c r="BK22" s="128" t="str">
        <f>MID(TEXT([1]入力票!C16,"???????????"),11,1)</f>
        <v xml:space="preserve"> </v>
      </c>
      <c r="BL22" s="128"/>
      <c r="BM22" s="128"/>
      <c r="BN22" s="130"/>
      <c r="BO22" s="2"/>
      <c r="BP22" s="2"/>
      <c r="BQ22" s="3"/>
      <c r="BR22" s="58"/>
      <c r="BS22" s="2"/>
      <c r="BT22" s="2"/>
      <c r="BU22" s="131" t="s">
        <v>45</v>
      </c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3"/>
      <c r="CL22" s="134" t="s">
        <v>47</v>
      </c>
      <c r="CM22" s="139"/>
      <c r="CN22" s="139"/>
      <c r="CO22" s="139"/>
      <c r="CP22" s="140"/>
      <c r="CQ22" s="137" t="str">
        <f>MID(TEXT([1]入力票!C16,"??????????0"),1,1)</f>
        <v xml:space="preserve"> </v>
      </c>
      <c r="CR22" s="128"/>
      <c r="CS22" s="128"/>
      <c r="CT22" s="129"/>
      <c r="CU22" s="127" t="str">
        <f>MID(TEXT([1]入力票!C16,"??????????0"),2,1)</f>
        <v xml:space="preserve"> </v>
      </c>
      <c r="CV22" s="128"/>
      <c r="CW22" s="128"/>
      <c r="CX22" s="130"/>
      <c r="CY22" s="137" t="str">
        <f>MID(TEXT([1]入力票!C16,"??????????0"),3,1)</f>
        <v xml:space="preserve"> </v>
      </c>
      <c r="CZ22" s="128"/>
      <c r="DA22" s="128"/>
      <c r="DB22" s="129"/>
      <c r="DC22" s="127" t="str">
        <f>MID(TEXT([1]入力票!C16,"??????????0"),4,1)</f>
        <v xml:space="preserve"> </v>
      </c>
      <c r="DD22" s="128"/>
      <c r="DE22" s="128"/>
      <c r="DF22" s="129"/>
      <c r="DG22" s="127" t="str">
        <f>MID(TEXT([1]入力票!C16,"??????????0"),5,1)</f>
        <v xml:space="preserve"> </v>
      </c>
      <c r="DH22" s="128"/>
      <c r="DI22" s="128"/>
      <c r="DJ22" s="130"/>
      <c r="DK22" s="137" t="str">
        <f>MID(TEXT([1]入力票!C16,"??????????0"),6,1)</f>
        <v xml:space="preserve"> </v>
      </c>
      <c r="DL22" s="128"/>
      <c r="DM22" s="128"/>
      <c r="DN22" s="129"/>
      <c r="DO22" s="127" t="str">
        <f>MID(TEXT([1]入力票!C16,"??????????0"),7,1)</f>
        <v xml:space="preserve"> </v>
      </c>
      <c r="DP22" s="128"/>
      <c r="DQ22" s="128"/>
      <c r="DR22" s="129"/>
      <c r="DS22" s="127" t="str">
        <f>MID(TEXT([1]入力票!C16,"??????????0"),8,1)</f>
        <v xml:space="preserve"> </v>
      </c>
      <c r="DT22" s="128"/>
      <c r="DU22" s="128"/>
      <c r="DV22" s="130"/>
      <c r="DW22" s="137" t="str">
        <f>MID(TEXT([1]入力票!C16,"??????????0"),9,1)</f>
        <v xml:space="preserve"> </v>
      </c>
      <c r="DX22" s="128"/>
      <c r="DY22" s="128"/>
      <c r="DZ22" s="129"/>
      <c r="EA22" s="127" t="str">
        <f>MID(TEXT([1]入力票!C16,"??????????0"),10,1)</f>
        <v xml:space="preserve"> </v>
      </c>
      <c r="EB22" s="128"/>
      <c r="EC22" s="128"/>
      <c r="ED22" s="129"/>
      <c r="EE22" s="127" t="str">
        <f>MID(TEXT([1]入力票!C16,"???????????"),11,1)</f>
        <v xml:space="preserve"> </v>
      </c>
      <c r="EF22" s="128"/>
      <c r="EG22" s="128"/>
      <c r="EH22" s="130"/>
      <c r="EI22" s="2"/>
      <c r="EJ22" s="2"/>
      <c r="EK22" s="3"/>
      <c r="EL22" s="58"/>
      <c r="EM22" s="2"/>
      <c r="EN22" s="2"/>
      <c r="EO22" s="131" t="s">
        <v>45</v>
      </c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3"/>
      <c r="FF22" s="134" t="s">
        <v>46</v>
      </c>
      <c r="FG22" s="135"/>
      <c r="FH22" s="135"/>
      <c r="FI22" s="135"/>
      <c r="FJ22" s="136"/>
      <c r="FK22" s="127" t="str">
        <f>MID(TEXT([1]入力票!C16,"??????????0"),1,1)</f>
        <v xml:space="preserve"> </v>
      </c>
      <c r="FL22" s="128"/>
      <c r="FM22" s="128"/>
      <c r="FN22" s="129"/>
      <c r="FO22" s="127" t="str">
        <f>MID(TEXT([1]入力票!C16,"??????????0"),2,1)</f>
        <v xml:space="preserve"> </v>
      </c>
      <c r="FP22" s="128"/>
      <c r="FQ22" s="128"/>
      <c r="FR22" s="130"/>
      <c r="FS22" s="128" t="str">
        <f>MID(TEXT([1]入力票!C16,"??????????0"),3,1)</f>
        <v xml:space="preserve"> </v>
      </c>
      <c r="FT22" s="128"/>
      <c r="FU22" s="128"/>
      <c r="FV22" s="129"/>
      <c r="FW22" s="127" t="str">
        <f>MID(TEXT([1]入力票!C16,"??????????0"),4,1)</f>
        <v xml:space="preserve"> </v>
      </c>
      <c r="FX22" s="128"/>
      <c r="FY22" s="128"/>
      <c r="FZ22" s="129"/>
      <c r="GA22" s="127"/>
      <c r="GB22" s="128"/>
      <c r="GC22" s="128"/>
      <c r="GD22" s="130"/>
      <c r="GE22" s="128"/>
      <c r="GF22" s="128"/>
      <c r="GG22" s="128"/>
      <c r="GH22" s="129"/>
      <c r="GI22" s="127"/>
      <c r="GJ22" s="128"/>
      <c r="GK22" s="128"/>
      <c r="GL22" s="129"/>
      <c r="GM22" s="127"/>
      <c r="GN22" s="128"/>
      <c r="GO22" s="128"/>
      <c r="GP22" s="130"/>
      <c r="GQ22" s="128"/>
      <c r="GR22" s="128"/>
      <c r="GS22" s="128"/>
      <c r="GT22" s="129"/>
      <c r="GU22" s="127"/>
      <c r="GV22" s="128"/>
      <c r="GW22" s="128"/>
      <c r="GX22" s="129"/>
      <c r="GY22" s="128"/>
      <c r="GZ22" s="128"/>
      <c r="HA22" s="128"/>
      <c r="HB22" s="130"/>
      <c r="HC22" s="58"/>
      <c r="HD22" s="2"/>
      <c r="HE22" s="3"/>
      <c r="HF22" s="2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2"/>
      <c r="IG22" s="2"/>
    </row>
    <row r="23" spans="1:241" ht="24.9" customHeight="1" thickBot="1" x14ac:dyDescent="0.25">
      <c r="A23" s="123" t="s">
        <v>49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5"/>
      <c r="R23" s="116" t="s">
        <v>48</v>
      </c>
      <c r="S23" s="117"/>
      <c r="T23" s="117"/>
      <c r="U23" s="117"/>
      <c r="V23" s="118"/>
      <c r="W23" s="119" t="str">
        <f>MID(TEXT([1]入力票!C18,"??????????0"),1,1)</f>
        <v xml:space="preserve"> </v>
      </c>
      <c r="X23" s="120"/>
      <c r="Y23" s="120"/>
      <c r="Z23" s="121"/>
      <c r="AA23" s="119" t="str">
        <f>MID(TEXT([1]入力票!C18,"??????????0"),2,1)</f>
        <v xml:space="preserve"> </v>
      </c>
      <c r="AB23" s="120"/>
      <c r="AC23" s="120"/>
      <c r="AD23" s="122"/>
      <c r="AE23" s="120" t="str">
        <f>MID(TEXT([1]入力票!C18,"??????????0"),3,1)</f>
        <v xml:space="preserve"> </v>
      </c>
      <c r="AF23" s="120"/>
      <c r="AG23" s="120"/>
      <c r="AH23" s="121"/>
      <c r="AI23" s="119" t="str">
        <f>MID(TEXT([1]入力票!C18,"??????????0"),4,1)</f>
        <v xml:space="preserve"> </v>
      </c>
      <c r="AJ23" s="120"/>
      <c r="AK23" s="120"/>
      <c r="AL23" s="121"/>
      <c r="AM23" s="113"/>
      <c r="AN23" s="111"/>
      <c r="AO23" s="111"/>
      <c r="AP23" s="114"/>
      <c r="AQ23" s="111"/>
      <c r="AR23" s="111"/>
      <c r="AS23" s="111"/>
      <c r="AT23" s="112"/>
      <c r="AU23" s="113"/>
      <c r="AV23" s="111"/>
      <c r="AW23" s="111"/>
      <c r="AX23" s="112"/>
      <c r="AY23" s="113"/>
      <c r="AZ23" s="111"/>
      <c r="BA23" s="111"/>
      <c r="BB23" s="114"/>
      <c r="BC23" s="111"/>
      <c r="BD23" s="111"/>
      <c r="BE23" s="111"/>
      <c r="BF23" s="112"/>
      <c r="BG23" s="113"/>
      <c r="BH23" s="111"/>
      <c r="BI23" s="111"/>
      <c r="BJ23" s="112"/>
      <c r="BK23" s="111"/>
      <c r="BL23" s="111"/>
      <c r="BM23" s="111"/>
      <c r="BN23" s="115"/>
      <c r="BO23" s="2"/>
      <c r="BP23" s="2"/>
      <c r="BQ23" s="3"/>
      <c r="BR23" s="58"/>
      <c r="BS23" s="2"/>
      <c r="BT23" s="2"/>
      <c r="BU23" s="123" t="s">
        <v>49</v>
      </c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5"/>
      <c r="CL23" s="116" t="s">
        <v>48</v>
      </c>
      <c r="CM23" s="117"/>
      <c r="CN23" s="117"/>
      <c r="CO23" s="117"/>
      <c r="CP23" s="118"/>
      <c r="CQ23" s="126" t="str">
        <f>MID(TEXT([1]入力票!C18,"??????????0"),1,1)</f>
        <v xml:space="preserve"> </v>
      </c>
      <c r="CR23" s="120"/>
      <c r="CS23" s="120"/>
      <c r="CT23" s="121"/>
      <c r="CU23" s="119" t="str">
        <f>MID(TEXT([1]入力票!C18,"??????????0"),2,1)</f>
        <v xml:space="preserve"> </v>
      </c>
      <c r="CV23" s="120"/>
      <c r="CW23" s="120"/>
      <c r="CX23" s="122"/>
      <c r="CY23" s="126" t="str">
        <f>MID(TEXT([1]入力票!C18,"??????????0"),3,1)</f>
        <v xml:space="preserve"> </v>
      </c>
      <c r="CZ23" s="120"/>
      <c r="DA23" s="120"/>
      <c r="DB23" s="121"/>
      <c r="DC23" s="119" t="str">
        <f>MID(TEXT([1]入力票!C18,"??????????0"),4,1)</f>
        <v xml:space="preserve"> </v>
      </c>
      <c r="DD23" s="120"/>
      <c r="DE23" s="120"/>
      <c r="DF23" s="121"/>
      <c r="DG23" s="113"/>
      <c r="DH23" s="111"/>
      <c r="DI23" s="111"/>
      <c r="DJ23" s="114"/>
      <c r="DK23" s="111"/>
      <c r="DL23" s="111"/>
      <c r="DM23" s="111"/>
      <c r="DN23" s="112"/>
      <c r="DO23" s="113"/>
      <c r="DP23" s="111"/>
      <c r="DQ23" s="111"/>
      <c r="DR23" s="112"/>
      <c r="DS23" s="113"/>
      <c r="DT23" s="111"/>
      <c r="DU23" s="111"/>
      <c r="DV23" s="114"/>
      <c r="DW23" s="111"/>
      <c r="DX23" s="111"/>
      <c r="DY23" s="111"/>
      <c r="DZ23" s="112"/>
      <c r="EA23" s="113"/>
      <c r="EB23" s="111"/>
      <c r="EC23" s="111"/>
      <c r="ED23" s="112"/>
      <c r="EE23" s="111"/>
      <c r="EF23" s="111"/>
      <c r="EG23" s="111"/>
      <c r="EH23" s="115"/>
      <c r="EI23" s="2"/>
      <c r="EJ23" s="2"/>
      <c r="EK23" s="3"/>
      <c r="EL23" s="58"/>
      <c r="EM23" s="2"/>
      <c r="EN23" s="2"/>
      <c r="EO23" s="123" t="s">
        <v>49</v>
      </c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5"/>
      <c r="FF23" s="116" t="s">
        <v>48</v>
      </c>
      <c r="FG23" s="117"/>
      <c r="FH23" s="117"/>
      <c r="FI23" s="117"/>
      <c r="FJ23" s="118"/>
      <c r="FK23" s="119" t="str">
        <f>MID(TEXT([1]入力票!C18,"??????????0"),1,1)</f>
        <v xml:space="preserve"> </v>
      </c>
      <c r="FL23" s="120"/>
      <c r="FM23" s="120"/>
      <c r="FN23" s="121"/>
      <c r="FO23" s="119" t="str">
        <f>MID(TEXT([1]入力票!C18,"??????????0"),2,1)</f>
        <v xml:space="preserve"> </v>
      </c>
      <c r="FP23" s="120"/>
      <c r="FQ23" s="120"/>
      <c r="FR23" s="122"/>
      <c r="FS23" s="120" t="str">
        <f>MID(TEXT([1]入力票!C18,"??????????0"),3,1)</f>
        <v xml:space="preserve"> </v>
      </c>
      <c r="FT23" s="120"/>
      <c r="FU23" s="120"/>
      <c r="FV23" s="121"/>
      <c r="FW23" s="119" t="str">
        <f>MID(TEXT([1]入力票!C18,"??????????0"),4,1)</f>
        <v xml:space="preserve"> </v>
      </c>
      <c r="FX23" s="120"/>
      <c r="FY23" s="120"/>
      <c r="FZ23" s="121"/>
      <c r="GA23" s="113"/>
      <c r="GB23" s="111"/>
      <c r="GC23" s="111"/>
      <c r="GD23" s="114"/>
      <c r="GE23" s="111"/>
      <c r="GF23" s="111"/>
      <c r="GG23" s="111"/>
      <c r="GH23" s="112"/>
      <c r="GI23" s="113"/>
      <c r="GJ23" s="111"/>
      <c r="GK23" s="111"/>
      <c r="GL23" s="112"/>
      <c r="GM23" s="113"/>
      <c r="GN23" s="111"/>
      <c r="GO23" s="111"/>
      <c r="GP23" s="114"/>
      <c r="GQ23" s="111"/>
      <c r="GR23" s="111"/>
      <c r="GS23" s="111"/>
      <c r="GT23" s="112"/>
      <c r="GU23" s="113"/>
      <c r="GV23" s="111"/>
      <c r="GW23" s="111"/>
      <c r="GX23" s="112"/>
      <c r="GY23" s="111"/>
      <c r="GZ23" s="111"/>
      <c r="HA23" s="111"/>
      <c r="HB23" s="115"/>
      <c r="HC23" s="58"/>
      <c r="HD23" s="2"/>
      <c r="HE23" s="3"/>
      <c r="HF23" s="2"/>
      <c r="HG23" s="138" t="s">
        <v>50</v>
      </c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2"/>
      <c r="IG23" s="2"/>
    </row>
    <row r="24" spans="1:241" ht="23.1" customHeight="1" x14ac:dyDescent="0.2">
      <c r="A24" s="105" t="s">
        <v>51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26"/>
      <c r="M24" s="108"/>
      <c r="N24" s="108"/>
      <c r="O24" s="108"/>
      <c r="P24" s="108"/>
      <c r="Q24" s="84" t="s">
        <v>52</v>
      </c>
      <c r="R24" s="84"/>
      <c r="S24" s="84"/>
      <c r="T24" s="84"/>
      <c r="U24" s="27"/>
      <c r="V24" s="108"/>
      <c r="W24" s="108"/>
      <c r="X24" s="108"/>
      <c r="Y24" s="108"/>
      <c r="Z24" s="84" t="s">
        <v>53</v>
      </c>
      <c r="AA24" s="84"/>
      <c r="AB24" s="84"/>
      <c r="AC24" s="84"/>
      <c r="AD24" s="27"/>
      <c r="AE24" s="108"/>
      <c r="AF24" s="108"/>
      <c r="AG24" s="108"/>
      <c r="AH24" s="108"/>
      <c r="AI24" s="84" t="s">
        <v>54</v>
      </c>
      <c r="AJ24" s="84"/>
      <c r="AK24" s="84"/>
      <c r="AL24" s="85"/>
      <c r="AM24" s="86" t="s">
        <v>55</v>
      </c>
      <c r="AN24" s="87"/>
      <c r="AO24" s="87"/>
      <c r="AP24" s="88"/>
      <c r="AQ24" s="110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8"/>
      <c r="BO24" s="2"/>
      <c r="BP24" s="2"/>
      <c r="BQ24" s="3"/>
      <c r="BR24" s="58"/>
      <c r="BS24" s="2"/>
      <c r="BT24" s="2"/>
      <c r="BU24" s="105" t="s">
        <v>51</v>
      </c>
      <c r="BV24" s="106"/>
      <c r="BW24" s="106"/>
      <c r="BX24" s="106"/>
      <c r="BY24" s="106"/>
      <c r="BZ24" s="106"/>
      <c r="CA24" s="106"/>
      <c r="CB24" s="106"/>
      <c r="CC24" s="106"/>
      <c r="CD24" s="106"/>
      <c r="CE24" s="107"/>
      <c r="CF24" s="26"/>
      <c r="CG24" s="108"/>
      <c r="CH24" s="108"/>
      <c r="CI24" s="108"/>
      <c r="CJ24" s="108"/>
      <c r="CK24" s="84" t="s">
        <v>52</v>
      </c>
      <c r="CL24" s="84"/>
      <c r="CM24" s="84"/>
      <c r="CN24" s="84"/>
      <c r="CO24" s="27"/>
      <c r="CP24" s="108"/>
      <c r="CQ24" s="108"/>
      <c r="CR24" s="108"/>
      <c r="CS24" s="108"/>
      <c r="CT24" s="84" t="s">
        <v>53</v>
      </c>
      <c r="CU24" s="84"/>
      <c r="CV24" s="84"/>
      <c r="CW24" s="84"/>
      <c r="CX24" s="27"/>
      <c r="CY24" s="108"/>
      <c r="CZ24" s="108"/>
      <c r="DA24" s="108"/>
      <c r="DB24" s="108"/>
      <c r="DC24" s="84" t="s">
        <v>54</v>
      </c>
      <c r="DD24" s="84"/>
      <c r="DE24" s="84"/>
      <c r="DF24" s="85"/>
      <c r="DG24" s="86" t="s">
        <v>55</v>
      </c>
      <c r="DH24" s="87"/>
      <c r="DI24" s="87"/>
      <c r="DJ24" s="88"/>
      <c r="DK24" s="96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8"/>
      <c r="EI24" s="2"/>
      <c r="EJ24" s="2"/>
      <c r="EK24" s="3"/>
      <c r="EL24" s="58"/>
      <c r="EM24" s="2"/>
      <c r="EN24" s="2"/>
      <c r="EO24" s="105" t="s">
        <v>51</v>
      </c>
      <c r="EP24" s="106"/>
      <c r="EQ24" s="106"/>
      <c r="ER24" s="106"/>
      <c r="ES24" s="106"/>
      <c r="ET24" s="106"/>
      <c r="EU24" s="106"/>
      <c r="EV24" s="106"/>
      <c r="EW24" s="106"/>
      <c r="EX24" s="106"/>
      <c r="EY24" s="107"/>
      <c r="EZ24" s="26"/>
      <c r="FA24" s="108"/>
      <c r="FB24" s="108"/>
      <c r="FC24" s="108"/>
      <c r="FD24" s="108"/>
      <c r="FE24" s="84" t="s">
        <v>52</v>
      </c>
      <c r="FF24" s="84"/>
      <c r="FG24" s="84"/>
      <c r="FH24" s="84"/>
      <c r="FI24" s="27"/>
      <c r="FJ24" s="108"/>
      <c r="FK24" s="108"/>
      <c r="FL24" s="108"/>
      <c r="FM24" s="108"/>
      <c r="FN24" s="84" t="s">
        <v>53</v>
      </c>
      <c r="FO24" s="84"/>
      <c r="FP24" s="84"/>
      <c r="FQ24" s="84"/>
      <c r="FR24" s="27"/>
      <c r="FS24" s="108"/>
      <c r="FT24" s="108"/>
      <c r="FU24" s="108"/>
      <c r="FV24" s="108"/>
      <c r="FW24" s="84" t="s">
        <v>54</v>
      </c>
      <c r="FX24" s="84"/>
      <c r="FY24" s="84"/>
      <c r="FZ24" s="85"/>
      <c r="GA24" s="86" t="s">
        <v>55</v>
      </c>
      <c r="GB24" s="87"/>
      <c r="GC24" s="87"/>
      <c r="GD24" s="88"/>
      <c r="GE24" s="96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8"/>
      <c r="HC24" s="55"/>
      <c r="HD24" s="2"/>
      <c r="HE24" s="3"/>
      <c r="HF24" s="2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2"/>
      <c r="IG24" s="2"/>
    </row>
    <row r="25" spans="1:241" ht="9" customHeight="1" x14ac:dyDescent="0.2">
      <c r="A25" s="72" t="s">
        <v>56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 t="s">
        <v>57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  <c r="AM25" s="89"/>
      <c r="AN25" s="90"/>
      <c r="AO25" s="90"/>
      <c r="AP25" s="91"/>
      <c r="AQ25" s="99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1"/>
      <c r="BO25" s="2"/>
      <c r="BP25" s="2"/>
      <c r="BQ25" s="3"/>
      <c r="BR25" s="58"/>
      <c r="BS25" s="2"/>
      <c r="BT25" s="2"/>
      <c r="BU25" s="79" t="s">
        <v>58</v>
      </c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1" t="s">
        <v>59</v>
      </c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9"/>
      <c r="DH25" s="90"/>
      <c r="DI25" s="90"/>
      <c r="DJ25" s="91"/>
      <c r="DK25" s="99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1"/>
      <c r="EI25" s="2"/>
      <c r="EJ25" s="2"/>
      <c r="EK25" s="3"/>
      <c r="EL25" s="58"/>
      <c r="EM25" s="2"/>
      <c r="EN25" s="2"/>
      <c r="EO25" s="82" t="s">
        <v>60</v>
      </c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3"/>
      <c r="GA25" s="89"/>
      <c r="GB25" s="90"/>
      <c r="GC25" s="90"/>
      <c r="GD25" s="91"/>
      <c r="GE25" s="99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1"/>
      <c r="HC25" s="55"/>
      <c r="HD25" s="2"/>
      <c r="HE25" s="3"/>
      <c r="HF25" s="2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2"/>
      <c r="IG25" s="2"/>
    </row>
    <row r="26" spans="1:241" ht="3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6"/>
      <c r="AM26" s="89"/>
      <c r="AN26" s="92"/>
      <c r="AO26" s="92"/>
      <c r="AP26" s="91"/>
      <c r="AQ26" s="99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1"/>
      <c r="BO26" s="2"/>
      <c r="BP26" s="2"/>
      <c r="BQ26" s="3"/>
      <c r="BR26" s="58"/>
      <c r="BS26" s="2"/>
      <c r="BT26" s="2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9"/>
      <c r="DH26" s="92"/>
      <c r="DI26" s="92"/>
      <c r="DJ26" s="91"/>
      <c r="DK26" s="99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1"/>
      <c r="EI26" s="2"/>
      <c r="EJ26" s="2"/>
      <c r="EK26" s="3"/>
      <c r="EL26" s="58"/>
      <c r="EM26" s="2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1"/>
      <c r="GA26" s="89"/>
      <c r="GB26" s="92"/>
      <c r="GC26" s="92"/>
      <c r="GD26" s="91"/>
      <c r="GE26" s="99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1"/>
      <c r="HC26" s="55"/>
      <c r="HD26" s="2"/>
      <c r="HE26" s="3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241" ht="12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8"/>
      <c r="AM27" s="89"/>
      <c r="AN27" s="92"/>
      <c r="AO27" s="92"/>
      <c r="AP27" s="91"/>
      <c r="AQ27" s="99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1"/>
      <c r="BO27" s="2"/>
      <c r="BP27" s="2"/>
      <c r="BQ27" s="3"/>
      <c r="BR27" s="58"/>
      <c r="BS27" s="2"/>
      <c r="BT27" s="2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1" t="s">
        <v>61</v>
      </c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9"/>
      <c r="DH27" s="92"/>
      <c r="DI27" s="92"/>
      <c r="DJ27" s="91"/>
      <c r="DK27" s="99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1"/>
      <c r="EI27" s="2"/>
      <c r="EJ27" s="2"/>
      <c r="EK27" s="3"/>
      <c r="EL27" s="58"/>
      <c r="EM27" s="2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9"/>
      <c r="GA27" s="89"/>
      <c r="GB27" s="92"/>
      <c r="GC27" s="92"/>
      <c r="GD27" s="91"/>
      <c r="GE27" s="99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1"/>
      <c r="HC27" s="55"/>
      <c r="HD27" s="2"/>
      <c r="HE27" s="3"/>
      <c r="HF27" s="2"/>
      <c r="HG27" s="209" t="s">
        <v>62</v>
      </c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30"/>
      <c r="HY27" s="30"/>
      <c r="HZ27" s="30"/>
      <c r="IA27" s="30"/>
      <c r="IB27" s="30"/>
      <c r="IC27" s="30"/>
      <c r="ID27" s="30"/>
      <c r="IE27" s="30"/>
      <c r="IF27" s="2"/>
      <c r="IG27" s="2"/>
    </row>
    <row r="28" spans="1:241" ht="17.100000000000001" customHeight="1" x14ac:dyDescent="0.2">
      <c r="A28" s="63" t="s">
        <v>63</v>
      </c>
      <c r="B28" s="64"/>
      <c r="C28" s="64"/>
      <c r="D28" s="64"/>
      <c r="E28" s="64"/>
      <c r="F28" s="64"/>
      <c r="G28" s="64"/>
      <c r="H28" s="64"/>
      <c r="I28" s="64"/>
      <c r="J28" s="64"/>
      <c r="K28" s="65"/>
      <c r="L28" s="63" t="s">
        <v>64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7"/>
      <c r="AM28" s="89"/>
      <c r="AN28" s="92"/>
      <c r="AO28" s="92"/>
      <c r="AP28" s="91"/>
      <c r="AQ28" s="99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1"/>
      <c r="BO28" s="2"/>
      <c r="BP28" s="2"/>
      <c r="BQ28" s="3"/>
      <c r="BR28" s="58"/>
      <c r="BS28" s="2"/>
      <c r="BT28" s="2"/>
      <c r="BU28" s="68" t="s">
        <v>65</v>
      </c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9"/>
      <c r="DG28" s="89"/>
      <c r="DH28" s="92"/>
      <c r="DI28" s="92"/>
      <c r="DJ28" s="91"/>
      <c r="DK28" s="99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1"/>
      <c r="EI28" s="2"/>
      <c r="EJ28" s="2"/>
      <c r="EK28" s="3"/>
      <c r="EL28" s="58"/>
      <c r="EM28" s="2"/>
      <c r="EN28" s="31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9"/>
      <c r="GA28" s="89"/>
      <c r="GB28" s="92"/>
      <c r="GC28" s="92"/>
      <c r="GD28" s="91"/>
      <c r="GE28" s="99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1"/>
      <c r="HC28" s="55"/>
      <c r="HD28" s="2"/>
      <c r="HE28" s="3"/>
      <c r="HF28" s="2"/>
      <c r="HG28" s="30"/>
      <c r="HH28" s="138" t="s">
        <v>72</v>
      </c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2"/>
      <c r="IG28" s="2"/>
    </row>
    <row r="29" spans="1:241" ht="17.100000000000001" customHeight="1" x14ac:dyDescent="0.2">
      <c r="A29" s="70" t="s">
        <v>66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93"/>
      <c r="AN29" s="94"/>
      <c r="AO29" s="94"/>
      <c r="AP29" s="95"/>
      <c r="AQ29" s="102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2"/>
      <c r="BP29" s="2"/>
      <c r="BQ29" s="3"/>
      <c r="BR29" s="58"/>
      <c r="BS29" s="2"/>
      <c r="BT29" s="2"/>
      <c r="BU29" s="70" t="s">
        <v>67</v>
      </c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1"/>
      <c r="DG29" s="93"/>
      <c r="DH29" s="94"/>
      <c r="DI29" s="94"/>
      <c r="DJ29" s="95"/>
      <c r="DK29" s="102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4"/>
      <c r="EI29" s="2"/>
      <c r="EJ29" s="2"/>
      <c r="EK29" s="3"/>
      <c r="EL29" s="58"/>
      <c r="EM29" s="2"/>
      <c r="EN29" s="32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93"/>
      <c r="GB29" s="94"/>
      <c r="GC29" s="94"/>
      <c r="GD29" s="95"/>
      <c r="GE29" s="102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4"/>
      <c r="HC29" s="55"/>
      <c r="HD29" s="2"/>
      <c r="HE29" s="3"/>
      <c r="HF29" s="2"/>
      <c r="HG29" s="30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2"/>
      <c r="IG29" s="2"/>
    </row>
    <row r="30" spans="1:241" ht="18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58"/>
      <c r="BP30" s="58"/>
      <c r="BQ30" s="3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58"/>
      <c r="EJ30" s="58"/>
      <c r="EK30" s="3"/>
      <c r="EL30" s="58"/>
      <c r="EM30" s="58"/>
      <c r="EN30" s="58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58"/>
      <c r="HD30" s="58"/>
      <c r="HE30" s="3"/>
      <c r="HF30" s="2"/>
      <c r="HG30" s="30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2"/>
      <c r="IG30" s="2"/>
    </row>
    <row r="31" spans="1:241" ht="9.75" customHeight="1" x14ac:dyDescent="0.2">
      <c r="A31" s="58"/>
      <c r="B31" s="5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3"/>
      <c r="BR31" s="37"/>
      <c r="BS31" s="58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58"/>
      <c r="EJ31" s="58"/>
      <c r="EK31" s="3"/>
      <c r="EL31" s="37"/>
      <c r="EM31" s="58"/>
      <c r="EN31" s="58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58"/>
      <c r="HD31" s="58"/>
      <c r="HE31" s="3"/>
      <c r="HF31" s="2"/>
      <c r="HG31" s="30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2"/>
      <c r="IG31" s="2"/>
    </row>
    <row r="32" spans="1:241" s="42" customFormat="1" ht="9.75" customHeight="1" x14ac:dyDescent="0.15">
      <c r="A32" s="39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  <c r="BR32" s="41"/>
      <c r="BS32" s="39"/>
      <c r="BT32" s="35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5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40"/>
      <c r="EL32" s="41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5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5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40"/>
      <c r="HF32" s="50"/>
      <c r="HG32" s="30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50"/>
      <c r="IG32" s="50"/>
    </row>
    <row r="33" spans="1:241" s="42" customFormat="1" ht="15" customHeight="1" x14ac:dyDescent="0.15">
      <c r="A33" s="109" t="s">
        <v>68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43"/>
      <c r="BP33" s="43"/>
      <c r="BQ33" s="44"/>
      <c r="BR33" s="45"/>
      <c r="BS33" s="46"/>
      <c r="BT33" s="43"/>
      <c r="BU33" s="109" t="s">
        <v>69</v>
      </c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46"/>
      <c r="EJ33" s="46"/>
      <c r="EK33" s="44"/>
      <c r="EL33" s="45"/>
      <c r="EM33" s="46"/>
      <c r="EN33" s="46"/>
      <c r="EO33" s="109" t="s">
        <v>70</v>
      </c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46"/>
      <c r="HD33" s="46"/>
      <c r="HE33" s="44"/>
      <c r="HF33" s="5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50"/>
      <c r="IG33" s="50"/>
    </row>
    <row r="34" spans="1:241" s="42" customFormat="1" ht="4.5" customHeight="1" x14ac:dyDescent="0.4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7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</row>
    <row r="35" spans="1:241" s="42" customFormat="1" ht="15" customHeight="1" x14ac:dyDescent="0.45">
      <c r="A35" s="50"/>
      <c r="B35" s="47"/>
      <c r="C35" s="62" t="s">
        <v>71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</row>
    <row r="36" spans="1:241" s="42" customFormat="1" ht="15" customHeight="1" x14ac:dyDescent="0.45">
      <c r="A36" s="50"/>
      <c r="B36" s="47"/>
      <c r="C36" s="62" t="s">
        <v>77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</row>
    <row r="37" spans="1:241" s="42" customFormat="1" ht="9.9" customHeight="1" x14ac:dyDescent="0.4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47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</row>
    <row r="38" spans="1:241" s="42" customFormat="1" ht="9.9" customHeight="1" x14ac:dyDescent="0.45">
      <c r="A38" s="50"/>
      <c r="B38" s="47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48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</row>
    <row r="39" spans="1:241" s="42" customFormat="1" ht="9.9" customHeight="1" x14ac:dyDescent="0.45">
      <c r="A39" s="50"/>
      <c r="B39" s="50"/>
      <c r="C39" s="50"/>
      <c r="D39" s="50"/>
      <c r="E39" s="47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8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48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47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</row>
    <row r="41" spans="1:241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9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241" ht="13.5" customHeight="1" x14ac:dyDescent="0.2"/>
  </sheetData>
  <mergeCells count="432">
    <mergeCell ref="EO8:HB8"/>
    <mergeCell ref="BU8:EH8"/>
    <mergeCell ref="A8:BN8"/>
    <mergeCell ref="HH28:IE32"/>
    <mergeCell ref="HG27:HW27"/>
    <mergeCell ref="HG23:IE25"/>
    <mergeCell ref="HG16:IE18"/>
    <mergeCell ref="C36:HE36"/>
    <mergeCell ref="CC3:CD3"/>
    <mergeCell ref="CE3:CF3"/>
    <mergeCell ref="EO3:EP3"/>
    <mergeCell ref="A4:L4"/>
    <mergeCell ref="BU4:CF4"/>
    <mergeCell ref="EO4:EZ4"/>
    <mergeCell ref="A12:BN12"/>
    <mergeCell ref="BU12:EH12"/>
    <mergeCell ref="HG4:IE7"/>
    <mergeCell ref="A5:L5"/>
    <mergeCell ref="X5:BC5"/>
    <mergeCell ref="BU5:CF5"/>
    <mergeCell ref="CR5:DR5"/>
    <mergeCell ref="DS5:DW5"/>
    <mergeCell ref="EO5:EZ5"/>
    <mergeCell ref="A7:AA7"/>
    <mergeCell ref="AB7:BN7"/>
    <mergeCell ref="BU7:CU7"/>
    <mergeCell ref="CV7:EH7"/>
    <mergeCell ref="A2:L2"/>
    <mergeCell ref="BU2:CF2"/>
    <mergeCell ref="EO2:EZ2"/>
    <mergeCell ref="A3:B3"/>
    <mergeCell ref="C3:D3"/>
    <mergeCell ref="E3:F3"/>
    <mergeCell ref="G3:H3"/>
    <mergeCell ref="I3:J3"/>
    <mergeCell ref="K3:L3"/>
    <mergeCell ref="BU3:BV3"/>
    <mergeCell ref="EQ3:ER3"/>
    <mergeCell ref="ES3:ET3"/>
    <mergeCell ref="EU3:EV3"/>
    <mergeCell ref="EW3:EX3"/>
    <mergeCell ref="EY3:EZ3"/>
    <mergeCell ref="FG3:GY4"/>
    <mergeCell ref="BW3:BX3"/>
    <mergeCell ref="BY3:BZ3"/>
    <mergeCell ref="CA3:CB3"/>
    <mergeCell ref="HG9:IE9"/>
    <mergeCell ref="A10:BN11"/>
    <mergeCell ref="BU10:EH11"/>
    <mergeCell ref="EO10:HB11"/>
    <mergeCell ref="HG11:IE11"/>
    <mergeCell ref="EO7:FO7"/>
    <mergeCell ref="FP7:HB7"/>
    <mergeCell ref="FG5:GM5"/>
    <mergeCell ref="A6:AA6"/>
    <mergeCell ref="AB6:BN6"/>
    <mergeCell ref="BU6:CU6"/>
    <mergeCell ref="CV6:EH6"/>
    <mergeCell ref="EO6:FO6"/>
    <mergeCell ref="FP6:HB6"/>
    <mergeCell ref="EO12:HB12"/>
    <mergeCell ref="BH13:BM13"/>
    <mergeCell ref="EB13:EG13"/>
    <mergeCell ref="GV13:HA13"/>
    <mergeCell ref="A9:BN9"/>
    <mergeCell ref="BU9:EH9"/>
    <mergeCell ref="EO9:HB9"/>
    <mergeCell ref="A15:F15"/>
    <mergeCell ref="G15:H15"/>
    <mergeCell ref="I15:J15"/>
    <mergeCell ref="K15:L15"/>
    <mergeCell ref="M15:N15"/>
    <mergeCell ref="O15:P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HG13:IE14"/>
    <mergeCell ref="A14:F14"/>
    <mergeCell ref="G14:AT14"/>
    <mergeCell ref="AU14:BN14"/>
    <mergeCell ref="BU14:BZ14"/>
    <mergeCell ref="CA14:DN14"/>
    <mergeCell ref="DO14:EH14"/>
    <mergeCell ref="EO14:ET14"/>
    <mergeCell ref="EU14:GH14"/>
    <mergeCell ref="GI14:HB14"/>
    <mergeCell ref="AA15:AB15"/>
    <mergeCell ref="CC15:CD15"/>
    <mergeCell ref="CE15:CF15"/>
    <mergeCell ref="CG15:CH15"/>
    <mergeCell ref="CI15:CJ15"/>
    <mergeCell ref="CK15:CL15"/>
    <mergeCell ref="CM15:CN15"/>
    <mergeCell ref="AO15:AP15"/>
    <mergeCell ref="AQ15:AR15"/>
    <mergeCell ref="AS15:AT15"/>
    <mergeCell ref="AU15:BN15"/>
    <mergeCell ref="BU15:BZ15"/>
    <mergeCell ref="CA15:CB15"/>
    <mergeCell ref="DA15:DB15"/>
    <mergeCell ref="DC15:DD15"/>
    <mergeCell ref="DE15:DF15"/>
    <mergeCell ref="DG15:DH15"/>
    <mergeCell ref="DI15:DJ15"/>
    <mergeCell ref="DK15:DL15"/>
    <mergeCell ref="CO15:CP15"/>
    <mergeCell ref="CQ15:CR15"/>
    <mergeCell ref="CS15:CT15"/>
    <mergeCell ref="CU15:CV15"/>
    <mergeCell ref="CW15:CX15"/>
    <mergeCell ref="CY15:CZ15"/>
    <mergeCell ref="FA15:FB15"/>
    <mergeCell ref="FC15:FD15"/>
    <mergeCell ref="FE15:FF15"/>
    <mergeCell ref="FG15:FH15"/>
    <mergeCell ref="FI15:FJ15"/>
    <mergeCell ref="FK15:FL15"/>
    <mergeCell ref="DM15:DN15"/>
    <mergeCell ref="DO15:EH15"/>
    <mergeCell ref="EO15:ET15"/>
    <mergeCell ref="EU15:EV15"/>
    <mergeCell ref="EW15:EX15"/>
    <mergeCell ref="EY15:EZ15"/>
    <mergeCell ref="FY15:FZ15"/>
    <mergeCell ref="GA15:GB15"/>
    <mergeCell ref="GC15:GD15"/>
    <mergeCell ref="GE15:GF15"/>
    <mergeCell ref="GG15:GH15"/>
    <mergeCell ref="GI15:HB15"/>
    <mergeCell ref="FM15:FN15"/>
    <mergeCell ref="FO15:FP15"/>
    <mergeCell ref="FQ15:FR15"/>
    <mergeCell ref="FS15:FT15"/>
    <mergeCell ref="FU15:FV15"/>
    <mergeCell ref="FW15:FX15"/>
    <mergeCell ref="AE17:AF18"/>
    <mergeCell ref="AG17:AJ17"/>
    <mergeCell ref="AK17:AL18"/>
    <mergeCell ref="AM17:AN18"/>
    <mergeCell ref="AO17:AZ18"/>
    <mergeCell ref="BA17:BB18"/>
    <mergeCell ref="C17:F17"/>
    <mergeCell ref="G17:H18"/>
    <mergeCell ref="I17:L17"/>
    <mergeCell ref="M17:N18"/>
    <mergeCell ref="O17:R17"/>
    <mergeCell ref="S17:T18"/>
    <mergeCell ref="U17:X17"/>
    <mergeCell ref="Y17:Z18"/>
    <mergeCell ref="AA17:AD17"/>
    <mergeCell ref="A16:AL16"/>
    <mergeCell ref="AM16:BN16"/>
    <mergeCell ref="BU16:DF16"/>
    <mergeCell ref="DG16:EH16"/>
    <mergeCell ref="EO16:FZ16"/>
    <mergeCell ref="GA16:HB16"/>
    <mergeCell ref="CI17:CL17"/>
    <mergeCell ref="CM17:CN18"/>
    <mergeCell ref="CO17:CR17"/>
    <mergeCell ref="CS17:CT18"/>
    <mergeCell ref="CU17:CX17"/>
    <mergeCell ref="CY17:CZ18"/>
    <mergeCell ref="BC17:BD18"/>
    <mergeCell ref="BE17:BM18"/>
    <mergeCell ref="BW17:BZ17"/>
    <mergeCell ref="CA17:CB18"/>
    <mergeCell ref="CC17:CF17"/>
    <mergeCell ref="CG17:CH18"/>
    <mergeCell ref="DY17:EG18"/>
    <mergeCell ref="EQ17:ET17"/>
    <mergeCell ref="EU17:EV18"/>
    <mergeCell ref="EW17:EZ17"/>
    <mergeCell ref="FA17:FB18"/>
    <mergeCell ref="FC17:FF17"/>
    <mergeCell ref="DA17:DD17"/>
    <mergeCell ref="DE17:DF18"/>
    <mergeCell ref="DG17:DH18"/>
    <mergeCell ref="DI17:DT18"/>
    <mergeCell ref="DU17:DV18"/>
    <mergeCell ref="DW17:DX18"/>
    <mergeCell ref="FY17:FZ18"/>
    <mergeCell ref="GA17:GB18"/>
    <mergeCell ref="GC17:GN18"/>
    <mergeCell ref="GO17:GP18"/>
    <mergeCell ref="GQ17:GR18"/>
    <mergeCell ref="GS17:HA18"/>
    <mergeCell ref="FG17:FH18"/>
    <mergeCell ref="FI17:FL17"/>
    <mergeCell ref="FM17:FN18"/>
    <mergeCell ref="FO17:FR17"/>
    <mergeCell ref="FS17:FT18"/>
    <mergeCell ref="FU17:FX17"/>
    <mergeCell ref="AM19:AP19"/>
    <mergeCell ref="AQ19:AT19"/>
    <mergeCell ref="AU19:AX19"/>
    <mergeCell ref="AY19:BB19"/>
    <mergeCell ref="BC19:BF19"/>
    <mergeCell ref="BG19:BJ19"/>
    <mergeCell ref="A19:Q20"/>
    <mergeCell ref="R19:V20"/>
    <mergeCell ref="W19:Z19"/>
    <mergeCell ref="AA19:AD19"/>
    <mergeCell ref="AE19:AH19"/>
    <mergeCell ref="AI19:AL19"/>
    <mergeCell ref="DC19:DF19"/>
    <mergeCell ref="DG19:DJ19"/>
    <mergeCell ref="DK19:DN19"/>
    <mergeCell ref="DO19:DR19"/>
    <mergeCell ref="DS19:DV19"/>
    <mergeCell ref="DW19:DZ19"/>
    <mergeCell ref="BK19:BN19"/>
    <mergeCell ref="BU19:CK20"/>
    <mergeCell ref="CL19:CP20"/>
    <mergeCell ref="CQ19:CT19"/>
    <mergeCell ref="CU19:CX19"/>
    <mergeCell ref="CY19:DB19"/>
    <mergeCell ref="CY20:DB20"/>
    <mergeCell ref="GQ19:GT19"/>
    <mergeCell ref="GU19:GX19"/>
    <mergeCell ref="GY19:HB19"/>
    <mergeCell ref="W20:Z20"/>
    <mergeCell ref="AA20:AD20"/>
    <mergeCell ref="AE20:AH20"/>
    <mergeCell ref="AI20:AL20"/>
    <mergeCell ref="AM20:AP20"/>
    <mergeCell ref="AQ20:AT20"/>
    <mergeCell ref="AU20:AX20"/>
    <mergeCell ref="FS19:FV19"/>
    <mergeCell ref="FW19:FZ19"/>
    <mergeCell ref="GA19:GD19"/>
    <mergeCell ref="GE19:GH19"/>
    <mergeCell ref="GI19:GL19"/>
    <mergeCell ref="GM19:GP19"/>
    <mergeCell ref="EA19:ED19"/>
    <mergeCell ref="EE19:EH19"/>
    <mergeCell ref="EO19:FE20"/>
    <mergeCell ref="FF19:FJ20"/>
    <mergeCell ref="FK19:FN19"/>
    <mergeCell ref="FO19:FR19"/>
    <mergeCell ref="EA20:ED20"/>
    <mergeCell ref="EE20:EH20"/>
    <mergeCell ref="A21:Q21"/>
    <mergeCell ref="R21:V21"/>
    <mergeCell ref="W21:Z21"/>
    <mergeCell ref="AA21:AD21"/>
    <mergeCell ref="AE21:AH21"/>
    <mergeCell ref="AI21:AL21"/>
    <mergeCell ref="AM21:AP21"/>
    <mergeCell ref="FS20:FV20"/>
    <mergeCell ref="FW20:FZ20"/>
    <mergeCell ref="DC20:DF20"/>
    <mergeCell ref="DG20:DJ20"/>
    <mergeCell ref="DK20:DN20"/>
    <mergeCell ref="DO20:DR20"/>
    <mergeCell ref="DS20:DV20"/>
    <mergeCell ref="DW20:DZ20"/>
    <mergeCell ref="AY20:BB20"/>
    <mergeCell ref="BC20:BF20"/>
    <mergeCell ref="BG20:BJ20"/>
    <mergeCell ref="BK20:BN20"/>
    <mergeCell ref="CQ20:CT20"/>
    <mergeCell ref="CU20:CX20"/>
    <mergeCell ref="FK20:FN20"/>
    <mergeCell ref="FO20:FR20"/>
    <mergeCell ref="AQ21:AT21"/>
    <mergeCell ref="AU21:AX21"/>
    <mergeCell ref="AY21:BB21"/>
    <mergeCell ref="BC21:BF21"/>
    <mergeCell ref="BG21:BJ21"/>
    <mergeCell ref="BK21:BN21"/>
    <mergeCell ref="GQ20:GT20"/>
    <mergeCell ref="GU20:GX20"/>
    <mergeCell ref="GY20:HB20"/>
    <mergeCell ref="GA20:GD20"/>
    <mergeCell ref="GE20:GH20"/>
    <mergeCell ref="GI20:GL20"/>
    <mergeCell ref="GM20:GP20"/>
    <mergeCell ref="DO21:DR21"/>
    <mergeCell ref="DS21:DV21"/>
    <mergeCell ref="DW21:DZ21"/>
    <mergeCell ref="EA21:ED21"/>
    <mergeCell ref="BU21:CK21"/>
    <mergeCell ref="CL21:CP21"/>
    <mergeCell ref="CQ21:CT21"/>
    <mergeCell ref="CU21:CX21"/>
    <mergeCell ref="CY21:DB21"/>
    <mergeCell ref="DC21:DF21"/>
    <mergeCell ref="GU21:GX21"/>
    <mergeCell ref="GY21:HB21"/>
    <mergeCell ref="HG21:IE22"/>
    <mergeCell ref="A22:Q22"/>
    <mergeCell ref="R22:V22"/>
    <mergeCell ref="W22:Z22"/>
    <mergeCell ref="AA22:AD22"/>
    <mergeCell ref="AE22:AH22"/>
    <mergeCell ref="AI22:AL22"/>
    <mergeCell ref="AM22:AP22"/>
    <mergeCell ref="FW21:FZ21"/>
    <mergeCell ref="GA21:GD21"/>
    <mergeCell ref="GE21:GH21"/>
    <mergeCell ref="GI21:GL21"/>
    <mergeCell ref="GM21:GP21"/>
    <mergeCell ref="GQ21:GT21"/>
    <mergeCell ref="EE21:EH21"/>
    <mergeCell ref="EO21:FE21"/>
    <mergeCell ref="FF21:FJ21"/>
    <mergeCell ref="FK21:FN21"/>
    <mergeCell ref="FO21:FR21"/>
    <mergeCell ref="FS21:FV21"/>
    <mergeCell ref="DG21:DJ21"/>
    <mergeCell ref="DK21:DN21"/>
    <mergeCell ref="BU22:CK22"/>
    <mergeCell ref="CL22:CP22"/>
    <mergeCell ref="DO22:DR22"/>
    <mergeCell ref="DS22:DV22"/>
    <mergeCell ref="DW22:DZ22"/>
    <mergeCell ref="EA22:ED22"/>
    <mergeCell ref="CQ22:CT22"/>
    <mergeCell ref="CU22:CX22"/>
    <mergeCell ref="CY22:DB22"/>
    <mergeCell ref="DC22:DF22"/>
    <mergeCell ref="AQ22:AT22"/>
    <mergeCell ref="AU22:AX22"/>
    <mergeCell ref="AY22:BB22"/>
    <mergeCell ref="BC22:BF22"/>
    <mergeCell ref="BG22:BJ22"/>
    <mergeCell ref="BK22:BN22"/>
    <mergeCell ref="DG22:DJ22"/>
    <mergeCell ref="DK22:DN22"/>
    <mergeCell ref="GU22:GX22"/>
    <mergeCell ref="GY22:HB22"/>
    <mergeCell ref="FW22:FZ22"/>
    <mergeCell ref="GA22:GD22"/>
    <mergeCell ref="GE22:GH22"/>
    <mergeCell ref="GI22:GL22"/>
    <mergeCell ref="GM22:GP22"/>
    <mergeCell ref="GQ22:GT22"/>
    <mergeCell ref="EE22:EH22"/>
    <mergeCell ref="EO22:FE22"/>
    <mergeCell ref="FF22:FJ22"/>
    <mergeCell ref="FK22:FN22"/>
    <mergeCell ref="FO22:FR22"/>
    <mergeCell ref="FS22:FV22"/>
    <mergeCell ref="CL23:CP23"/>
    <mergeCell ref="AY23:BB23"/>
    <mergeCell ref="BC23:BF23"/>
    <mergeCell ref="BG23:BJ23"/>
    <mergeCell ref="BK23:BN23"/>
    <mergeCell ref="BU23:CK23"/>
    <mergeCell ref="A23:Q23"/>
    <mergeCell ref="R23:V23"/>
    <mergeCell ref="W23:Z23"/>
    <mergeCell ref="AA23:AD23"/>
    <mergeCell ref="AE23:AH23"/>
    <mergeCell ref="AI23:AL23"/>
    <mergeCell ref="AM23:AP23"/>
    <mergeCell ref="AQ23:AT23"/>
    <mergeCell ref="AU23:AX23"/>
    <mergeCell ref="DO23:DR23"/>
    <mergeCell ref="DS23:DV23"/>
    <mergeCell ref="DW23:DZ23"/>
    <mergeCell ref="EA23:ED23"/>
    <mergeCell ref="EE23:EH23"/>
    <mergeCell ref="EO23:FE23"/>
    <mergeCell ref="CQ23:CT23"/>
    <mergeCell ref="CU23:CX23"/>
    <mergeCell ref="CY23:DB23"/>
    <mergeCell ref="DC23:DF23"/>
    <mergeCell ref="DG23:DJ23"/>
    <mergeCell ref="DK23:DN23"/>
    <mergeCell ref="GE23:GH23"/>
    <mergeCell ref="GI23:GL23"/>
    <mergeCell ref="GM23:GP23"/>
    <mergeCell ref="GQ23:GT23"/>
    <mergeCell ref="GU23:GX23"/>
    <mergeCell ref="GY23:HB23"/>
    <mergeCell ref="FF23:FJ23"/>
    <mergeCell ref="FK23:FN23"/>
    <mergeCell ref="FJ24:FM24"/>
    <mergeCell ref="FN24:FQ24"/>
    <mergeCell ref="FS24:FV24"/>
    <mergeCell ref="FW24:FZ24"/>
    <mergeCell ref="GA24:GD29"/>
    <mergeCell ref="GE24:HB29"/>
    <mergeCell ref="FO23:FR23"/>
    <mergeCell ref="FS23:FV23"/>
    <mergeCell ref="FW23:FZ23"/>
    <mergeCell ref="GA23:GD23"/>
    <mergeCell ref="DC24:DF24"/>
    <mergeCell ref="DG24:DJ29"/>
    <mergeCell ref="DK24:EH29"/>
    <mergeCell ref="EO24:EY24"/>
    <mergeCell ref="FA24:FD24"/>
    <mergeCell ref="FE24:FH24"/>
    <mergeCell ref="A33:BN33"/>
    <mergeCell ref="BU33:EH33"/>
    <mergeCell ref="EO33:HB33"/>
    <mergeCell ref="BU24:CE24"/>
    <mergeCell ref="CG24:CJ24"/>
    <mergeCell ref="CK24:CN24"/>
    <mergeCell ref="CP24:CS24"/>
    <mergeCell ref="CT24:CW24"/>
    <mergeCell ref="CY24:DB24"/>
    <mergeCell ref="A24:K24"/>
    <mergeCell ref="M24:P24"/>
    <mergeCell ref="Q24:T24"/>
    <mergeCell ref="V24:Y24"/>
    <mergeCell ref="Z24:AC24"/>
    <mergeCell ref="AE24:AH24"/>
    <mergeCell ref="AI24:AL24"/>
    <mergeCell ref="AM24:AP29"/>
    <mergeCell ref="AQ24:BN29"/>
    <mergeCell ref="C35:HE35"/>
    <mergeCell ref="A28:K28"/>
    <mergeCell ref="L28:AL28"/>
    <mergeCell ref="BU28:DF28"/>
    <mergeCell ref="A29:AL30"/>
    <mergeCell ref="BU29:DF29"/>
    <mergeCell ref="A25:K27"/>
    <mergeCell ref="L25:AL27"/>
    <mergeCell ref="BU25:CE27"/>
    <mergeCell ref="CF25:DF26"/>
    <mergeCell ref="EO25:FZ26"/>
    <mergeCell ref="CF27:DF27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さくら</dc:creator>
  <cp:lastModifiedBy>nasupply21</cp:lastModifiedBy>
  <cp:lastPrinted>2023-03-01T08:29:50Z</cp:lastPrinted>
  <dcterms:created xsi:type="dcterms:W3CDTF">2023-03-01T06:08:08Z</dcterms:created>
  <dcterms:modified xsi:type="dcterms:W3CDTF">2024-03-18T06:35:20Z</dcterms:modified>
</cp:coreProperties>
</file>