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bookViews>
  <sheets>
    <sheet name="銀行協会社員銀行勘定" sheetId="1" r:id="rId1"/>
    <sheet name="手形交換高及び取引停止処分状況" sheetId="8" r:id="rId2"/>
    <sheet name="金融公庫資金貸出状況" sheetId="2" r:id="rId3"/>
    <sheet name="商工組合中央金庫勘定" sheetId="10" r:id="rId4"/>
    <sheet name="農林中央金庫勘定" sheetId="3" r:id="rId5"/>
    <sheet name="信用金庫勘定" sheetId="11" r:id="rId6"/>
    <sheet name="信用組合勘定" sheetId="4" r:id="rId7"/>
    <sheet name="その他の金融機関の諸勘定" sheetId="13" r:id="rId8"/>
  </sheets>
  <definedNames>
    <definedName name="_xlnm.Print_Area" localSheetId="7">その他の金融機関の諸勘定!$A$1:$R$29,その他の金融機関の諸勘定!#REF!</definedName>
    <definedName name="_xlnm.Print_Area" localSheetId="1">手形交換高及び取引停止処分状況!$A$1:$R$29</definedName>
  </definedNames>
  <calcPr calcId="152511"/>
</workbook>
</file>

<file path=xl/calcChain.xml><?xml version="1.0" encoding="utf-8"?>
<calcChain xmlns="http://schemas.openxmlformats.org/spreadsheetml/2006/main">
  <c r="H13" i="2" l="1"/>
  <c r="G13" i="2"/>
  <c r="I13" i="13" l="1"/>
  <c r="H14" i="10" l="1"/>
  <c r="H15" i="10"/>
  <c r="H16" i="10"/>
  <c r="H18" i="10"/>
  <c r="H19" i="10"/>
  <c r="H20" i="10"/>
  <c r="H21" i="10"/>
  <c r="H23" i="10"/>
  <c r="H24" i="10"/>
  <c r="H25" i="10"/>
  <c r="H26" i="10"/>
  <c r="H13" i="10"/>
  <c r="B14" i="10"/>
  <c r="B15" i="10"/>
  <c r="B16" i="10"/>
  <c r="B18" i="10"/>
  <c r="B19" i="10"/>
  <c r="B20" i="10"/>
  <c r="B21" i="10"/>
  <c r="B23" i="10"/>
  <c r="B24" i="10"/>
  <c r="B25" i="10"/>
  <c r="B26" i="10"/>
  <c r="B13" i="10"/>
  <c r="L12" i="8" l="1"/>
  <c r="M12" i="8"/>
  <c r="C16" i="1" l="1"/>
  <c r="C17" i="1"/>
  <c r="C18" i="1"/>
  <c r="C20" i="1"/>
  <c r="C21" i="1"/>
  <c r="C22" i="1"/>
  <c r="C23" i="1"/>
  <c r="C25" i="1"/>
  <c r="C26" i="1"/>
  <c r="C27" i="1"/>
  <c r="C28" i="1"/>
  <c r="C15" i="1"/>
  <c r="C13" i="13" l="1"/>
  <c r="Q13" i="13"/>
  <c r="O25" i="13"/>
  <c r="E13" i="13" l="1"/>
  <c r="F12" i="3"/>
  <c r="C12" i="3"/>
  <c r="D12" i="3"/>
  <c r="E12" i="3"/>
  <c r="G12" i="3"/>
  <c r="H12" i="3"/>
  <c r="I12" i="3"/>
  <c r="B12" i="3"/>
  <c r="C11" i="10"/>
  <c r="D11" i="10" l="1"/>
  <c r="E11" i="10"/>
  <c r="F11" i="10"/>
  <c r="G11" i="10"/>
  <c r="H11" i="10"/>
  <c r="I11" i="10"/>
  <c r="J11" i="10"/>
  <c r="K11" i="10"/>
  <c r="M11" i="10"/>
  <c r="B11" i="10"/>
  <c r="N18" i="10"/>
  <c r="N14" i="10"/>
  <c r="N15" i="10"/>
  <c r="N16" i="10"/>
  <c r="N19" i="10"/>
  <c r="N20" i="10"/>
  <c r="N21" i="10"/>
  <c r="N23" i="10"/>
  <c r="N24" i="10"/>
  <c r="N25" i="10"/>
  <c r="N26" i="10"/>
  <c r="N11" i="10" s="1"/>
  <c r="N13" i="10"/>
  <c r="P15" i="4" l="1"/>
  <c r="I12" i="8" l="1"/>
  <c r="O12" i="8"/>
  <c r="N12" i="8"/>
  <c r="K12" i="8"/>
  <c r="J12" i="8"/>
  <c r="H12" i="8"/>
  <c r="G12" i="8"/>
  <c r="D12" i="8"/>
  <c r="C12" i="8"/>
  <c r="B12" i="8"/>
  <c r="D13" i="1"/>
  <c r="R12" i="11" l="1"/>
  <c r="C12" i="11"/>
  <c r="B12" i="11" l="1"/>
  <c r="D12" i="11"/>
  <c r="E12" i="11"/>
  <c r="G12" i="11"/>
  <c r="H12" i="11"/>
  <c r="I12" i="11"/>
  <c r="J12" i="11"/>
  <c r="K12" i="11"/>
  <c r="P12" i="11" s="1"/>
  <c r="L12" i="11"/>
  <c r="M12" i="11"/>
  <c r="N12" i="11"/>
  <c r="O12" i="11"/>
  <c r="C13" i="4" l="1"/>
  <c r="D13" i="4"/>
  <c r="P28" i="4" l="1"/>
  <c r="P27" i="4"/>
  <c r="P26" i="4"/>
  <c r="P25" i="4"/>
  <c r="P23" i="4"/>
  <c r="P22" i="4"/>
  <c r="P21" i="4"/>
  <c r="P20" i="4"/>
  <c r="P18" i="4"/>
  <c r="P17" i="4"/>
  <c r="P16" i="4"/>
  <c r="P27" i="11"/>
  <c r="P26" i="11"/>
  <c r="P25" i="11"/>
  <c r="P24" i="11"/>
  <c r="P22" i="11"/>
  <c r="P21" i="11"/>
  <c r="P20" i="11"/>
  <c r="P19" i="11"/>
  <c r="P17" i="11"/>
  <c r="P16" i="11"/>
  <c r="P15" i="11"/>
  <c r="P14" i="11"/>
  <c r="B13" i="13"/>
  <c r="O15" i="13"/>
  <c r="O16" i="13"/>
  <c r="O17" i="13"/>
  <c r="O18" i="13"/>
  <c r="O20" i="13"/>
  <c r="O21" i="13"/>
  <c r="O22" i="13"/>
  <c r="O23" i="13"/>
  <c r="O26" i="13"/>
  <c r="O27" i="13"/>
  <c r="O28" i="13"/>
  <c r="C13" i="1"/>
  <c r="H28" i="1"/>
  <c r="M28" i="1" s="1"/>
  <c r="M13" i="1" s="1"/>
  <c r="H15" i="1"/>
  <c r="M15" i="1" s="1"/>
  <c r="E13" i="1"/>
  <c r="G13" i="1"/>
  <c r="H16" i="1"/>
  <c r="M16" i="1" s="1"/>
  <c r="H17" i="1"/>
  <c r="M17" i="1" s="1"/>
  <c r="H18" i="1"/>
  <c r="M18" i="1" s="1"/>
  <c r="H20" i="1"/>
  <c r="M20" i="1" s="1"/>
  <c r="H21" i="1"/>
  <c r="M21" i="1" s="1"/>
  <c r="H22" i="1"/>
  <c r="M22" i="1" s="1"/>
  <c r="H23" i="1"/>
  <c r="M23" i="1" s="1"/>
  <c r="H25" i="1"/>
  <c r="M25" i="1" s="1"/>
  <c r="H26" i="1"/>
  <c r="M26" i="1" s="1"/>
  <c r="H27" i="1"/>
  <c r="M27" i="1" s="1"/>
  <c r="E13" i="4"/>
  <c r="F13" i="4"/>
  <c r="G13" i="4"/>
  <c r="H13" i="4"/>
  <c r="I13" i="4"/>
  <c r="J13" i="4"/>
  <c r="K13" i="4"/>
  <c r="L13" i="4"/>
  <c r="M13" i="4"/>
  <c r="N13" i="4"/>
  <c r="O13" i="4"/>
  <c r="Q13" i="4"/>
  <c r="R13" i="4"/>
  <c r="S13" i="4"/>
  <c r="K13" i="1"/>
  <c r="R13" i="13"/>
  <c r="M13" i="13"/>
  <c r="L13" i="13"/>
  <c r="K13" i="13"/>
  <c r="J13" i="13"/>
  <c r="H13" i="13"/>
  <c r="G13" i="13"/>
  <c r="D13" i="13"/>
  <c r="L13" i="1"/>
  <c r="F13" i="1"/>
  <c r="B13" i="1"/>
  <c r="I13" i="1"/>
  <c r="J13" i="1"/>
  <c r="N13" i="1"/>
  <c r="O13" i="1"/>
  <c r="P13" i="1"/>
  <c r="O13" i="13" l="1"/>
  <c r="H13" i="1"/>
  <c r="P13" i="4"/>
</calcChain>
</file>

<file path=xl/sharedStrings.xml><?xml version="1.0" encoding="utf-8"?>
<sst xmlns="http://schemas.openxmlformats.org/spreadsheetml/2006/main" count="661" uniqueCount="332">
  <si>
    <t>　　　本表は、長崎銀行協会社員銀行の諸勘定で年末又は月末の数値である。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4">
      <t>ネンマツ</t>
    </rPh>
    <rPh sb="24" eb="25">
      <t>マタ</t>
    </rPh>
    <rPh sb="26" eb="28">
      <t>ゲツマツ</t>
    </rPh>
    <rPh sb="29" eb="31">
      <t>スウチ</t>
    </rPh>
    <phoneticPr fontId="2"/>
  </si>
  <si>
    <t>　　　本表は、商工組合中央金庫長崎支店の諸勘定で年末又は月末の数値である。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6">
      <t>ネンマツ</t>
    </rPh>
    <rPh sb="26" eb="27">
      <t>マタ</t>
    </rPh>
    <rPh sb="28" eb="30">
      <t>ゲツマツ</t>
    </rPh>
    <rPh sb="31" eb="33">
      <t>スウチ</t>
    </rPh>
    <phoneticPr fontId="2"/>
  </si>
  <si>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</si>
  <si>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</si>
  <si>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</si>
  <si>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うち一般預金</t>
    <rPh sb="2" eb="4">
      <t>イッパン</t>
    </rPh>
    <rPh sb="4" eb="6">
      <t>ヨキン</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</si>
  <si>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</si>
  <si>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</si>
  <si>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</si>
  <si>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</si>
  <si>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</si>
  <si>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</si>
  <si>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</si>
  <si>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総　　　　　　　　額</t>
    <rPh sb="0" eb="1">
      <t>フサ</t>
    </rPh>
    <rPh sb="9" eb="10">
      <t>ガク</t>
    </rPh>
    <phoneticPr fontId="2"/>
  </si>
  <si>
    <t>定 期 性 預 金</t>
    <rPh sb="0" eb="1">
      <t>サダム</t>
    </rPh>
    <rPh sb="2" eb="3">
      <t>キ</t>
    </rPh>
    <rPh sb="4" eb="5">
      <t>セイ</t>
    </rPh>
    <rPh sb="6" eb="7">
      <t>アズカリ</t>
    </rPh>
    <rPh sb="8" eb="9">
      <t>カネ</t>
    </rPh>
    <phoneticPr fontId="2"/>
  </si>
  <si>
    <t>貸　　　　　　　　　　　　　　　出　　　　　　　　　　　　　　　金</t>
    <rPh sb="0" eb="1">
      <t>カシ</t>
    </rPh>
    <rPh sb="16" eb="17">
      <t>デ</t>
    </rPh>
    <rPh sb="32" eb="33">
      <t>キン</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</si>
  <si>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</si>
  <si>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</si>
  <si>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</si>
  <si>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</si>
  <si>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</si>
  <si>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１月　　</t>
    <rPh sb="1" eb="2">
      <t>ガツ</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</si>
  <si>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</si>
  <si>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</si>
  <si>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</si>
  <si>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</si>
  <si>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</si>
  <si>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</si>
  <si>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４月　</t>
    <rPh sb="1" eb="2">
      <t>ガツ</t>
    </rPh>
    <phoneticPr fontId="2"/>
  </si>
  <si>
    <t>８月　</t>
    <rPh sb="1" eb="2">
      <t>ガツ</t>
    </rPh>
    <phoneticPr fontId="2"/>
  </si>
  <si>
    <t>１０月　</t>
    <rPh sb="2" eb="3">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</si>
  <si>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</si>
  <si>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</si>
  <si>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</si>
  <si>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</si>
  <si>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</si>
  <si>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</si>
  <si>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</si>
  <si>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</si>
  <si>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</si>
  <si>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</si>
  <si>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</si>
  <si>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</si>
  <si>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</si>
  <si>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</si>
  <si>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</si>
  <si>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</si>
  <si>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</si>
  <si>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</si>
  <si>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貸　　 付　 　残 　　高</t>
    <rPh sb="0" eb="1">
      <t>カシ</t>
    </rPh>
    <rPh sb="4" eb="5">
      <t>ヅケ</t>
    </rPh>
    <rPh sb="8" eb="9">
      <t>ザン</t>
    </rPh>
    <rPh sb="12" eb="13">
      <t>タカ</t>
    </rPh>
    <phoneticPr fontId="2"/>
  </si>
  <si>
    <t>件　　　　数</t>
    <rPh sb="0" eb="1">
      <t>ケン</t>
    </rPh>
    <rPh sb="5" eb="6">
      <t>カズ</t>
    </rPh>
    <phoneticPr fontId="2"/>
  </si>
  <si>
    <t>年　　　　月</t>
    <rPh sb="0" eb="1">
      <t>ネン</t>
    </rPh>
    <rPh sb="5" eb="6">
      <t>ツキ</t>
    </rPh>
    <phoneticPr fontId="2"/>
  </si>
  <si>
    <t>貸　　　　　　　　　　　　　　　付</t>
    <rPh sb="0" eb="1">
      <t>カシ</t>
    </rPh>
    <rPh sb="16" eb="17">
      <t>ヅケ</t>
    </rPh>
    <phoneticPr fontId="2"/>
  </si>
  <si>
    <t>貸　　　 付　 　　残　 　　高</t>
    <rPh sb="0" eb="1">
      <t>カシ</t>
    </rPh>
    <rPh sb="5" eb="6">
      <t>ヅケ</t>
    </rPh>
    <rPh sb="10" eb="11">
      <t>ザン</t>
    </rPh>
    <rPh sb="15" eb="16">
      <t>タカ</t>
    </rPh>
    <phoneticPr fontId="2"/>
  </si>
  <si>
    <t>金　　　　　　　　　額</t>
    <rPh sb="0" eb="1">
      <t>キン</t>
    </rPh>
    <rPh sb="10" eb="11">
      <t>ガク</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</si>
  <si>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</si>
  <si>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</si>
  <si>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</si>
  <si>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</si>
  <si>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</si>
  <si>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</si>
  <si>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</si>
  <si>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</si>
  <si>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代理店証書貸付</t>
    <rPh sb="0" eb="3">
      <t>ダイリテン</t>
    </rPh>
    <rPh sb="3" eb="5">
      <t>ショウショ</t>
    </rPh>
    <rPh sb="5" eb="7">
      <t>カシツケ</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</si>
  <si>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</si>
  <si>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</si>
  <si>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</si>
  <si>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</si>
  <si>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</si>
  <si>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</si>
  <si>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</si>
  <si>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</si>
  <si>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</si>
  <si>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</si>
  <si>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</si>
  <si>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</si>
  <si>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</si>
  <si>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</si>
  <si>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</si>
  <si>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その他の預金</t>
    <rPh sb="2" eb="3">
      <t>ホカ</t>
    </rPh>
    <rPh sb="4" eb="6">
      <t>ヨキン</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</si>
  <si>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</si>
  <si>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</si>
  <si>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</si>
  <si>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</si>
  <si>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</si>
  <si>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</si>
  <si>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</si>
  <si>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</si>
  <si>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</si>
  <si>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</si>
  <si>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</si>
  <si>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</si>
  <si>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</si>
  <si>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</si>
  <si>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</si>
  <si>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</si>
  <si>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</si>
  <si>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現　　　　　金</t>
    <rPh sb="0" eb="1">
      <t>ウツツ</t>
    </rPh>
    <rPh sb="6" eb="7">
      <t>キン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</si>
  <si>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</si>
  <si>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</si>
  <si>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</si>
  <si>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</si>
  <si>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</si>
  <si>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</si>
  <si>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</si>
  <si>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</si>
  <si>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</si>
  <si>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</si>
  <si>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</si>
  <si>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</si>
  <si>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</si>
  <si>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</si>
  <si>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　　合　　　勘　　　定</t>
    <rPh sb="2" eb="3">
      <t>ア</t>
    </rPh>
    <rPh sb="6" eb="7">
      <t>カン</t>
    </rPh>
    <rPh sb="10" eb="11">
      <t>サダム</t>
    </rPh>
    <phoneticPr fontId="2"/>
  </si>
  <si>
    <t>（単位　　件、千円）</t>
    <rPh sb="1" eb="3">
      <t>タンイ</t>
    </rPh>
    <rPh sb="5" eb="6">
      <t>ケン</t>
    </rPh>
    <rPh sb="7" eb="9">
      <t>センエン</t>
    </rPh>
    <phoneticPr fontId="2"/>
  </si>
  <si>
    <t>　</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</si>
  <si>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</si>
  <si>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</si>
  <si>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</si>
  <si>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</si>
  <si>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</si>
  <si>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</si>
  <si>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</si>
  <si>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</si>
  <si>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２月　</t>
    <phoneticPr fontId="2"/>
  </si>
  <si>
    <t>３月　</t>
    <phoneticPr fontId="2"/>
  </si>
  <si>
    <t>（単位　　千円、％）</t>
    <rPh sb="1" eb="3">
      <t>タンイ</t>
    </rPh>
    <rPh sb="5" eb="7">
      <t>センエン</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</si>
  <si>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</si>
  <si>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</si>
  <si>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</si>
  <si>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</si>
  <si>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</si>
  <si>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</si>
  <si>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</si>
  <si>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</si>
  <si>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年　月</t>
    <rPh sb="0" eb="1">
      <t>ネン</t>
    </rPh>
    <rPh sb="2" eb="3">
      <t>ツキ</t>
    </rPh>
    <phoneticPr fontId="2"/>
  </si>
  <si>
    <t>金　　　　　額</t>
    <rPh sb="0" eb="1">
      <t>キン</t>
    </rPh>
    <rPh sb="6" eb="7">
      <t>ガク</t>
    </rPh>
    <phoneticPr fontId="2"/>
  </si>
  <si>
    <t>２月　</t>
    <phoneticPr fontId="2"/>
  </si>
  <si>
    <t>３月　</t>
    <phoneticPr fontId="2"/>
  </si>
  <si>
    <t>４月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</si>
  <si>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</si>
  <si>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</si>
  <si>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</si>
  <si>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</si>
  <si>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</si>
  <si>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</si>
  <si>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</si>
  <si>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５月　</t>
    <phoneticPr fontId="2"/>
  </si>
  <si>
    <t>　央　金　庫　勘　定　</t>
    <rPh sb="1" eb="2">
      <t>ヒサシ</t>
    </rPh>
    <rPh sb="3" eb="4">
      <t>カネ</t>
    </rPh>
    <rPh sb="5" eb="6">
      <t>コ</t>
    </rPh>
    <rPh sb="7" eb="8">
      <t>カン</t>
    </rPh>
    <rPh sb="9" eb="10">
      <t>サダム</t>
    </rPh>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</si>
  <si>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</si>
  <si>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</si>
  <si>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</si>
  <si>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</si>
  <si>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</si>
  <si>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</si>
  <si>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</si>
  <si>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</si>
  <si>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</si>
  <si>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預　　け　　金</t>
    <rPh sb="0" eb="1">
      <t>アズ</t>
    </rPh>
    <rPh sb="6" eb="7">
      <t>キン</t>
    </rPh>
    <phoneticPr fontId="2"/>
  </si>
  <si>
    <t>５月　</t>
    <phoneticPr fontId="2"/>
  </si>
  <si>
    <t>６月　</t>
    <phoneticPr fontId="2"/>
  </si>
  <si>
    <t>７月　</t>
    <phoneticPr fontId="2"/>
  </si>
  <si>
    <t>９月　</t>
    <phoneticPr fontId="2"/>
  </si>
  <si>
    <t>(単位　　百万円、％）</t>
    <rPh sb="1" eb="3">
      <t>タンイ</t>
    </rPh>
    <rPh sb="5" eb="8">
      <t>ヒャクマンエン</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</si>
  <si>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</si>
  <si>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</si>
  <si>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phoneticPr fontId="2"/>
  </si>
  <si>
    <t>-</t>
    <phoneticPr fontId="2"/>
  </si>
  <si>
    <t>　　　本表は、農林中央金庫長崎支店の諸勘定で各年月末現在の数値である。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6">
      <t>ゲツマツ</t>
    </rPh>
    <rPh sb="26" eb="28">
      <t>ゲンザイ</t>
    </rPh>
    <rPh sb="29" eb="31">
      <t>スウチ</t>
    </rPh>
    <phoneticPr fontId="2"/>
  </si>
  <si>
    <t>-</t>
  </si>
  <si>
    <t>　社　員　銀　行　勘　定</t>
    <rPh sb="1" eb="2">
      <t>シャ</t>
    </rPh>
    <rPh sb="3" eb="4">
      <t>イン</t>
    </rPh>
    <rPh sb="5" eb="6">
      <t>ギン</t>
    </rPh>
    <rPh sb="7" eb="8">
      <t>ギョウ</t>
    </rPh>
    <rPh sb="9" eb="10">
      <t>カン</t>
    </rPh>
    <rPh sb="11" eb="12">
      <t>サダム</t>
    </rPh>
    <phoneticPr fontId="2"/>
  </si>
  <si>
    <t>　取　引　停　止　処　分　状　況</t>
    <rPh sb="1" eb="2">
      <t>トリ</t>
    </rPh>
    <rPh sb="3" eb="4">
      <t>イン</t>
    </rPh>
    <rPh sb="5" eb="6">
      <t>テイ</t>
    </rPh>
    <rPh sb="7" eb="8">
      <t>ドメ</t>
    </rPh>
    <rPh sb="9" eb="10">
      <t>トコロ</t>
    </rPh>
    <rPh sb="11" eb="12">
      <t>ブン</t>
    </rPh>
    <rPh sb="13" eb="14">
      <t>ジョウ</t>
    </rPh>
    <rPh sb="15" eb="16">
      <t>イワン</t>
    </rPh>
    <phoneticPr fontId="2"/>
  </si>
  <si>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</si>
  <si>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</si>
  <si>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</si>
  <si>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</si>
  <si>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</si>
  <si>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</si>
  <si>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</si>
  <si>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</si>
  <si>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</si>
  <si>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</si>
  <si>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</si>
  <si>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</si>
  <si>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現金</t>
    <rPh sb="0" eb="1">
      <t>ウツツ</t>
    </rPh>
    <rPh sb="1" eb="2">
      <t>キン</t>
    </rPh>
    <phoneticPr fontId="2"/>
  </si>
  <si>
    <t>預け金</t>
    <rPh sb="0" eb="1">
      <t>アズ</t>
    </rPh>
    <rPh sb="2" eb="3">
      <t>キン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</si>
  <si>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</si>
  <si>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</si>
  <si>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</si>
  <si>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</si>
  <si>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</si>
  <si>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</si>
  <si>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</si>
  <si>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</si>
  <si>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</si>
  <si>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</si>
  <si>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</si>
  <si>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</si>
  <si>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</si>
  <si>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</si>
  <si>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</si>
  <si>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</si>
  <si>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その１　　　国　　民　　生　　活　　事　　業</t>
    <rPh sb="6" eb="7">
      <t>クニ</t>
    </rPh>
    <rPh sb="9" eb="10">
      <t>タミ</t>
    </rPh>
    <rPh sb="12" eb="13">
      <t>ショウ</t>
    </rPh>
    <rPh sb="15" eb="16">
      <t>カツ</t>
    </rPh>
    <rPh sb="18" eb="19">
      <t>コト</t>
    </rPh>
    <rPh sb="21" eb="22">
      <t>ギョウ</t>
    </rPh>
    <phoneticPr fontId="2"/>
  </si>
  <si>
    <t>資料　　㈱日本政策金融公庫長崎支店　中小企業事業　（旧　中小企業金融公庫長崎支店）</t>
    <rPh sb="0" eb="2">
      <t>シリョウ</t>
    </rPh>
    <rPh sb="5" eb="7">
      <t>ニホン</t>
    </rPh>
    <rPh sb="7" eb="9">
      <t>セイサク</t>
    </rPh>
    <rPh sb="9" eb="11">
      <t>キンユウ</t>
    </rPh>
    <rPh sb="11" eb="13">
      <t>コウコ</t>
    </rPh>
    <rPh sb="13" eb="15">
      <t>ナガサキ</t>
    </rPh>
    <rPh sb="15" eb="16">
      <t>シ</t>
    </rPh>
    <rPh sb="16" eb="17">
      <t>テン</t>
    </rPh>
    <rPh sb="18" eb="20">
      <t>チュウショウ</t>
    </rPh>
    <rPh sb="20" eb="22">
      <t>キギョウ</t>
    </rPh>
    <rPh sb="22" eb="24">
      <t>ジギョウ</t>
    </rPh>
    <rPh sb="26" eb="27">
      <t>キュウ</t>
    </rPh>
    <rPh sb="28" eb="30">
      <t>チュウショウ</t>
    </rPh>
    <rPh sb="30" eb="32">
      <t>キギョウ</t>
    </rPh>
    <rPh sb="32" eb="34">
      <t>キンユウ</t>
    </rPh>
    <rPh sb="34" eb="36">
      <t>コウコ</t>
    </rPh>
    <rPh sb="36" eb="38">
      <t>ナガサキ</t>
    </rPh>
    <rPh sb="38" eb="40">
      <t>シテン</t>
    </rPh>
    <phoneticPr fontId="2"/>
  </si>
  <si>
    <t>貸　　　　　　出</t>
    <rPh sb="0" eb="1">
      <t>カシ</t>
    </rPh>
    <rPh sb="7" eb="8">
      <t>デ</t>
    </rPh>
    <phoneticPr fontId="2"/>
  </si>
  <si>
    <t>預　　　　　　金</t>
    <rPh sb="0" eb="1">
      <t>アズカリ</t>
    </rPh>
    <rPh sb="7" eb="8">
      <t>キン</t>
    </rPh>
    <phoneticPr fontId="2"/>
  </si>
  <si>
    <t>（1）要求払預金</t>
    <rPh sb="3" eb="5">
      <t>ヨウキュウ</t>
    </rPh>
    <rPh sb="5" eb="6">
      <t>ハラ</t>
    </rPh>
    <rPh sb="6" eb="8">
      <t>ヨキン</t>
    </rPh>
    <phoneticPr fontId="2"/>
  </si>
  <si>
    <t>（2）定期預金</t>
    <rPh sb="3" eb="4">
      <t>サダム</t>
    </rPh>
    <rPh sb="4" eb="5">
      <t>キ</t>
    </rPh>
    <rPh sb="5" eb="6">
      <t>アズカリ</t>
    </rPh>
    <rPh sb="6" eb="7">
      <t>カネ</t>
    </rPh>
    <phoneticPr fontId="2"/>
  </si>
  <si>
    <t>（3）長期貸付</t>
    <rPh sb="3" eb="4">
      <t>チョウ</t>
    </rPh>
    <rPh sb="4" eb="5">
      <t>キ</t>
    </rPh>
    <rPh sb="5" eb="6">
      <t>カシ</t>
    </rPh>
    <rPh sb="6" eb="7">
      <t>ヅケ</t>
    </rPh>
    <phoneticPr fontId="2"/>
  </si>
  <si>
    <t>（4）短期貸付</t>
    <rPh sb="3" eb="4">
      <t>タン</t>
    </rPh>
    <rPh sb="4" eb="5">
      <t>キ</t>
    </rPh>
    <rPh sb="5" eb="6">
      <t>カシ</t>
    </rPh>
    <rPh sb="6" eb="7">
      <t>ヅケ</t>
    </rPh>
    <phoneticPr fontId="2"/>
  </si>
  <si>
    <t>（5）代位弁済金</t>
    <rPh sb="3" eb="4">
      <t>ダイ</t>
    </rPh>
    <rPh sb="4" eb="5">
      <t>イ</t>
    </rPh>
    <rPh sb="5" eb="7">
      <t>ベンサイ</t>
    </rPh>
    <rPh sb="7" eb="8">
      <t>キン</t>
    </rPh>
    <phoneticPr fontId="2"/>
  </si>
  <si>
    <t>資料　　一般社団法人長崎銀行協会　　　　　（注）　時津町、長与町を含む。</t>
    <rPh sb="0" eb="2">
      <t>シリョウ</t>
    </rPh>
    <rPh sb="4" eb="6">
      <t>イッパン</t>
    </rPh>
    <rPh sb="6" eb="8">
      <t>シャダン</t>
    </rPh>
    <rPh sb="8" eb="10">
      <t>ホウジン</t>
    </rPh>
    <rPh sb="10" eb="12">
      <t>ナガサキ</t>
    </rPh>
    <rPh sb="12" eb="14">
      <t>ギンコウ</t>
    </rPh>
    <rPh sb="14" eb="16">
      <t>キョウカイ</t>
    </rPh>
    <rPh sb="22" eb="23">
      <t>チュウ</t>
    </rPh>
    <rPh sb="25" eb="27">
      <t>トキツ</t>
    </rPh>
    <rPh sb="27" eb="28">
      <t>マチ</t>
    </rPh>
    <rPh sb="29" eb="31">
      <t>ナガヨ</t>
    </rPh>
    <rPh sb="31" eb="32">
      <t>チョウ</t>
    </rPh>
    <rPh sb="33" eb="34">
      <t>フク</t>
    </rPh>
    <phoneticPr fontId="2"/>
  </si>
  <si>
    <t xml:space="preserve">資料　　たちばな信用金庫     </t>
    <rPh sb="0" eb="2">
      <t>シリョウ</t>
    </rPh>
    <rPh sb="8" eb="10">
      <t>シンヨウ</t>
    </rPh>
    <rPh sb="10" eb="12">
      <t>キンコ</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</si>
  <si>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</si>
  <si>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資料　　㈱日本政策金融公庫長崎支店　国民生活事業　（旧　国民生活金融公庫長崎支店）　　　　</t>
    <rPh sb="0" eb="2">
      <t>シリョウ</t>
    </rPh>
    <rPh sb="5" eb="7">
      <t>ニホン</t>
    </rPh>
    <rPh sb="7" eb="9">
      <t>セイサク</t>
    </rPh>
    <rPh sb="9" eb="11">
      <t>キンユウ</t>
    </rPh>
    <rPh sb="11" eb="13">
      <t>コウコ</t>
    </rPh>
    <rPh sb="13" eb="15">
      <t>ナガサキ</t>
    </rPh>
    <rPh sb="15" eb="16">
      <t>シ</t>
    </rPh>
    <rPh sb="16" eb="17">
      <t>テン</t>
    </rPh>
    <rPh sb="18" eb="20">
      <t>コクミン</t>
    </rPh>
    <rPh sb="20" eb="22">
      <t>セイカツ</t>
    </rPh>
    <rPh sb="22" eb="24">
      <t>ジギョウ</t>
    </rPh>
    <rPh sb="26" eb="27">
      <t>キュウ</t>
    </rPh>
    <rPh sb="28" eb="30">
      <t>コクミン</t>
    </rPh>
    <rPh sb="30" eb="32">
      <t>セイカツ</t>
    </rPh>
    <rPh sb="32" eb="34">
      <t>キンユウ</t>
    </rPh>
    <rPh sb="34" eb="36">
      <t>コウコ</t>
    </rPh>
    <rPh sb="36" eb="38">
      <t>ナガサキ</t>
    </rPh>
    <rPh sb="38" eb="40">
      <t>シテン</t>
    </rPh>
    <phoneticPr fontId="2"/>
  </si>
  <si>
    <t>　本表は、（株）日本政策金融公庫長崎支店　国民生活事業及び中小企業事業の貸出状況の各年月中の数字である。ただし、貸付残高は各年月末</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ゲツ</t>
    </rPh>
    <rPh sb="44" eb="45">
      <t>チュウ</t>
    </rPh>
    <rPh sb="46" eb="48">
      <t>スウジ</t>
    </rPh>
    <rPh sb="56" eb="58">
      <t>カシツケ</t>
    </rPh>
    <rPh sb="58" eb="60">
      <t>ザンダカ</t>
    </rPh>
    <rPh sb="61" eb="62">
      <t>カク</t>
    </rPh>
    <rPh sb="62" eb="63">
      <t>ネン</t>
    </rPh>
    <rPh sb="63" eb="65">
      <t>ゲツマツ</t>
    </rPh>
    <phoneticPr fontId="2"/>
  </si>
  <si>
    <t xml:space="preserve">  現在である。</t>
    <phoneticPr fontId="2"/>
  </si>
  <si>
    <t>　（注）　貸付、貸付残高ともに事業資金貸付、教育貸付、恩給・共済年金担保貸付等の合計を記載している。</t>
    <rPh sb="2" eb="3">
      <t>チュウ</t>
    </rPh>
    <rPh sb="5" eb="7">
      <t>カシツケ</t>
    </rPh>
    <rPh sb="8" eb="10">
      <t>カシツケ</t>
    </rPh>
    <rPh sb="10" eb="12">
      <t>ザンダカ</t>
    </rPh>
    <rPh sb="15" eb="17">
      <t>ジギョウ</t>
    </rPh>
    <rPh sb="17" eb="19">
      <t>シキン</t>
    </rPh>
    <rPh sb="19" eb="21">
      <t>カシツケ</t>
    </rPh>
    <rPh sb="22" eb="24">
      <t>キョウイク</t>
    </rPh>
    <rPh sb="24" eb="26">
      <t>カシツケ</t>
    </rPh>
    <phoneticPr fontId="2"/>
  </si>
  <si>
    <t>２５年　　</t>
    <phoneticPr fontId="2"/>
  </si>
  <si>
    <t>-</t>
    <phoneticPr fontId="2"/>
  </si>
  <si>
    <t>-</t>
    <phoneticPr fontId="2"/>
  </si>
  <si>
    <t>-</t>
    <phoneticPr fontId="2"/>
  </si>
  <si>
    <t>　　本表は、市内所在の各信用組合の諸勘定を合計したもので、各年月末現在の数値である。</t>
    <rPh sb="2" eb="3">
      <t>ホン</t>
    </rPh>
    <rPh sb="3" eb="4">
      <t>ヒョウ</t>
    </rPh>
    <rPh sb="6" eb="8">
      <t>シナイ</t>
    </rPh>
    <rPh sb="8" eb="10">
      <t>ショザイ</t>
    </rPh>
    <rPh sb="11" eb="12">
      <t>カク</t>
    </rPh>
    <rPh sb="12" eb="14">
      <t>シンヨウ</t>
    </rPh>
    <rPh sb="14" eb="16">
      <t>クミアイ</t>
    </rPh>
    <rPh sb="17" eb="18">
      <t>ショ</t>
    </rPh>
    <rPh sb="18" eb="20">
      <t>カンジョウ</t>
    </rPh>
    <rPh sb="21" eb="23">
      <t>ゴウケイ</t>
    </rPh>
    <rPh sb="29" eb="31">
      <t>カクネン</t>
    </rPh>
    <rPh sb="31" eb="33">
      <t>ゲツマツ</t>
    </rPh>
    <rPh sb="33" eb="35">
      <t>ゲンザイ</t>
    </rPh>
    <rPh sb="36" eb="38">
      <t>スウチ</t>
    </rPh>
    <phoneticPr fontId="2"/>
  </si>
  <si>
    <t>２６年　</t>
    <phoneticPr fontId="2"/>
  </si>
  <si>
    <t>２４年　</t>
    <phoneticPr fontId="2"/>
  </si>
  <si>
    <t>２５年　</t>
    <phoneticPr fontId="2"/>
  </si>
  <si>
    <t>２４年　　</t>
    <phoneticPr fontId="2"/>
  </si>
  <si>
    <t>２６年　　</t>
    <phoneticPr fontId="2"/>
  </si>
  <si>
    <t>要 求 払 預 金</t>
    <rPh sb="0" eb="1">
      <t>ヨウ</t>
    </rPh>
    <rPh sb="2" eb="3">
      <t>モトム</t>
    </rPh>
    <rPh sb="4" eb="5">
      <t>バライ</t>
    </rPh>
    <rPh sb="6" eb="7">
      <t>アズカリ</t>
    </rPh>
    <rPh sb="8" eb="9">
      <t>キン</t>
    </rPh>
    <phoneticPr fontId="2"/>
  </si>
  <si>
    <t>-</t>
    <phoneticPr fontId="2"/>
  </si>
  <si>
    <t>-</t>
    <phoneticPr fontId="2"/>
  </si>
  <si>
    <t>-</t>
    <phoneticPr fontId="2"/>
  </si>
  <si>
    <t>-</t>
    <phoneticPr fontId="2"/>
  </si>
  <si>
    <t>-</t>
    <phoneticPr fontId="2"/>
  </si>
  <si>
    <t>-</t>
    <phoneticPr fontId="2"/>
  </si>
  <si>
    <t>そ の 他 の 預 金</t>
    <rPh sb="4" eb="5">
      <t>タ</t>
    </rPh>
    <rPh sb="8" eb="9">
      <t>アズカリ</t>
    </rPh>
    <rPh sb="10" eb="11">
      <t>カネ</t>
    </rPh>
    <phoneticPr fontId="2"/>
  </si>
  <si>
    <t>１月　</t>
    <rPh sb="1" eb="2">
      <t>ガツ</t>
    </rPh>
    <phoneticPr fontId="1"/>
  </si>
  <si>
    <t>２月　</t>
  </si>
  <si>
    <t>３月　</t>
  </si>
  <si>
    <t>４月　</t>
  </si>
  <si>
    <t>５月　</t>
    <rPh sb="1" eb="2">
      <t>ガツ</t>
    </rPh>
    <phoneticPr fontId="1"/>
  </si>
  <si>
    <t>６月　</t>
  </si>
  <si>
    <t>７月　</t>
  </si>
  <si>
    <t>８月　</t>
  </si>
  <si>
    <t>９月　</t>
  </si>
  <si>
    <t>１０月　</t>
  </si>
  <si>
    <t>１１月　</t>
  </si>
  <si>
    <t>１２月　</t>
  </si>
  <si>
    <t>平成　　２３年　　</t>
    <rPh sb="0" eb="2">
      <t>ヘイセイ</t>
    </rPh>
    <rPh sb="6" eb="7">
      <t>ネン</t>
    </rPh>
    <phoneticPr fontId="2"/>
  </si>
  <si>
    <t>２６年　　</t>
    <phoneticPr fontId="2"/>
  </si>
  <si>
    <t>２７年　　</t>
    <phoneticPr fontId="2"/>
  </si>
  <si>
    <t>２３年　</t>
    <phoneticPr fontId="2"/>
  </si>
  <si>
    <t>２４年　</t>
    <phoneticPr fontId="2"/>
  </si>
  <si>
    <t>２５年　</t>
    <phoneticPr fontId="2"/>
  </si>
  <si>
    <t>２６年　</t>
    <phoneticPr fontId="2"/>
  </si>
  <si>
    <t>２７年　</t>
    <phoneticPr fontId="2"/>
  </si>
  <si>
    <t>平成　　２３年　　</t>
    <rPh sb="0" eb="2">
      <t>ヘイセイ</t>
    </rPh>
    <phoneticPr fontId="2"/>
  </si>
  <si>
    <t>２５年　　</t>
    <phoneticPr fontId="2"/>
  </si>
  <si>
    <t>２３年　</t>
    <phoneticPr fontId="2"/>
  </si>
  <si>
    <t>２４年　</t>
    <phoneticPr fontId="2"/>
  </si>
  <si>
    <t>２５年　</t>
    <phoneticPr fontId="2"/>
  </si>
  <si>
    <t>２６年　</t>
    <phoneticPr fontId="2"/>
  </si>
  <si>
    <t>-</t>
    <phoneticPr fontId="2"/>
  </si>
  <si>
    <t>平成　２３年　</t>
    <rPh sb="0" eb="2">
      <t>ヘイセイ</t>
    </rPh>
    <rPh sb="5" eb="6">
      <t>ネン</t>
    </rPh>
    <phoneticPr fontId="2"/>
  </si>
  <si>
    <t>２４年　</t>
    <phoneticPr fontId="2"/>
  </si>
  <si>
    <t>２５年　</t>
    <phoneticPr fontId="2"/>
  </si>
  <si>
    <t>２６年　</t>
    <phoneticPr fontId="2"/>
  </si>
  <si>
    <t>２７年　</t>
    <phoneticPr fontId="2"/>
  </si>
  <si>
    <t>２３年　　</t>
    <phoneticPr fontId="2"/>
  </si>
  <si>
    <t>２４年　　</t>
    <phoneticPr fontId="2"/>
  </si>
  <si>
    <t>２５年　　</t>
    <phoneticPr fontId="2"/>
  </si>
  <si>
    <t>２６年　　</t>
    <phoneticPr fontId="2"/>
  </si>
  <si>
    <t>２７年　　</t>
    <phoneticPr fontId="2"/>
  </si>
  <si>
    <t>平成　２３年　</t>
    <rPh sb="0" eb="2">
      <t>ヘイセイ</t>
    </rPh>
    <phoneticPr fontId="2"/>
  </si>
  <si>
    <t>２４年　</t>
    <phoneticPr fontId="2"/>
  </si>
  <si>
    <t>２５年　</t>
    <phoneticPr fontId="2"/>
  </si>
  <si>
    <t>２６年　</t>
    <phoneticPr fontId="2"/>
  </si>
  <si>
    <t>２７年　</t>
    <phoneticPr fontId="2"/>
  </si>
  <si>
    <t>２４年　</t>
    <phoneticPr fontId="2"/>
  </si>
  <si>
    <t>２５年　</t>
    <phoneticPr fontId="2"/>
  </si>
  <si>
    <t>２６年　</t>
    <phoneticPr fontId="2"/>
  </si>
  <si>
    <t>２７年　</t>
    <phoneticPr fontId="2"/>
  </si>
  <si>
    <t>平成　２３年　　</t>
    <rPh sb="0" eb="2">
      <t>ヘイセイ</t>
    </rPh>
    <rPh sb="5" eb="6">
      <t>ネン</t>
    </rPh>
    <phoneticPr fontId="2"/>
  </si>
  <si>
    <t>２４年　　</t>
    <phoneticPr fontId="2"/>
  </si>
  <si>
    <t>２５年　　</t>
    <phoneticPr fontId="2"/>
  </si>
  <si>
    <t>２６年　　</t>
    <phoneticPr fontId="2"/>
  </si>
  <si>
    <t>２７年　　</t>
    <phoneticPr fontId="2"/>
  </si>
  <si>
    <t>２４年　</t>
    <phoneticPr fontId="2"/>
  </si>
  <si>
    <t>２５年　</t>
    <phoneticPr fontId="2"/>
  </si>
  <si>
    <t>２６年　</t>
    <phoneticPr fontId="2"/>
  </si>
  <si>
    <t>　　四捨五入の関係で総額と内訳が一致しない。  諫早市を含む。</t>
    <rPh sb="24" eb="27">
      <t>イサハヤシ</t>
    </rPh>
    <rPh sb="28" eb="29">
      <t>フク</t>
    </rPh>
    <phoneticPr fontId="2"/>
  </si>
  <si>
    <t>　　　本表は、諸勘定を合計したもので、各年月末現在の数値である。四捨五入の関係で内訳と総額が一致しない。</t>
    <rPh sb="3" eb="4">
      <t>ホン</t>
    </rPh>
    <rPh sb="4" eb="5">
      <t>ヒョウ</t>
    </rPh>
    <rPh sb="7" eb="8">
      <t>ショ</t>
    </rPh>
    <rPh sb="8" eb="10">
      <t>カンジョウ</t>
    </rPh>
    <rPh sb="11" eb="13">
      <t>ゴウケイ</t>
    </rPh>
    <rPh sb="19" eb="21">
      <t>カクネン</t>
    </rPh>
    <rPh sb="21" eb="23">
      <t>ゲツマツ</t>
    </rPh>
    <rPh sb="23" eb="25">
      <t>ゲンザイ</t>
    </rPh>
    <rPh sb="26" eb="28">
      <t>スウチ</t>
    </rPh>
    <rPh sb="32" eb="36">
      <t>シシャゴニュウ</t>
    </rPh>
    <rPh sb="37" eb="39">
      <t>カンケイ</t>
    </rPh>
    <rPh sb="40" eb="42">
      <t>ウチワケ</t>
    </rPh>
    <rPh sb="43" eb="45">
      <t>ソウガク</t>
    </rPh>
    <rPh sb="46" eb="48">
      <t>イッチ</t>
    </rPh>
    <phoneticPr fontId="2"/>
  </si>
  <si>
    <t>平成　２３年　</t>
    <rPh sb="0" eb="2">
      <t>ヘイセイ</t>
    </rPh>
    <rPh sb="5" eb="6">
      <t>ネン</t>
    </rPh>
    <phoneticPr fontId="1"/>
  </si>
  <si>
    <t>２４年　</t>
    <phoneticPr fontId="2"/>
  </si>
  <si>
    <t>２５年　</t>
    <phoneticPr fontId="2"/>
  </si>
  <si>
    <t>２６年　</t>
    <phoneticPr fontId="2"/>
  </si>
  <si>
    <t>２７年　</t>
    <phoneticPr fontId="2"/>
  </si>
  <si>
    <r>
      <t>　　　</t>
    </r>
    <r>
      <rPr>
        <sz val="8"/>
        <rFont val="ＭＳ Ｐ明朝"/>
        <family val="1"/>
        <charset val="128"/>
      </rPr>
      <t>四捨五入の関係で総額と内訳が一致しない。</t>
    </r>
    <rPh sb="3" eb="7">
      <t>シシャゴニュウ</t>
    </rPh>
    <rPh sb="8" eb="10">
      <t>カンケイ</t>
    </rPh>
    <rPh sb="11" eb="13">
      <t>ソウガク</t>
    </rPh>
    <rPh sb="14" eb="16">
      <t>ウチワケ</t>
    </rPh>
    <rPh sb="17" eb="19">
      <t>イッチ</t>
    </rPh>
    <phoneticPr fontId="2"/>
  </si>
  <si>
    <t>資料　九州労働金庫、長崎県信用漁業協同組合連合会（27年はみなと、新三重、たちばな、野母崎三和の4店舗）</t>
    <rPh sb="0" eb="2">
      <t>シリョウ</t>
    </rPh>
    <rPh sb="3" eb="5">
      <t>キュウシュウ</t>
    </rPh>
    <rPh sb="5" eb="7">
      <t>ロウドウ</t>
    </rPh>
    <rPh sb="7" eb="9">
      <t>キンコ</t>
    </rPh>
    <rPh sb="10" eb="12">
      <t>ナガサキ</t>
    </rPh>
    <rPh sb="12" eb="13">
      <t>ケン</t>
    </rPh>
    <rPh sb="13" eb="15">
      <t>シンヨウ</t>
    </rPh>
    <rPh sb="15" eb="17">
      <t>ギョギョウ</t>
    </rPh>
    <rPh sb="17" eb="19">
      <t>キョウドウ</t>
    </rPh>
    <rPh sb="19" eb="21">
      <t>クミアイ</t>
    </rPh>
    <rPh sb="21" eb="24">
      <t>レンゴウカイ</t>
    </rPh>
    <rPh sb="27" eb="28">
      <t>ネン</t>
    </rPh>
    <rPh sb="33" eb="34">
      <t>シン</t>
    </rPh>
    <rPh sb="34" eb="36">
      <t>ミエ</t>
    </rPh>
    <rPh sb="42" eb="45">
      <t>ノモザキ</t>
    </rPh>
    <rPh sb="45" eb="47">
      <t>サンワ</t>
    </rPh>
    <rPh sb="49" eb="51">
      <t>テンポ</t>
    </rPh>
    <phoneticPr fontId="2"/>
  </si>
  <si>
    <t>-</t>
    <phoneticPr fontId="2"/>
  </si>
  <si>
    <t>５４　　銀　行　協　会　</t>
    <rPh sb="4" eb="5">
      <t>ギン</t>
    </rPh>
    <rPh sb="6" eb="7">
      <t>ギョウ</t>
    </rPh>
    <rPh sb="8" eb="9">
      <t>キョウ</t>
    </rPh>
    <rPh sb="10" eb="11">
      <t>カイ</t>
    </rPh>
    <phoneticPr fontId="2"/>
  </si>
  <si>
    <t>５５　　手　形　交　換　高　及　び　</t>
    <rPh sb="4" eb="5">
      <t>テ</t>
    </rPh>
    <rPh sb="6" eb="7">
      <t>カタチ</t>
    </rPh>
    <rPh sb="8" eb="9">
      <t>コウ</t>
    </rPh>
    <rPh sb="10" eb="11">
      <t>ガン</t>
    </rPh>
    <rPh sb="12" eb="13">
      <t>ダカ</t>
    </rPh>
    <rPh sb="14" eb="15">
      <t>オヨ</t>
    </rPh>
    <phoneticPr fontId="2"/>
  </si>
  <si>
    <t>５６　　　金　融　公　庫　資　</t>
    <rPh sb="5" eb="6">
      <t>キン</t>
    </rPh>
    <rPh sb="7" eb="8">
      <t>トオル</t>
    </rPh>
    <rPh sb="9" eb="10">
      <t>オオヤケ</t>
    </rPh>
    <rPh sb="11" eb="12">
      <t>コ</t>
    </rPh>
    <rPh sb="13" eb="14">
      <t>シ</t>
    </rPh>
    <phoneticPr fontId="2"/>
  </si>
  <si>
    <t>５７　　　商　工　組　合　中　</t>
    <rPh sb="5" eb="6">
      <t>ショウ</t>
    </rPh>
    <rPh sb="7" eb="8">
      <t>タクミ</t>
    </rPh>
    <rPh sb="9" eb="10">
      <t>クミ</t>
    </rPh>
    <rPh sb="11" eb="12">
      <t>ゴウ</t>
    </rPh>
    <rPh sb="13" eb="14">
      <t>ナカ</t>
    </rPh>
    <phoneticPr fontId="2"/>
  </si>
  <si>
    <t>５９　　　信　　　用　　　金　　</t>
    <rPh sb="5" eb="6">
      <t>シン</t>
    </rPh>
    <rPh sb="9" eb="10">
      <t>ヨウ</t>
    </rPh>
    <rPh sb="13" eb="14">
      <t>キン</t>
    </rPh>
    <phoneticPr fontId="2"/>
  </si>
  <si>
    <t>６０　　　信　　　用　　　組　　</t>
    <rPh sb="5" eb="6">
      <t>シン</t>
    </rPh>
    <rPh sb="9" eb="10">
      <t>ヨウ</t>
    </rPh>
    <rPh sb="13" eb="14">
      <t>クミ</t>
    </rPh>
    <phoneticPr fontId="2"/>
  </si>
  <si>
    <t>６１　　　そ　の　他　の　金　融　</t>
    <rPh sb="9" eb="10">
      <t>タ</t>
    </rPh>
    <rPh sb="13" eb="14">
      <t>カネ</t>
    </rPh>
    <rPh sb="15" eb="16">
      <t>トオル</t>
    </rPh>
    <phoneticPr fontId="2"/>
  </si>
  <si>
    <t>　　　本表は、九州労働金庫、長崎県信用漁業協同組合連合会の各年月末現在の諸勘定の合計である。</t>
    <rPh sb="3" eb="4">
      <t>ホン</t>
    </rPh>
    <rPh sb="4" eb="5">
      <t>ヒョウ</t>
    </rPh>
    <rPh sb="25" eb="28">
      <t>レンゴウカイ</t>
    </rPh>
    <rPh sb="29" eb="30">
      <t>カク</t>
    </rPh>
    <rPh sb="30" eb="31">
      <t>ネン</t>
    </rPh>
    <rPh sb="31" eb="33">
      <t>ゲツマツ</t>
    </rPh>
    <rPh sb="33" eb="35">
      <t>ゲンザイ</t>
    </rPh>
    <rPh sb="36" eb="37">
      <t>ショ</t>
    </rPh>
    <rPh sb="37" eb="39">
      <t>カンジョウ</t>
    </rPh>
    <rPh sb="40" eb="42">
      <t>ゴウケイ</t>
    </rPh>
    <phoneticPr fontId="2"/>
  </si>
  <si>
    <t>２３年　</t>
    <rPh sb="2" eb="3">
      <t>ネン</t>
    </rPh>
    <phoneticPr fontId="2"/>
  </si>
  <si>
    <t>　９月　</t>
    <phoneticPr fontId="2"/>
  </si>
  <si>
    <t>　８月　</t>
    <phoneticPr fontId="2"/>
  </si>
  <si>
    <t>　７月　</t>
    <phoneticPr fontId="2"/>
  </si>
  <si>
    <t>　６月　</t>
    <phoneticPr fontId="2"/>
  </si>
  <si>
    <t>　５月　</t>
    <phoneticPr fontId="2"/>
  </si>
  <si>
    <t>　４月　</t>
    <phoneticPr fontId="2"/>
  </si>
  <si>
    <t>　３月　</t>
    <phoneticPr fontId="2"/>
  </si>
  <si>
    <t>　２月　</t>
    <rPh sb="2" eb="3">
      <t>ガツ</t>
    </rPh>
    <phoneticPr fontId="2"/>
  </si>
  <si>
    <t>　１月　</t>
    <rPh sb="2" eb="3">
      <t>ガツ</t>
    </rPh>
    <phoneticPr fontId="2"/>
  </si>
  <si>
    <t>資料　　農林中央金庫長崎支店　　　　　（注）　（1）当座預金、普通預金、別段預金からなる。</t>
    <rPh sb="0" eb="2">
      <t>シリョウ</t>
    </rPh>
    <rPh sb="4" eb="6">
      <t>ノウリン</t>
    </rPh>
    <rPh sb="6" eb="8">
      <t>チュウオウ</t>
    </rPh>
    <rPh sb="8" eb="10">
      <t>キンコ</t>
    </rPh>
    <rPh sb="10" eb="12">
      <t>ナガサキ</t>
    </rPh>
    <rPh sb="12" eb="14">
      <t>シテン</t>
    </rPh>
    <rPh sb="20" eb="21">
      <t>チュウ</t>
    </rPh>
    <rPh sb="26" eb="28">
      <t>トウザ</t>
    </rPh>
    <rPh sb="28" eb="30">
      <t>ヨキン</t>
    </rPh>
    <rPh sb="31" eb="33">
      <t>フツウ</t>
    </rPh>
    <rPh sb="33" eb="35">
      <t>ヨキン</t>
    </rPh>
    <rPh sb="36" eb="38">
      <t>ベツダン</t>
    </rPh>
    <rPh sb="38" eb="40">
      <t>ヨキン</t>
    </rPh>
    <phoneticPr fontId="2"/>
  </si>
  <si>
    <r>
      <rPr>
        <sz val="8"/>
        <color theme="0"/>
        <rFont val="ＭＳ Ｐ明朝"/>
        <family val="1"/>
        <charset val="128"/>
      </rPr>
      <t>資料　　農林中央金庫長崎支店　　　　　（注）　</t>
    </r>
    <r>
      <rPr>
        <sz val="8"/>
        <rFont val="ＭＳ Ｐ明朝"/>
        <family val="1"/>
        <charset val="128"/>
      </rPr>
      <t>（2）定期預金、通知預金からなる。</t>
    </r>
    <phoneticPr fontId="2"/>
  </si>
  <si>
    <t>　　（3）証書貸付からなる。</t>
    <phoneticPr fontId="2"/>
  </si>
  <si>
    <t>　　（4）手形貸付、当座貸越、割引手形からなる。</t>
    <phoneticPr fontId="2"/>
  </si>
  <si>
    <t>　　（5）農林中央金庫が保証債務を履行したことにより、貸出先に対して取得した求償債権。</t>
    <phoneticPr fontId="2"/>
  </si>
  <si>
    <t xml:space="preserve">５８　　　農　　　林　　　中　　　央　 </t>
    <rPh sb="5" eb="6">
      <t>ノウ</t>
    </rPh>
    <rPh sb="9" eb="10">
      <t>ハヤシ</t>
    </rPh>
    <rPh sb="13" eb="14">
      <t>ナカ</t>
    </rPh>
    <rPh sb="17" eb="18">
      <t>ヒサシ</t>
    </rPh>
    <phoneticPr fontId="2"/>
  </si>
  <si>
    <t>　 金　　　庫　　　勘　　　定</t>
    <phoneticPr fontId="2"/>
  </si>
  <si>
    <t>（単位　　百万円）</t>
    <phoneticPr fontId="2"/>
  </si>
  <si>
    <t>資料　　一般社団法人長崎銀行協会　　　　　（注）１．平成22年10月から、時津町、長与町に加え、諫早市、大村市、西海市も含む。</t>
    <rPh sb="0" eb="2">
      <t>シリョウ</t>
    </rPh>
    <rPh sb="4" eb="6">
      <t>イッパン</t>
    </rPh>
    <rPh sb="6" eb="8">
      <t>シャダン</t>
    </rPh>
    <rPh sb="8" eb="10">
      <t>ホウジン</t>
    </rPh>
    <rPh sb="10" eb="12">
      <t>ナガサキ</t>
    </rPh>
    <rPh sb="12" eb="14">
      <t>ギンコウ</t>
    </rPh>
    <rPh sb="14" eb="16">
      <t>キョウカイ</t>
    </rPh>
    <rPh sb="26" eb="28">
      <t>ヘイセイ</t>
    </rPh>
    <rPh sb="30" eb="31">
      <t>ネン</t>
    </rPh>
    <rPh sb="33" eb="34">
      <t>ガツ</t>
    </rPh>
    <rPh sb="37" eb="39">
      <t>トギツ</t>
    </rPh>
    <rPh sb="39" eb="40">
      <t>チョウ</t>
    </rPh>
    <rPh sb="41" eb="43">
      <t>ナガヨ</t>
    </rPh>
    <rPh sb="43" eb="44">
      <t>チョウ</t>
    </rPh>
    <rPh sb="45" eb="46">
      <t>クワ</t>
    </rPh>
    <rPh sb="48" eb="50">
      <t>イサハヤ</t>
    </rPh>
    <rPh sb="50" eb="51">
      <t>シ</t>
    </rPh>
    <rPh sb="52" eb="55">
      <t>オオムラシ</t>
    </rPh>
    <rPh sb="56" eb="59">
      <t>サイカイシ</t>
    </rPh>
    <phoneticPr fontId="2"/>
  </si>
  <si>
    <r>
      <rPr>
        <sz val="8"/>
        <color theme="0"/>
        <rFont val="ＭＳ Ｐ明朝"/>
        <family val="1"/>
        <charset val="128"/>
      </rPr>
      <t>資料　　一般社団法人長崎銀行協会　　　　　（注）</t>
    </r>
    <r>
      <rPr>
        <sz val="8"/>
        <rFont val="ＭＳ Ｐ明朝"/>
        <family val="1"/>
        <charset val="128"/>
      </rPr>
      <t>２．一日平均交換高は切り捨てで算出。</t>
    </r>
    <rPh sb="26" eb="28">
      <t>イチニチ</t>
    </rPh>
    <rPh sb="28" eb="30">
      <t>ヘイキン</t>
    </rPh>
    <rPh sb="30" eb="32">
      <t>コウカン</t>
    </rPh>
    <rPh sb="32" eb="33">
      <t>ダカ</t>
    </rPh>
    <rPh sb="34" eb="35">
      <t>キ</t>
    </rPh>
    <rPh sb="36" eb="37">
      <t>ス</t>
    </rPh>
    <rPh sb="39" eb="41">
      <t>サンシュツ</t>
    </rPh>
    <phoneticPr fontId="2"/>
  </si>
  <si>
    <t>Ⅹ　　　金　　　　　</t>
    <rPh sb="4" eb="5">
      <t>キン</t>
    </rPh>
    <phoneticPr fontId="2"/>
  </si>
  <si>
    <t>　　　　　融　　　</t>
    <rPh sb="5" eb="6">
      <t>ユウ</t>
    </rPh>
    <phoneticPr fontId="2"/>
  </si>
  <si>
    <t>その２　　　中　　小　　企　　業　　事　　業</t>
    <phoneticPr fontId="2"/>
  </si>
  <si>
    <t xml:space="preserve"> 資料　　商工組合中央金庫長崎支店　　　　　（注） 数値は長崎県内全域を含む。</t>
    <rPh sb="5" eb="7">
      <t>ショウコウ</t>
    </rPh>
    <rPh sb="7" eb="9">
      <t>クミアイ</t>
    </rPh>
    <rPh sb="26" eb="28">
      <t>スウチ</t>
    </rPh>
    <rPh sb="29" eb="31">
      <t>ナガサキ</t>
    </rPh>
    <rPh sb="31" eb="33">
      <t>ケンナイ</t>
    </rPh>
    <rPh sb="33" eb="35">
      <t>ゼンイキ</t>
    </rPh>
    <rPh sb="36" eb="37">
      <t>フク</t>
    </rPh>
    <phoneticPr fontId="2"/>
  </si>
  <si>
    <t>　　　本表は、長崎手形交換所における年中又は月中の手形交換高及び取引停止処分状況である。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0" eb="31">
      <t>オヨ</t>
    </rPh>
    <rPh sb="32" eb="34">
      <t>トリヒキ</t>
    </rPh>
    <rPh sb="34" eb="36">
      <t>テイシ</t>
    </rPh>
    <rPh sb="36" eb="38">
      <t>ショブン</t>
    </rPh>
    <rPh sb="38" eb="40">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</si>
</sst>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
    <numFmt numFmtId="177" formatCode="#,##0;&quot;△ &quot;#,##0"/>
    <numFmt numFmtId="178" formatCode="#,##0.0;&quot;△ &quot;#,##0.0"/>
    <numFmt numFmtId="179" formatCode="_ * #,##0.0_ ;_ * \-#,##0.0_ ;_ * &quot;-&quot;_ ;_ @_ "/>
    <numFmt numFmtId="180" formatCode="_ * #,##0.0_ ;_ * \-#,##0.0_ ;_ * &quot;-&quot;?_ ;_ @_ "/>
  </numFmts>
  <fonts count="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rgb="FFFF0000"/>
      <name val="ＭＳ Ｐ明朝"/>
      <family val="1"/>
      <charset val="128"/>
    </font>
    <font>
      <sz val="8"/>
      <color theme="0"/>
      <name val="ＭＳ Ｐ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27">
    <xf numFmtId="0" fontId="0" fillId="0" borderId="0" xfId="0"/>
    <xf numFmtId="0" fontId="3" fillId="0" borderId="0" xfId="0" applyFont="1" applyAlignment="1"/>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77" fontId="3" fillId="0" borderId="0" xfId="0" applyNumberFormat="1" applyFont="1" applyAlignment="1">
      <alignment vertical="center"/>
    </xf>
    <xf numFmtId="177" fontId="3" fillId="0" borderId="0" xfId="1" applyNumberFormat="1" applyFont="1" applyAlignment="1">
      <alignment vertical="center"/>
    </xf>
    <xf numFmtId="177" fontId="3" fillId="0" borderId="0" xfId="0" applyNumberFormat="1" applyFont="1" applyBorder="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7" fontId="3" fillId="0" borderId="0" xfId="0" applyNumberFormat="1" applyFont="1" applyAlignment="1" applyProtection="1">
      <alignment vertical="center"/>
      <protection locked="0"/>
    </xf>
    <xf numFmtId="177" fontId="3" fillId="0" borderId="0" xfId="1" applyNumberFormat="1" applyFont="1" applyAlignment="1" applyProtection="1">
      <alignment vertical="center"/>
      <protection locked="0"/>
    </xf>
    <xf numFmtId="177" fontId="3" fillId="0" borderId="0" xfId="0" applyNumberFormat="1" applyFont="1" applyBorder="1" applyAlignment="1" applyProtection="1">
      <alignment vertical="center"/>
      <protection locked="0"/>
    </xf>
    <xf numFmtId="177" fontId="3" fillId="0" borderId="2" xfId="0" applyNumberFormat="1" applyFont="1" applyBorder="1" applyAlignment="1" applyProtection="1">
      <alignment vertical="center"/>
      <protection locked="0"/>
    </xf>
    <xf numFmtId="177" fontId="3" fillId="0" borderId="2" xfId="1" applyNumberFormat="1" applyFont="1" applyBorder="1" applyAlignment="1" applyProtection="1">
      <alignment vertical="center"/>
      <protection locked="0"/>
    </xf>
    <xf numFmtId="177" fontId="3" fillId="0" borderId="0" xfId="0" applyNumberFormat="1" applyFont="1" applyAlignment="1" applyProtection="1">
      <alignment horizontal="right" vertical="center"/>
      <protection locked="0"/>
    </xf>
    <xf numFmtId="177" fontId="3" fillId="0" borderId="2" xfId="0" applyNumberFormat="1" applyFont="1" applyBorder="1" applyAlignment="1" applyProtection="1">
      <alignment horizontal="right" vertical="center"/>
      <protection locked="0"/>
    </xf>
    <xf numFmtId="177" fontId="3" fillId="0" borderId="0" xfId="0" applyNumberFormat="1" applyFont="1" applyBorder="1" applyAlignment="1">
      <alignment horizontal="right" vertical="center"/>
    </xf>
    <xf numFmtId="177" fontId="3" fillId="0" borderId="0"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0" xfId="0" applyNumberFormat="1" applyFont="1" applyBorder="1" applyAlignment="1" applyProtection="1">
      <alignment horizontal="right" vertical="center"/>
      <protection locked="0"/>
    </xf>
    <xf numFmtId="177" fontId="3" fillId="0" borderId="5" xfId="0" applyNumberFormat="1" applyFont="1" applyBorder="1" applyAlignment="1" applyProtection="1">
      <alignment horizontal="right" vertical="center"/>
      <protection locked="0"/>
    </xf>
    <xf numFmtId="177" fontId="3" fillId="0" borderId="4" xfId="0" applyNumberFormat="1" applyFont="1" applyBorder="1" applyAlignment="1" applyProtection="1">
      <alignment horizontal="right" vertical="center"/>
      <protection locked="0"/>
    </xf>
    <xf numFmtId="177" fontId="3" fillId="0" borderId="5" xfId="0" applyNumberFormat="1" applyFont="1" applyBorder="1" applyAlignment="1">
      <alignment vertical="center"/>
    </xf>
    <xf numFmtId="38" fontId="3" fillId="0" borderId="0" xfId="1" applyFont="1" applyAlignment="1">
      <alignment vertical="center"/>
    </xf>
    <xf numFmtId="177" fontId="3" fillId="0" borderId="0" xfId="0" quotePrefix="1" applyNumberFormat="1" applyFont="1" applyBorder="1" applyAlignment="1">
      <alignment horizontal="right" vertical="center"/>
    </xf>
    <xf numFmtId="177" fontId="3" fillId="0" borderId="0" xfId="0" applyNumberFormat="1" applyFont="1" applyAlignment="1"/>
    <xf numFmtId="38" fontId="3" fillId="0" borderId="3" xfId="1" applyFont="1" applyBorder="1" applyAlignment="1">
      <alignment horizontal="center" vertical="center"/>
    </xf>
    <xf numFmtId="38" fontId="4" fillId="0" borderId="0" xfId="1" applyFont="1" applyAlignment="1">
      <alignment vertical="center"/>
    </xf>
    <xf numFmtId="38" fontId="3" fillId="0" borderId="0" xfId="1" applyFont="1" applyBorder="1" applyAlignment="1">
      <alignment vertical="center"/>
    </xf>
    <xf numFmtId="38" fontId="4" fillId="0" borderId="0" xfId="1" applyFont="1" applyBorder="1" applyAlignment="1">
      <alignment vertical="center"/>
    </xf>
    <xf numFmtId="38" fontId="3" fillId="0" borderId="2" xfId="1" applyFont="1" applyBorder="1" applyAlignment="1">
      <alignment vertical="center"/>
    </xf>
    <xf numFmtId="38" fontId="3" fillId="0" borderId="3" xfId="1" applyFont="1" applyFill="1" applyBorder="1" applyAlignment="1">
      <alignment horizontal="center" vertical="center"/>
    </xf>
    <xf numFmtId="38" fontId="3" fillId="0" borderId="7"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Alignment="1">
      <alignment horizontal="right" vertical="center"/>
    </xf>
    <xf numFmtId="38" fontId="3" fillId="0" borderId="0" xfId="1" applyFont="1" applyAlignment="1" applyProtection="1">
      <alignment vertical="center"/>
      <protection locked="0"/>
    </xf>
    <xf numFmtId="38" fontId="3" fillId="0" borderId="6" xfId="1" applyFont="1" applyBorder="1" applyAlignment="1">
      <alignment horizontal="right" vertical="center"/>
    </xf>
    <xf numFmtId="38" fontId="3" fillId="0" borderId="2" xfId="1" applyFont="1" applyBorder="1" applyAlignment="1" applyProtection="1">
      <alignment vertical="center"/>
      <protection locked="0"/>
    </xf>
    <xf numFmtId="38" fontId="3" fillId="0" borderId="4" xfId="1" applyFont="1" applyBorder="1" applyAlignment="1">
      <alignment horizontal="right" vertical="center"/>
    </xf>
    <xf numFmtId="38" fontId="3" fillId="0" borderId="15" xfId="1" applyFont="1" applyBorder="1" applyAlignment="1">
      <alignment vertical="center"/>
    </xf>
    <xf numFmtId="38" fontId="3" fillId="0" borderId="0" xfId="1" applyFont="1" applyAlignment="1" applyProtection="1">
      <alignment horizontal="right" vertical="center"/>
      <protection locked="0"/>
    </xf>
    <xf numFmtId="38" fontId="3" fillId="0" borderId="2" xfId="1" applyFont="1" applyBorder="1" applyAlignment="1" applyProtection="1">
      <alignment horizontal="right" vertical="center"/>
      <protection locked="0"/>
    </xf>
    <xf numFmtId="0" fontId="3" fillId="0" borderId="1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 xfId="0" applyFont="1" applyBorder="1" applyAlignment="1">
      <alignment horizontal="distributed" vertical="center" justifyLastLine="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2" xfId="0" applyNumberFormat="1" applyFont="1" applyBorder="1" applyAlignment="1" applyProtection="1">
      <alignment horizontal="right" vertical="center"/>
      <protection locked="0"/>
    </xf>
    <xf numFmtId="41" fontId="3" fillId="0" borderId="0" xfId="1" applyNumberFormat="1" applyFont="1" applyAlignment="1">
      <alignment vertical="center"/>
    </xf>
    <xf numFmtId="0" fontId="3" fillId="0" borderId="5" xfId="0" applyFont="1" applyBorder="1" applyAlignment="1">
      <alignment vertical="center"/>
    </xf>
    <xf numFmtId="41" fontId="3" fillId="0" borderId="0" xfId="0" applyNumberFormat="1" applyFont="1" applyBorder="1" applyAlignment="1">
      <alignment horizontal="right" vertical="center"/>
    </xf>
    <xf numFmtId="0" fontId="3" fillId="0" borderId="15" xfId="0" applyFont="1" applyBorder="1" applyAlignment="1"/>
    <xf numFmtId="0" fontId="4" fillId="0" borderId="15" xfId="0" applyFont="1" applyBorder="1" applyAlignment="1"/>
    <xf numFmtId="0" fontId="3" fillId="0" borderId="0" xfId="0" applyFont="1" applyAlignment="1" applyProtection="1">
      <alignment vertical="center"/>
      <protection locked="0"/>
    </xf>
    <xf numFmtId="0" fontId="3" fillId="0" borderId="4" xfId="0" applyFont="1" applyBorder="1" applyAlignment="1" applyProtection="1">
      <alignment vertical="center"/>
      <protection locked="0"/>
    </xf>
    <xf numFmtId="38" fontId="3" fillId="0" borderId="0" xfId="0" applyNumberFormat="1" applyFont="1" applyBorder="1" applyAlignment="1">
      <alignment horizontal="right" vertical="center"/>
    </xf>
    <xf numFmtId="38" fontId="3" fillId="0" borderId="2" xfId="0" applyNumberFormat="1" applyFont="1" applyBorder="1" applyAlignment="1">
      <alignment horizontal="right" vertical="center"/>
    </xf>
    <xf numFmtId="0" fontId="3" fillId="0" borderId="0" xfId="0" applyFont="1" applyAlignment="1">
      <alignment horizontal="right" vertical="center"/>
    </xf>
    <xf numFmtId="177" fontId="3" fillId="0" borderId="0" xfId="1" applyNumberFormat="1" applyFont="1" applyAlignment="1">
      <alignment horizontal="right" vertical="center"/>
    </xf>
    <xf numFmtId="177" fontId="3" fillId="0" borderId="0" xfId="1" applyNumberFormat="1" applyFont="1" applyBorder="1" applyAlignment="1">
      <alignment horizontal="right" vertical="center"/>
    </xf>
    <xf numFmtId="177" fontId="3" fillId="0" borderId="0" xfId="1" applyNumberFormat="1" applyFont="1" applyAlignment="1" applyProtection="1">
      <alignment horizontal="right" vertical="center"/>
      <protection locked="0"/>
    </xf>
    <xf numFmtId="177" fontId="3" fillId="0" borderId="0" xfId="1" applyNumberFormat="1" applyFont="1" applyBorder="1" applyAlignment="1" applyProtection="1">
      <alignment vertical="center"/>
    </xf>
    <xf numFmtId="177" fontId="3" fillId="0" borderId="0" xfId="1" applyNumberFormat="1" applyFont="1" applyBorder="1" applyAlignment="1" applyProtection="1">
      <alignment vertical="center"/>
      <protection locked="0"/>
    </xf>
    <xf numFmtId="177" fontId="3" fillId="0" borderId="2" xfId="1" applyNumberFormat="1" applyFont="1" applyBorder="1" applyAlignment="1">
      <alignment vertical="center"/>
    </xf>
    <xf numFmtId="177" fontId="3" fillId="0" borderId="2" xfId="1" applyNumberFormat="1" applyFont="1" applyBorder="1" applyAlignment="1" applyProtection="1">
      <alignment horizontal="right" vertical="center"/>
      <protection locked="0"/>
    </xf>
    <xf numFmtId="177" fontId="3" fillId="0" borderId="2" xfId="1" applyNumberFormat="1" applyFont="1" applyBorder="1" applyAlignment="1" applyProtection="1">
      <alignment vertical="center"/>
    </xf>
    <xf numFmtId="41" fontId="3" fillId="0" borderId="2" xfId="0" applyNumberFormat="1" applyFont="1" applyBorder="1" applyAlignment="1">
      <alignment horizontal="right" vertical="center"/>
    </xf>
    <xf numFmtId="41" fontId="3" fillId="0" borderId="0" xfId="1" applyNumberFormat="1" applyFont="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Alignment="1" applyProtection="1">
      <alignment horizontal="right" vertical="center"/>
      <protection locked="0"/>
    </xf>
    <xf numFmtId="41" fontId="3" fillId="0" borderId="2" xfId="1" applyNumberFormat="1" applyFont="1" applyBorder="1" applyAlignment="1" applyProtection="1">
      <alignment vertical="center"/>
      <protection locked="0"/>
    </xf>
    <xf numFmtId="41" fontId="3" fillId="0" borderId="2" xfId="1" applyNumberFormat="1" applyFont="1" applyBorder="1" applyAlignment="1" applyProtection="1">
      <alignment horizontal="right" vertical="center"/>
      <protection locked="0"/>
    </xf>
    <xf numFmtId="179" fontId="3" fillId="0" borderId="0" xfId="1" applyNumberFormat="1" applyFont="1" applyAlignment="1">
      <alignment vertical="center"/>
    </xf>
    <xf numFmtId="178" fontId="3" fillId="0" borderId="0" xfId="1" applyNumberFormat="1" applyFont="1" applyAlignment="1">
      <alignment horizontal="right" vertical="center"/>
    </xf>
    <xf numFmtId="178" fontId="3" fillId="0" borderId="2" xfId="1" applyNumberFormat="1" applyFont="1" applyBorder="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80"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7" fontId="3" fillId="0" borderId="0" xfId="1" applyNumberFormat="1" applyFont="1" applyFill="1"/>
    <xf numFmtId="177" fontId="3" fillId="0" borderId="0" xfId="0" applyNumberFormat="1" applyFont="1"/>
    <xf numFmtId="177" fontId="3" fillId="0" borderId="0" xfId="0" applyNumberFormat="1" applyFont="1" applyAlignment="1">
      <alignment horizontal="right"/>
    </xf>
    <xf numFmtId="177" fontId="3" fillId="0" borderId="2" xfId="0" applyNumberFormat="1" applyFont="1" applyBorder="1" applyAlignment="1">
      <alignment horizontal="right"/>
    </xf>
    <xf numFmtId="41" fontId="3" fillId="0" borderId="4" xfId="0" applyNumberFormat="1" applyFont="1" applyBorder="1" applyAlignment="1">
      <alignment horizontal="right" vertical="center"/>
    </xf>
    <xf numFmtId="41" fontId="3" fillId="0" borderId="2" xfId="0" applyNumberFormat="1" applyFont="1" applyFill="1" applyBorder="1" applyAlignment="1">
      <alignment horizontal="right" vertical="center"/>
    </xf>
    <xf numFmtId="176" fontId="3" fillId="0" borderId="0" xfId="0" applyNumberFormat="1" applyFont="1" applyAlignment="1">
      <alignment horizontal="right" vertical="center"/>
    </xf>
    <xf numFmtId="177" fontId="3" fillId="0" borderId="2" xfId="1" applyNumberFormat="1" applyFont="1" applyBorder="1" applyAlignment="1">
      <alignment horizontal="right" vertical="center"/>
    </xf>
    <xf numFmtId="177" fontId="3" fillId="0" borderId="0" xfId="0" applyNumberFormat="1" applyFont="1" applyAlignment="1">
      <alignment horizontal="right" vertical="center"/>
    </xf>
    <xf numFmtId="177" fontId="3" fillId="0" borderId="2" xfId="0" applyNumberFormat="1" applyFont="1" applyBorder="1" applyAlignment="1">
      <alignment horizontal="right" vertical="center"/>
    </xf>
    <xf numFmtId="38" fontId="3" fillId="0" borderId="0" xfId="1" applyFont="1" applyAlignment="1">
      <alignment vertical="center"/>
    </xf>
    <xf numFmtId="38" fontId="3" fillId="0" borderId="0" xfId="1" applyFont="1" applyAlignment="1">
      <alignment vertical="center"/>
    </xf>
    <xf numFmtId="0" fontId="3" fillId="0" borderId="2"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xf numFmtId="0" fontId="4" fillId="0" borderId="0" xfId="0" applyFont="1" applyAlignment="1"/>
    <xf numFmtId="0" fontId="3" fillId="0" borderId="13" xfId="0" applyFont="1" applyBorder="1" applyAlignment="1">
      <alignment horizontal="center" vertical="center"/>
    </xf>
    <xf numFmtId="41" fontId="3" fillId="0" borderId="7" xfId="0" applyNumberFormat="1" applyFont="1" applyBorder="1" applyAlignment="1">
      <alignment horizontal="right" vertical="center"/>
    </xf>
    <xf numFmtId="41" fontId="3" fillId="0" borderId="7" xfId="0" applyNumberFormat="1" applyFont="1" applyBorder="1" applyAlignment="1">
      <alignment vertical="center"/>
    </xf>
    <xf numFmtId="41" fontId="3" fillId="0" borderId="6"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xf>
    <xf numFmtId="38" fontId="3" fillId="0" borderId="0" xfId="1"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2" xfId="0" applyFont="1" applyBorder="1" applyAlignment="1">
      <alignment horizontal="righ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38" fontId="3" fillId="0" borderId="1" xfId="1" applyFont="1" applyBorder="1" applyAlignment="1">
      <alignment horizontal="center" vertical="center"/>
    </xf>
    <xf numFmtId="38" fontId="3" fillId="0" borderId="3" xfId="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Border="1" applyAlignment="1">
      <alignment horizontal="right" vertical="center"/>
    </xf>
    <xf numFmtId="38" fontId="3" fillId="0" borderId="0" xfId="1" applyFont="1" applyBorder="1" applyAlignment="1">
      <alignment horizontal="center" vertical="center"/>
    </xf>
    <xf numFmtId="38" fontId="3" fillId="0" borderId="15" xfId="1" applyFont="1" applyBorder="1" applyAlignment="1"/>
    <xf numFmtId="38" fontId="3" fillId="0" borderId="7"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0" xfId="1" applyFont="1" applyFill="1" applyBorder="1" applyAlignment="1">
      <alignment horizontal="center" vertical="center"/>
    </xf>
    <xf numFmtId="38" fontId="6" fillId="0" borderId="0" xfId="1" applyFont="1" applyAlignment="1">
      <alignment vertical="center"/>
    </xf>
    <xf numFmtId="38" fontId="3" fillId="0" borderId="17" xfId="1" applyFont="1" applyBorder="1" applyAlignment="1">
      <alignment horizontal="center" vertical="center"/>
    </xf>
    <xf numFmtId="38" fontId="0" fillId="0" borderId="17" xfId="1" applyFont="1" applyBorder="1" applyAlignment="1">
      <alignment horizontal="center"/>
    </xf>
    <xf numFmtId="38" fontId="0" fillId="0" borderId="18" xfId="1" applyFont="1" applyBorder="1" applyAlignment="1">
      <alignment horizontal="center"/>
    </xf>
    <xf numFmtId="38" fontId="6" fillId="0" borderId="0" xfId="1" applyFont="1" applyBorder="1" applyAlignment="1">
      <alignment horizontal="right" vertical="center"/>
    </xf>
    <xf numFmtId="38" fontId="6" fillId="0" borderId="0" xfId="1" applyFont="1" applyAlignment="1">
      <alignment horizontal="right"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2" xfId="1" applyFont="1" applyBorder="1" applyAlignment="1">
      <alignment vertical="center"/>
    </xf>
    <xf numFmtId="38" fontId="4" fillId="0" borderId="2" xfId="1" applyFont="1" applyBorder="1" applyAlignment="1">
      <alignment vertical="center"/>
    </xf>
    <xf numFmtId="38" fontId="3" fillId="0" borderId="0" xfId="1" applyFont="1" applyAlignment="1">
      <alignment vertical="center"/>
    </xf>
    <xf numFmtId="38" fontId="4" fillId="0" borderId="0" xfId="1" applyFont="1" applyAlignment="1">
      <alignment vertical="center"/>
    </xf>
    <xf numFmtId="0" fontId="3" fillId="0" borderId="0" xfId="0" applyFont="1" applyBorder="1" applyAlignment="1"/>
    <xf numFmtId="0" fontId="3" fillId="0" borderId="0" xfId="0" applyFon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4" fillId="0" borderId="17" xfId="0" applyFont="1" applyBorder="1" applyAlignment="1">
      <alignment horizontal="center" vertical="center"/>
    </xf>
    <xf numFmtId="0" fontId="3" fillId="0" borderId="15" xfId="0" applyFont="1" applyBorder="1" applyAlignment="1">
      <alignment horizontal="left"/>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Alignment="1">
      <alignment horizontal="left" vertical="center"/>
    </xf>
    <xf numFmtId="0" fontId="3" fillId="0" borderId="0" xfId="0" applyFont="1" applyBorder="1" applyAlignment="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0" xfId="0" applyFont="1" applyFill="1" applyAlignment="1">
      <alignment vertical="center"/>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2" xfId="0" applyFont="1" applyFill="1" applyBorder="1" applyAlignment="1">
      <alignment vertical="center"/>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Alignment="1"/>
    <xf numFmtId="0" fontId="7" fillId="0" borderId="0" xfId="0" applyFont="1" applyAlignment="1">
      <alignment vertical="center"/>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4" fillId="0" borderId="0" xfId="0" applyFont="1" applyBorder="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abSelected="1" zoomScaleNormal="100" workbookViewId="0">
      <pane xSplit="1" ySplit="1" topLeftCell="B2" activePane="bottomRight" state="frozen"/>
      <selection sqref="A1:G1"/>
      <selection pane="topRight" sqref="A1:G1"/>
      <selection pane="bottomLeft" sqref="A1:G1"/>
      <selection pane="bottomRight" sqref="A1:G1"/>
    </sheetView>
  </sheetViews>
  <sheetFormatPr defaultRowHeight="13.5"/>
  <cols>
    <col min="1" max="1" width="11.25" style="4" customWidth="1"/>
    <col min="2" max="2" width="7.5" style="4" customWidth="1"/>
    <col min="3" max="7" width="14.625" style="4" customWidth="1"/>
    <col min="8" max="16" width="9.5" style="4" customWidth="1"/>
    <col min="17" max="17" width="6.25" style="4" customWidth="1"/>
    <col min="18" max="16384" width="9" style="5"/>
  </cols>
  <sheetData>
    <row r="1" spans="1:17" ht="21">
      <c r="A1" s="157" t="s">
        <v>327</v>
      </c>
      <c r="B1" s="157"/>
      <c r="C1" s="157"/>
      <c r="D1" s="157"/>
      <c r="E1" s="157"/>
      <c r="F1" s="157"/>
      <c r="G1" s="157"/>
      <c r="H1" s="147" t="s">
        <v>328</v>
      </c>
      <c r="I1" s="147"/>
      <c r="J1" s="147"/>
      <c r="K1" s="147"/>
      <c r="L1" s="147"/>
      <c r="M1" s="147"/>
      <c r="N1" s="147"/>
      <c r="O1" s="147"/>
      <c r="P1" s="147"/>
      <c r="Q1" s="147"/>
    </row>
    <row r="3" spans="1:17" ht="17.25">
      <c r="A3" s="148" t="s">
        <v>299</v>
      </c>
      <c r="B3" s="148"/>
      <c r="C3" s="148"/>
      <c r="D3" s="148"/>
      <c r="E3" s="148"/>
      <c r="F3" s="148"/>
      <c r="G3" s="148"/>
      <c r="H3" s="149" t="s">
        <v>169</v>
      </c>
      <c r="I3" s="149"/>
      <c r="J3" s="149"/>
      <c r="K3" s="149"/>
      <c r="L3" s="149"/>
      <c r="M3" s="149"/>
      <c r="N3" s="149"/>
      <c r="O3" s="149"/>
      <c r="P3" s="149"/>
      <c r="Q3" s="149"/>
    </row>
    <row r="5" spans="1:17" ht="12.75" customHeight="1">
      <c r="A5" s="155" t="s">
        <v>0</v>
      </c>
      <c r="B5" s="155"/>
      <c r="C5" s="155"/>
      <c r="D5" s="155"/>
      <c r="E5" s="155"/>
      <c r="F5" s="155"/>
      <c r="G5" s="155"/>
    </row>
    <row r="6" spans="1:17" ht="12.75" customHeight="1" thickBot="1">
      <c r="A6" s="156"/>
      <c r="B6" s="156"/>
      <c r="C6" s="156"/>
      <c r="D6" s="156"/>
      <c r="E6" s="156"/>
      <c r="F6" s="156"/>
      <c r="G6" s="156"/>
      <c r="H6" s="6"/>
      <c r="I6" s="6"/>
      <c r="J6" s="6"/>
      <c r="K6" s="6"/>
      <c r="L6" s="6"/>
      <c r="M6" s="6"/>
      <c r="N6" s="6"/>
      <c r="O6" s="6"/>
      <c r="P6" s="150" t="s">
        <v>162</v>
      </c>
      <c r="Q6" s="150"/>
    </row>
    <row r="7" spans="1:17" ht="18.75" customHeight="1">
      <c r="A7" s="151" t="s">
        <v>11</v>
      </c>
      <c r="B7" s="151" t="s">
        <v>4</v>
      </c>
      <c r="C7" s="153" t="s">
        <v>12</v>
      </c>
      <c r="D7" s="154"/>
      <c r="E7" s="154"/>
      <c r="F7" s="154"/>
      <c r="G7" s="154"/>
      <c r="H7" s="159" t="s">
        <v>15</v>
      </c>
      <c r="I7" s="159"/>
      <c r="J7" s="159"/>
      <c r="K7" s="159"/>
      <c r="L7" s="159"/>
      <c r="M7" s="160" t="s">
        <v>16</v>
      </c>
      <c r="N7" s="151" t="s">
        <v>17</v>
      </c>
      <c r="O7" s="151" t="s">
        <v>18</v>
      </c>
      <c r="P7" s="151" t="s">
        <v>19</v>
      </c>
      <c r="Q7" s="158" t="s">
        <v>134</v>
      </c>
    </row>
    <row r="8" spans="1:17" ht="18.75" customHeight="1">
      <c r="A8" s="152"/>
      <c r="B8" s="152"/>
      <c r="C8" s="20" t="s">
        <v>13</v>
      </c>
      <c r="D8" s="9" t="s">
        <v>227</v>
      </c>
      <c r="E8" s="9" t="s">
        <v>14</v>
      </c>
      <c r="F8" s="9" t="s">
        <v>234</v>
      </c>
      <c r="G8" s="2" t="s">
        <v>5</v>
      </c>
      <c r="H8" s="9" t="s">
        <v>33</v>
      </c>
      <c r="I8" s="9" t="s">
        <v>6</v>
      </c>
      <c r="J8" s="9" t="s">
        <v>9</v>
      </c>
      <c r="K8" s="9" t="s">
        <v>7</v>
      </c>
      <c r="L8" s="9" t="s">
        <v>8</v>
      </c>
      <c r="M8" s="152"/>
      <c r="N8" s="152"/>
      <c r="O8" s="152"/>
      <c r="P8" s="152"/>
      <c r="Q8" s="159"/>
    </row>
    <row r="9" spans="1:17" ht="12.75" customHeight="1">
      <c r="A9" s="14" t="s">
        <v>247</v>
      </c>
      <c r="B9" s="22">
        <v>82</v>
      </c>
      <c r="C9" s="22">
        <v>1962894</v>
      </c>
      <c r="D9" s="22">
        <v>1056652</v>
      </c>
      <c r="E9" s="22">
        <v>887241</v>
      </c>
      <c r="F9" s="22">
        <v>19001</v>
      </c>
      <c r="G9" s="22">
        <v>1843754</v>
      </c>
      <c r="H9" s="22">
        <v>1300873</v>
      </c>
      <c r="I9" s="22">
        <v>7275</v>
      </c>
      <c r="J9" s="22">
        <v>49915</v>
      </c>
      <c r="K9" s="22">
        <v>1117604</v>
      </c>
      <c r="L9" s="22">
        <v>126079</v>
      </c>
      <c r="M9" s="25">
        <v>66.3</v>
      </c>
      <c r="N9" s="22">
        <v>985529</v>
      </c>
      <c r="O9" s="22">
        <v>28213</v>
      </c>
      <c r="P9" s="22">
        <v>76861</v>
      </c>
      <c r="Q9" s="11" t="s">
        <v>250</v>
      </c>
    </row>
    <row r="10" spans="1:17" ht="12.75" customHeight="1">
      <c r="A10" s="14" t="s">
        <v>225</v>
      </c>
      <c r="B10" s="22">
        <v>81</v>
      </c>
      <c r="C10" s="22">
        <v>1973195</v>
      </c>
      <c r="D10" s="22">
        <v>1098951</v>
      </c>
      <c r="E10" s="22">
        <v>853646</v>
      </c>
      <c r="F10" s="22">
        <v>20598</v>
      </c>
      <c r="G10" s="22">
        <v>1878433</v>
      </c>
      <c r="H10" s="22">
        <v>1299528</v>
      </c>
      <c r="I10" s="22">
        <v>7113</v>
      </c>
      <c r="J10" s="22">
        <v>50441</v>
      </c>
      <c r="K10" s="22">
        <v>1108249</v>
      </c>
      <c r="L10" s="22">
        <v>133725</v>
      </c>
      <c r="M10" s="25">
        <v>65.859076269704715</v>
      </c>
      <c r="N10" s="22">
        <v>1072477</v>
      </c>
      <c r="O10" s="22">
        <v>22253</v>
      </c>
      <c r="P10" s="22">
        <v>37001</v>
      </c>
      <c r="Q10" s="11" t="s">
        <v>251</v>
      </c>
    </row>
    <row r="11" spans="1:17" ht="12.75" customHeight="1">
      <c r="A11" s="14" t="s">
        <v>217</v>
      </c>
      <c r="B11" s="22">
        <v>79</v>
      </c>
      <c r="C11" s="22">
        <v>2044753</v>
      </c>
      <c r="D11" s="22">
        <v>1150514</v>
      </c>
      <c r="E11" s="22">
        <v>874740</v>
      </c>
      <c r="F11" s="22">
        <v>19499</v>
      </c>
      <c r="G11" s="22">
        <v>1956668</v>
      </c>
      <c r="H11" s="22">
        <v>1386001</v>
      </c>
      <c r="I11" s="22">
        <v>6753</v>
      </c>
      <c r="J11" s="22">
        <v>50403</v>
      </c>
      <c r="K11" s="22">
        <v>1195503</v>
      </c>
      <c r="L11" s="22">
        <v>133342</v>
      </c>
      <c r="M11" s="25">
        <v>67.783297053482698</v>
      </c>
      <c r="N11" s="22">
        <v>1091320</v>
      </c>
      <c r="O11" s="22">
        <v>23321</v>
      </c>
      <c r="P11" s="22">
        <v>40412</v>
      </c>
      <c r="Q11" s="11" t="s">
        <v>252</v>
      </c>
    </row>
    <row r="12" spans="1:17" ht="12.75" customHeight="1">
      <c r="A12" s="14" t="s">
        <v>248</v>
      </c>
      <c r="B12" s="22">
        <v>79</v>
      </c>
      <c r="C12" s="22">
        <v>2102627</v>
      </c>
      <c r="D12" s="22">
        <v>1197148</v>
      </c>
      <c r="E12" s="22">
        <v>889084</v>
      </c>
      <c r="F12" s="22">
        <v>16395</v>
      </c>
      <c r="G12" s="22">
        <v>2020418</v>
      </c>
      <c r="H12" s="22">
        <v>1403820</v>
      </c>
      <c r="I12" s="22">
        <v>7318</v>
      </c>
      <c r="J12" s="22">
        <v>51706</v>
      </c>
      <c r="K12" s="22">
        <v>1209491</v>
      </c>
      <c r="L12" s="22">
        <v>135305</v>
      </c>
      <c r="M12" s="25">
        <v>66.765051528397564</v>
      </c>
      <c r="N12" s="22">
        <v>1104021</v>
      </c>
      <c r="O12" s="22">
        <v>24776</v>
      </c>
      <c r="P12" s="22">
        <v>148270</v>
      </c>
      <c r="Q12" s="11" t="s">
        <v>253</v>
      </c>
    </row>
    <row r="13" spans="1:17" ht="12.75" customHeight="1">
      <c r="A13" s="14" t="s">
        <v>249</v>
      </c>
      <c r="B13" s="22">
        <f t="shared" ref="B13:G13" si="0">B28</f>
        <v>79</v>
      </c>
      <c r="C13" s="22">
        <f>C28</f>
        <v>2140496</v>
      </c>
      <c r="D13" s="22">
        <f>D28</f>
        <v>1231828</v>
      </c>
      <c r="E13" s="22">
        <f>E28</f>
        <v>892468</v>
      </c>
      <c r="F13" s="22">
        <f t="shared" si="0"/>
        <v>16200</v>
      </c>
      <c r="G13" s="22">
        <f t="shared" si="0"/>
        <v>2067452</v>
      </c>
      <c r="H13" s="22">
        <f t="shared" ref="H13:P13" si="1">SUM(H28)</f>
        <v>1445610</v>
      </c>
      <c r="I13" s="22">
        <f t="shared" si="1"/>
        <v>6581</v>
      </c>
      <c r="J13" s="22">
        <f t="shared" si="1"/>
        <v>50793</v>
      </c>
      <c r="K13" s="22">
        <f>SUM(K28)</f>
        <v>1246520</v>
      </c>
      <c r="L13" s="22">
        <f>SUM(L28)</f>
        <v>141716</v>
      </c>
      <c r="M13" s="25">
        <f>SUM(M28)</f>
        <v>67.536215905098629</v>
      </c>
      <c r="N13" s="22">
        <f t="shared" si="1"/>
        <v>1089447</v>
      </c>
      <c r="O13" s="22">
        <f t="shared" si="1"/>
        <v>21904</v>
      </c>
      <c r="P13" s="22">
        <f t="shared" si="1"/>
        <v>161477</v>
      </c>
      <c r="Q13" s="11" t="s">
        <v>254</v>
      </c>
    </row>
    <row r="14" spans="1:17" ht="6.75" customHeight="1">
      <c r="A14" s="14"/>
      <c r="B14" s="22"/>
      <c r="C14" s="22"/>
      <c r="D14" s="22"/>
      <c r="E14" s="22"/>
      <c r="F14" s="22"/>
      <c r="G14" s="22"/>
      <c r="H14" s="22"/>
      <c r="I14" s="22"/>
      <c r="J14" s="22"/>
      <c r="K14" s="22"/>
      <c r="L14" s="22"/>
      <c r="M14" s="22"/>
      <c r="N14" s="22"/>
      <c r="O14" s="22"/>
      <c r="P14" s="22"/>
      <c r="Q14" s="11" t="s">
        <v>114</v>
      </c>
    </row>
    <row r="15" spans="1:17" ht="12.75" customHeight="1">
      <c r="A15" s="14" t="s">
        <v>21</v>
      </c>
      <c r="B15" s="27">
        <v>79</v>
      </c>
      <c r="C15" s="119">
        <f>SUM(D15:F15)</f>
        <v>2114554</v>
      </c>
      <c r="D15" s="27">
        <v>1193130</v>
      </c>
      <c r="E15" s="27">
        <v>894093</v>
      </c>
      <c r="F15" s="27">
        <v>27331</v>
      </c>
      <c r="G15" s="27">
        <v>2010984</v>
      </c>
      <c r="H15" s="28">
        <f>SUM(I15:L15)</f>
        <v>1404686</v>
      </c>
      <c r="I15" s="27">
        <v>7044</v>
      </c>
      <c r="J15" s="27">
        <v>52917</v>
      </c>
      <c r="K15" s="29">
        <v>1208047</v>
      </c>
      <c r="L15" s="27">
        <v>136678</v>
      </c>
      <c r="M15" s="25">
        <f>H15/C15*100</f>
        <v>66.429421996316947</v>
      </c>
      <c r="N15" s="27">
        <v>1105597</v>
      </c>
      <c r="O15" s="27">
        <v>22580</v>
      </c>
      <c r="P15" s="27">
        <v>117130</v>
      </c>
      <c r="Q15" s="11" t="s">
        <v>25</v>
      </c>
    </row>
    <row r="16" spans="1:17" ht="12.75" customHeight="1">
      <c r="A16" s="14" t="s">
        <v>22</v>
      </c>
      <c r="B16" s="27">
        <v>79</v>
      </c>
      <c r="C16" s="119">
        <f t="shared" ref="C16:C28" si="2">SUM(D16:F16)</f>
        <v>2144771</v>
      </c>
      <c r="D16" s="27">
        <v>1223427</v>
      </c>
      <c r="E16" s="27">
        <v>894994</v>
      </c>
      <c r="F16" s="27">
        <v>26350</v>
      </c>
      <c r="G16" s="27">
        <v>2027059</v>
      </c>
      <c r="H16" s="28">
        <f t="shared" ref="H16:H27" si="3">SUM(I16:L16)</f>
        <v>1411728</v>
      </c>
      <c r="I16" s="27">
        <v>6505</v>
      </c>
      <c r="J16" s="27">
        <v>54620</v>
      </c>
      <c r="K16" s="27">
        <v>1214050</v>
      </c>
      <c r="L16" s="27">
        <v>136553</v>
      </c>
      <c r="M16" s="25">
        <f>H16/C16*100</f>
        <v>65.821852309640519</v>
      </c>
      <c r="N16" s="27">
        <v>1132947</v>
      </c>
      <c r="O16" s="27">
        <v>21911</v>
      </c>
      <c r="P16" s="27">
        <v>113290</v>
      </c>
      <c r="Q16" s="11" t="s">
        <v>26</v>
      </c>
    </row>
    <row r="17" spans="1:17" ht="12.75" customHeight="1">
      <c r="A17" s="14" t="s">
        <v>115</v>
      </c>
      <c r="B17" s="27">
        <v>79</v>
      </c>
      <c r="C17" s="119">
        <f t="shared" si="2"/>
        <v>2199756</v>
      </c>
      <c r="D17" s="27">
        <v>1246483</v>
      </c>
      <c r="E17" s="27">
        <v>885492</v>
      </c>
      <c r="F17" s="27">
        <v>67781</v>
      </c>
      <c r="G17" s="27">
        <v>2027792</v>
      </c>
      <c r="H17" s="28">
        <f t="shared" si="3"/>
        <v>1430329</v>
      </c>
      <c r="I17" s="27">
        <v>5989</v>
      </c>
      <c r="J17" s="27">
        <v>48787</v>
      </c>
      <c r="K17" s="27">
        <v>1217776</v>
      </c>
      <c r="L17" s="27">
        <v>157777</v>
      </c>
      <c r="M17" s="25">
        <f>H17/C17*100</f>
        <v>65.022166094785064</v>
      </c>
      <c r="N17" s="27">
        <v>1127136</v>
      </c>
      <c r="O17" s="27">
        <v>21707</v>
      </c>
      <c r="P17" s="27">
        <v>86077</v>
      </c>
      <c r="Q17" s="11" t="s">
        <v>193</v>
      </c>
    </row>
    <row r="18" spans="1:17" ht="12.75" customHeight="1">
      <c r="A18" s="14" t="s">
        <v>116</v>
      </c>
      <c r="B18" s="27">
        <v>79</v>
      </c>
      <c r="C18" s="119">
        <f t="shared" si="2"/>
        <v>2171879</v>
      </c>
      <c r="D18" s="27">
        <v>1250900</v>
      </c>
      <c r="E18" s="27">
        <v>887755</v>
      </c>
      <c r="F18" s="27">
        <v>33224</v>
      </c>
      <c r="G18" s="27">
        <v>2051603</v>
      </c>
      <c r="H18" s="28">
        <f t="shared" si="3"/>
        <v>1398710</v>
      </c>
      <c r="I18" s="27">
        <v>4846</v>
      </c>
      <c r="J18" s="27">
        <v>45240</v>
      </c>
      <c r="K18" s="27">
        <v>1221525</v>
      </c>
      <c r="L18" s="27">
        <v>127099</v>
      </c>
      <c r="M18" s="25">
        <f>H18/C18*100</f>
        <v>64.400917362339243</v>
      </c>
      <c r="N18" s="27">
        <v>1119452</v>
      </c>
      <c r="O18" s="27">
        <v>21391</v>
      </c>
      <c r="P18" s="27">
        <v>93237</v>
      </c>
      <c r="Q18" s="11" t="s">
        <v>194</v>
      </c>
    </row>
    <row r="19" spans="1:17" ht="6.75" customHeight="1">
      <c r="A19" s="14"/>
      <c r="B19" s="27"/>
      <c r="C19" s="119"/>
      <c r="D19" s="27"/>
      <c r="E19" s="27"/>
      <c r="F19" s="27"/>
      <c r="G19" s="27"/>
      <c r="H19" s="28"/>
      <c r="I19" s="27"/>
      <c r="J19" s="27"/>
      <c r="K19" s="27"/>
      <c r="L19" s="27"/>
      <c r="M19" s="25"/>
      <c r="N19" s="27"/>
      <c r="O19" s="27"/>
      <c r="Q19" s="11"/>
    </row>
    <row r="20" spans="1:17" ht="12.75" customHeight="1">
      <c r="A20" s="14" t="s">
        <v>117</v>
      </c>
      <c r="B20" s="27">
        <v>79</v>
      </c>
      <c r="C20" s="119">
        <f t="shared" si="2"/>
        <v>2155929</v>
      </c>
      <c r="D20" s="27">
        <v>1219434</v>
      </c>
      <c r="E20" s="27">
        <v>890629</v>
      </c>
      <c r="F20" s="27">
        <v>45866</v>
      </c>
      <c r="G20" s="27">
        <v>2039262</v>
      </c>
      <c r="H20" s="28">
        <f t="shared" si="3"/>
        <v>1407253</v>
      </c>
      <c r="I20" s="27">
        <v>5001</v>
      </c>
      <c r="J20" s="27">
        <v>43155</v>
      </c>
      <c r="K20" s="27">
        <v>1222598</v>
      </c>
      <c r="L20" s="27">
        <v>136499</v>
      </c>
      <c r="M20" s="25">
        <f>H20/C20*100</f>
        <v>65.27362450247665</v>
      </c>
      <c r="N20" s="27">
        <v>1122220</v>
      </c>
      <c r="O20" s="27">
        <v>24025</v>
      </c>
      <c r="P20" s="27">
        <v>112996</v>
      </c>
      <c r="Q20" s="11" t="s">
        <v>195</v>
      </c>
    </row>
    <row r="21" spans="1:17" ht="12.75" customHeight="1">
      <c r="A21" s="14" t="s">
        <v>118</v>
      </c>
      <c r="B21" s="27">
        <v>79</v>
      </c>
      <c r="C21" s="119">
        <f t="shared" si="2"/>
        <v>2165990</v>
      </c>
      <c r="D21" s="27">
        <v>1239822</v>
      </c>
      <c r="E21" s="27">
        <v>894192</v>
      </c>
      <c r="F21" s="27">
        <v>31976</v>
      </c>
      <c r="G21" s="27">
        <v>2058841</v>
      </c>
      <c r="H21" s="28">
        <f t="shared" si="3"/>
        <v>1415327</v>
      </c>
      <c r="I21" s="27">
        <v>4272</v>
      </c>
      <c r="J21" s="27">
        <v>45663</v>
      </c>
      <c r="K21" s="27">
        <v>1234468</v>
      </c>
      <c r="L21" s="27">
        <v>130924</v>
      </c>
      <c r="M21" s="25">
        <f>H21/C21*100</f>
        <v>65.343191796822694</v>
      </c>
      <c r="N21" s="27">
        <v>1110111</v>
      </c>
      <c r="O21" s="27">
        <v>20510</v>
      </c>
      <c r="P21" s="27">
        <v>205134</v>
      </c>
      <c r="Q21" s="11" t="s">
        <v>196</v>
      </c>
    </row>
    <row r="22" spans="1:17" ht="12.75" customHeight="1">
      <c r="A22" s="14" t="s">
        <v>119</v>
      </c>
      <c r="B22" s="27">
        <v>79</v>
      </c>
      <c r="C22" s="119">
        <f t="shared" si="2"/>
        <v>2128746</v>
      </c>
      <c r="D22" s="27">
        <v>1194746</v>
      </c>
      <c r="E22" s="27">
        <v>892017</v>
      </c>
      <c r="F22" s="27">
        <v>41983</v>
      </c>
      <c r="G22" s="27">
        <v>2031334</v>
      </c>
      <c r="H22" s="28">
        <f t="shared" si="3"/>
        <v>1435678</v>
      </c>
      <c r="I22" s="27">
        <v>4136</v>
      </c>
      <c r="J22" s="27">
        <v>44395</v>
      </c>
      <c r="K22" s="27">
        <v>1245014</v>
      </c>
      <c r="L22" s="27">
        <v>142133</v>
      </c>
      <c r="M22" s="25">
        <f>H22/C22*100</f>
        <v>67.442428547135265</v>
      </c>
      <c r="N22" s="27">
        <v>1124136</v>
      </c>
      <c r="O22" s="27">
        <v>21688</v>
      </c>
      <c r="P22" s="27">
        <v>148902</v>
      </c>
      <c r="Q22" s="11" t="s">
        <v>197</v>
      </c>
    </row>
    <row r="23" spans="1:17" ht="12.75" customHeight="1">
      <c r="A23" s="14" t="s">
        <v>120</v>
      </c>
      <c r="B23" s="27">
        <v>79</v>
      </c>
      <c r="C23" s="119">
        <f t="shared" si="2"/>
        <v>2148616</v>
      </c>
      <c r="D23" s="27">
        <v>1221000</v>
      </c>
      <c r="E23" s="27">
        <v>887738</v>
      </c>
      <c r="F23" s="27">
        <v>39878</v>
      </c>
      <c r="G23" s="27">
        <v>2030759</v>
      </c>
      <c r="H23" s="28">
        <f t="shared" si="3"/>
        <v>1432474</v>
      </c>
      <c r="I23" s="27">
        <v>4178</v>
      </c>
      <c r="J23" s="27">
        <v>46042</v>
      </c>
      <c r="K23" s="27">
        <v>1242964</v>
      </c>
      <c r="L23" s="27">
        <v>139290</v>
      </c>
      <c r="M23" s="25">
        <f>H23/C23*100</f>
        <v>66.6696143005544</v>
      </c>
      <c r="N23" s="27">
        <v>1128504</v>
      </c>
      <c r="O23" s="27">
        <v>20000</v>
      </c>
      <c r="P23" s="27">
        <v>139683</v>
      </c>
      <c r="Q23" s="11" t="s">
        <v>198</v>
      </c>
    </row>
    <row r="24" spans="1:17" ht="6.75" customHeight="1">
      <c r="A24" s="14"/>
      <c r="B24" s="27"/>
      <c r="C24" s="119"/>
      <c r="D24" s="27"/>
      <c r="F24" s="27"/>
      <c r="G24" s="27"/>
      <c r="H24" s="28"/>
      <c r="I24" s="27"/>
      <c r="J24" s="27"/>
      <c r="K24" s="27"/>
      <c r="L24" s="27"/>
      <c r="M24" s="25"/>
      <c r="N24" s="27"/>
      <c r="P24" s="27"/>
      <c r="Q24" s="11"/>
    </row>
    <row r="25" spans="1:17" ht="12.75" customHeight="1">
      <c r="A25" s="14" t="s">
        <v>121</v>
      </c>
      <c r="B25" s="27">
        <v>79</v>
      </c>
      <c r="C25" s="119">
        <f t="shared" si="2"/>
        <v>2133385</v>
      </c>
      <c r="D25" s="27">
        <v>1216339</v>
      </c>
      <c r="E25" s="27">
        <v>882902</v>
      </c>
      <c r="F25" s="27">
        <v>34144</v>
      </c>
      <c r="G25" s="27">
        <v>2033130</v>
      </c>
      <c r="H25" s="28">
        <f t="shared" si="3"/>
        <v>1430877</v>
      </c>
      <c r="I25" s="27">
        <v>4794</v>
      </c>
      <c r="J25" s="27">
        <v>47517</v>
      </c>
      <c r="K25" s="27">
        <v>1236739</v>
      </c>
      <c r="L25" s="27">
        <v>141827</v>
      </c>
      <c r="M25" s="25">
        <f>H25/C25*100</f>
        <v>67.070735005636578</v>
      </c>
      <c r="N25" s="27">
        <v>1101432</v>
      </c>
      <c r="O25" s="27">
        <v>23063</v>
      </c>
      <c r="P25" s="27">
        <v>205924</v>
      </c>
      <c r="Q25" s="11" t="s">
        <v>199</v>
      </c>
    </row>
    <row r="26" spans="1:17" ht="12.75" customHeight="1">
      <c r="A26" s="14" t="s">
        <v>122</v>
      </c>
      <c r="B26" s="27">
        <v>79</v>
      </c>
      <c r="C26" s="119">
        <f t="shared" si="2"/>
        <v>2130911</v>
      </c>
      <c r="D26" s="27">
        <v>1217035</v>
      </c>
      <c r="E26" s="27">
        <v>891517</v>
      </c>
      <c r="F26" s="27">
        <v>22359</v>
      </c>
      <c r="G26" s="27">
        <v>2053061</v>
      </c>
      <c r="H26" s="28">
        <f t="shared" si="3"/>
        <v>1439907</v>
      </c>
      <c r="I26" s="27">
        <v>5638</v>
      </c>
      <c r="J26" s="27">
        <v>48215</v>
      </c>
      <c r="K26" s="27">
        <v>1253802</v>
      </c>
      <c r="L26" s="27">
        <v>132252</v>
      </c>
      <c r="M26" s="25">
        <f>H26/C26*100</f>
        <v>67.572366936019378</v>
      </c>
      <c r="N26" s="27">
        <v>1127782</v>
      </c>
      <c r="O26" s="27">
        <v>22774</v>
      </c>
      <c r="P26" s="27">
        <v>125886</v>
      </c>
      <c r="Q26" s="11" t="s">
        <v>200</v>
      </c>
    </row>
    <row r="27" spans="1:17" ht="12.75" customHeight="1">
      <c r="A27" s="14" t="s">
        <v>23</v>
      </c>
      <c r="B27" s="27">
        <v>79</v>
      </c>
      <c r="C27" s="119">
        <f t="shared" si="2"/>
        <v>2129214</v>
      </c>
      <c r="D27" s="27">
        <v>1196727</v>
      </c>
      <c r="E27" s="27">
        <v>891685</v>
      </c>
      <c r="F27" s="27">
        <v>40802</v>
      </c>
      <c r="G27" s="27">
        <v>2031490</v>
      </c>
      <c r="H27" s="28">
        <f t="shared" si="3"/>
        <v>1444557</v>
      </c>
      <c r="I27" s="29">
        <v>5519</v>
      </c>
      <c r="J27" s="27">
        <v>48213</v>
      </c>
      <c r="K27" s="27">
        <v>1254465</v>
      </c>
      <c r="L27" s="27">
        <v>136360</v>
      </c>
      <c r="M27" s="25">
        <f>H27/C27*100</f>
        <v>67.844613082574128</v>
      </c>
      <c r="N27" s="27">
        <v>1112767</v>
      </c>
      <c r="O27" s="27">
        <v>20220</v>
      </c>
      <c r="P27" s="27">
        <v>173343</v>
      </c>
      <c r="Q27" s="11" t="s">
        <v>31</v>
      </c>
    </row>
    <row r="28" spans="1:17" ht="12.75" customHeight="1" thickBot="1">
      <c r="A28" s="13" t="s">
        <v>24</v>
      </c>
      <c r="B28" s="27">
        <v>79</v>
      </c>
      <c r="C28" s="119">
        <f t="shared" si="2"/>
        <v>2140496</v>
      </c>
      <c r="D28" s="30">
        <v>1231828</v>
      </c>
      <c r="E28" s="30">
        <v>892468</v>
      </c>
      <c r="F28" s="30">
        <v>16200</v>
      </c>
      <c r="G28" s="30">
        <v>2067452</v>
      </c>
      <c r="H28" s="31">
        <f>SUM(I28:L28)</f>
        <v>1445610</v>
      </c>
      <c r="I28" s="30">
        <v>6581</v>
      </c>
      <c r="J28" s="30">
        <v>50793</v>
      </c>
      <c r="K28" s="30">
        <v>1246520</v>
      </c>
      <c r="L28" s="30">
        <v>141716</v>
      </c>
      <c r="M28" s="26">
        <f>H28/C28*100</f>
        <v>67.536215905098629</v>
      </c>
      <c r="N28" s="30">
        <v>1089447</v>
      </c>
      <c r="O28" s="30">
        <v>21904</v>
      </c>
      <c r="P28" s="30">
        <v>161477</v>
      </c>
      <c r="Q28" s="10" t="s">
        <v>32</v>
      </c>
    </row>
    <row r="29" spans="1:17" ht="12.75" customHeight="1">
      <c r="A29" s="72" t="s">
        <v>210</v>
      </c>
      <c r="B29" s="73"/>
      <c r="C29" s="73"/>
      <c r="D29" s="73"/>
      <c r="E29" s="73"/>
      <c r="F29" s="73"/>
      <c r="G29" s="73"/>
      <c r="H29" s="22"/>
      <c r="Q29" s="8"/>
    </row>
  </sheetData>
  <mergeCells count="16">
    <mergeCell ref="H1:Q1"/>
    <mergeCell ref="A3:G3"/>
    <mergeCell ref="H3:Q3"/>
    <mergeCell ref="P6:Q6"/>
    <mergeCell ref="A7:A8"/>
    <mergeCell ref="B7:B8"/>
    <mergeCell ref="C7:G7"/>
    <mergeCell ref="A5:G5"/>
    <mergeCell ref="A6:G6"/>
    <mergeCell ref="A1:G1"/>
    <mergeCell ref="O7:O8"/>
    <mergeCell ref="P7:P8"/>
    <mergeCell ref="Q7:Q8"/>
    <mergeCell ref="N7:N8"/>
    <mergeCell ref="H7:L7"/>
    <mergeCell ref="M7:M8"/>
  </mergeCells>
  <phoneticPr fontId="2"/>
  <pageMargins left="0.59055118110236227" right="0.43307086614173229" top="0.74803149606299213" bottom="0.74803149606299213" header="0.31496062992125984" footer="0.31496062992125984"/>
  <pageSetup paperSize="9" fitToHeight="0" orientation="portrait" r:id="rId1"/>
  <headerFooter alignWithMargins="0"/>
  <ignoredErrors>
    <ignoredError sqref="H15:H2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Normal="100" zoomScaleSheetLayoutView="100" workbookViewId="0">
      <selection sqref="A1:H1"/>
    </sheetView>
  </sheetViews>
  <sheetFormatPr defaultRowHeight="13.5"/>
  <cols>
    <col min="1" max="1" width="11.25" style="41" customWidth="1"/>
    <col min="2" max="2" width="8.75" style="41" customWidth="1"/>
    <col min="3" max="4" width="13.625" style="41" customWidth="1"/>
    <col min="5" max="5" width="8.75" style="41" customWidth="1"/>
    <col min="6" max="6" width="13.625" style="41" customWidth="1"/>
    <col min="7" max="7" width="8.75" style="41" customWidth="1"/>
    <col min="8" max="8" width="13.625" style="41" customWidth="1"/>
    <col min="9" max="17" width="9.25" style="41" customWidth="1"/>
    <col min="18" max="18" width="8.75" style="41" customWidth="1"/>
    <col min="19" max="19" width="8.5" style="45" customWidth="1"/>
    <col min="20" max="16384" width="9" style="45"/>
  </cols>
  <sheetData>
    <row r="1" spans="1:18" ht="17.25">
      <c r="A1" s="176" t="s">
        <v>300</v>
      </c>
      <c r="B1" s="177"/>
      <c r="C1" s="177"/>
      <c r="D1" s="177"/>
      <c r="E1" s="177"/>
      <c r="F1" s="177"/>
      <c r="G1" s="177"/>
      <c r="H1" s="177"/>
      <c r="I1" s="172" t="s">
        <v>170</v>
      </c>
      <c r="J1" s="172"/>
      <c r="K1" s="172"/>
      <c r="L1" s="172"/>
      <c r="M1" s="172"/>
      <c r="N1" s="172"/>
      <c r="O1" s="172"/>
      <c r="P1" s="172"/>
      <c r="Q1" s="172"/>
      <c r="R1" s="172"/>
    </row>
    <row r="2" spans="1:18">
      <c r="A2" s="46"/>
      <c r="B2" s="47"/>
      <c r="C2" s="47"/>
      <c r="D2" s="47"/>
      <c r="E2" s="47"/>
      <c r="F2" s="47"/>
      <c r="G2" s="47"/>
      <c r="H2" s="47"/>
      <c r="R2" s="46"/>
    </row>
    <row r="3" spans="1:18" ht="12.75" customHeight="1">
      <c r="A3" s="182" t="s">
        <v>331</v>
      </c>
      <c r="B3" s="183"/>
      <c r="C3" s="183"/>
      <c r="D3" s="183"/>
      <c r="E3" s="183"/>
      <c r="F3" s="183"/>
      <c r="G3" s="183"/>
      <c r="H3" s="183"/>
    </row>
    <row r="4" spans="1:18" ht="12.75" customHeight="1" thickBot="1">
      <c r="A4" s="180"/>
      <c r="B4" s="181"/>
      <c r="C4" s="181"/>
      <c r="D4" s="181"/>
      <c r="E4" s="181"/>
      <c r="F4" s="181"/>
      <c r="G4" s="181"/>
      <c r="H4" s="181"/>
      <c r="I4" s="48"/>
      <c r="J4" s="48"/>
      <c r="K4" s="165" t="s">
        <v>163</v>
      </c>
      <c r="L4" s="165"/>
      <c r="M4" s="165"/>
      <c r="N4" s="165"/>
      <c r="O4" s="165"/>
      <c r="P4" s="165"/>
      <c r="Q4" s="165"/>
      <c r="R4" s="165"/>
    </row>
    <row r="5" spans="1:18" ht="18.75" customHeight="1">
      <c r="A5" s="168" t="s">
        <v>11</v>
      </c>
      <c r="B5" s="163" t="s">
        <v>35</v>
      </c>
      <c r="C5" s="163"/>
      <c r="D5" s="163"/>
      <c r="E5" s="163"/>
      <c r="F5" s="164"/>
      <c r="G5" s="178" t="s">
        <v>36</v>
      </c>
      <c r="H5" s="179"/>
      <c r="I5" s="173" t="s">
        <v>171</v>
      </c>
      <c r="J5" s="174"/>
      <c r="K5" s="174"/>
      <c r="L5" s="174"/>
      <c r="M5" s="174"/>
      <c r="N5" s="174"/>
      <c r="O5" s="174"/>
      <c r="P5" s="174"/>
      <c r="Q5" s="175"/>
      <c r="R5" s="166" t="s">
        <v>20</v>
      </c>
    </row>
    <row r="6" spans="1:18" ht="18.75" customHeight="1">
      <c r="A6" s="168"/>
      <c r="B6" s="168" t="s">
        <v>34</v>
      </c>
      <c r="C6" s="168" t="s">
        <v>37</v>
      </c>
      <c r="D6" s="168" t="s">
        <v>38</v>
      </c>
      <c r="E6" s="163" t="s">
        <v>39</v>
      </c>
      <c r="F6" s="164"/>
      <c r="G6" s="169" t="s">
        <v>40</v>
      </c>
      <c r="H6" s="171" t="s">
        <v>135</v>
      </c>
      <c r="I6" s="161" t="s">
        <v>41</v>
      </c>
      <c r="J6" s="161"/>
      <c r="K6" s="162"/>
      <c r="L6" s="161" t="s">
        <v>42</v>
      </c>
      <c r="M6" s="162"/>
      <c r="N6" s="161" t="s">
        <v>43</v>
      </c>
      <c r="O6" s="162"/>
      <c r="P6" s="161" t="s">
        <v>44</v>
      </c>
      <c r="Q6" s="162"/>
      <c r="R6" s="166"/>
    </row>
    <row r="7" spans="1:18" ht="18.75" customHeight="1">
      <c r="A7" s="164"/>
      <c r="B7" s="164"/>
      <c r="C7" s="164"/>
      <c r="D7" s="164"/>
      <c r="E7" s="49" t="s">
        <v>40</v>
      </c>
      <c r="F7" s="49" t="s">
        <v>38</v>
      </c>
      <c r="G7" s="170"/>
      <c r="H7" s="163"/>
      <c r="I7" s="44" t="s">
        <v>45</v>
      </c>
      <c r="J7" s="44" t="s">
        <v>46</v>
      </c>
      <c r="K7" s="44" t="s">
        <v>47</v>
      </c>
      <c r="L7" s="44" t="s">
        <v>46</v>
      </c>
      <c r="M7" s="44" t="s">
        <v>47</v>
      </c>
      <c r="N7" s="44" t="s">
        <v>46</v>
      </c>
      <c r="O7" s="44" t="s">
        <v>47</v>
      </c>
      <c r="P7" s="44" t="s">
        <v>46</v>
      </c>
      <c r="Q7" s="44" t="s">
        <v>47</v>
      </c>
      <c r="R7" s="161"/>
    </row>
    <row r="8" spans="1:18" ht="12.75" customHeight="1">
      <c r="A8" s="50" t="s">
        <v>255</v>
      </c>
      <c r="B8" s="130">
        <v>245</v>
      </c>
      <c r="C8" s="130">
        <v>396728</v>
      </c>
      <c r="D8" s="130">
        <v>437818130</v>
      </c>
      <c r="E8" s="130">
        <v>1619</v>
      </c>
      <c r="F8" s="130">
        <v>1787012</v>
      </c>
      <c r="G8" s="130">
        <v>463</v>
      </c>
      <c r="H8" s="130">
        <v>351417</v>
      </c>
      <c r="I8" s="130">
        <v>26</v>
      </c>
      <c r="J8" s="130">
        <v>72</v>
      </c>
      <c r="K8" s="130">
        <v>68448</v>
      </c>
      <c r="L8" s="52">
        <v>10</v>
      </c>
      <c r="M8" s="52">
        <v>2979</v>
      </c>
      <c r="N8" s="52">
        <v>56</v>
      </c>
      <c r="O8" s="52">
        <v>59875</v>
      </c>
      <c r="P8" s="52">
        <v>6</v>
      </c>
      <c r="Q8" s="52">
        <v>5594</v>
      </c>
      <c r="R8" s="51" t="s">
        <v>257</v>
      </c>
    </row>
    <row r="9" spans="1:18" ht="12.75" customHeight="1">
      <c r="A9" s="50" t="s">
        <v>225</v>
      </c>
      <c r="B9" s="130">
        <v>248</v>
      </c>
      <c r="C9" s="130">
        <v>372223</v>
      </c>
      <c r="D9" s="130">
        <v>399426140</v>
      </c>
      <c r="E9" s="130">
        <v>1500</v>
      </c>
      <c r="F9" s="130">
        <v>1610589</v>
      </c>
      <c r="G9" s="130">
        <v>619</v>
      </c>
      <c r="H9" s="130">
        <v>468542</v>
      </c>
      <c r="I9" s="130">
        <v>23</v>
      </c>
      <c r="J9" s="130">
        <v>63</v>
      </c>
      <c r="K9" s="130">
        <v>76829</v>
      </c>
      <c r="L9" s="52">
        <v>4</v>
      </c>
      <c r="M9" s="52">
        <v>1660</v>
      </c>
      <c r="N9" s="52">
        <v>59</v>
      </c>
      <c r="O9" s="52">
        <v>75169</v>
      </c>
      <c r="P9" s="52" t="s">
        <v>168</v>
      </c>
      <c r="Q9" s="52" t="s">
        <v>168</v>
      </c>
      <c r="R9" s="51" t="s">
        <v>258</v>
      </c>
    </row>
    <row r="10" spans="1:18" ht="12.75" customHeight="1">
      <c r="A10" s="50" t="s">
        <v>256</v>
      </c>
      <c r="B10" s="130">
        <v>245</v>
      </c>
      <c r="C10" s="130">
        <v>354998</v>
      </c>
      <c r="D10" s="130">
        <v>363617629</v>
      </c>
      <c r="E10" s="130">
        <v>1448</v>
      </c>
      <c r="F10" s="130">
        <v>1484153</v>
      </c>
      <c r="G10" s="130">
        <v>157</v>
      </c>
      <c r="H10" s="130">
        <v>271534</v>
      </c>
      <c r="I10" s="130">
        <v>6</v>
      </c>
      <c r="J10" s="130">
        <v>8</v>
      </c>
      <c r="K10" s="130">
        <v>41926</v>
      </c>
      <c r="L10" s="52">
        <v>3</v>
      </c>
      <c r="M10" s="52">
        <v>276</v>
      </c>
      <c r="N10" s="52">
        <v>5</v>
      </c>
      <c r="O10" s="52">
        <v>41650</v>
      </c>
      <c r="P10" s="52" t="s">
        <v>168</v>
      </c>
      <c r="Q10" s="52" t="s">
        <v>168</v>
      </c>
      <c r="R10" s="51" t="s">
        <v>259</v>
      </c>
    </row>
    <row r="11" spans="1:18" ht="12.75" customHeight="1">
      <c r="A11" s="50" t="s">
        <v>226</v>
      </c>
      <c r="B11" s="41">
        <v>244</v>
      </c>
      <c r="C11" s="41">
        <v>365473</v>
      </c>
      <c r="D11" s="41">
        <v>397200847</v>
      </c>
      <c r="E11" s="41">
        <v>1497</v>
      </c>
      <c r="F11" s="41">
        <v>1627872</v>
      </c>
      <c r="G11" s="41">
        <v>97</v>
      </c>
      <c r="H11" s="41">
        <v>82994</v>
      </c>
      <c r="I11" s="41">
        <v>5</v>
      </c>
      <c r="J11" s="41">
        <v>8</v>
      </c>
      <c r="K11" s="41">
        <v>3979</v>
      </c>
      <c r="L11" s="52" t="s">
        <v>168</v>
      </c>
      <c r="M11" s="52" t="s">
        <v>168</v>
      </c>
      <c r="N11" s="52">
        <v>8</v>
      </c>
      <c r="O11" s="52">
        <v>3979</v>
      </c>
      <c r="P11" s="52" t="s">
        <v>168</v>
      </c>
      <c r="Q11" s="52" t="s">
        <v>168</v>
      </c>
      <c r="R11" s="51" t="s">
        <v>260</v>
      </c>
    </row>
    <row r="12" spans="1:18" ht="12.75" customHeight="1">
      <c r="A12" s="50" t="s">
        <v>249</v>
      </c>
      <c r="B12" s="41">
        <f>SUM(B14:B27)</f>
        <v>244</v>
      </c>
      <c r="C12" s="41">
        <f>SUM(C14:C27)</f>
        <v>376621</v>
      </c>
      <c r="D12" s="41">
        <f>SUM(D14:D27)</f>
        <v>420832450</v>
      </c>
      <c r="E12" s="41">
        <v>1543</v>
      </c>
      <c r="F12" s="41">
        <v>1724723</v>
      </c>
      <c r="G12" s="41">
        <f>SUM(G14:G27)</f>
        <v>142</v>
      </c>
      <c r="H12" s="41">
        <f>SUM(H14:H27)</f>
        <v>336820</v>
      </c>
      <c r="I12" s="129">
        <f>SUM(I14:I27)</f>
        <v>6</v>
      </c>
      <c r="J12" s="129">
        <f>SUM(J14:J27)</f>
        <v>23</v>
      </c>
      <c r="K12" s="129">
        <f>SUM(K14:K27)</f>
        <v>102802</v>
      </c>
      <c r="L12" s="130">
        <f t="shared" ref="L12:M12" si="0">SUM(L14:L27)</f>
        <v>1</v>
      </c>
      <c r="M12" s="130">
        <f t="shared" si="0"/>
        <v>300</v>
      </c>
      <c r="N12" s="129">
        <f>SUM(N14:N27)</f>
        <v>22</v>
      </c>
      <c r="O12" s="129">
        <f>SUM(O14:O27)</f>
        <v>102502</v>
      </c>
      <c r="P12" s="121" t="s">
        <v>165</v>
      </c>
      <c r="Q12" s="121" t="s">
        <v>165</v>
      </c>
      <c r="R12" s="51" t="s">
        <v>254</v>
      </c>
    </row>
    <row r="13" spans="1:18" ht="6.75" customHeight="1">
      <c r="A13" s="50"/>
      <c r="L13" s="52"/>
      <c r="M13" s="52"/>
      <c r="N13" s="52"/>
      <c r="O13" s="52"/>
      <c r="R13" s="51"/>
    </row>
    <row r="14" spans="1:18" ht="12.75" customHeight="1">
      <c r="A14" s="50" t="s">
        <v>21</v>
      </c>
      <c r="B14" s="53">
        <v>19</v>
      </c>
      <c r="C14" s="53">
        <v>29505</v>
      </c>
      <c r="D14" s="120">
        <v>30892249</v>
      </c>
      <c r="E14" s="41">
        <v>1552</v>
      </c>
      <c r="F14" s="41">
        <v>1625907</v>
      </c>
      <c r="G14" s="53">
        <v>2</v>
      </c>
      <c r="H14" s="53">
        <v>25725</v>
      </c>
      <c r="I14" s="121" t="s">
        <v>229</v>
      </c>
      <c r="J14" s="121" t="s">
        <v>229</v>
      </c>
      <c r="K14" s="121" t="s">
        <v>230</v>
      </c>
      <c r="L14" s="121" t="s">
        <v>165</v>
      </c>
      <c r="M14" s="121" t="s">
        <v>165</v>
      </c>
      <c r="N14" s="121" t="s">
        <v>229</v>
      </c>
      <c r="O14" s="121" t="s">
        <v>230</v>
      </c>
      <c r="P14" s="121" t="s">
        <v>165</v>
      </c>
      <c r="Q14" s="121" t="s">
        <v>165</v>
      </c>
      <c r="R14" s="51" t="s">
        <v>25</v>
      </c>
    </row>
    <row r="15" spans="1:18" ht="12.75" customHeight="1">
      <c r="A15" s="50" t="s">
        <v>22</v>
      </c>
      <c r="B15" s="53">
        <v>19</v>
      </c>
      <c r="C15" s="53">
        <v>30661</v>
      </c>
      <c r="D15" s="120">
        <v>30950308</v>
      </c>
      <c r="E15" s="41">
        <v>1613</v>
      </c>
      <c r="F15" s="41">
        <v>1628963</v>
      </c>
      <c r="G15" s="53">
        <v>9</v>
      </c>
      <c r="H15" s="53">
        <v>34501</v>
      </c>
      <c r="I15" s="121">
        <v>1</v>
      </c>
      <c r="J15" s="121">
        <v>1</v>
      </c>
      <c r="K15" s="121">
        <v>300</v>
      </c>
      <c r="L15" s="121">
        <v>1</v>
      </c>
      <c r="M15" s="121">
        <v>300</v>
      </c>
      <c r="N15" s="121" t="s">
        <v>261</v>
      </c>
      <c r="O15" s="121" t="s">
        <v>261</v>
      </c>
      <c r="P15" s="121" t="s">
        <v>165</v>
      </c>
      <c r="Q15" s="121" t="s">
        <v>165</v>
      </c>
      <c r="R15" s="51" t="s">
        <v>26</v>
      </c>
    </row>
    <row r="16" spans="1:18" ht="12.75" customHeight="1">
      <c r="A16" s="50" t="s">
        <v>126</v>
      </c>
      <c r="B16" s="53">
        <v>22</v>
      </c>
      <c r="C16" s="53">
        <v>38465</v>
      </c>
      <c r="D16" s="120">
        <v>50315046</v>
      </c>
      <c r="E16" s="41">
        <v>1748</v>
      </c>
      <c r="F16" s="41">
        <v>2287047</v>
      </c>
      <c r="G16" s="53">
        <v>9</v>
      </c>
      <c r="H16" s="53">
        <v>89501</v>
      </c>
      <c r="I16" s="121">
        <v>1</v>
      </c>
      <c r="J16" s="121">
        <v>7</v>
      </c>
      <c r="K16" s="121">
        <v>77136</v>
      </c>
      <c r="L16" s="121" t="s">
        <v>229</v>
      </c>
      <c r="M16" s="121" t="s">
        <v>228</v>
      </c>
      <c r="N16" s="58">
        <v>7</v>
      </c>
      <c r="O16" s="58">
        <v>77136</v>
      </c>
      <c r="P16" s="121" t="s">
        <v>165</v>
      </c>
      <c r="Q16" s="121" t="s">
        <v>165</v>
      </c>
      <c r="R16" s="51" t="s">
        <v>193</v>
      </c>
    </row>
    <row r="17" spans="1:18" ht="12.75" customHeight="1">
      <c r="A17" s="50" t="s">
        <v>127</v>
      </c>
      <c r="B17" s="53">
        <v>21</v>
      </c>
      <c r="C17" s="53">
        <v>31466</v>
      </c>
      <c r="D17" s="120">
        <v>38760141</v>
      </c>
      <c r="E17" s="41">
        <v>1498</v>
      </c>
      <c r="F17" s="41">
        <v>1845721</v>
      </c>
      <c r="G17" s="53">
        <v>3</v>
      </c>
      <c r="H17" s="53">
        <v>7460</v>
      </c>
      <c r="I17" s="121" t="s">
        <v>261</v>
      </c>
      <c r="J17" s="121" t="s">
        <v>261</v>
      </c>
      <c r="K17" s="121" t="s">
        <v>261</v>
      </c>
      <c r="L17" s="121" t="s">
        <v>165</v>
      </c>
      <c r="M17" s="121" t="s">
        <v>165</v>
      </c>
      <c r="N17" s="58" t="s">
        <v>261</v>
      </c>
      <c r="O17" s="58" t="s">
        <v>261</v>
      </c>
      <c r="P17" s="121" t="s">
        <v>165</v>
      </c>
      <c r="Q17" s="121" t="s">
        <v>165</v>
      </c>
      <c r="R17" s="51" t="s">
        <v>194</v>
      </c>
    </row>
    <row r="18" spans="1:18" ht="6.75" customHeight="1">
      <c r="A18" s="50"/>
      <c r="B18" s="53"/>
      <c r="C18" s="53"/>
      <c r="D18" s="53"/>
      <c r="G18" s="53"/>
      <c r="H18" s="53"/>
      <c r="I18" s="53"/>
      <c r="L18" s="58"/>
      <c r="M18" s="58"/>
      <c r="N18" s="58"/>
      <c r="O18" s="58"/>
      <c r="P18" s="53"/>
      <c r="Q18" s="53"/>
      <c r="R18" s="51"/>
    </row>
    <row r="19" spans="1:18" ht="12.75" customHeight="1">
      <c r="A19" s="50" t="s">
        <v>128</v>
      </c>
      <c r="B19" s="53">
        <v>18</v>
      </c>
      <c r="C19" s="53">
        <v>25526</v>
      </c>
      <c r="D19" s="120">
        <v>26453399</v>
      </c>
      <c r="E19" s="41">
        <v>1418</v>
      </c>
      <c r="F19" s="41">
        <v>1469633</v>
      </c>
      <c r="G19" s="53">
        <v>3</v>
      </c>
      <c r="H19" s="53">
        <v>2822</v>
      </c>
      <c r="I19" s="121" t="s">
        <v>228</v>
      </c>
      <c r="J19" s="121" t="s">
        <v>229</v>
      </c>
      <c r="K19" s="121" t="s">
        <v>229</v>
      </c>
      <c r="L19" s="121" t="s">
        <v>229</v>
      </c>
      <c r="M19" s="121" t="s">
        <v>229</v>
      </c>
      <c r="N19" s="52" t="s">
        <v>228</v>
      </c>
      <c r="O19" s="52" t="s">
        <v>219</v>
      </c>
      <c r="P19" s="121" t="s">
        <v>165</v>
      </c>
      <c r="Q19" s="121" t="s">
        <v>165</v>
      </c>
      <c r="R19" s="51" t="s">
        <v>195</v>
      </c>
    </row>
    <row r="20" spans="1:18" ht="12.75" customHeight="1">
      <c r="A20" s="50" t="s">
        <v>129</v>
      </c>
      <c r="B20" s="53">
        <v>22</v>
      </c>
      <c r="C20" s="53">
        <v>37805</v>
      </c>
      <c r="D20" s="120">
        <v>44072363</v>
      </c>
      <c r="E20" s="41">
        <v>1718</v>
      </c>
      <c r="F20" s="41">
        <v>2003289</v>
      </c>
      <c r="G20" s="53">
        <v>22</v>
      </c>
      <c r="H20" s="53">
        <v>75631</v>
      </c>
      <c r="I20" s="121">
        <v>2</v>
      </c>
      <c r="J20" s="121">
        <v>3</v>
      </c>
      <c r="K20" s="121">
        <v>19360</v>
      </c>
      <c r="L20" s="121" t="s">
        <v>165</v>
      </c>
      <c r="M20" s="121" t="s">
        <v>165</v>
      </c>
      <c r="N20" s="58">
        <v>3</v>
      </c>
      <c r="O20" s="58">
        <v>19360</v>
      </c>
      <c r="P20" s="121" t="s">
        <v>165</v>
      </c>
      <c r="Q20" s="121" t="s">
        <v>165</v>
      </c>
      <c r="R20" s="51" t="s">
        <v>196</v>
      </c>
    </row>
    <row r="21" spans="1:18" ht="12.75" customHeight="1">
      <c r="A21" s="50" t="s">
        <v>130</v>
      </c>
      <c r="B21" s="53">
        <v>22</v>
      </c>
      <c r="C21" s="53">
        <v>33548</v>
      </c>
      <c r="D21" s="120">
        <v>36443106</v>
      </c>
      <c r="E21" s="41">
        <v>1524</v>
      </c>
      <c r="F21" s="41">
        <v>1656504</v>
      </c>
      <c r="G21" s="53">
        <v>39</v>
      </c>
      <c r="H21" s="53">
        <v>59218</v>
      </c>
      <c r="I21" s="121">
        <v>1</v>
      </c>
      <c r="J21" s="121">
        <v>1</v>
      </c>
      <c r="K21" s="121">
        <v>216</v>
      </c>
      <c r="L21" s="121" t="s">
        <v>165</v>
      </c>
      <c r="M21" s="121" t="s">
        <v>165</v>
      </c>
      <c r="N21" s="58">
        <v>1</v>
      </c>
      <c r="O21" s="58">
        <v>216</v>
      </c>
      <c r="P21" s="121" t="s">
        <v>165</v>
      </c>
      <c r="Q21" s="121" t="s">
        <v>165</v>
      </c>
      <c r="R21" s="51" t="s">
        <v>197</v>
      </c>
    </row>
    <row r="22" spans="1:18" ht="12.75" customHeight="1">
      <c r="A22" s="50" t="s">
        <v>131</v>
      </c>
      <c r="B22" s="53">
        <v>21</v>
      </c>
      <c r="C22" s="53">
        <v>30905</v>
      </c>
      <c r="D22" s="120">
        <v>34638633</v>
      </c>
      <c r="E22" s="41">
        <v>1471</v>
      </c>
      <c r="F22" s="41">
        <v>1649458</v>
      </c>
      <c r="G22" s="53">
        <v>21</v>
      </c>
      <c r="H22" s="53">
        <v>18825</v>
      </c>
      <c r="I22" s="121" t="s">
        <v>229</v>
      </c>
      <c r="J22" s="121" t="s">
        <v>228</v>
      </c>
      <c r="K22" s="121" t="s">
        <v>228</v>
      </c>
      <c r="L22" s="121" t="s">
        <v>165</v>
      </c>
      <c r="M22" s="121" t="s">
        <v>165</v>
      </c>
      <c r="N22" s="58" t="s">
        <v>229</v>
      </c>
      <c r="O22" s="58" t="s">
        <v>228</v>
      </c>
      <c r="P22" s="121" t="s">
        <v>165</v>
      </c>
      <c r="Q22" s="121" t="s">
        <v>165</v>
      </c>
      <c r="R22" s="51" t="s">
        <v>198</v>
      </c>
    </row>
    <row r="23" spans="1:18" ht="6.75" customHeight="1">
      <c r="A23" s="50"/>
      <c r="B23" s="53"/>
      <c r="C23" s="53"/>
      <c r="D23" s="53"/>
      <c r="G23" s="53"/>
      <c r="H23" s="53"/>
      <c r="I23" s="53"/>
      <c r="L23" s="58"/>
      <c r="M23" s="58"/>
      <c r="N23" s="58"/>
      <c r="O23" s="58"/>
      <c r="P23" s="53"/>
      <c r="Q23" s="53"/>
      <c r="R23" s="51"/>
    </row>
    <row r="24" spans="1:18" ht="12.75" customHeight="1">
      <c r="A24" s="50" t="s">
        <v>132</v>
      </c>
      <c r="B24" s="53">
        <v>19</v>
      </c>
      <c r="C24" s="53">
        <v>29551</v>
      </c>
      <c r="D24" s="120">
        <v>36381968</v>
      </c>
      <c r="E24" s="41">
        <v>1555</v>
      </c>
      <c r="F24" s="41">
        <v>1914840</v>
      </c>
      <c r="G24" s="53">
        <v>7</v>
      </c>
      <c r="H24" s="41">
        <v>6821</v>
      </c>
      <c r="I24" s="121" t="s">
        <v>229</v>
      </c>
      <c r="J24" s="121" t="s">
        <v>229</v>
      </c>
      <c r="K24" s="121" t="s">
        <v>229</v>
      </c>
      <c r="L24" s="52" t="s">
        <v>229</v>
      </c>
      <c r="M24" s="52" t="s">
        <v>229</v>
      </c>
      <c r="N24" s="121" t="s">
        <v>219</v>
      </c>
      <c r="O24" s="121" t="s">
        <v>165</v>
      </c>
      <c r="P24" s="52" t="s">
        <v>168</v>
      </c>
      <c r="Q24" s="52" t="s">
        <v>168</v>
      </c>
      <c r="R24" s="51" t="s">
        <v>199</v>
      </c>
    </row>
    <row r="25" spans="1:18" ht="12.75" customHeight="1">
      <c r="A25" s="50" t="s">
        <v>133</v>
      </c>
      <c r="B25" s="53">
        <v>21</v>
      </c>
      <c r="C25" s="53">
        <v>25897</v>
      </c>
      <c r="D25" s="120">
        <v>25795147</v>
      </c>
      <c r="E25" s="41">
        <v>1233</v>
      </c>
      <c r="F25" s="41">
        <v>1228340</v>
      </c>
      <c r="G25" s="58" t="s">
        <v>261</v>
      </c>
      <c r="H25" s="58" t="s">
        <v>261</v>
      </c>
      <c r="I25" s="121" t="s">
        <v>261</v>
      </c>
      <c r="J25" s="121" t="s">
        <v>261</v>
      </c>
      <c r="K25" s="121" t="s">
        <v>261</v>
      </c>
      <c r="L25" s="121" t="s">
        <v>165</v>
      </c>
      <c r="M25" s="121" t="s">
        <v>165</v>
      </c>
      <c r="N25" s="58" t="s">
        <v>261</v>
      </c>
      <c r="O25" s="58" t="s">
        <v>261</v>
      </c>
      <c r="P25" s="52" t="s">
        <v>168</v>
      </c>
      <c r="Q25" s="52" t="s">
        <v>168</v>
      </c>
      <c r="R25" s="51" t="s">
        <v>200</v>
      </c>
    </row>
    <row r="26" spans="1:18" ht="12.75" customHeight="1">
      <c r="A26" s="50" t="s">
        <v>23</v>
      </c>
      <c r="B26" s="53">
        <v>19</v>
      </c>
      <c r="C26" s="53">
        <v>33580</v>
      </c>
      <c r="D26" s="120">
        <v>36866638</v>
      </c>
      <c r="E26" s="41">
        <v>1767</v>
      </c>
      <c r="F26" s="41">
        <v>1940349</v>
      </c>
      <c r="G26" s="58">
        <v>23</v>
      </c>
      <c r="H26" s="58">
        <v>15056</v>
      </c>
      <c r="I26" s="121" t="s">
        <v>165</v>
      </c>
      <c r="J26" s="121" t="s">
        <v>165</v>
      </c>
      <c r="K26" s="121" t="s">
        <v>218</v>
      </c>
      <c r="L26" s="52" t="s">
        <v>165</v>
      </c>
      <c r="M26" s="52" t="s">
        <v>165</v>
      </c>
      <c r="N26" s="58" t="s">
        <v>165</v>
      </c>
      <c r="O26" s="58" t="s">
        <v>165</v>
      </c>
      <c r="P26" s="52" t="s">
        <v>168</v>
      </c>
      <c r="Q26" s="52" t="s">
        <v>168</v>
      </c>
      <c r="R26" s="51" t="s">
        <v>31</v>
      </c>
    </row>
    <row r="27" spans="1:18" ht="12.75" customHeight="1" thickBot="1">
      <c r="A27" s="54" t="s">
        <v>24</v>
      </c>
      <c r="B27" s="55">
        <v>21</v>
      </c>
      <c r="C27" s="55">
        <v>29712</v>
      </c>
      <c r="D27" s="120">
        <v>29263452</v>
      </c>
      <c r="E27" s="41">
        <v>1414</v>
      </c>
      <c r="F27" s="41">
        <v>1393497</v>
      </c>
      <c r="G27" s="55">
        <v>4</v>
      </c>
      <c r="H27" s="55">
        <v>1260</v>
      </c>
      <c r="I27" s="122">
        <v>1</v>
      </c>
      <c r="J27" s="122">
        <v>11</v>
      </c>
      <c r="K27" s="122">
        <v>5790</v>
      </c>
      <c r="L27" s="59" t="s">
        <v>168</v>
      </c>
      <c r="M27" s="59" t="s">
        <v>168</v>
      </c>
      <c r="N27" s="59">
        <v>11</v>
      </c>
      <c r="O27" s="59">
        <v>5790</v>
      </c>
      <c r="P27" s="52" t="s">
        <v>168</v>
      </c>
      <c r="Q27" s="52" t="s">
        <v>168</v>
      </c>
      <c r="R27" s="56" t="s">
        <v>32</v>
      </c>
    </row>
    <row r="28" spans="1:18" ht="12.75" customHeight="1">
      <c r="A28" s="167" t="s">
        <v>325</v>
      </c>
      <c r="B28" s="167"/>
      <c r="C28" s="167"/>
      <c r="D28" s="167"/>
      <c r="E28" s="167"/>
      <c r="F28" s="167"/>
      <c r="G28" s="167"/>
      <c r="H28" s="167"/>
      <c r="P28" s="57"/>
      <c r="Q28" s="57"/>
    </row>
    <row r="29" spans="1:18">
      <c r="A29" s="41" t="s">
        <v>326</v>
      </c>
    </row>
  </sheetData>
  <mergeCells count="21">
    <mergeCell ref="I1:R1"/>
    <mergeCell ref="I5:Q5"/>
    <mergeCell ref="A1:H1"/>
    <mergeCell ref="G5:H5"/>
    <mergeCell ref="A4:H4"/>
    <mergeCell ref="A3:H3"/>
    <mergeCell ref="A28:H28"/>
    <mergeCell ref="D6:D7"/>
    <mergeCell ref="E6:F6"/>
    <mergeCell ref="G6:G7"/>
    <mergeCell ref="H6:H7"/>
    <mergeCell ref="A5:A7"/>
    <mergeCell ref="C6:C7"/>
    <mergeCell ref="B6:B7"/>
    <mergeCell ref="I6:K6"/>
    <mergeCell ref="N6:O6"/>
    <mergeCell ref="P6:Q6"/>
    <mergeCell ref="B5:F5"/>
    <mergeCell ref="K4:R4"/>
    <mergeCell ref="R5:R7"/>
    <mergeCell ref="L6:M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sqref="A1:E1"/>
    </sheetView>
  </sheetViews>
  <sheetFormatPr defaultRowHeight="13.5"/>
  <cols>
    <col min="1" max="1" width="14.25" style="4" customWidth="1"/>
    <col min="2" max="2" width="14.125" style="4" customWidth="1"/>
    <col min="3" max="3" width="24.625" style="4" customWidth="1"/>
    <col min="4" max="4" width="14.125" style="4" customWidth="1"/>
    <col min="5" max="5" width="24.625" style="4" customWidth="1"/>
    <col min="6" max="6" width="14.25" style="144" customWidth="1"/>
    <col min="7" max="7" width="14.125" style="144" customWidth="1"/>
    <col min="8" max="8" width="24.625" style="144" customWidth="1"/>
    <col min="9" max="9" width="14.125" style="144" customWidth="1"/>
    <col min="10" max="10" width="24.625" style="144" customWidth="1"/>
    <col min="11" max="16384" width="9" style="5"/>
  </cols>
  <sheetData>
    <row r="1" spans="1:10" ht="17.25">
      <c r="A1" s="148" t="s">
        <v>301</v>
      </c>
      <c r="B1" s="148"/>
      <c r="C1" s="148"/>
      <c r="D1" s="148"/>
      <c r="E1" s="148"/>
      <c r="F1" s="149" t="s">
        <v>172</v>
      </c>
      <c r="G1" s="149"/>
      <c r="H1" s="149"/>
      <c r="I1" s="149"/>
      <c r="J1" s="149"/>
    </row>
    <row r="3" spans="1:10">
      <c r="A3" s="155" t="s">
        <v>214</v>
      </c>
      <c r="B3" s="155"/>
      <c r="C3" s="155"/>
      <c r="D3" s="155"/>
      <c r="E3" s="155"/>
      <c r="F3" s="155" t="s">
        <v>215</v>
      </c>
      <c r="G3" s="155"/>
      <c r="H3" s="155"/>
      <c r="I3" s="155"/>
      <c r="J3" s="155"/>
    </row>
    <row r="4" spans="1:10">
      <c r="F4" s="185"/>
      <c r="G4" s="186"/>
      <c r="H4" s="186"/>
      <c r="I4" s="186"/>
      <c r="J4" s="186"/>
    </row>
    <row r="5" spans="1:10">
      <c r="A5" s="185" t="s">
        <v>201</v>
      </c>
      <c r="B5" s="185"/>
      <c r="C5" s="185"/>
      <c r="D5" s="185"/>
      <c r="E5" s="185"/>
      <c r="F5" s="185" t="s">
        <v>329</v>
      </c>
      <c r="G5" s="185"/>
      <c r="H5" s="185"/>
      <c r="I5" s="185"/>
      <c r="J5" s="185"/>
    </row>
    <row r="6" spans="1:10" ht="12.75" customHeight="1" thickBot="1">
      <c r="A6" s="150" t="s">
        <v>113</v>
      </c>
      <c r="B6" s="150"/>
      <c r="C6" s="150"/>
      <c r="D6" s="150"/>
      <c r="E6" s="150"/>
      <c r="F6" s="150" t="s">
        <v>113</v>
      </c>
      <c r="G6" s="150"/>
      <c r="H6" s="150"/>
      <c r="I6" s="187"/>
      <c r="J6" s="187"/>
    </row>
    <row r="7" spans="1:10" ht="18.75" customHeight="1">
      <c r="A7" s="190" t="s">
        <v>20</v>
      </c>
      <c r="B7" s="153" t="s">
        <v>48</v>
      </c>
      <c r="C7" s="191"/>
      <c r="D7" s="153" t="s">
        <v>49</v>
      </c>
      <c r="E7" s="191"/>
      <c r="F7" s="188" t="s">
        <v>51</v>
      </c>
      <c r="G7" s="154" t="s">
        <v>52</v>
      </c>
      <c r="H7" s="189"/>
      <c r="I7" s="154" t="s">
        <v>53</v>
      </c>
      <c r="J7" s="154"/>
    </row>
    <row r="8" spans="1:10" ht="18.75" customHeight="1">
      <c r="A8" s="159"/>
      <c r="B8" s="15" t="s">
        <v>50</v>
      </c>
      <c r="C8" s="21" t="s">
        <v>38</v>
      </c>
      <c r="D8" s="16" t="s">
        <v>50</v>
      </c>
      <c r="E8" s="16" t="s">
        <v>38</v>
      </c>
      <c r="F8" s="152"/>
      <c r="G8" s="143" t="s">
        <v>50</v>
      </c>
      <c r="H8" s="143" t="s">
        <v>54</v>
      </c>
      <c r="I8" s="17" t="s">
        <v>50</v>
      </c>
      <c r="J8" s="145" t="s">
        <v>54</v>
      </c>
    </row>
    <row r="9" spans="1:10" ht="12.75" customHeight="1">
      <c r="A9" s="14" t="s">
        <v>291</v>
      </c>
      <c r="B9" s="22">
        <v>4819</v>
      </c>
      <c r="C9" s="22">
        <v>30792882</v>
      </c>
      <c r="D9" s="34">
        <v>18421</v>
      </c>
      <c r="E9" s="34">
        <v>85708325</v>
      </c>
      <c r="F9" s="14" t="s">
        <v>281</v>
      </c>
      <c r="G9" s="22">
        <v>335</v>
      </c>
      <c r="H9" s="22">
        <v>20023200</v>
      </c>
      <c r="I9" s="22">
        <v>1372</v>
      </c>
      <c r="J9" s="22">
        <v>55946547</v>
      </c>
    </row>
    <row r="10" spans="1:10" ht="12.75" customHeight="1">
      <c r="A10" s="14" t="s">
        <v>292</v>
      </c>
      <c r="B10" s="22">
        <v>4625</v>
      </c>
      <c r="C10" s="22">
        <v>21325820</v>
      </c>
      <c r="D10" s="34">
        <v>26800</v>
      </c>
      <c r="E10" s="34">
        <v>69785856</v>
      </c>
      <c r="F10" s="14" t="s">
        <v>282</v>
      </c>
      <c r="G10" s="22">
        <v>330</v>
      </c>
      <c r="H10" s="22">
        <v>19630100</v>
      </c>
      <c r="I10" s="22">
        <v>1336</v>
      </c>
      <c r="J10" s="22">
        <v>55627742</v>
      </c>
    </row>
    <row r="11" spans="1:10" ht="12.75" customHeight="1">
      <c r="A11" s="14" t="s">
        <v>293</v>
      </c>
      <c r="B11" s="22">
        <v>4216</v>
      </c>
      <c r="C11" s="22">
        <v>19755820</v>
      </c>
      <c r="D11" s="34">
        <v>25269</v>
      </c>
      <c r="E11" s="34">
        <v>66026326</v>
      </c>
      <c r="F11" s="14" t="s">
        <v>283</v>
      </c>
      <c r="G11" s="22">
        <v>288</v>
      </c>
      <c r="H11" s="22">
        <v>18607300</v>
      </c>
      <c r="I11" s="22">
        <v>1314</v>
      </c>
      <c r="J11" s="22">
        <v>54731400</v>
      </c>
    </row>
    <row r="12" spans="1:10" ht="12.75" customHeight="1">
      <c r="A12" s="14" t="s">
        <v>294</v>
      </c>
      <c r="B12" s="22">
        <v>4198</v>
      </c>
      <c r="C12" s="22">
        <v>20016520</v>
      </c>
      <c r="D12" s="34">
        <v>23917</v>
      </c>
      <c r="E12" s="34">
        <v>63178395</v>
      </c>
      <c r="F12" s="14" t="s">
        <v>284</v>
      </c>
      <c r="G12" s="22">
        <v>232</v>
      </c>
      <c r="H12" s="22">
        <v>13185600</v>
      </c>
      <c r="I12" s="22">
        <v>1333</v>
      </c>
      <c r="J12" s="22">
        <v>52549773</v>
      </c>
    </row>
    <row r="13" spans="1:10" ht="12.75" customHeight="1">
      <c r="A13" s="14" t="s">
        <v>295</v>
      </c>
      <c r="B13" s="22">
        <v>4260</v>
      </c>
      <c r="C13" s="22">
        <v>20318360</v>
      </c>
      <c r="D13" s="22">
        <v>22646</v>
      </c>
      <c r="E13" s="22">
        <v>61422690</v>
      </c>
      <c r="F13" s="14" t="s">
        <v>285</v>
      </c>
      <c r="G13" s="22">
        <f>SUM(G15:G28)</f>
        <v>244</v>
      </c>
      <c r="H13" s="22">
        <f>SUM(H15:H28)</f>
        <v>15105900</v>
      </c>
      <c r="I13" s="29">
        <v>1362</v>
      </c>
      <c r="J13" s="29">
        <v>51722393</v>
      </c>
    </row>
    <row r="14" spans="1:10" ht="11.25" customHeight="1">
      <c r="A14" s="14"/>
      <c r="B14" s="35"/>
      <c r="C14" s="36"/>
      <c r="D14" s="34"/>
      <c r="E14" s="22"/>
      <c r="F14" s="14"/>
      <c r="G14" s="22"/>
      <c r="H14" s="22"/>
      <c r="I14" s="22"/>
      <c r="J14" s="22"/>
    </row>
    <row r="15" spans="1:10" ht="12.75" customHeight="1">
      <c r="A15" s="14" t="s">
        <v>235</v>
      </c>
      <c r="B15" s="37">
        <v>206</v>
      </c>
      <c r="C15" s="27">
        <v>1152050</v>
      </c>
      <c r="D15" s="32">
        <v>23574</v>
      </c>
      <c r="E15" s="32">
        <v>62520886</v>
      </c>
      <c r="F15" s="14" t="s">
        <v>21</v>
      </c>
      <c r="G15" s="29">
        <v>14</v>
      </c>
      <c r="H15" s="27">
        <v>1153100</v>
      </c>
      <c r="I15" s="27">
        <v>1336</v>
      </c>
      <c r="J15" s="27">
        <v>52454463</v>
      </c>
    </row>
    <row r="16" spans="1:10" ht="12" customHeight="1">
      <c r="A16" s="14" t="s">
        <v>236</v>
      </c>
      <c r="B16" s="37">
        <v>420</v>
      </c>
      <c r="C16" s="27">
        <v>1723240</v>
      </c>
      <c r="D16" s="32">
        <v>23500</v>
      </c>
      <c r="E16" s="32">
        <v>62818425</v>
      </c>
      <c r="F16" s="14" t="s">
        <v>22</v>
      </c>
      <c r="G16" s="29">
        <v>10</v>
      </c>
      <c r="H16" s="27">
        <v>506300</v>
      </c>
      <c r="I16" s="27">
        <v>1339</v>
      </c>
      <c r="J16" s="27">
        <v>52001749</v>
      </c>
    </row>
    <row r="17" spans="1:10" ht="12.75" customHeight="1">
      <c r="A17" s="14" t="s">
        <v>237</v>
      </c>
      <c r="B17" s="37">
        <v>500</v>
      </c>
      <c r="C17" s="27">
        <v>1789490</v>
      </c>
      <c r="D17" s="32">
        <v>23237</v>
      </c>
      <c r="E17" s="32">
        <v>62046853</v>
      </c>
      <c r="F17" s="14" t="s">
        <v>55</v>
      </c>
      <c r="G17" s="27">
        <v>17</v>
      </c>
      <c r="H17" s="27">
        <v>1371000</v>
      </c>
      <c r="I17" s="27">
        <v>1340</v>
      </c>
      <c r="J17" s="27">
        <v>52262690</v>
      </c>
    </row>
    <row r="18" spans="1:10" ht="12.75" customHeight="1">
      <c r="A18" s="14" t="s">
        <v>238</v>
      </c>
      <c r="B18" s="37">
        <v>445</v>
      </c>
      <c r="C18" s="27">
        <v>1498960</v>
      </c>
      <c r="D18" s="32">
        <v>23251</v>
      </c>
      <c r="E18" s="32">
        <v>62204861</v>
      </c>
      <c r="F18" s="14" t="s">
        <v>56</v>
      </c>
      <c r="G18" s="27">
        <v>23</v>
      </c>
      <c r="H18" s="27">
        <v>1948700</v>
      </c>
      <c r="I18" s="27">
        <v>1351</v>
      </c>
      <c r="J18" s="27">
        <v>52967185</v>
      </c>
    </row>
    <row r="19" spans="1:10" ht="11.25" customHeight="1">
      <c r="A19" s="7"/>
      <c r="B19" s="70"/>
      <c r="C19" s="27"/>
      <c r="D19" s="32"/>
      <c r="E19" s="32"/>
      <c r="F19" s="14"/>
      <c r="G19" s="27"/>
      <c r="I19" s="27"/>
      <c r="J19" s="27"/>
    </row>
    <row r="20" spans="1:10" ht="12.75" customHeight="1">
      <c r="A20" s="7" t="s">
        <v>239</v>
      </c>
      <c r="B20" s="38">
        <v>314</v>
      </c>
      <c r="C20" s="27">
        <v>1642350</v>
      </c>
      <c r="D20" s="32">
        <v>23223</v>
      </c>
      <c r="E20" s="32">
        <v>61692897</v>
      </c>
      <c r="F20" s="14" t="s">
        <v>57</v>
      </c>
      <c r="G20" s="29">
        <v>17</v>
      </c>
      <c r="H20" s="27">
        <v>1257600</v>
      </c>
      <c r="I20" s="27">
        <v>1351</v>
      </c>
      <c r="J20" s="27">
        <v>52424705</v>
      </c>
    </row>
    <row r="21" spans="1:10" ht="12" customHeight="1">
      <c r="A21" s="7" t="s">
        <v>240</v>
      </c>
      <c r="B21" s="38">
        <v>318</v>
      </c>
      <c r="C21" s="27">
        <v>1675980</v>
      </c>
      <c r="D21" s="32">
        <v>23176</v>
      </c>
      <c r="E21" s="32">
        <v>61793552</v>
      </c>
      <c r="F21" s="14" t="s">
        <v>58</v>
      </c>
      <c r="G21" s="29">
        <v>24</v>
      </c>
      <c r="H21" s="27">
        <v>840100</v>
      </c>
      <c r="I21" s="27">
        <v>1353</v>
      </c>
      <c r="J21" s="146">
        <v>52082582</v>
      </c>
    </row>
    <row r="22" spans="1:10" ht="12.75" customHeight="1">
      <c r="A22" s="7" t="s">
        <v>241</v>
      </c>
      <c r="B22" s="38">
        <v>328</v>
      </c>
      <c r="C22" s="27">
        <v>1772070</v>
      </c>
      <c r="D22" s="32">
        <v>23146</v>
      </c>
      <c r="E22" s="32">
        <v>61469037</v>
      </c>
      <c r="F22" s="14" t="s">
        <v>59</v>
      </c>
      <c r="G22" s="27">
        <v>25</v>
      </c>
      <c r="H22" s="27">
        <v>1520800</v>
      </c>
      <c r="I22" s="27">
        <v>1355</v>
      </c>
      <c r="J22" s="27">
        <v>52211558</v>
      </c>
    </row>
    <row r="23" spans="1:10" ht="12.75" customHeight="1">
      <c r="A23" s="7" t="s">
        <v>242</v>
      </c>
      <c r="B23" s="38">
        <v>280</v>
      </c>
      <c r="C23" s="27">
        <v>1520570</v>
      </c>
      <c r="D23" s="32">
        <v>23058</v>
      </c>
      <c r="E23" s="32">
        <v>61304657</v>
      </c>
      <c r="F23" s="14" t="s">
        <v>60</v>
      </c>
      <c r="G23" s="27">
        <v>21</v>
      </c>
      <c r="H23" s="27">
        <v>1297400</v>
      </c>
      <c r="I23" s="27">
        <v>1359</v>
      </c>
      <c r="J23" s="27">
        <v>52112886</v>
      </c>
    </row>
    <row r="24" spans="1:10" ht="11.25" customHeight="1">
      <c r="A24" s="7"/>
      <c r="B24" s="70"/>
      <c r="C24" s="27"/>
      <c r="D24" s="32"/>
      <c r="E24" s="32"/>
      <c r="F24" s="14"/>
      <c r="G24" s="27"/>
      <c r="H24" s="27"/>
      <c r="I24" s="27"/>
      <c r="J24" s="27"/>
    </row>
    <row r="25" spans="1:10" ht="12.75" customHeight="1">
      <c r="A25" s="7" t="s">
        <v>243</v>
      </c>
      <c r="B25" s="38">
        <v>304</v>
      </c>
      <c r="C25" s="27">
        <v>1642590</v>
      </c>
      <c r="D25" s="32">
        <v>22879</v>
      </c>
      <c r="E25" s="32">
        <v>60752802</v>
      </c>
      <c r="F25" s="14" t="s">
        <v>61</v>
      </c>
      <c r="G25" s="29">
        <v>12</v>
      </c>
      <c r="H25" s="27">
        <v>450000</v>
      </c>
      <c r="I25" s="27">
        <v>1360</v>
      </c>
      <c r="J25" s="27">
        <v>51464555</v>
      </c>
    </row>
    <row r="26" spans="1:10" ht="12" customHeight="1">
      <c r="A26" s="7" t="s">
        <v>244</v>
      </c>
      <c r="B26" s="38">
        <v>321</v>
      </c>
      <c r="C26" s="27">
        <v>1807540</v>
      </c>
      <c r="D26" s="32">
        <v>22747</v>
      </c>
      <c r="E26" s="32">
        <v>60890640</v>
      </c>
      <c r="F26" s="14" t="s">
        <v>62</v>
      </c>
      <c r="G26" s="29">
        <v>31</v>
      </c>
      <c r="H26" s="27">
        <v>1808600</v>
      </c>
      <c r="I26" s="27">
        <v>1368</v>
      </c>
      <c r="J26" s="27">
        <v>52024899</v>
      </c>
    </row>
    <row r="27" spans="1:10" ht="12.75" customHeight="1">
      <c r="A27" s="7" t="s">
        <v>245</v>
      </c>
      <c r="B27" s="38">
        <v>340</v>
      </c>
      <c r="C27" s="27">
        <v>1659870</v>
      </c>
      <c r="D27" s="32">
        <v>22772</v>
      </c>
      <c r="E27" s="32">
        <v>61189500</v>
      </c>
      <c r="F27" s="14" t="s">
        <v>23</v>
      </c>
      <c r="G27" s="27">
        <v>29</v>
      </c>
      <c r="H27" s="27">
        <v>1910200</v>
      </c>
      <c r="I27" s="27">
        <v>1367</v>
      </c>
      <c r="J27" s="27">
        <v>52194704</v>
      </c>
    </row>
    <row r="28" spans="1:10" ht="12.75" customHeight="1" thickBot="1">
      <c r="A28" s="12" t="s">
        <v>246</v>
      </c>
      <c r="B28" s="39">
        <v>484</v>
      </c>
      <c r="C28" s="30">
        <v>2433650</v>
      </c>
      <c r="D28" s="33">
        <v>22646</v>
      </c>
      <c r="E28" s="30">
        <v>61422690</v>
      </c>
      <c r="F28" s="13" t="s">
        <v>24</v>
      </c>
      <c r="G28" s="30">
        <v>21</v>
      </c>
      <c r="H28" s="30">
        <v>1042100</v>
      </c>
      <c r="I28" s="30">
        <v>1362</v>
      </c>
      <c r="J28" s="30">
        <v>51722393</v>
      </c>
    </row>
    <row r="29" spans="1:10" s="3" customFormat="1" ht="12.75" customHeight="1">
      <c r="A29" s="184" t="s">
        <v>213</v>
      </c>
      <c r="B29" s="184"/>
      <c r="C29" s="184"/>
      <c r="D29" s="184"/>
      <c r="E29" s="184"/>
      <c r="F29" s="184" t="s">
        <v>202</v>
      </c>
      <c r="G29" s="184"/>
      <c r="H29" s="184"/>
      <c r="I29" s="184"/>
      <c r="J29" s="184"/>
    </row>
    <row r="30" spans="1:10">
      <c r="A30" s="4" t="s">
        <v>216</v>
      </c>
    </row>
  </sheetData>
  <mergeCells count="17">
    <mergeCell ref="A1:E1"/>
    <mergeCell ref="A6:E6"/>
    <mergeCell ref="A3:E3"/>
    <mergeCell ref="A29:E29"/>
    <mergeCell ref="A7:A8"/>
    <mergeCell ref="D7:E7"/>
    <mergeCell ref="B7:C7"/>
    <mergeCell ref="A5:E5"/>
    <mergeCell ref="F29:J29"/>
    <mergeCell ref="F5:J5"/>
    <mergeCell ref="F1:J1"/>
    <mergeCell ref="F3:J3"/>
    <mergeCell ref="F4:J4"/>
    <mergeCell ref="F6:J6"/>
    <mergeCell ref="F7:F8"/>
    <mergeCell ref="G7:H7"/>
    <mergeCell ref="I7:J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G1"/>
    </sheetView>
  </sheetViews>
  <sheetFormatPr defaultRowHeight="13.5"/>
  <cols>
    <col min="1" max="1" width="8.75" style="4" customWidth="1"/>
    <col min="2" max="7" width="13.875" style="4" customWidth="1"/>
    <col min="8" max="13" width="12.875" style="4" customWidth="1"/>
    <col min="14" max="14" width="7.5" style="4" customWidth="1"/>
    <col min="15" max="15" width="7.375" style="4" customWidth="1"/>
    <col min="16" max="16384" width="9" style="5"/>
  </cols>
  <sheetData>
    <row r="1" spans="1:15" ht="17.25">
      <c r="A1" s="195" t="s">
        <v>302</v>
      </c>
      <c r="B1" s="195"/>
      <c r="C1" s="195"/>
      <c r="D1" s="195"/>
      <c r="E1" s="195"/>
      <c r="F1" s="195"/>
      <c r="G1" s="195"/>
      <c r="H1" s="196" t="s">
        <v>147</v>
      </c>
      <c r="I1" s="196"/>
      <c r="J1" s="196"/>
      <c r="K1" s="196"/>
      <c r="L1" s="196"/>
      <c r="M1" s="196"/>
      <c r="N1" s="196"/>
      <c r="O1" s="196"/>
    </row>
    <row r="2" spans="1:15" ht="11.25" customHeight="1">
      <c r="A2" s="8"/>
      <c r="B2" s="8"/>
      <c r="C2" s="8"/>
      <c r="D2" s="8"/>
      <c r="E2" s="8"/>
      <c r="F2" s="8"/>
      <c r="G2" s="8"/>
    </row>
    <row r="3" spans="1:15" ht="12.75" customHeight="1">
      <c r="A3" s="8" t="s">
        <v>1</v>
      </c>
      <c r="B3" s="8"/>
      <c r="C3" s="8"/>
      <c r="D3" s="8"/>
      <c r="E3" s="8"/>
      <c r="F3" s="8"/>
      <c r="G3" s="8"/>
    </row>
    <row r="4" spans="1:15" ht="12.75" customHeight="1" thickBot="1">
      <c r="C4" s="6"/>
      <c r="D4" s="6"/>
      <c r="E4" s="6"/>
      <c r="F4" s="6"/>
      <c r="G4" s="6"/>
      <c r="H4" s="6"/>
      <c r="I4" s="6"/>
      <c r="J4" s="6"/>
      <c r="K4" s="6"/>
      <c r="L4" s="6"/>
      <c r="M4" s="6"/>
      <c r="N4" s="150" t="s">
        <v>125</v>
      </c>
      <c r="O4" s="150"/>
    </row>
    <row r="5" spans="1:15" ht="18.75" customHeight="1">
      <c r="A5" s="188" t="s">
        <v>20</v>
      </c>
      <c r="B5" s="153" t="s">
        <v>64</v>
      </c>
      <c r="C5" s="191"/>
      <c r="D5" s="191"/>
      <c r="E5" s="191"/>
      <c r="F5" s="191"/>
      <c r="G5" s="191"/>
      <c r="H5" s="159" t="s">
        <v>65</v>
      </c>
      <c r="I5" s="159"/>
      <c r="J5" s="159"/>
      <c r="K5" s="159"/>
      <c r="L5" s="159"/>
      <c r="M5" s="159"/>
      <c r="N5" s="193" t="s">
        <v>78</v>
      </c>
      <c r="O5" s="193" t="s">
        <v>20</v>
      </c>
    </row>
    <row r="6" spans="1:15" ht="18.75" customHeight="1">
      <c r="A6" s="152"/>
      <c r="B6" s="20" t="s">
        <v>68</v>
      </c>
      <c r="C6" s="17" t="s">
        <v>67</v>
      </c>
      <c r="D6" s="9" t="s">
        <v>69</v>
      </c>
      <c r="E6" s="9" t="s">
        <v>70</v>
      </c>
      <c r="F6" s="9" t="s">
        <v>71</v>
      </c>
      <c r="G6" s="2" t="s">
        <v>72</v>
      </c>
      <c r="H6" s="9" t="s">
        <v>74</v>
      </c>
      <c r="I6" s="9" t="s">
        <v>73</v>
      </c>
      <c r="J6" s="9" t="s">
        <v>75</v>
      </c>
      <c r="K6" s="9" t="s">
        <v>76</v>
      </c>
      <c r="L6" s="9" t="s">
        <v>63</v>
      </c>
      <c r="M6" s="9" t="s">
        <v>77</v>
      </c>
      <c r="N6" s="159"/>
      <c r="O6" s="194"/>
    </row>
    <row r="7" spans="1:15" ht="12.75" customHeight="1">
      <c r="A7" s="14" t="s">
        <v>262</v>
      </c>
      <c r="B7" s="69">
        <v>25256382</v>
      </c>
      <c r="C7" s="69">
        <v>2701035</v>
      </c>
      <c r="D7" s="69">
        <v>4179880</v>
      </c>
      <c r="E7" s="69">
        <v>17655094</v>
      </c>
      <c r="F7" s="69">
        <v>144568</v>
      </c>
      <c r="G7" s="69">
        <v>575805</v>
      </c>
      <c r="H7" s="69">
        <v>43375215</v>
      </c>
      <c r="I7" s="69">
        <v>2781819</v>
      </c>
      <c r="J7" s="69">
        <v>838483</v>
      </c>
      <c r="K7" s="69">
        <v>35470156</v>
      </c>
      <c r="L7" s="88" t="s">
        <v>168</v>
      </c>
      <c r="M7" s="69">
        <v>4284757</v>
      </c>
      <c r="N7" s="93">
        <v>171.73962208838938</v>
      </c>
      <c r="O7" s="11" t="s">
        <v>267</v>
      </c>
    </row>
    <row r="8" spans="1:15" ht="12.75" customHeight="1">
      <c r="A8" s="14" t="s">
        <v>263</v>
      </c>
      <c r="B8" s="69">
        <v>25814596</v>
      </c>
      <c r="C8" s="69">
        <v>2938147</v>
      </c>
      <c r="D8" s="69">
        <v>3827600</v>
      </c>
      <c r="E8" s="69">
        <v>18393543</v>
      </c>
      <c r="F8" s="69">
        <v>118818</v>
      </c>
      <c r="G8" s="69">
        <v>536488</v>
      </c>
      <c r="H8" s="69">
        <v>40768015</v>
      </c>
      <c r="I8" s="69">
        <v>1964410</v>
      </c>
      <c r="J8" s="69">
        <v>619121</v>
      </c>
      <c r="K8" s="69">
        <v>34337240</v>
      </c>
      <c r="L8" s="88" t="s">
        <v>168</v>
      </c>
      <c r="M8" s="69">
        <v>3847244</v>
      </c>
      <c r="N8" s="93">
        <v>157.92621740041952</v>
      </c>
      <c r="O8" s="11" t="s">
        <v>268</v>
      </c>
    </row>
    <row r="9" spans="1:15" ht="12.75" customHeight="1">
      <c r="A9" s="14" t="s">
        <v>264</v>
      </c>
      <c r="B9" s="69">
        <v>28316533</v>
      </c>
      <c r="C9" s="69">
        <v>2386409</v>
      </c>
      <c r="D9" s="69">
        <v>3929674</v>
      </c>
      <c r="E9" s="69">
        <v>21613042</v>
      </c>
      <c r="F9" s="69">
        <v>90000</v>
      </c>
      <c r="G9" s="69">
        <v>297408</v>
      </c>
      <c r="H9" s="69">
        <v>41815385</v>
      </c>
      <c r="I9" s="69">
        <v>1647649</v>
      </c>
      <c r="J9" s="69">
        <v>561828</v>
      </c>
      <c r="K9" s="69">
        <v>36048172</v>
      </c>
      <c r="L9" s="88" t="s">
        <v>168</v>
      </c>
      <c r="M9" s="69">
        <v>3557736</v>
      </c>
      <c r="N9" s="93">
        <v>147.69999999999999</v>
      </c>
      <c r="O9" s="11" t="s">
        <v>269</v>
      </c>
    </row>
    <row r="10" spans="1:15" ht="12.75" customHeight="1">
      <c r="A10" s="14" t="s">
        <v>265</v>
      </c>
      <c r="B10" s="69">
        <v>29943355</v>
      </c>
      <c r="C10" s="69">
        <v>2713788</v>
      </c>
      <c r="D10" s="69">
        <v>4024036</v>
      </c>
      <c r="E10" s="69">
        <v>22856144</v>
      </c>
      <c r="F10" s="69">
        <v>126403</v>
      </c>
      <c r="G10" s="69">
        <v>222984</v>
      </c>
      <c r="H10" s="69">
        <v>43105585</v>
      </c>
      <c r="I10" s="69">
        <v>1940260</v>
      </c>
      <c r="J10" s="69">
        <v>727927</v>
      </c>
      <c r="K10" s="69">
        <v>36895529</v>
      </c>
      <c r="L10" s="88" t="s">
        <v>168</v>
      </c>
      <c r="M10" s="69">
        <v>3541869</v>
      </c>
      <c r="N10" s="93">
        <v>143.957098327826</v>
      </c>
      <c r="O10" s="11" t="s">
        <v>270</v>
      </c>
    </row>
    <row r="11" spans="1:15" ht="12.75" customHeight="1">
      <c r="A11" s="14" t="s">
        <v>266</v>
      </c>
      <c r="B11" s="69">
        <f>B26</f>
        <v>32854963</v>
      </c>
      <c r="C11" s="69">
        <f>C26</f>
        <v>2955033</v>
      </c>
      <c r="D11" s="69">
        <f t="shared" ref="D11:N11" si="0">D26</f>
        <v>4766684</v>
      </c>
      <c r="E11" s="69">
        <f t="shared" si="0"/>
        <v>24548189</v>
      </c>
      <c r="F11" s="69">
        <f t="shared" si="0"/>
        <v>127149</v>
      </c>
      <c r="G11" s="69">
        <f t="shared" si="0"/>
        <v>457908</v>
      </c>
      <c r="H11" s="69">
        <f t="shared" si="0"/>
        <v>43403177</v>
      </c>
      <c r="I11" s="69">
        <f t="shared" si="0"/>
        <v>2021623</v>
      </c>
      <c r="J11" s="69">
        <f t="shared" si="0"/>
        <v>587171</v>
      </c>
      <c r="K11" s="69">
        <f t="shared" si="0"/>
        <v>36797769</v>
      </c>
      <c r="L11" s="88" t="s">
        <v>168</v>
      </c>
      <c r="M11" s="69">
        <f t="shared" si="0"/>
        <v>3996614</v>
      </c>
      <c r="N11" s="93">
        <f t="shared" si="0"/>
        <v>132.10538998324242</v>
      </c>
      <c r="O11" s="11" t="s">
        <v>271</v>
      </c>
    </row>
    <row r="12" spans="1:15" ht="11.25" customHeight="1">
      <c r="A12" s="14"/>
      <c r="B12" s="69"/>
      <c r="C12" s="69"/>
      <c r="D12" s="69"/>
      <c r="E12" s="69"/>
      <c r="F12" s="69"/>
      <c r="G12" s="69"/>
      <c r="H12" s="69"/>
      <c r="I12" s="69"/>
      <c r="J12" s="69"/>
      <c r="K12" s="69"/>
      <c r="L12" s="88"/>
      <c r="M12" s="88"/>
      <c r="N12" s="93"/>
      <c r="O12" s="11"/>
    </row>
    <row r="13" spans="1:15" ht="12.75" customHeight="1">
      <c r="A13" s="14" t="s">
        <v>25</v>
      </c>
      <c r="B13" s="69">
        <f>SUM(C13:G13)</f>
        <v>30245844</v>
      </c>
      <c r="C13" s="89">
        <v>2652693</v>
      </c>
      <c r="D13" s="89">
        <v>4138355</v>
      </c>
      <c r="E13" s="89">
        <v>23058026</v>
      </c>
      <c r="F13" s="90">
        <v>126403</v>
      </c>
      <c r="G13" s="90">
        <v>270367</v>
      </c>
      <c r="H13" s="69">
        <f>SUM(I13:M13)</f>
        <v>42876207</v>
      </c>
      <c r="I13" s="89">
        <v>2099148</v>
      </c>
      <c r="J13" s="89">
        <v>752535</v>
      </c>
      <c r="K13" s="90">
        <v>36565496</v>
      </c>
      <c r="L13" s="88" t="s">
        <v>231</v>
      </c>
      <c r="M13" s="90">
        <v>3459028</v>
      </c>
      <c r="N13" s="93">
        <f>H13/B13*100</f>
        <v>141.75900331959656</v>
      </c>
      <c r="O13" s="11" t="s">
        <v>21</v>
      </c>
    </row>
    <row r="14" spans="1:15" ht="12.75" customHeight="1">
      <c r="A14" s="14" t="s">
        <v>136</v>
      </c>
      <c r="B14" s="69">
        <f t="shared" ref="B14:B26" si="1">SUM(C14:G14)</f>
        <v>30650513</v>
      </c>
      <c r="C14" s="89">
        <v>2715953</v>
      </c>
      <c r="D14" s="89">
        <v>4383804</v>
      </c>
      <c r="E14" s="89">
        <v>23162398</v>
      </c>
      <c r="F14" s="90">
        <v>126403</v>
      </c>
      <c r="G14" s="90">
        <v>261955</v>
      </c>
      <c r="H14" s="69">
        <f t="shared" ref="H14:H26" si="2">SUM(I14:M14)</f>
        <v>42871956</v>
      </c>
      <c r="I14" s="89">
        <v>2404926</v>
      </c>
      <c r="J14" s="89">
        <v>644852</v>
      </c>
      <c r="K14" s="90">
        <v>36395987</v>
      </c>
      <c r="L14" s="88" t="s">
        <v>231</v>
      </c>
      <c r="M14" s="90">
        <v>3426191</v>
      </c>
      <c r="N14" s="93">
        <f t="shared" ref="N14:N26" si="3">H14/B14*100</f>
        <v>139.873534906251</v>
      </c>
      <c r="O14" s="11" t="s">
        <v>22</v>
      </c>
    </row>
    <row r="15" spans="1:15" ht="12.75" customHeight="1">
      <c r="A15" s="14" t="s">
        <v>137</v>
      </c>
      <c r="B15" s="69">
        <f t="shared" si="1"/>
        <v>30313331</v>
      </c>
      <c r="C15" s="89">
        <v>2632416</v>
      </c>
      <c r="D15" s="89">
        <v>3886590</v>
      </c>
      <c r="E15" s="89">
        <v>23124463</v>
      </c>
      <c r="F15" s="90">
        <v>199403</v>
      </c>
      <c r="G15" s="90">
        <v>470459</v>
      </c>
      <c r="H15" s="69">
        <f t="shared" si="2"/>
        <v>43197781</v>
      </c>
      <c r="I15" s="89">
        <v>2429356</v>
      </c>
      <c r="J15" s="89">
        <v>570233</v>
      </c>
      <c r="K15" s="88">
        <v>36818192</v>
      </c>
      <c r="L15" s="88" t="s">
        <v>231</v>
      </c>
      <c r="M15" s="90">
        <v>3380000</v>
      </c>
      <c r="N15" s="93">
        <f t="shared" si="3"/>
        <v>142.50423683230323</v>
      </c>
      <c r="O15" s="11" t="s">
        <v>55</v>
      </c>
    </row>
    <row r="16" spans="1:15" ht="12.75" customHeight="1">
      <c r="A16" s="14" t="s">
        <v>138</v>
      </c>
      <c r="B16" s="69">
        <f t="shared" si="1"/>
        <v>29941015</v>
      </c>
      <c r="C16" s="89">
        <v>2683169</v>
      </c>
      <c r="D16" s="89">
        <v>3884815</v>
      </c>
      <c r="E16" s="89">
        <v>22932675</v>
      </c>
      <c r="F16" s="90">
        <v>100403</v>
      </c>
      <c r="G16" s="90">
        <v>339953</v>
      </c>
      <c r="H16" s="69">
        <f t="shared" si="2"/>
        <v>41813531</v>
      </c>
      <c r="I16" s="89">
        <v>1800718</v>
      </c>
      <c r="J16" s="89">
        <v>465851</v>
      </c>
      <c r="K16" s="90">
        <v>36458543</v>
      </c>
      <c r="L16" s="88" t="s">
        <v>231</v>
      </c>
      <c r="M16" s="90">
        <v>3088419</v>
      </c>
      <c r="N16" s="93">
        <f t="shared" si="3"/>
        <v>139.6530177751155</v>
      </c>
      <c r="O16" s="11" t="s">
        <v>56</v>
      </c>
    </row>
    <row r="17" spans="1:15" ht="11.25" customHeight="1">
      <c r="A17" s="14"/>
      <c r="B17" s="69"/>
      <c r="C17" s="89"/>
      <c r="D17" s="89"/>
      <c r="E17" s="89"/>
      <c r="G17" s="69"/>
      <c r="H17" s="69"/>
      <c r="I17" s="89"/>
      <c r="J17" s="89"/>
      <c r="K17" s="88"/>
      <c r="M17" s="90"/>
      <c r="N17" s="93"/>
      <c r="O17" s="11"/>
    </row>
    <row r="18" spans="1:15" ht="12.75" customHeight="1">
      <c r="A18" s="14" t="s">
        <v>146</v>
      </c>
      <c r="B18" s="69">
        <f t="shared" si="1"/>
        <v>30085181</v>
      </c>
      <c r="C18" s="89">
        <v>2726606</v>
      </c>
      <c r="D18" s="89">
        <v>3641525</v>
      </c>
      <c r="E18" s="89">
        <v>23320008</v>
      </c>
      <c r="F18" s="90">
        <v>100403</v>
      </c>
      <c r="G18" s="90">
        <v>296639</v>
      </c>
      <c r="H18" s="69">
        <f t="shared" si="2"/>
        <v>41731482</v>
      </c>
      <c r="I18" s="89">
        <v>1773254</v>
      </c>
      <c r="J18" s="89">
        <v>488893</v>
      </c>
      <c r="K18" s="90">
        <v>36451716</v>
      </c>
      <c r="L18" s="88" t="s">
        <v>231</v>
      </c>
      <c r="M18" s="90">
        <v>3017619</v>
      </c>
      <c r="N18" s="93">
        <f>H18/B18*100</f>
        <v>138.71108835941521</v>
      </c>
      <c r="O18" s="11" t="s">
        <v>57</v>
      </c>
    </row>
    <row r="19" spans="1:15" ht="12.75" customHeight="1">
      <c r="A19" s="14" t="s">
        <v>139</v>
      </c>
      <c r="B19" s="69">
        <f t="shared" si="1"/>
        <v>31147860</v>
      </c>
      <c r="C19" s="89">
        <v>2575450</v>
      </c>
      <c r="D19" s="89">
        <v>4279774</v>
      </c>
      <c r="E19" s="89">
        <v>23799617</v>
      </c>
      <c r="F19" s="90">
        <v>100403</v>
      </c>
      <c r="G19" s="90">
        <v>392616</v>
      </c>
      <c r="H19" s="69">
        <f t="shared" si="2"/>
        <v>42435685</v>
      </c>
      <c r="I19" s="89">
        <v>1900470</v>
      </c>
      <c r="J19" s="89">
        <v>461858</v>
      </c>
      <c r="K19" s="90">
        <v>37051021</v>
      </c>
      <c r="L19" s="88" t="s">
        <v>231</v>
      </c>
      <c r="M19" s="90">
        <v>3022336</v>
      </c>
      <c r="N19" s="93">
        <f t="shared" si="3"/>
        <v>136.23948804187512</v>
      </c>
      <c r="O19" s="11" t="s">
        <v>58</v>
      </c>
    </row>
    <row r="20" spans="1:15" ht="12.75" customHeight="1">
      <c r="A20" s="14" t="s">
        <v>140</v>
      </c>
      <c r="B20" s="69">
        <f t="shared" si="1"/>
        <v>31106343</v>
      </c>
      <c r="C20" s="89">
        <v>2313978</v>
      </c>
      <c r="D20" s="89">
        <v>3937998</v>
      </c>
      <c r="E20" s="89">
        <v>24362769</v>
      </c>
      <c r="F20" s="90">
        <v>94000</v>
      </c>
      <c r="G20" s="90">
        <v>397598</v>
      </c>
      <c r="H20" s="69">
        <f t="shared" si="2"/>
        <v>42559327</v>
      </c>
      <c r="I20" s="89">
        <v>2170711</v>
      </c>
      <c r="J20" s="89">
        <v>415438</v>
      </c>
      <c r="K20" s="90">
        <v>36934210</v>
      </c>
      <c r="L20" s="88" t="s">
        <v>231</v>
      </c>
      <c r="M20" s="90">
        <v>3038968</v>
      </c>
      <c r="N20" s="93">
        <f t="shared" si="3"/>
        <v>136.81880573360874</v>
      </c>
      <c r="O20" s="11" t="s">
        <v>59</v>
      </c>
    </row>
    <row r="21" spans="1:15" ht="12.75" customHeight="1">
      <c r="A21" s="14" t="s">
        <v>141</v>
      </c>
      <c r="B21" s="69">
        <f t="shared" si="1"/>
        <v>31443850</v>
      </c>
      <c r="C21" s="89">
        <v>2269473</v>
      </c>
      <c r="D21" s="89">
        <v>4031053</v>
      </c>
      <c r="E21" s="89">
        <v>24498639</v>
      </c>
      <c r="F21" s="90">
        <v>94000</v>
      </c>
      <c r="G21" s="90">
        <v>550685</v>
      </c>
      <c r="H21" s="69">
        <f t="shared" si="2"/>
        <v>42345717</v>
      </c>
      <c r="I21" s="69">
        <v>2379084</v>
      </c>
      <c r="J21" s="89">
        <v>440468</v>
      </c>
      <c r="K21" s="90">
        <v>36415218</v>
      </c>
      <c r="L21" s="88" t="s">
        <v>231</v>
      </c>
      <c r="M21" s="90">
        <v>3110947</v>
      </c>
      <c r="N21" s="93">
        <f t="shared" si="3"/>
        <v>134.67090384924239</v>
      </c>
      <c r="O21" s="11" t="s">
        <v>60</v>
      </c>
    </row>
    <row r="22" spans="1:15" ht="11.25" customHeight="1">
      <c r="A22" s="14"/>
      <c r="B22" s="69"/>
      <c r="C22" s="89"/>
      <c r="D22" s="89"/>
      <c r="E22" s="89"/>
      <c r="F22" s="89"/>
      <c r="G22" s="89"/>
      <c r="H22" s="69"/>
      <c r="I22" s="69"/>
      <c r="J22" s="69"/>
      <c r="K22" s="90"/>
      <c r="L22" s="88"/>
      <c r="N22" s="93"/>
      <c r="O22" s="11"/>
    </row>
    <row r="23" spans="1:15" ht="12.75" customHeight="1">
      <c r="A23" s="14" t="s">
        <v>142</v>
      </c>
      <c r="B23" s="69">
        <f t="shared" si="1"/>
        <v>31876081</v>
      </c>
      <c r="C23" s="89">
        <v>2901735</v>
      </c>
      <c r="D23" s="89">
        <v>4493388</v>
      </c>
      <c r="E23" s="89">
        <v>24065469</v>
      </c>
      <c r="F23" s="90">
        <v>94000</v>
      </c>
      <c r="G23" s="90">
        <v>321489</v>
      </c>
      <c r="H23" s="69">
        <f t="shared" si="2"/>
        <v>42835314</v>
      </c>
      <c r="I23" s="89">
        <v>2033787</v>
      </c>
      <c r="J23" s="89">
        <v>347446</v>
      </c>
      <c r="K23" s="90">
        <v>37255463</v>
      </c>
      <c r="L23" s="88" t="s">
        <v>231</v>
      </c>
      <c r="M23" s="90">
        <v>3198618</v>
      </c>
      <c r="N23" s="93">
        <f t="shared" si="3"/>
        <v>134.38074147195195</v>
      </c>
      <c r="O23" s="11" t="s">
        <v>61</v>
      </c>
    </row>
    <row r="24" spans="1:15" ht="12.75" customHeight="1">
      <c r="A24" s="14" t="s">
        <v>143</v>
      </c>
      <c r="B24" s="69">
        <f t="shared" si="1"/>
        <v>31199361</v>
      </c>
      <c r="C24" s="89">
        <v>2982098</v>
      </c>
      <c r="D24" s="89">
        <v>3909884</v>
      </c>
      <c r="E24" s="89">
        <v>23895445</v>
      </c>
      <c r="F24" s="89">
        <v>130000</v>
      </c>
      <c r="G24" s="90">
        <v>281934</v>
      </c>
      <c r="H24" s="69">
        <f t="shared" si="2"/>
        <v>42447995</v>
      </c>
      <c r="I24" s="89">
        <v>1994063</v>
      </c>
      <c r="J24" s="89">
        <v>405943</v>
      </c>
      <c r="K24" s="90">
        <v>36954158</v>
      </c>
      <c r="L24" s="88" t="s">
        <v>231</v>
      </c>
      <c r="M24" s="90">
        <v>3093831</v>
      </c>
      <c r="N24" s="93">
        <f t="shared" si="3"/>
        <v>136.05405251729354</v>
      </c>
      <c r="O24" s="11" t="s">
        <v>62</v>
      </c>
    </row>
    <row r="25" spans="1:15" ht="12.75" customHeight="1">
      <c r="A25" s="14" t="s">
        <v>144</v>
      </c>
      <c r="B25" s="69">
        <f t="shared" si="1"/>
        <v>31325647</v>
      </c>
      <c r="C25" s="89">
        <v>2824624</v>
      </c>
      <c r="D25" s="89">
        <v>4184982</v>
      </c>
      <c r="E25" s="89">
        <v>23807107</v>
      </c>
      <c r="F25" s="90">
        <v>90000</v>
      </c>
      <c r="G25" s="90">
        <v>418934</v>
      </c>
      <c r="H25" s="69">
        <f t="shared" si="2"/>
        <v>41776374</v>
      </c>
      <c r="I25" s="89">
        <v>1866329</v>
      </c>
      <c r="J25" s="89">
        <v>356973</v>
      </c>
      <c r="K25" s="90">
        <v>36262600</v>
      </c>
      <c r="L25" s="88" t="s">
        <v>231</v>
      </c>
      <c r="M25" s="90">
        <v>3290472</v>
      </c>
      <c r="N25" s="93">
        <f t="shared" si="3"/>
        <v>133.36156791909198</v>
      </c>
      <c r="O25" s="11" t="s">
        <v>23</v>
      </c>
    </row>
    <row r="26" spans="1:15" ht="12.75" customHeight="1" thickBot="1">
      <c r="A26" s="13" t="s">
        <v>145</v>
      </c>
      <c r="B26" s="69">
        <f t="shared" si="1"/>
        <v>32854963</v>
      </c>
      <c r="C26" s="91">
        <v>2955033</v>
      </c>
      <c r="D26" s="91">
        <v>4766684</v>
      </c>
      <c r="E26" s="91">
        <v>24548189</v>
      </c>
      <c r="F26" s="92">
        <v>127149</v>
      </c>
      <c r="G26" s="92">
        <v>457908</v>
      </c>
      <c r="H26" s="69">
        <f t="shared" si="2"/>
        <v>43403177</v>
      </c>
      <c r="I26" s="91">
        <v>2021623</v>
      </c>
      <c r="J26" s="91">
        <v>587171</v>
      </c>
      <c r="K26" s="92">
        <v>36797769</v>
      </c>
      <c r="L26" s="88" t="s">
        <v>231</v>
      </c>
      <c r="M26" s="92">
        <v>3996614</v>
      </c>
      <c r="N26" s="93">
        <f t="shared" si="3"/>
        <v>132.10538998324242</v>
      </c>
      <c r="O26" s="10" t="s">
        <v>24</v>
      </c>
    </row>
    <row r="27" spans="1:15" s="3" customFormat="1" ht="12.75" customHeight="1">
      <c r="A27" s="192" t="s">
        <v>330</v>
      </c>
      <c r="B27" s="192"/>
      <c r="C27" s="192"/>
      <c r="D27" s="192"/>
      <c r="E27" s="192"/>
      <c r="F27" s="192"/>
      <c r="G27" s="192"/>
      <c r="H27" s="192"/>
      <c r="I27" s="192"/>
      <c r="J27" s="192"/>
      <c r="K27" s="192"/>
      <c r="L27" s="192"/>
      <c r="M27" s="192"/>
      <c r="N27" s="192"/>
      <c r="O27" s="192"/>
    </row>
  </sheetData>
  <mergeCells count="10">
    <mergeCell ref="A27:G27"/>
    <mergeCell ref="H27:O27"/>
    <mergeCell ref="N5:N6"/>
    <mergeCell ref="O5:O6"/>
    <mergeCell ref="A1:G1"/>
    <mergeCell ref="A5:A6"/>
    <mergeCell ref="B5:G5"/>
    <mergeCell ref="H5:M5"/>
    <mergeCell ref="H1:O1"/>
    <mergeCell ref="N4:O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sqref="A1:E1"/>
    </sheetView>
  </sheetViews>
  <sheetFormatPr defaultRowHeight="13.5"/>
  <cols>
    <col min="1" max="1" width="12.75" style="4" customWidth="1"/>
    <col min="2" max="9" width="20" style="4" customWidth="1"/>
    <col min="10" max="10" width="12.75" style="132" customWidth="1"/>
    <col min="11" max="16384" width="9" style="5"/>
  </cols>
  <sheetData>
    <row r="1" spans="1:10" ht="17.25">
      <c r="A1" s="148" t="s">
        <v>322</v>
      </c>
      <c r="B1" s="148"/>
      <c r="C1" s="148"/>
      <c r="D1" s="148"/>
      <c r="E1" s="148"/>
      <c r="F1" s="197" t="s">
        <v>323</v>
      </c>
      <c r="G1" s="197"/>
      <c r="H1" s="197"/>
      <c r="I1" s="197"/>
      <c r="J1" s="197"/>
    </row>
    <row r="3" spans="1:10" ht="12.75" customHeight="1">
      <c r="A3" s="144" t="s">
        <v>167</v>
      </c>
      <c r="B3" s="144"/>
      <c r="C3" s="144"/>
      <c r="D3" s="144"/>
      <c r="E3" s="144"/>
      <c r="F3" s="144"/>
      <c r="G3" s="144"/>
      <c r="H3" s="144"/>
      <c r="I3" s="144"/>
    </row>
    <row r="4" spans="1:10" ht="12.75" customHeight="1"/>
    <row r="5" spans="1:10" ht="12.75" customHeight="1" thickBot="1">
      <c r="A5" s="133"/>
      <c r="B5" s="133"/>
      <c r="C5" s="133"/>
      <c r="D5" s="133"/>
      <c r="E5" s="133"/>
      <c r="F5" s="133"/>
      <c r="G5" s="133"/>
      <c r="H5" s="133"/>
      <c r="I5" s="133"/>
      <c r="J5" s="131" t="s">
        <v>324</v>
      </c>
    </row>
    <row r="6" spans="1:10" ht="18.75" customHeight="1">
      <c r="A6" s="151" t="s">
        <v>66</v>
      </c>
      <c r="B6" s="159" t="s">
        <v>204</v>
      </c>
      <c r="C6" s="159"/>
      <c r="D6" s="159"/>
      <c r="E6" s="159"/>
      <c r="F6" s="154" t="s">
        <v>203</v>
      </c>
      <c r="G6" s="154"/>
      <c r="H6" s="154"/>
      <c r="I6" s="189"/>
      <c r="J6" s="190" t="s">
        <v>66</v>
      </c>
    </row>
    <row r="7" spans="1:10">
      <c r="A7" s="152"/>
      <c r="B7" s="9" t="s">
        <v>185</v>
      </c>
      <c r="C7" s="9" t="s">
        <v>205</v>
      </c>
      <c r="D7" s="9" t="s">
        <v>206</v>
      </c>
      <c r="E7" s="135" t="s">
        <v>79</v>
      </c>
      <c r="F7" s="17" t="s">
        <v>185</v>
      </c>
      <c r="G7" s="9" t="s">
        <v>207</v>
      </c>
      <c r="H7" s="2" t="s">
        <v>208</v>
      </c>
      <c r="I7" s="138" t="s">
        <v>209</v>
      </c>
      <c r="J7" s="159"/>
    </row>
    <row r="8" spans="1:10">
      <c r="A8" s="14" t="s">
        <v>262</v>
      </c>
      <c r="B8" s="66">
        <v>314368</v>
      </c>
      <c r="C8" s="66">
        <v>8555</v>
      </c>
      <c r="D8" s="66">
        <v>305812</v>
      </c>
      <c r="E8" s="67">
        <v>0</v>
      </c>
      <c r="F8" s="66">
        <v>5695</v>
      </c>
      <c r="G8" s="66">
        <v>2467</v>
      </c>
      <c r="H8" s="66">
        <v>3227</v>
      </c>
      <c r="I8" s="139">
        <v>0</v>
      </c>
      <c r="J8" s="134" t="s">
        <v>307</v>
      </c>
    </row>
    <row r="9" spans="1:10" ht="12.75" customHeight="1">
      <c r="A9" s="14" t="s">
        <v>286</v>
      </c>
      <c r="B9" s="66">
        <v>320882</v>
      </c>
      <c r="C9" s="66">
        <v>10152</v>
      </c>
      <c r="D9" s="66">
        <v>310729</v>
      </c>
      <c r="E9" s="67">
        <v>0</v>
      </c>
      <c r="F9" s="66">
        <v>4920</v>
      </c>
      <c r="G9" s="66">
        <v>1854</v>
      </c>
      <c r="H9" s="66">
        <v>3065</v>
      </c>
      <c r="I9" s="139">
        <v>0</v>
      </c>
      <c r="J9" s="134" t="s">
        <v>286</v>
      </c>
    </row>
    <row r="10" spans="1:10" ht="12.75" customHeight="1">
      <c r="A10" s="14" t="s">
        <v>287</v>
      </c>
      <c r="B10" s="66">
        <v>362017</v>
      </c>
      <c r="C10" s="66">
        <v>9765</v>
      </c>
      <c r="D10" s="66">
        <v>352252</v>
      </c>
      <c r="E10" s="67">
        <v>0</v>
      </c>
      <c r="F10" s="66">
        <v>4426</v>
      </c>
      <c r="G10" s="66">
        <v>1409</v>
      </c>
      <c r="H10" s="66">
        <v>3017</v>
      </c>
      <c r="I10" s="139">
        <v>0</v>
      </c>
      <c r="J10" s="134" t="s">
        <v>287</v>
      </c>
    </row>
    <row r="11" spans="1:10" ht="12.75" customHeight="1">
      <c r="A11" s="14" t="s">
        <v>288</v>
      </c>
      <c r="B11" s="66">
        <v>389870</v>
      </c>
      <c r="C11" s="66">
        <v>11128</v>
      </c>
      <c r="D11" s="66">
        <v>378742</v>
      </c>
      <c r="E11" s="67" t="s">
        <v>168</v>
      </c>
      <c r="F11" s="66">
        <v>3466</v>
      </c>
      <c r="G11" s="66">
        <v>818</v>
      </c>
      <c r="H11" s="66">
        <v>2648</v>
      </c>
      <c r="I11" s="139" t="s">
        <v>168</v>
      </c>
      <c r="J11" s="134" t="s">
        <v>288</v>
      </c>
    </row>
    <row r="12" spans="1:10" ht="12.75" customHeight="1">
      <c r="A12" s="14" t="s">
        <v>254</v>
      </c>
      <c r="B12" s="66">
        <f>B27</f>
        <v>421498</v>
      </c>
      <c r="C12" s="66">
        <f t="shared" ref="C12:I12" si="0">C27</f>
        <v>11356</v>
      </c>
      <c r="D12" s="66">
        <f t="shared" si="0"/>
        <v>410142</v>
      </c>
      <c r="E12" s="66" t="str">
        <f t="shared" si="0"/>
        <v>-</v>
      </c>
      <c r="F12" s="66">
        <f>F27</f>
        <v>3278</v>
      </c>
      <c r="G12" s="66">
        <f t="shared" si="0"/>
        <v>628</v>
      </c>
      <c r="H12" s="66">
        <f t="shared" si="0"/>
        <v>2650</v>
      </c>
      <c r="I12" s="139" t="str">
        <f t="shared" si="0"/>
        <v>-</v>
      </c>
      <c r="J12" s="134" t="s">
        <v>254</v>
      </c>
    </row>
    <row r="13" spans="1:10" ht="11.25" customHeight="1">
      <c r="A13" s="14"/>
      <c r="B13" s="66"/>
      <c r="C13" s="66"/>
      <c r="D13" s="66"/>
      <c r="E13" s="66"/>
      <c r="F13" s="66"/>
      <c r="G13" s="66"/>
      <c r="H13" s="66"/>
      <c r="I13" s="139"/>
      <c r="J13" s="134"/>
    </row>
    <row r="14" spans="1:10" ht="12.75" customHeight="1">
      <c r="A14" s="14" t="s">
        <v>25</v>
      </c>
      <c r="B14" s="66">
        <v>388294</v>
      </c>
      <c r="C14" s="67">
        <v>8352</v>
      </c>
      <c r="D14" s="67">
        <v>379942</v>
      </c>
      <c r="E14" s="67">
        <v>0</v>
      </c>
      <c r="F14" s="67">
        <v>3423</v>
      </c>
      <c r="G14" s="67">
        <v>788</v>
      </c>
      <c r="H14" s="67">
        <v>2635</v>
      </c>
      <c r="I14" s="139" t="s">
        <v>165</v>
      </c>
      <c r="J14" s="134" t="s">
        <v>316</v>
      </c>
    </row>
    <row r="15" spans="1:10" ht="12.75" customHeight="1">
      <c r="A15" s="14" t="s">
        <v>26</v>
      </c>
      <c r="B15" s="66">
        <v>392461</v>
      </c>
      <c r="C15" s="67">
        <v>8119</v>
      </c>
      <c r="D15" s="67">
        <v>384342</v>
      </c>
      <c r="E15" s="67">
        <v>0</v>
      </c>
      <c r="F15" s="67">
        <v>3413</v>
      </c>
      <c r="G15" s="67">
        <v>778</v>
      </c>
      <c r="H15" s="67">
        <v>2635</v>
      </c>
      <c r="I15" s="139" t="s">
        <v>165</v>
      </c>
      <c r="J15" s="134" t="s">
        <v>315</v>
      </c>
    </row>
    <row r="16" spans="1:10" ht="12.75" customHeight="1">
      <c r="A16" s="14" t="s">
        <v>124</v>
      </c>
      <c r="B16" s="66">
        <v>396904</v>
      </c>
      <c r="C16" s="67">
        <v>9262</v>
      </c>
      <c r="D16" s="67">
        <v>387642</v>
      </c>
      <c r="E16" s="67">
        <v>0</v>
      </c>
      <c r="F16" s="67">
        <v>3257</v>
      </c>
      <c r="G16" s="67">
        <v>634</v>
      </c>
      <c r="H16" s="67">
        <v>2623</v>
      </c>
      <c r="I16" s="139" t="s">
        <v>165</v>
      </c>
      <c r="J16" s="134" t="s">
        <v>314</v>
      </c>
    </row>
    <row r="17" spans="1:10" ht="12.75" customHeight="1">
      <c r="A17" s="14" t="s">
        <v>103</v>
      </c>
      <c r="B17" s="66">
        <v>404516</v>
      </c>
      <c r="C17" s="67">
        <v>12774</v>
      </c>
      <c r="D17" s="67">
        <v>391742</v>
      </c>
      <c r="E17" s="71">
        <v>0</v>
      </c>
      <c r="F17" s="67">
        <v>3236</v>
      </c>
      <c r="G17" s="67">
        <v>634</v>
      </c>
      <c r="H17" s="67">
        <v>2602</v>
      </c>
      <c r="I17" s="139" t="s">
        <v>165</v>
      </c>
      <c r="J17" s="134" t="s">
        <v>313</v>
      </c>
    </row>
    <row r="18" spans="1:10" ht="11.25" customHeight="1">
      <c r="A18" s="14"/>
      <c r="B18" s="66"/>
      <c r="C18" s="65"/>
      <c r="D18" s="65"/>
      <c r="E18" s="65"/>
      <c r="F18" s="67"/>
      <c r="G18" s="65"/>
      <c r="H18" s="65"/>
      <c r="I18" s="140"/>
      <c r="J18" s="134"/>
    </row>
    <row r="19" spans="1:10" ht="12.75" customHeight="1">
      <c r="A19" s="14" t="s">
        <v>104</v>
      </c>
      <c r="B19" s="66">
        <v>404990</v>
      </c>
      <c r="C19" s="67">
        <v>9348</v>
      </c>
      <c r="D19" s="67">
        <v>395642</v>
      </c>
      <c r="E19" s="71">
        <v>0</v>
      </c>
      <c r="F19" s="67">
        <v>3222</v>
      </c>
      <c r="G19" s="67">
        <v>634</v>
      </c>
      <c r="H19" s="67">
        <v>2588</v>
      </c>
      <c r="I19" s="139">
        <v>0</v>
      </c>
      <c r="J19" s="134" t="s">
        <v>312</v>
      </c>
    </row>
    <row r="20" spans="1:10" ht="12.75" customHeight="1">
      <c r="A20" s="14" t="s">
        <v>105</v>
      </c>
      <c r="B20" s="66">
        <v>412075</v>
      </c>
      <c r="C20" s="67">
        <v>13533</v>
      </c>
      <c r="D20" s="67">
        <v>398542</v>
      </c>
      <c r="E20" s="71">
        <v>0</v>
      </c>
      <c r="F20" s="67">
        <v>3218</v>
      </c>
      <c r="G20" s="67">
        <v>634</v>
      </c>
      <c r="H20" s="67">
        <v>2584</v>
      </c>
      <c r="I20" s="139">
        <v>0</v>
      </c>
      <c r="J20" s="134" t="s">
        <v>311</v>
      </c>
    </row>
    <row r="21" spans="1:10" ht="12.75" customHeight="1">
      <c r="A21" s="14" t="s">
        <v>106</v>
      </c>
      <c r="B21" s="66">
        <v>410995</v>
      </c>
      <c r="C21" s="67">
        <v>11653</v>
      </c>
      <c r="D21" s="67">
        <v>399342</v>
      </c>
      <c r="E21" s="71">
        <v>0</v>
      </c>
      <c r="F21" s="67">
        <v>3230</v>
      </c>
      <c r="G21" s="67">
        <v>634</v>
      </c>
      <c r="H21" s="67">
        <v>2596</v>
      </c>
      <c r="I21" s="139">
        <v>0</v>
      </c>
      <c r="J21" s="134" t="s">
        <v>310</v>
      </c>
    </row>
    <row r="22" spans="1:10" ht="12.75" customHeight="1">
      <c r="A22" s="14" t="s">
        <v>107</v>
      </c>
      <c r="B22" s="66">
        <v>413764</v>
      </c>
      <c r="C22" s="67">
        <v>11022</v>
      </c>
      <c r="D22" s="67">
        <v>402742</v>
      </c>
      <c r="E22" s="71" t="s">
        <v>165</v>
      </c>
      <c r="F22" s="67">
        <v>3212</v>
      </c>
      <c r="G22" s="67">
        <v>628</v>
      </c>
      <c r="H22" s="67">
        <v>2584</v>
      </c>
      <c r="I22" s="139" t="s">
        <v>165</v>
      </c>
      <c r="J22" s="134" t="s">
        <v>309</v>
      </c>
    </row>
    <row r="23" spans="1:10" ht="11.25" customHeight="1">
      <c r="A23" s="14"/>
      <c r="B23" s="66"/>
      <c r="C23" s="65"/>
      <c r="D23" s="65"/>
      <c r="E23" s="65"/>
      <c r="F23" s="67"/>
      <c r="G23" s="65"/>
      <c r="H23" s="65"/>
      <c r="I23" s="140"/>
      <c r="J23" s="134"/>
    </row>
    <row r="24" spans="1:10" ht="12.75" customHeight="1">
      <c r="A24" s="14" t="s">
        <v>108</v>
      </c>
      <c r="B24" s="66">
        <v>413844</v>
      </c>
      <c r="C24" s="67">
        <v>10702</v>
      </c>
      <c r="D24" s="67">
        <v>403142</v>
      </c>
      <c r="E24" s="71">
        <v>0</v>
      </c>
      <c r="F24" s="67">
        <v>3208</v>
      </c>
      <c r="G24" s="67">
        <v>628</v>
      </c>
      <c r="H24" s="67">
        <v>2580</v>
      </c>
      <c r="I24" s="139">
        <v>0</v>
      </c>
      <c r="J24" s="134" t="s">
        <v>308</v>
      </c>
    </row>
    <row r="25" spans="1:10" ht="12.75" customHeight="1">
      <c r="A25" s="14" t="s">
        <v>109</v>
      </c>
      <c r="B25" s="66">
        <v>416783</v>
      </c>
      <c r="C25" s="67">
        <v>10641</v>
      </c>
      <c r="D25" s="67">
        <v>406142</v>
      </c>
      <c r="E25" s="71">
        <v>0</v>
      </c>
      <c r="F25" s="67">
        <v>3229</v>
      </c>
      <c r="G25" s="67">
        <v>628</v>
      </c>
      <c r="H25" s="67">
        <v>2601</v>
      </c>
      <c r="I25" s="139">
        <v>0</v>
      </c>
      <c r="J25" s="134" t="s">
        <v>109</v>
      </c>
    </row>
    <row r="26" spans="1:10" ht="12.75" customHeight="1">
      <c r="A26" s="14" t="s">
        <v>110</v>
      </c>
      <c r="B26" s="66">
        <v>418409</v>
      </c>
      <c r="C26" s="67">
        <v>11167</v>
      </c>
      <c r="D26" s="67">
        <v>407242</v>
      </c>
      <c r="E26" s="71">
        <v>0</v>
      </c>
      <c r="F26" s="67">
        <v>3262</v>
      </c>
      <c r="G26" s="67">
        <v>628</v>
      </c>
      <c r="H26" s="67">
        <v>2634</v>
      </c>
      <c r="I26" s="139">
        <v>0</v>
      </c>
      <c r="J26" s="134" t="s">
        <v>110</v>
      </c>
    </row>
    <row r="27" spans="1:10" ht="12.75" customHeight="1" thickBot="1">
      <c r="A27" s="13" t="s">
        <v>111</v>
      </c>
      <c r="B27" s="123">
        <v>421498</v>
      </c>
      <c r="C27" s="68">
        <v>11356</v>
      </c>
      <c r="D27" s="68">
        <v>410142</v>
      </c>
      <c r="E27" s="87" t="s">
        <v>165</v>
      </c>
      <c r="F27" s="68">
        <v>3278</v>
      </c>
      <c r="G27" s="68">
        <v>628</v>
      </c>
      <c r="H27" s="68">
        <v>2650</v>
      </c>
      <c r="I27" s="141" t="s">
        <v>165</v>
      </c>
      <c r="J27" s="142" t="s">
        <v>111</v>
      </c>
    </row>
    <row r="28" spans="1:10" s="3" customFormat="1" ht="12.75" customHeight="1">
      <c r="A28" s="136" t="s">
        <v>317</v>
      </c>
      <c r="B28" s="137"/>
      <c r="C28" s="137"/>
      <c r="D28" s="137"/>
      <c r="E28" s="137"/>
      <c r="F28" s="136" t="s">
        <v>319</v>
      </c>
      <c r="G28" s="137"/>
      <c r="H28" s="137"/>
      <c r="I28" s="137"/>
      <c r="J28" s="137"/>
    </row>
    <row r="29" spans="1:10">
      <c r="A29" s="136" t="s">
        <v>318</v>
      </c>
      <c r="B29" s="137"/>
      <c r="C29" s="137"/>
      <c r="D29" s="137"/>
      <c r="E29" s="137"/>
      <c r="F29" s="136" t="s">
        <v>320</v>
      </c>
      <c r="G29" s="137"/>
      <c r="H29" s="137"/>
      <c r="I29" s="137"/>
      <c r="J29" s="137"/>
    </row>
    <row r="30" spans="1:10">
      <c r="A30" s="136"/>
      <c r="B30" s="137"/>
      <c r="C30" s="137"/>
      <c r="D30" s="137"/>
      <c r="E30" s="137"/>
      <c r="F30" s="136" t="s">
        <v>321</v>
      </c>
      <c r="G30" s="137"/>
      <c r="H30" s="137"/>
      <c r="I30" s="137"/>
      <c r="J30" s="137"/>
    </row>
  </sheetData>
  <mergeCells count="6">
    <mergeCell ref="J6:J7"/>
    <mergeCell ref="A1:E1"/>
    <mergeCell ref="F1:J1"/>
    <mergeCell ref="A6:A7"/>
    <mergeCell ref="B6:E6"/>
    <mergeCell ref="F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selection sqref="A1:J1"/>
    </sheetView>
  </sheetViews>
  <sheetFormatPr defaultRowHeight="13.5"/>
  <cols>
    <col min="1" max="1" width="8.75" style="4" customWidth="1"/>
    <col min="2" max="2" width="3.75" style="4" customWidth="1"/>
    <col min="3" max="3" width="11" style="4" bestFit="1" customWidth="1"/>
    <col min="4" max="10" width="9.75" style="4" customWidth="1"/>
    <col min="11" max="11" width="11" style="4" bestFit="1" customWidth="1"/>
    <col min="12" max="12" width="9.875" style="4" customWidth="1"/>
    <col min="13" max="13" width="11" style="4" bestFit="1" customWidth="1"/>
    <col min="14" max="15" width="9.875" style="4" customWidth="1"/>
    <col min="16" max="16" width="6.25" style="4" customWidth="1"/>
    <col min="17" max="19" width="11.625" style="4" customWidth="1"/>
    <col min="20" max="16384" width="9" style="5"/>
  </cols>
  <sheetData>
    <row r="1" spans="1:19" ht="17.25">
      <c r="A1" s="148" t="s">
        <v>303</v>
      </c>
      <c r="B1" s="148"/>
      <c r="C1" s="148"/>
      <c r="D1" s="148"/>
      <c r="E1" s="148"/>
      <c r="F1" s="148"/>
      <c r="G1" s="148"/>
      <c r="H1" s="148"/>
      <c r="I1" s="148"/>
      <c r="J1" s="148"/>
      <c r="K1" s="149" t="s">
        <v>2</v>
      </c>
      <c r="L1" s="149"/>
      <c r="M1" s="149"/>
      <c r="N1" s="149"/>
      <c r="O1" s="149"/>
      <c r="P1" s="149"/>
      <c r="Q1" s="149"/>
      <c r="R1" s="149"/>
      <c r="S1" s="149"/>
    </row>
    <row r="2" spans="1:19">
      <c r="A2" s="155"/>
      <c r="B2" s="155"/>
      <c r="C2" s="155"/>
      <c r="D2" s="155"/>
      <c r="E2" s="155"/>
      <c r="F2" s="155"/>
      <c r="G2" s="155"/>
      <c r="H2" s="155"/>
      <c r="I2" s="155"/>
      <c r="J2" s="155"/>
      <c r="K2" s="155"/>
      <c r="L2" s="155"/>
      <c r="M2" s="155"/>
      <c r="N2" s="155"/>
      <c r="O2" s="155"/>
      <c r="P2" s="155"/>
      <c r="Q2" s="155"/>
      <c r="R2" s="155"/>
      <c r="S2" s="155"/>
    </row>
    <row r="3" spans="1:19" ht="12.75" customHeight="1">
      <c r="A3" s="198" t="s">
        <v>290</v>
      </c>
      <c r="B3" s="198"/>
      <c r="C3" s="198"/>
      <c r="D3" s="198"/>
      <c r="E3" s="198"/>
      <c r="F3" s="198"/>
      <c r="G3" s="198"/>
      <c r="H3" s="198"/>
      <c r="I3" s="198"/>
      <c r="J3" s="198"/>
      <c r="K3" s="8"/>
      <c r="L3" s="8"/>
      <c r="M3" s="8"/>
      <c r="N3" s="8"/>
      <c r="O3" s="8"/>
      <c r="P3" s="8"/>
      <c r="Q3" s="8"/>
      <c r="R3" s="8"/>
      <c r="S3" s="8"/>
    </row>
    <row r="4" spans="1:19" ht="12.75" customHeight="1" thickBot="1">
      <c r="A4" s="156"/>
      <c r="B4" s="156"/>
      <c r="C4" s="156"/>
      <c r="D4" s="156"/>
      <c r="E4" s="156"/>
      <c r="F4" s="156"/>
      <c r="G4" s="156"/>
      <c r="H4" s="156"/>
      <c r="I4" s="156"/>
      <c r="J4" s="156"/>
      <c r="K4" s="6"/>
      <c r="L4" s="6"/>
      <c r="M4" s="6"/>
      <c r="N4" s="6"/>
      <c r="O4" s="6"/>
      <c r="P4" s="6"/>
      <c r="Q4" s="6"/>
      <c r="R4" s="6"/>
      <c r="S4" s="6" t="s">
        <v>164</v>
      </c>
    </row>
    <row r="5" spans="1:19" ht="18.75" customHeight="1">
      <c r="A5" s="158" t="s">
        <v>66</v>
      </c>
      <c r="B5" s="18" t="s">
        <v>80</v>
      </c>
      <c r="C5" s="153" t="s">
        <v>84</v>
      </c>
      <c r="D5" s="154"/>
      <c r="E5" s="154"/>
      <c r="F5" s="154"/>
      <c r="G5" s="154"/>
      <c r="H5" s="154"/>
      <c r="I5" s="154"/>
      <c r="J5" s="154"/>
      <c r="K5" s="159" t="s">
        <v>92</v>
      </c>
      <c r="L5" s="159"/>
      <c r="M5" s="159"/>
      <c r="N5" s="159"/>
      <c r="O5" s="159"/>
      <c r="P5" s="160" t="s">
        <v>10</v>
      </c>
      <c r="Q5" s="151" t="s">
        <v>96</v>
      </c>
      <c r="R5" s="151" t="s">
        <v>97</v>
      </c>
      <c r="S5" s="193" t="s">
        <v>157</v>
      </c>
    </row>
    <row r="6" spans="1:19" ht="18.75" customHeight="1">
      <c r="A6" s="158"/>
      <c r="B6" s="19" t="s">
        <v>81</v>
      </c>
      <c r="C6" s="200" t="s">
        <v>74</v>
      </c>
      <c r="D6" s="159" t="s">
        <v>85</v>
      </c>
      <c r="E6" s="159"/>
      <c r="F6" s="159"/>
      <c r="G6" s="159"/>
      <c r="H6" s="152"/>
      <c r="I6" s="194" t="s">
        <v>86</v>
      </c>
      <c r="J6" s="159"/>
      <c r="K6" s="151" t="s">
        <v>74</v>
      </c>
      <c r="L6" s="151" t="s">
        <v>93</v>
      </c>
      <c r="M6" s="151" t="s">
        <v>94</v>
      </c>
      <c r="N6" s="151" t="s">
        <v>102</v>
      </c>
      <c r="O6" s="158" t="s">
        <v>95</v>
      </c>
      <c r="P6" s="200"/>
      <c r="Q6" s="151"/>
      <c r="R6" s="151"/>
      <c r="S6" s="199"/>
    </row>
    <row r="7" spans="1:19" ht="18.75" customHeight="1">
      <c r="A7" s="159"/>
      <c r="B7" s="20" t="s">
        <v>82</v>
      </c>
      <c r="C7" s="201"/>
      <c r="D7" s="9" t="s">
        <v>89</v>
      </c>
      <c r="E7" s="9" t="s">
        <v>90</v>
      </c>
      <c r="F7" s="9" t="s">
        <v>91</v>
      </c>
      <c r="G7" s="9" t="s">
        <v>83</v>
      </c>
      <c r="H7" s="9" t="s">
        <v>87</v>
      </c>
      <c r="I7" s="9" t="s">
        <v>70</v>
      </c>
      <c r="J7" s="15" t="s">
        <v>88</v>
      </c>
      <c r="K7" s="152"/>
      <c r="L7" s="152"/>
      <c r="M7" s="152"/>
      <c r="N7" s="152"/>
      <c r="O7" s="159"/>
      <c r="P7" s="201"/>
      <c r="Q7" s="152"/>
      <c r="R7" s="152"/>
      <c r="S7" s="194"/>
    </row>
    <row r="8" spans="1:19" ht="12.75" customHeight="1">
      <c r="A8" s="7" t="s">
        <v>262</v>
      </c>
      <c r="B8" s="40">
        <v>3</v>
      </c>
      <c r="C8" s="22">
        <v>24355706</v>
      </c>
      <c r="D8" s="22">
        <v>465230</v>
      </c>
      <c r="E8" s="22">
        <v>7207034</v>
      </c>
      <c r="F8" s="127" t="s">
        <v>165</v>
      </c>
      <c r="G8" s="22">
        <v>4068</v>
      </c>
      <c r="H8" s="22">
        <v>190682</v>
      </c>
      <c r="I8" s="22">
        <v>14805476</v>
      </c>
      <c r="J8" s="22">
        <v>1682215</v>
      </c>
      <c r="K8" s="22">
        <v>18969621</v>
      </c>
      <c r="L8" s="22">
        <v>1220510</v>
      </c>
      <c r="M8" s="22">
        <v>16925527</v>
      </c>
      <c r="N8" s="22">
        <v>650094</v>
      </c>
      <c r="O8" s="22">
        <v>173489</v>
      </c>
      <c r="P8" s="25">
        <v>77.900000000000006</v>
      </c>
      <c r="Q8" s="34" t="s">
        <v>168</v>
      </c>
      <c r="R8" s="34">
        <v>443080</v>
      </c>
      <c r="S8" s="34" t="s">
        <v>168</v>
      </c>
    </row>
    <row r="9" spans="1:19" ht="12.75" customHeight="1">
      <c r="A9" s="7" t="s">
        <v>277</v>
      </c>
      <c r="B9" s="40">
        <v>3</v>
      </c>
      <c r="C9" s="22">
        <v>23464389</v>
      </c>
      <c r="D9" s="22">
        <v>378081</v>
      </c>
      <c r="E9" s="22">
        <v>7694496</v>
      </c>
      <c r="F9" s="127" t="s">
        <v>165</v>
      </c>
      <c r="G9" s="22">
        <v>4077</v>
      </c>
      <c r="H9" s="22">
        <v>74024</v>
      </c>
      <c r="I9" s="22">
        <v>14163946</v>
      </c>
      <c r="J9" s="22">
        <v>1148762</v>
      </c>
      <c r="K9" s="22">
        <v>17392568</v>
      </c>
      <c r="L9" s="22">
        <v>1333170</v>
      </c>
      <c r="M9" s="22">
        <v>15354147</v>
      </c>
      <c r="N9" s="22">
        <v>545433</v>
      </c>
      <c r="O9" s="22">
        <v>159818</v>
      </c>
      <c r="P9" s="25">
        <v>74.123251195673575</v>
      </c>
      <c r="Q9" s="34" t="s">
        <v>168</v>
      </c>
      <c r="R9" s="34">
        <v>462733</v>
      </c>
      <c r="S9" s="34" t="s">
        <v>168</v>
      </c>
    </row>
    <row r="10" spans="1:19" ht="12.75" customHeight="1">
      <c r="A10" s="7" t="s">
        <v>278</v>
      </c>
      <c r="B10" s="40">
        <v>3</v>
      </c>
      <c r="C10" s="22">
        <v>23546352</v>
      </c>
      <c r="D10" s="22">
        <v>538714</v>
      </c>
      <c r="E10" s="22">
        <v>8234478</v>
      </c>
      <c r="F10" s="127" t="s">
        <v>165</v>
      </c>
      <c r="G10" s="22">
        <v>3562</v>
      </c>
      <c r="H10" s="22">
        <v>66833</v>
      </c>
      <c r="I10" s="22">
        <v>13694772</v>
      </c>
      <c r="J10" s="22">
        <v>1007992</v>
      </c>
      <c r="K10" s="22">
        <v>16908882</v>
      </c>
      <c r="L10" s="22">
        <v>878010</v>
      </c>
      <c r="M10" s="22">
        <v>15301937</v>
      </c>
      <c r="N10" s="22">
        <v>582548</v>
      </c>
      <c r="O10" s="22">
        <v>146386</v>
      </c>
      <c r="P10" s="25">
        <v>71.811047418300717</v>
      </c>
      <c r="Q10" s="34" t="s">
        <v>168</v>
      </c>
      <c r="R10" s="34">
        <v>478558</v>
      </c>
      <c r="S10" s="34" t="s">
        <v>168</v>
      </c>
    </row>
    <row r="11" spans="1:19" ht="12.75" customHeight="1">
      <c r="A11" s="7" t="s">
        <v>279</v>
      </c>
      <c r="B11" s="40">
        <v>3</v>
      </c>
      <c r="C11" s="22">
        <v>23850498</v>
      </c>
      <c r="D11" s="22">
        <v>642375</v>
      </c>
      <c r="E11" s="22">
        <v>8543330</v>
      </c>
      <c r="F11" s="127" t="s">
        <v>168</v>
      </c>
      <c r="G11" s="22">
        <v>3843</v>
      </c>
      <c r="H11" s="22">
        <v>71813</v>
      </c>
      <c r="I11" s="22">
        <v>13538275</v>
      </c>
      <c r="J11" s="22">
        <v>1050860</v>
      </c>
      <c r="K11" s="22">
        <v>16455780</v>
      </c>
      <c r="L11" s="22">
        <v>991920</v>
      </c>
      <c r="M11" s="22">
        <v>14843120</v>
      </c>
      <c r="N11" s="22">
        <v>519843</v>
      </c>
      <c r="O11" s="22">
        <v>100895</v>
      </c>
      <c r="P11" s="25">
        <v>68.995540470475717</v>
      </c>
      <c r="Q11" s="34" t="s">
        <v>168</v>
      </c>
      <c r="R11" s="34">
        <v>425989</v>
      </c>
      <c r="S11" s="34" t="s">
        <v>168</v>
      </c>
    </row>
    <row r="12" spans="1:19" ht="12.75" customHeight="1">
      <c r="A12" s="7" t="s">
        <v>280</v>
      </c>
      <c r="B12" s="40">
        <f t="shared" ref="B12:O12" si="0">B27</f>
        <v>3</v>
      </c>
      <c r="C12" s="22">
        <f>C27</f>
        <v>24159649</v>
      </c>
      <c r="D12" s="22">
        <f t="shared" si="0"/>
        <v>528860</v>
      </c>
      <c r="E12" s="22">
        <f t="shared" si="0"/>
        <v>8994294</v>
      </c>
      <c r="F12" s="127" t="s">
        <v>220</v>
      </c>
      <c r="G12" s="22">
        <f t="shared" si="0"/>
        <v>3858</v>
      </c>
      <c r="H12" s="22">
        <f t="shared" si="0"/>
        <v>72728</v>
      </c>
      <c r="I12" s="22">
        <f t="shared" si="0"/>
        <v>13431868</v>
      </c>
      <c r="J12" s="22">
        <f t="shared" si="0"/>
        <v>1128039</v>
      </c>
      <c r="K12" s="22">
        <f t="shared" si="0"/>
        <v>16954116</v>
      </c>
      <c r="L12" s="22">
        <f t="shared" si="0"/>
        <v>1006740</v>
      </c>
      <c r="M12" s="22">
        <f t="shared" si="0"/>
        <v>15178756</v>
      </c>
      <c r="N12" s="22">
        <f t="shared" si="0"/>
        <v>621516</v>
      </c>
      <c r="O12" s="22">
        <f t="shared" si="0"/>
        <v>147103</v>
      </c>
      <c r="P12" s="25">
        <f>K12/C12*100</f>
        <v>70.175340709627037</v>
      </c>
      <c r="Q12" s="42" t="s">
        <v>166</v>
      </c>
      <c r="R12" s="46">
        <f>R27</f>
        <v>414055</v>
      </c>
      <c r="S12" s="42" t="s">
        <v>165</v>
      </c>
    </row>
    <row r="13" spans="1:19" ht="11.25" customHeight="1">
      <c r="A13" s="14"/>
      <c r="B13" s="22"/>
      <c r="C13" s="22"/>
      <c r="D13" s="22"/>
      <c r="E13" s="22"/>
      <c r="F13" s="22"/>
      <c r="G13" s="22"/>
      <c r="H13" s="22"/>
      <c r="I13" s="22"/>
      <c r="J13" s="22"/>
      <c r="K13" s="22"/>
      <c r="L13" s="22"/>
      <c r="M13" s="22"/>
      <c r="N13" s="22"/>
      <c r="O13" s="22"/>
      <c r="P13" s="25"/>
      <c r="Q13" s="22"/>
      <c r="R13" s="22"/>
      <c r="S13" s="24"/>
    </row>
    <row r="14" spans="1:19" ht="12.75" customHeight="1">
      <c r="A14" s="14" t="s">
        <v>25</v>
      </c>
      <c r="B14" s="74">
        <v>3</v>
      </c>
      <c r="C14" s="46">
        <v>23814200</v>
      </c>
      <c r="D14" s="46">
        <v>563974</v>
      </c>
      <c r="E14" s="46">
        <v>8628395</v>
      </c>
      <c r="F14" s="127" t="s">
        <v>165</v>
      </c>
      <c r="G14" s="46">
        <v>4537</v>
      </c>
      <c r="H14" s="46">
        <v>72627</v>
      </c>
      <c r="I14" s="46">
        <v>13492937</v>
      </c>
      <c r="J14" s="46">
        <v>1051728</v>
      </c>
      <c r="K14" s="46">
        <v>16583657</v>
      </c>
      <c r="L14" s="46">
        <v>1011560</v>
      </c>
      <c r="M14" s="46">
        <v>14924342</v>
      </c>
      <c r="N14" s="46">
        <v>545331</v>
      </c>
      <c r="O14" s="46">
        <v>102423</v>
      </c>
      <c r="P14" s="25">
        <f>K14/C14*100</f>
        <v>69.637682559145389</v>
      </c>
      <c r="Q14" s="76" t="s">
        <v>168</v>
      </c>
      <c r="R14" s="46">
        <v>358156</v>
      </c>
      <c r="S14" s="37" t="s">
        <v>168</v>
      </c>
    </row>
    <row r="15" spans="1:19" ht="12.75" customHeight="1">
      <c r="A15" s="14" t="s">
        <v>26</v>
      </c>
      <c r="B15" s="74">
        <v>3</v>
      </c>
      <c r="C15" s="46">
        <v>23700932</v>
      </c>
      <c r="D15" s="46">
        <v>440682</v>
      </c>
      <c r="E15" s="46">
        <v>8574145</v>
      </c>
      <c r="F15" s="127" t="s">
        <v>165</v>
      </c>
      <c r="G15" s="46">
        <v>4746</v>
      </c>
      <c r="H15" s="46">
        <v>116420</v>
      </c>
      <c r="I15" s="46">
        <v>13509803</v>
      </c>
      <c r="J15" s="46">
        <v>1055134</v>
      </c>
      <c r="K15" s="46">
        <v>16570532</v>
      </c>
      <c r="L15" s="46">
        <v>1013400</v>
      </c>
      <c r="M15" s="46">
        <v>14873517</v>
      </c>
      <c r="N15" s="46">
        <v>569938</v>
      </c>
      <c r="O15" s="46">
        <v>113676</v>
      </c>
      <c r="P15" s="25">
        <f>K15/C15*100</f>
        <v>69.915107135871281</v>
      </c>
      <c r="Q15" s="76" t="s">
        <v>168</v>
      </c>
      <c r="R15" s="46">
        <v>363999</v>
      </c>
      <c r="S15" s="37" t="s">
        <v>168</v>
      </c>
    </row>
    <row r="16" spans="1:19" ht="12.75" customHeight="1">
      <c r="A16" s="14" t="s">
        <v>27</v>
      </c>
      <c r="B16" s="74">
        <v>3</v>
      </c>
      <c r="C16" s="46">
        <v>23716689</v>
      </c>
      <c r="D16" s="46">
        <v>666606</v>
      </c>
      <c r="E16" s="46">
        <v>8398609</v>
      </c>
      <c r="F16" s="127" t="s">
        <v>165</v>
      </c>
      <c r="G16" s="46">
        <v>4784</v>
      </c>
      <c r="H16" s="46">
        <v>149050</v>
      </c>
      <c r="I16" s="46">
        <v>13460332</v>
      </c>
      <c r="J16" s="46">
        <v>1037305</v>
      </c>
      <c r="K16" s="46">
        <v>16669739</v>
      </c>
      <c r="L16" s="46">
        <v>1056440</v>
      </c>
      <c r="M16" s="46">
        <v>14946371</v>
      </c>
      <c r="N16" s="46">
        <v>574261</v>
      </c>
      <c r="O16" s="46">
        <v>92665</v>
      </c>
      <c r="P16" s="25">
        <f>K16/C16*100</f>
        <v>70.286957003146597</v>
      </c>
      <c r="Q16" s="76" t="s">
        <v>168</v>
      </c>
      <c r="R16" s="46">
        <v>424084</v>
      </c>
      <c r="S16" s="37" t="s">
        <v>168</v>
      </c>
    </row>
    <row r="17" spans="1:19" ht="12.75" customHeight="1">
      <c r="A17" s="14" t="s">
        <v>148</v>
      </c>
      <c r="B17" s="74">
        <v>3</v>
      </c>
      <c r="C17" s="46">
        <v>23949201</v>
      </c>
      <c r="D17" s="46">
        <v>615709</v>
      </c>
      <c r="E17" s="46">
        <v>8717917</v>
      </c>
      <c r="F17" s="127" t="s">
        <v>165</v>
      </c>
      <c r="G17" s="46">
        <v>4469</v>
      </c>
      <c r="H17" s="46">
        <v>147960</v>
      </c>
      <c r="I17" s="46">
        <v>13418300</v>
      </c>
      <c r="J17" s="46">
        <v>1044845</v>
      </c>
      <c r="K17" s="46">
        <v>16547789</v>
      </c>
      <c r="L17" s="46">
        <v>1011380</v>
      </c>
      <c r="M17" s="46">
        <v>14842432</v>
      </c>
      <c r="N17" s="46">
        <v>584451</v>
      </c>
      <c r="O17" s="46">
        <v>109525</v>
      </c>
      <c r="P17" s="25">
        <f>K17/C17*100</f>
        <v>69.095369820479604</v>
      </c>
      <c r="Q17" s="76" t="s">
        <v>168</v>
      </c>
      <c r="R17" s="46">
        <v>404912</v>
      </c>
      <c r="S17" s="37" t="s">
        <v>168</v>
      </c>
    </row>
    <row r="18" spans="1:19" ht="11.25" customHeight="1">
      <c r="A18" s="14"/>
      <c r="B18" s="27"/>
      <c r="C18" s="46"/>
      <c r="D18" s="46"/>
      <c r="E18" s="46"/>
      <c r="F18" s="46"/>
      <c r="G18" s="46"/>
      <c r="H18" s="46"/>
      <c r="I18" s="46"/>
      <c r="J18" s="46"/>
      <c r="K18" s="46"/>
      <c r="L18" s="46"/>
      <c r="M18" s="46"/>
      <c r="N18" s="46"/>
      <c r="O18" s="46"/>
      <c r="P18" s="25"/>
      <c r="Q18" s="71"/>
      <c r="R18" s="46"/>
      <c r="S18" s="78"/>
    </row>
    <row r="19" spans="1:19" ht="12.75" customHeight="1">
      <c r="A19" s="14" t="s">
        <v>149</v>
      </c>
      <c r="B19" s="74">
        <v>3</v>
      </c>
      <c r="C19" s="46">
        <v>24075327</v>
      </c>
      <c r="D19" s="46">
        <v>636214</v>
      </c>
      <c r="E19" s="46">
        <v>8940042</v>
      </c>
      <c r="F19" s="127" t="s">
        <v>165</v>
      </c>
      <c r="G19" s="46">
        <v>4643</v>
      </c>
      <c r="H19" s="46">
        <v>74103</v>
      </c>
      <c r="I19" s="46">
        <v>13344224</v>
      </c>
      <c r="J19" s="46">
        <v>1076100</v>
      </c>
      <c r="K19" s="46">
        <v>16650806</v>
      </c>
      <c r="L19" s="46">
        <v>1064150</v>
      </c>
      <c r="M19" s="46">
        <v>14871401</v>
      </c>
      <c r="N19" s="46">
        <v>600765</v>
      </c>
      <c r="O19" s="46">
        <v>114489</v>
      </c>
      <c r="P19" s="25">
        <f>K19/C19*100</f>
        <v>69.161286988957613</v>
      </c>
      <c r="Q19" s="76" t="s">
        <v>168</v>
      </c>
      <c r="R19" s="46">
        <v>368060</v>
      </c>
      <c r="S19" s="52" t="s">
        <v>168</v>
      </c>
    </row>
    <row r="20" spans="1:19" ht="12.75" customHeight="1">
      <c r="A20" s="14" t="s">
        <v>150</v>
      </c>
      <c r="B20" s="74">
        <v>3</v>
      </c>
      <c r="C20" s="46">
        <v>24061979</v>
      </c>
      <c r="D20" s="46">
        <v>586516</v>
      </c>
      <c r="E20" s="46">
        <v>8911464</v>
      </c>
      <c r="F20" s="127" t="s">
        <v>165</v>
      </c>
      <c r="G20" s="46">
        <v>4410</v>
      </c>
      <c r="H20" s="46">
        <v>154282</v>
      </c>
      <c r="I20" s="46">
        <v>13332389</v>
      </c>
      <c r="J20" s="46">
        <v>1072917</v>
      </c>
      <c r="K20" s="46">
        <v>16743350</v>
      </c>
      <c r="L20" s="46">
        <v>1116982</v>
      </c>
      <c r="M20" s="46">
        <v>14902255</v>
      </c>
      <c r="N20" s="46">
        <v>631159</v>
      </c>
      <c r="O20" s="46">
        <v>92952</v>
      </c>
      <c r="P20" s="25">
        <f>K20/C20*100</f>
        <v>69.584259881533441</v>
      </c>
      <c r="Q20" s="76" t="s">
        <v>168</v>
      </c>
      <c r="R20" s="46">
        <v>386600</v>
      </c>
      <c r="S20" s="37" t="s">
        <v>168</v>
      </c>
    </row>
    <row r="21" spans="1:19" ht="12.75" customHeight="1">
      <c r="A21" s="14" t="s">
        <v>151</v>
      </c>
      <c r="B21" s="74">
        <v>3</v>
      </c>
      <c r="C21" s="46">
        <v>24920833</v>
      </c>
      <c r="D21" s="46">
        <v>537867</v>
      </c>
      <c r="E21" s="46">
        <v>9714765</v>
      </c>
      <c r="F21" s="127" t="s">
        <v>165</v>
      </c>
      <c r="G21" s="46">
        <v>4742</v>
      </c>
      <c r="H21" s="46">
        <v>194843</v>
      </c>
      <c r="I21" s="46">
        <v>13400214</v>
      </c>
      <c r="J21" s="46">
        <v>1068400</v>
      </c>
      <c r="K21" s="46">
        <v>16797130</v>
      </c>
      <c r="L21" s="46">
        <v>1192190</v>
      </c>
      <c r="M21" s="46">
        <v>14904121</v>
      </c>
      <c r="N21" s="46">
        <v>611109</v>
      </c>
      <c r="O21" s="46">
        <v>89709</v>
      </c>
      <c r="P21" s="25">
        <f>K21/C21*100</f>
        <v>67.401960440086413</v>
      </c>
      <c r="Q21" s="76" t="s">
        <v>168</v>
      </c>
      <c r="R21" s="46">
        <v>405264</v>
      </c>
      <c r="S21" s="37" t="s">
        <v>168</v>
      </c>
    </row>
    <row r="22" spans="1:19" ht="12.75" customHeight="1">
      <c r="A22" s="14" t="s">
        <v>152</v>
      </c>
      <c r="B22" s="74">
        <v>3</v>
      </c>
      <c r="C22" s="46">
        <v>24805945</v>
      </c>
      <c r="D22" s="46">
        <v>519091</v>
      </c>
      <c r="E22" s="46">
        <v>9490756</v>
      </c>
      <c r="F22" s="127" t="s">
        <v>165</v>
      </c>
      <c r="G22" s="46">
        <v>5482</v>
      </c>
      <c r="H22" s="46">
        <v>192555</v>
      </c>
      <c r="I22" s="46">
        <v>13525925</v>
      </c>
      <c r="J22" s="46">
        <v>1072134</v>
      </c>
      <c r="K22" s="46">
        <v>16731121</v>
      </c>
      <c r="L22" s="46">
        <v>739830</v>
      </c>
      <c r="M22" s="46">
        <v>15275046</v>
      </c>
      <c r="N22" s="46">
        <v>614718</v>
      </c>
      <c r="O22" s="46">
        <v>101526</v>
      </c>
      <c r="P22" s="25">
        <f>K22/C22*100</f>
        <v>67.44802909141336</v>
      </c>
      <c r="Q22" s="76" t="s">
        <v>168</v>
      </c>
      <c r="R22" s="46">
        <v>399793</v>
      </c>
      <c r="S22" s="37" t="s">
        <v>168</v>
      </c>
    </row>
    <row r="23" spans="1:19" ht="11.25" customHeight="1">
      <c r="A23" s="14"/>
      <c r="B23" s="27"/>
      <c r="C23" s="46"/>
      <c r="D23" s="46"/>
      <c r="E23" s="46"/>
      <c r="F23" s="46"/>
      <c r="G23" s="46"/>
      <c r="H23" s="46"/>
      <c r="I23" s="46"/>
      <c r="J23" s="46"/>
      <c r="K23" s="46"/>
      <c r="L23" s="46"/>
      <c r="M23" s="46"/>
      <c r="N23" s="46"/>
      <c r="O23" s="46"/>
      <c r="P23" s="25"/>
      <c r="Q23" s="71"/>
      <c r="R23" s="46"/>
      <c r="S23" s="78"/>
    </row>
    <row r="24" spans="1:19" ht="12.75" customHeight="1">
      <c r="A24" s="14" t="s">
        <v>153</v>
      </c>
      <c r="B24" s="74">
        <v>3</v>
      </c>
      <c r="C24" s="46">
        <v>24125060</v>
      </c>
      <c r="D24" s="46">
        <v>503428</v>
      </c>
      <c r="E24" s="46">
        <v>8947694</v>
      </c>
      <c r="F24" s="127" t="s">
        <v>220</v>
      </c>
      <c r="G24" s="46">
        <v>3078</v>
      </c>
      <c r="H24" s="46">
        <v>148580</v>
      </c>
      <c r="I24" s="46">
        <v>13423770</v>
      </c>
      <c r="J24" s="46">
        <v>1098508</v>
      </c>
      <c r="K24" s="46">
        <v>16931855</v>
      </c>
      <c r="L24" s="46">
        <v>861620</v>
      </c>
      <c r="M24" s="46">
        <v>15368391</v>
      </c>
      <c r="N24" s="46">
        <v>605301</v>
      </c>
      <c r="O24" s="46">
        <v>96542</v>
      </c>
      <c r="P24" s="25">
        <f>K24/C24*100</f>
        <v>70.183680372193891</v>
      </c>
      <c r="Q24" s="76" t="s">
        <v>168</v>
      </c>
      <c r="R24" s="46">
        <v>389222</v>
      </c>
      <c r="S24" s="37" t="s">
        <v>168</v>
      </c>
    </row>
    <row r="25" spans="1:19" ht="12.75" customHeight="1">
      <c r="A25" s="14" t="s">
        <v>154</v>
      </c>
      <c r="B25" s="74">
        <v>3</v>
      </c>
      <c r="C25" s="46">
        <v>24151615</v>
      </c>
      <c r="D25" s="46">
        <v>527183</v>
      </c>
      <c r="E25" s="46">
        <v>9054838</v>
      </c>
      <c r="F25" s="127" t="s">
        <v>220</v>
      </c>
      <c r="G25" s="46">
        <v>4378</v>
      </c>
      <c r="H25" s="46">
        <v>74187</v>
      </c>
      <c r="I25" s="46">
        <v>13362531</v>
      </c>
      <c r="J25" s="46">
        <v>1128496</v>
      </c>
      <c r="K25" s="46">
        <v>17033349</v>
      </c>
      <c r="L25" s="46">
        <v>860010</v>
      </c>
      <c r="M25" s="46">
        <v>15460769</v>
      </c>
      <c r="N25" s="46">
        <v>606445</v>
      </c>
      <c r="O25" s="46">
        <v>106124</v>
      </c>
      <c r="P25" s="25">
        <f>K25/C25*100</f>
        <v>70.526749453400939</v>
      </c>
      <c r="Q25" s="76" t="s">
        <v>168</v>
      </c>
      <c r="R25" s="46">
        <v>391514</v>
      </c>
      <c r="S25" s="37" t="s">
        <v>168</v>
      </c>
    </row>
    <row r="26" spans="1:19" ht="12.75" customHeight="1">
      <c r="A26" s="14" t="s">
        <v>155</v>
      </c>
      <c r="B26" s="74">
        <v>3</v>
      </c>
      <c r="C26" s="46">
        <v>23861543</v>
      </c>
      <c r="D26" s="46">
        <v>458181</v>
      </c>
      <c r="E26" s="46">
        <v>8816103</v>
      </c>
      <c r="F26" s="127" t="s">
        <v>220</v>
      </c>
      <c r="G26" s="46">
        <v>2583</v>
      </c>
      <c r="H26" s="46">
        <v>175916</v>
      </c>
      <c r="I26" s="46">
        <v>13271392</v>
      </c>
      <c r="J26" s="46">
        <v>1137367</v>
      </c>
      <c r="K26" s="46">
        <v>17098022</v>
      </c>
      <c r="L26" s="46">
        <v>904050</v>
      </c>
      <c r="M26" s="46">
        <v>15456208</v>
      </c>
      <c r="N26" s="46">
        <v>607109</v>
      </c>
      <c r="O26" s="46">
        <v>130654</v>
      </c>
      <c r="P26" s="25">
        <f>K26/C26*100</f>
        <v>71.655139820589142</v>
      </c>
      <c r="Q26" s="76" t="s">
        <v>168</v>
      </c>
      <c r="R26" s="46">
        <v>410152</v>
      </c>
      <c r="S26" s="37" t="s">
        <v>168</v>
      </c>
    </row>
    <row r="27" spans="1:19" ht="12.75" customHeight="1" thickBot="1">
      <c r="A27" s="13" t="s">
        <v>156</v>
      </c>
      <c r="B27" s="75">
        <v>3</v>
      </c>
      <c r="C27" s="48">
        <v>24159649</v>
      </c>
      <c r="D27" s="48">
        <v>528860</v>
      </c>
      <c r="E27" s="48">
        <v>8994294</v>
      </c>
      <c r="F27" s="128" t="s">
        <v>220</v>
      </c>
      <c r="G27" s="48">
        <v>3858</v>
      </c>
      <c r="H27" s="48">
        <v>72728</v>
      </c>
      <c r="I27" s="48">
        <v>13431868</v>
      </c>
      <c r="J27" s="48">
        <v>1128039</v>
      </c>
      <c r="K27" s="48">
        <v>16954116</v>
      </c>
      <c r="L27" s="48">
        <v>1006740</v>
      </c>
      <c r="M27" s="48">
        <v>15178756</v>
      </c>
      <c r="N27" s="48">
        <v>621516</v>
      </c>
      <c r="O27" s="48">
        <v>147103</v>
      </c>
      <c r="P27" s="26">
        <f>K27/C27*100</f>
        <v>70.175340709627037</v>
      </c>
      <c r="Q27" s="77" t="s">
        <v>168</v>
      </c>
      <c r="R27" s="48">
        <v>414055</v>
      </c>
      <c r="S27" s="33" t="s">
        <v>168</v>
      </c>
    </row>
    <row r="28" spans="1:19" s="3" customFormat="1" ht="12.75" customHeight="1">
      <c r="A28" s="184" t="s">
        <v>211</v>
      </c>
      <c r="B28" s="184"/>
      <c r="C28" s="184"/>
      <c r="D28" s="184"/>
      <c r="E28" s="184"/>
      <c r="F28" s="184"/>
      <c r="G28" s="184"/>
      <c r="H28" s="184"/>
      <c r="I28" s="184"/>
      <c r="J28" s="184"/>
      <c r="K28" s="43"/>
      <c r="L28" s="1"/>
      <c r="M28" s="1"/>
      <c r="N28" s="1"/>
      <c r="O28" s="1"/>
      <c r="P28" s="1"/>
      <c r="Q28" s="1"/>
      <c r="R28" s="1"/>
      <c r="S28" s="1"/>
    </row>
  </sheetData>
  <mergeCells count="22">
    <mergeCell ref="A28:J28"/>
    <mergeCell ref="A5:A7"/>
    <mergeCell ref="C6:C7"/>
    <mergeCell ref="D6:H6"/>
    <mergeCell ref="I6:J6"/>
    <mergeCell ref="C5:J5"/>
    <mergeCell ref="K5:O5"/>
    <mergeCell ref="S5:S7"/>
    <mergeCell ref="L6:L7"/>
    <mergeCell ref="Q5:Q7"/>
    <mergeCell ref="M6:M7"/>
    <mergeCell ref="N6:N7"/>
    <mergeCell ref="O6:O7"/>
    <mergeCell ref="P5:P7"/>
    <mergeCell ref="K6:K7"/>
    <mergeCell ref="R5:R7"/>
    <mergeCell ref="K1:S1"/>
    <mergeCell ref="A2:J2"/>
    <mergeCell ref="K2:S2"/>
    <mergeCell ref="A4:J4"/>
    <mergeCell ref="A3:J3"/>
    <mergeCell ref="A1:J1"/>
  </mergeCells>
  <phoneticPr fontId="2"/>
  <pageMargins left="0.41" right="0.55000000000000004"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showGridLines="0" zoomScaleNormal="100" zoomScaleSheetLayoutView="90" workbookViewId="0">
      <selection sqref="A1:J1"/>
    </sheetView>
  </sheetViews>
  <sheetFormatPr defaultRowHeight="13.5"/>
  <cols>
    <col min="1" max="1" width="8.75" style="97" customWidth="1"/>
    <col min="2" max="2" width="3.75" style="97" customWidth="1"/>
    <col min="3" max="3" width="10.5" style="97" customWidth="1"/>
    <col min="4" max="10" width="9.875" style="97" customWidth="1"/>
    <col min="11" max="11" width="10" style="97" customWidth="1"/>
    <col min="12" max="15" width="9.875" style="97" customWidth="1"/>
    <col min="16" max="16" width="6.25" style="97" customWidth="1"/>
    <col min="17" max="19" width="12.125" style="97" customWidth="1"/>
    <col min="20" max="16384" width="9" style="96"/>
  </cols>
  <sheetData>
    <row r="1" spans="1:19" ht="17.25">
      <c r="A1" s="202" t="s">
        <v>304</v>
      </c>
      <c r="B1" s="202"/>
      <c r="C1" s="202"/>
      <c r="D1" s="202"/>
      <c r="E1" s="202"/>
      <c r="F1" s="202"/>
      <c r="G1" s="202"/>
      <c r="H1" s="202"/>
      <c r="I1" s="202"/>
      <c r="J1" s="202"/>
      <c r="K1" s="203" t="s">
        <v>112</v>
      </c>
      <c r="L1" s="203"/>
      <c r="M1" s="203"/>
      <c r="N1" s="203"/>
      <c r="O1" s="203"/>
      <c r="P1" s="203"/>
      <c r="Q1" s="203"/>
      <c r="R1" s="203"/>
      <c r="S1" s="203"/>
    </row>
    <row r="2" spans="1:19" ht="11.25" customHeight="1"/>
    <row r="3" spans="1:19" ht="12.75" customHeight="1">
      <c r="A3" s="204" t="s">
        <v>221</v>
      </c>
      <c r="B3" s="204"/>
      <c r="C3" s="204"/>
      <c r="D3" s="204"/>
      <c r="E3" s="204"/>
      <c r="F3" s="204"/>
      <c r="G3" s="204"/>
      <c r="H3" s="204"/>
      <c r="I3" s="204"/>
      <c r="J3" s="204"/>
    </row>
    <row r="4" spans="1:19" ht="12.75" customHeight="1">
      <c r="A4" s="204" t="s">
        <v>289</v>
      </c>
      <c r="B4" s="204"/>
      <c r="C4" s="204"/>
      <c r="D4" s="204"/>
      <c r="E4" s="204"/>
      <c r="F4" s="204"/>
      <c r="G4" s="204"/>
      <c r="H4" s="204"/>
      <c r="I4" s="204"/>
      <c r="J4" s="204"/>
    </row>
    <row r="5" spans="1:19" ht="12.75" customHeight="1" thickBot="1">
      <c r="A5" s="207"/>
      <c r="B5" s="207"/>
      <c r="C5" s="207"/>
      <c r="D5" s="207"/>
      <c r="E5" s="207"/>
      <c r="F5" s="207"/>
      <c r="G5" s="207"/>
      <c r="H5" s="207"/>
      <c r="I5" s="207"/>
      <c r="J5" s="207"/>
      <c r="K5" s="98"/>
      <c r="L5" s="98"/>
      <c r="M5" s="98"/>
      <c r="N5" s="98"/>
      <c r="O5" s="98"/>
      <c r="P5" s="98"/>
      <c r="Q5" s="98"/>
      <c r="R5" s="98"/>
      <c r="S5" s="99" t="s">
        <v>164</v>
      </c>
    </row>
    <row r="6" spans="1:19" ht="19.5" customHeight="1">
      <c r="A6" s="213" t="s">
        <v>179</v>
      </c>
      <c r="B6" s="100" t="s">
        <v>80</v>
      </c>
      <c r="C6" s="208" t="s">
        <v>180</v>
      </c>
      <c r="D6" s="209"/>
      <c r="E6" s="209"/>
      <c r="F6" s="209"/>
      <c r="G6" s="209"/>
      <c r="H6" s="209"/>
      <c r="I6" s="209"/>
      <c r="J6" s="209"/>
      <c r="K6" s="214" t="s">
        <v>181</v>
      </c>
      <c r="L6" s="214"/>
      <c r="M6" s="214"/>
      <c r="N6" s="214"/>
      <c r="O6" s="212"/>
      <c r="P6" s="210" t="s">
        <v>10</v>
      </c>
      <c r="Q6" s="211" t="s">
        <v>182</v>
      </c>
      <c r="R6" s="211" t="s">
        <v>183</v>
      </c>
      <c r="S6" s="213" t="s">
        <v>184</v>
      </c>
    </row>
    <row r="7" spans="1:19" ht="19.5" customHeight="1">
      <c r="A7" s="213"/>
      <c r="B7" s="103" t="s">
        <v>81</v>
      </c>
      <c r="C7" s="205" t="s">
        <v>185</v>
      </c>
      <c r="D7" s="214" t="s">
        <v>186</v>
      </c>
      <c r="E7" s="214"/>
      <c r="F7" s="214"/>
      <c r="G7" s="214"/>
      <c r="H7" s="212"/>
      <c r="I7" s="214" t="s">
        <v>187</v>
      </c>
      <c r="J7" s="214"/>
      <c r="K7" s="211" t="s">
        <v>185</v>
      </c>
      <c r="L7" s="211" t="s">
        <v>188</v>
      </c>
      <c r="M7" s="211" t="s">
        <v>189</v>
      </c>
      <c r="N7" s="211" t="s">
        <v>190</v>
      </c>
      <c r="O7" s="211" t="s">
        <v>192</v>
      </c>
      <c r="P7" s="205"/>
      <c r="Q7" s="211"/>
      <c r="R7" s="211"/>
      <c r="S7" s="213"/>
    </row>
    <row r="8" spans="1:19" ht="19.5" customHeight="1">
      <c r="A8" s="214"/>
      <c r="B8" s="104" t="s">
        <v>98</v>
      </c>
      <c r="C8" s="206"/>
      <c r="D8" s="102" t="s">
        <v>99</v>
      </c>
      <c r="E8" s="102" t="s">
        <v>100</v>
      </c>
      <c r="F8" s="102" t="s">
        <v>101</v>
      </c>
      <c r="G8" s="102" t="s">
        <v>83</v>
      </c>
      <c r="H8" s="102" t="s">
        <v>176</v>
      </c>
      <c r="I8" s="102" t="s">
        <v>177</v>
      </c>
      <c r="J8" s="101" t="s">
        <v>178</v>
      </c>
      <c r="K8" s="212"/>
      <c r="L8" s="212"/>
      <c r="M8" s="212"/>
      <c r="N8" s="212"/>
      <c r="O8" s="212"/>
      <c r="P8" s="206"/>
      <c r="Q8" s="212"/>
      <c r="R8" s="212"/>
      <c r="S8" s="214"/>
    </row>
    <row r="9" spans="1:19" ht="12.75" customHeight="1">
      <c r="A9" s="107" t="s">
        <v>272</v>
      </c>
      <c r="B9" s="105">
        <v>17</v>
      </c>
      <c r="C9" s="105">
        <v>173980440</v>
      </c>
      <c r="D9" s="105">
        <v>503124</v>
      </c>
      <c r="E9" s="105">
        <v>57869236</v>
      </c>
      <c r="F9" s="106">
        <v>0</v>
      </c>
      <c r="G9" s="105">
        <v>126448</v>
      </c>
      <c r="H9" s="105">
        <v>1291086</v>
      </c>
      <c r="I9" s="105">
        <v>113098416</v>
      </c>
      <c r="J9" s="105">
        <v>1092128</v>
      </c>
      <c r="K9" s="105">
        <v>58471295</v>
      </c>
      <c r="L9" s="105">
        <v>961290</v>
      </c>
      <c r="M9" s="105">
        <v>56057954</v>
      </c>
      <c r="N9" s="105">
        <v>1412610</v>
      </c>
      <c r="O9" s="105">
        <v>39440</v>
      </c>
      <c r="P9" s="108">
        <v>33.6</v>
      </c>
      <c r="Q9" s="105">
        <v>41569080</v>
      </c>
      <c r="R9" s="105">
        <v>1550021</v>
      </c>
      <c r="S9" s="105">
        <v>65362184</v>
      </c>
    </row>
    <row r="10" spans="1:19" ht="12.75" customHeight="1">
      <c r="A10" s="107" t="s">
        <v>273</v>
      </c>
      <c r="B10" s="105">
        <v>15</v>
      </c>
      <c r="C10" s="105">
        <v>179771405</v>
      </c>
      <c r="D10" s="105">
        <v>523857</v>
      </c>
      <c r="E10" s="105">
        <v>61770437</v>
      </c>
      <c r="F10" s="106">
        <v>0</v>
      </c>
      <c r="G10" s="105">
        <v>122422</v>
      </c>
      <c r="H10" s="105">
        <v>1388219</v>
      </c>
      <c r="I10" s="105">
        <v>114871896</v>
      </c>
      <c r="J10" s="105">
        <v>1094570</v>
      </c>
      <c r="K10" s="105">
        <v>55809384</v>
      </c>
      <c r="L10" s="105">
        <v>778384</v>
      </c>
      <c r="M10" s="105">
        <v>53529620</v>
      </c>
      <c r="N10" s="105">
        <v>1483813</v>
      </c>
      <c r="O10" s="105">
        <v>17566</v>
      </c>
      <c r="P10" s="108">
        <v>31.044639162718902</v>
      </c>
      <c r="Q10" s="105">
        <v>39036920</v>
      </c>
      <c r="R10" s="105">
        <v>1840724</v>
      </c>
      <c r="S10" s="105">
        <v>73113970</v>
      </c>
    </row>
    <row r="11" spans="1:19" ht="12.75" customHeight="1">
      <c r="A11" s="107" t="s">
        <v>274</v>
      </c>
      <c r="B11" s="105">
        <v>15</v>
      </c>
      <c r="C11" s="105">
        <v>183265892</v>
      </c>
      <c r="D11" s="105">
        <v>543213</v>
      </c>
      <c r="E11" s="105">
        <v>62470127</v>
      </c>
      <c r="F11" s="106">
        <v>0</v>
      </c>
      <c r="G11" s="105">
        <v>113265</v>
      </c>
      <c r="H11" s="105">
        <v>1370008</v>
      </c>
      <c r="I11" s="105">
        <v>117687858</v>
      </c>
      <c r="J11" s="105">
        <v>1081406</v>
      </c>
      <c r="K11" s="105">
        <v>55892106</v>
      </c>
      <c r="L11" s="105">
        <v>360478</v>
      </c>
      <c r="M11" s="105">
        <v>54161117</v>
      </c>
      <c r="N11" s="105">
        <v>1354665</v>
      </c>
      <c r="O11" s="105">
        <v>15845</v>
      </c>
      <c r="P11" s="108">
        <v>30.497822257073349</v>
      </c>
      <c r="Q11" s="105">
        <v>43719713</v>
      </c>
      <c r="R11" s="105">
        <v>1922998</v>
      </c>
      <c r="S11" s="105">
        <v>70824610</v>
      </c>
    </row>
    <row r="12" spans="1:19" ht="12.75" customHeight="1">
      <c r="A12" s="107" t="s">
        <v>275</v>
      </c>
      <c r="B12" s="105">
        <v>11</v>
      </c>
      <c r="C12" s="105">
        <v>179686821</v>
      </c>
      <c r="D12" s="105">
        <v>461653</v>
      </c>
      <c r="E12" s="105">
        <v>63808578</v>
      </c>
      <c r="F12" s="106">
        <v>0</v>
      </c>
      <c r="G12" s="105">
        <v>121674</v>
      </c>
      <c r="H12" s="105">
        <v>735215</v>
      </c>
      <c r="I12" s="105">
        <v>113402777</v>
      </c>
      <c r="J12" s="105">
        <v>1156919</v>
      </c>
      <c r="K12" s="105">
        <v>56533594</v>
      </c>
      <c r="L12" s="105">
        <v>677111</v>
      </c>
      <c r="M12" s="105">
        <v>54227634</v>
      </c>
      <c r="N12" s="105">
        <v>1608147</v>
      </c>
      <c r="O12" s="105">
        <v>20701</v>
      </c>
      <c r="P12" s="108">
        <v>31.46229294133931</v>
      </c>
      <c r="Q12" s="105">
        <v>41553617</v>
      </c>
      <c r="R12" s="105">
        <v>1660226</v>
      </c>
      <c r="S12" s="105">
        <v>68944809</v>
      </c>
    </row>
    <row r="13" spans="1:19" ht="12.75" customHeight="1">
      <c r="A13" s="107" t="s">
        <v>276</v>
      </c>
      <c r="B13" s="105">
        <v>11</v>
      </c>
      <c r="C13" s="105">
        <f>C28</f>
        <v>179847822</v>
      </c>
      <c r="D13" s="105">
        <f t="shared" ref="D13:S13" si="0">D28</f>
        <v>472104</v>
      </c>
      <c r="E13" s="105">
        <f t="shared" si="0"/>
        <v>64877897</v>
      </c>
      <c r="F13" s="106">
        <f t="shared" si="0"/>
        <v>0</v>
      </c>
      <c r="G13" s="105">
        <f t="shared" si="0"/>
        <v>111214</v>
      </c>
      <c r="H13" s="105">
        <f t="shared" si="0"/>
        <v>543248</v>
      </c>
      <c r="I13" s="105">
        <f t="shared" si="0"/>
        <v>112725489</v>
      </c>
      <c r="J13" s="105">
        <f t="shared" si="0"/>
        <v>1117865</v>
      </c>
      <c r="K13" s="105">
        <f t="shared" si="0"/>
        <v>59241158</v>
      </c>
      <c r="L13" s="105">
        <f t="shared" si="0"/>
        <v>1472560</v>
      </c>
      <c r="M13" s="105">
        <f t="shared" si="0"/>
        <v>56103435</v>
      </c>
      <c r="N13" s="105">
        <f t="shared" si="0"/>
        <v>1620651</v>
      </c>
      <c r="O13" s="105">
        <f t="shared" si="0"/>
        <v>44509</v>
      </c>
      <c r="P13" s="108">
        <f>K13/C13*100</f>
        <v>32.939602682539018</v>
      </c>
      <c r="Q13" s="105">
        <f t="shared" si="0"/>
        <v>46321201</v>
      </c>
      <c r="R13" s="105">
        <f t="shared" si="0"/>
        <v>1376860</v>
      </c>
      <c r="S13" s="105">
        <f t="shared" si="0"/>
        <v>62657055</v>
      </c>
    </row>
    <row r="14" spans="1:19" ht="11.25" customHeight="1">
      <c r="A14" s="107"/>
      <c r="B14" s="105"/>
      <c r="C14" s="105"/>
      <c r="D14" s="105"/>
      <c r="E14" s="105"/>
      <c r="F14" s="105"/>
      <c r="G14" s="105"/>
      <c r="H14" s="105"/>
      <c r="I14" s="105"/>
      <c r="J14" s="105"/>
      <c r="K14" s="105"/>
      <c r="L14" s="105"/>
      <c r="M14" s="105"/>
      <c r="N14" s="105"/>
      <c r="O14" s="105"/>
      <c r="P14" s="108"/>
      <c r="Q14" s="105"/>
      <c r="R14" s="105"/>
      <c r="S14" s="105"/>
    </row>
    <row r="15" spans="1:19" ht="12.75" customHeight="1">
      <c r="A15" s="107" t="s">
        <v>25</v>
      </c>
      <c r="B15" s="105">
        <v>11</v>
      </c>
      <c r="C15" s="105">
        <v>178020899</v>
      </c>
      <c r="D15" s="109">
        <v>492468</v>
      </c>
      <c r="E15" s="109">
        <v>62889222</v>
      </c>
      <c r="F15" s="106">
        <v>0</v>
      </c>
      <c r="G15" s="110">
        <v>116969</v>
      </c>
      <c r="H15" s="110">
        <v>168282</v>
      </c>
      <c r="I15" s="110">
        <v>113170717</v>
      </c>
      <c r="J15" s="110">
        <v>1183236</v>
      </c>
      <c r="K15" s="105">
        <v>56178169</v>
      </c>
      <c r="L15" s="109">
        <v>824946</v>
      </c>
      <c r="M15" s="109">
        <v>53717480</v>
      </c>
      <c r="N15" s="109">
        <v>1612151</v>
      </c>
      <c r="O15" s="109">
        <v>23590</v>
      </c>
      <c r="P15" s="108">
        <f>K15/C15*100</f>
        <v>31.557063982695649</v>
      </c>
      <c r="Q15" s="109">
        <v>42478504</v>
      </c>
      <c r="R15" s="109">
        <v>1807195</v>
      </c>
      <c r="S15" s="109">
        <v>66578788</v>
      </c>
    </row>
    <row r="16" spans="1:19" ht="12.75" customHeight="1">
      <c r="A16" s="107" t="s">
        <v>123</v>
      </c>
      <c r="B16" s="105">
        <v>11</v>
      </c>
      <c r="C16" s="105">
        <v>179276844</v>
      </c>
      <c r="D16" s="109">
        <v>450724</v>
      </c>
      <c r="E16" s="109">
        <v>64054106</v>
      </c>
      <c r="F16" s="106">
        <v>0</v>
      </c>
      <c r="G16" s="110">
        <v>121406</v>
      </c>
      <c r="H16" s="110">
        <v>429313</v>
      </c>
      <c r="I16" s="110">
        <v>113054436</v>
      </c>
      <c r="J16" s="110">
        <v>1166853</v>
      </c>
      <c r="K16" s="105">
        <v>56834907</v>
      </c>
      <c r="L16" s="109">
        <v>754345</v>
      </c>
      <c r="M16" s="109">
        <v>54476749</v>
      </c>
      <c r="N16" s="109">
        <v>1586041</v>
      </c>
      <c r="O16" s="109">
        <v>17768</v>
      </c>
      <c r="P16" s="108">
        <f>K16/C16*100</f>
        <v>31.702313434299413</v>
      </c>
      <c r="Q16" s="109">
        <v>43575240</v>
      </c>
      <c r="R16" s="109">
        <v>1430075</v>
      </c>
      <c r="S16" s="109">
        <v>66312947</v>
      </c>
    </row>
    <row r="17" spans="1:19" ht="12.75" customHeight="1">
      <c r="A17" s="107" t="s">
        <v>124</v>
      </c>
      <c r="B17" s="105">
        <v>11</v>
      </c>
      <c r="C17" s="105">
        <v>177732984</v>
      </c>
      <c r="D17" s="109">
        <v>495958</v>
      </c>
      <c r="E17" s="109">
        <v>63553631</v>
      </c>
      <c r="F17" s="106">
        <v>0</v>
      </c>
      <c r="G17" s="110">
        <v>130746</v>
      </c>
      <c r="H17" s="110">
        <v>312641</v>
      </c>
      <c r="I17" s="110">
        <v>112082037</v>
      </c>
      <c r="J17" s="110">
        <v>1157967</v>
      </c>
      <c r="K17" s="105">
        <v>57083129</v>
      </c>
      <c r="L17" s="109">
        <v>753679</v>
      </c>
      <c r="M17" s="109">
        <v>54745889</v>
      </c>
      <c r="N17" s="109">
        <v>1571001</v>
      </c>
      <c r="O17" s="109">
        <v>12557</v>
      </c>
      <c r="P17" s="108">
        <f>K17/C17*100</f>
        <v>32.117352511225491</v>
      </c>
      <c r="Q17" s="109">
        <v>45721216</v>
      </c>
      <c r="R17" s="109">
        <v>1921060</v>
      </c>
      <c r="S17" s="109">
        <v>62450555</v>
      </c>
    </row>
    <row r="18" spans="1:19" ht="12.75" customHeight="1">
      <c r="A18" s="107" t="s">
        <v>103</v>
      </c>
      <c r="B18" s="105">
        <v>11</v>
      </c>
      <c r="C18" s="105">
        <v>178072862</v>
      </c>
      <c r="D18" s="109">
        <v>443656</v>
      </c>
      <c r="E18" s="109">
        <v>64268224</v>
      </c>
      <c r="F18" s="106">
        <v>0</v>
      </c>
      <c r="G18" s="110">
        <v>118038</v>
      </c>
      <c r="H18" s="110">
        <v>267279</v>
      </c>
      <c r="I18" s="110">
        <v>111823304</v>
      </c>
      <c r="J18" s="110">
        <v>1152357</v>
      </c>
      <c r="K18" s="105">
        <v>56788977</v>
      </c>
      <c r="L18" s="109">
        <v>747766</v>
      </c>
      <c r="M18" s="109">
        <v>54430939</v>
      </c>
      <c r="N18" s="109">
        <v>1598427</v>
      </c>
      <c r="O18" s="109">
        <v>11842</v>
      </c>
      <c r="P18" s="108">
        <f>K18/C18*100</f>
        <v>31.890865549181775</v>
      </c>
      <c r="Q18" s="109">
        <v>45360033</v>
      </c>
      <c r="R18" s="109">
        <v>1974060</v>
      </c>
      <c r="S18" s="109">
        <v>62436751</v>
      </c>
    </row>
    <row r="19" spans="1:19" ht="11.25" customHeight="1">
      <c r="A19" s="107"/>
      <c r="B19" s="105"/>
      <c r="C19" s="105"/>
      <c r="D19" s="109"/>
      <c r="E19" s="109"/>
      <c r="F19" s="110"/>
      <c r="G19" s="110"/>
      <c r="H19" s="110"/>
      <c r="I19" s="110"/>
      <c r="J19" s="110"/>
      <c r="K19" s="105"/>
      <c r="L19" s="109"/>
      <c r="M19" s="109"/>
      <c r="N19" s="109"/>
      <c r="O19" s="109"/>
      <c r="P19" s="108"/>
      <c r="Q19" s="109"/>
      <c r="R19" s="109"/>
      <c r="S19" s="109"/>
    </row>
    <row r="20" spans="1:19" ht="12.75" customHeight="1">
      <c r="A20" s="107" t="s">
        <v>104</v>
      </c>
      <c r="B20" s="105">
        <v>11</v>
      </c>
      <c r="C20" s="105">
        <v>177139856</v>
      </c>
      <c r="D20" s="109">
        <v>483035</v>
      </c>
      <c r="E20" s="109">
        <v>63281776</v>
      </c>
      <c r="F20" s="106">
        <v>0</v>
      </c>
      <c r="G20" s="110">
        <v>120431</v>
      </c>
      <c r="H20" s="110">
        <v>194560</v>
      </c>
      <c r="I20" s="110">
        <v>111913297</v>
      </c>
      <c r="J20" s="110">
        <v>1146753</v>
      </c>
      <c r="K20" s="105">
        <v>57098602</v>
      </c>
      <c r="L20" s="109">
        <v>858016</v>
      </c>
      <c r="M20" s="109">
        <v>54591604</v>
      </c>
      <c r="N20" s="109">
        <v>1626883</v>
      </c>
      <c r="O20" s="109">
        <v>22096</v>
      </c>
      <c r="P20" s="108">
        <f>K20/C20*100</f>
        <v>32.233627874237399</v>
      </c>
      <c r="Q20" s="109">
        <v>46111071</v>
      </c>
      <c r="R20" s="109">
        <v>1529871</v>
      </c>
      <c r="S20" s="109">
        <v>60616082</v>
      </c>
    </row>
    <row r="21" spans="1:19" ht="12.75" customHeight="1">
      <c r="A21" s="107" t="s">
        <v>105</v>
      </c>
      <c r="B21" s="105">
        <v>11</v>
      </c>
      <c r="C21" s="105">
        <v>180433180</v>
      </c>
      <c r="D21" s="109">
        <v>427993</v>
      </c>
      <c r="E21" s="109">
        <v>66268756</v>
      </c>
      <c r="F21" s="106">
        <v>0</v>
      </c>
      <c r="G21" s="110">
        <v>123432</v>
      </c>
      <c r="H21" s="110">
        <v>852695</v>
      </c>
      <c r="I21" s="110">
        <v>111612628</v>
      </c>
      <c r="J21" s="110">
        <v>1147670</v>
      </c>
      <c r="K21" s="105">
        <v>57599076</v>
      </c>
      <c r="L21" s="109">
        <v>885291</v>
      </c>
      <c r="M21" s="109">
        <v>55058379</v>
      </c>
      <c r="N21" s="109">
        <v>1637291</v>
      </c>
      <c r="O21" s="109">
        <v>18112</v>
      </c>
      <c r="P21" s="108">
        <f>K21/C21*100</f>
        <v>31.922663004664663</v>
      </c>
      <c r="Q21" s="109">
        <v>46845702</v>
      </c>
      <c r="R21" s="109">
        <v>1927147</v>
      </c>
      <c r="S21" s="109">
        <v>62231659</v>
      </c>
    </row>
    <row r="22" spans="1:19" ht="12" customHeight="1">
      <c r="A22" s="107" t="s">
        <v>106</v>
      </c>
      <c r="B22" s="105">
        <v>11</v>
      </c>
      <c r="C22" s="105">
        <v>177708887</v>
      </c>
      <c r="D22" s="109">
        <v>463425</v>
      </c>
      <c r="E22" s="109">
        <v>64322940</v>
      </c>
      <c r="F22" s="106">
        <v>0</v>
      </c>
      <c r="G22" s="110">
        <v>106915</v>
      </c>
      <c r="H22" s="110">
        <v>443289</v>
      </c>
      <c r="I22" s="110">
        <v>111245577</v>
      </c>
      <c r="J22" s="110">
        <v>1126736</v>
      </c>
      <c r="K22" s="105">
        <v>57876348</v>
      </c>
      <c r="L22" s="109">
        <v>882389</v>
      </c>
      <c r="M22" s="109">
        <v>55289979</v>
      </c>
      <c r="N22" s="109">
        <v>1669252</v>
      </c>
      <c r="O22" s="109">
        <v>34725</v>
      </c>
      <c r="P22" s="108">
        <f>K22/C22*100</f>
        <v>32.568066221696611</v>
      </c>
      <c r="Q22" s="109">
        <v>46267640</v>
      </c>
      <c r="R22" s="109">
        <v>1680154</v>
      </c>
      <c r="S22" s="109">
        <v>60172009</v>
      </c>
    </row>
    <row r="23" spans="1:19" ht="12.75" customHeight="1">
      <c r="A23" s="107" t="s">
        <v>107</v>
      </c>
      <c r="B23" s="105">
        <v>11</v>
      </c>
      <c r="C23" s="105">
        <v>177515196</v>
      </c>
      <c r="D23" s="109">
        <v>457692</v>
      </c>
      <c r="E23" s="109">
        <v>64180296</v>
      </c>
      <c r="F23" s="106">
        <v>0</v>
      </c>
      <c r="G23" s="110">
        <v>106725</v>
      </c>
      <c r="H23" s="110">
        <v>289383</v>
      </c>
      <c r="I23" s="110">
        <v>111333368</v>
      </c>
      <c r="J23" s="110">
        <v>1147726</v>
      </c>
      <c r="K23" s="105">
        <v>58405829</v>
      </c>
      <c r="L23" s="109">
        <v>748064</v>
      </c>
      <c r="M23" s="109">
        <v>55901314</v>
      </c>
      <c r="N23" s="109">
        <v>1731355</v>
      </c>
      <c r="O23" s="109">
        <v>25091</v>
      </c>
      <c r="P23" s="108">
        <f>K23/C23*100</f>
        <v>32.901875623087498</v>
      </c>
      <c r="Q23" s="109">
        <v>46215925</v>
      </c>
      <c r="R23" s="109">
        <v>1917061</v>
      </c>
      <c r="S23" s="109">
        <v>59371127</v>
      </c>
    </row>
    <row r="24" spans="1:19" ht="11.25" customHeight="1">
      <c r="A24" s="107"/>
      <c r="B24" s="105"/>
      <c r="C24" s="105"/>
      <c r="D24" s="109"/>
      <c r="E24" s="109"/>
      <c r="F24" s="110"/>
      <c r="G24" s="110"/>
      <c r="H24" s="110"/>
      <c r="I24" s="110"/>
      <c r="J24" s="110"/>
      <c r="K24" s="105"/>
      <c r="L24" s="109"/>
      <c r="M24" s="109"/>
      <c r="N24" s="109"/>
      <c r="O24" s="109"/>
      <c r="P24" s="108"/>
      <c r="Q24" s="109"/>
      <c r="R24" s="109"/>
      <c r="S24" s="109"/>
    </row>
    <row r="25" spans="1:19" ht="12.75" customHeight="1">
      <c r="A25" s="107" t="s">
        <v>108</v>
      </c>
      <c r="B25" s="105">
        <v>11</v>
      </c>
      <c r="C25" s="105">
        <v>177707470</v>
      </c>
      <c r="D25" s="109">
        <v>471474</v>
      </c>
      <c r="E25" s="109">
        <v>63882971</v>
      </c>
      <c r="F25" s="106">
        <v>0</v>
      </c>
      <c r="G25" s="110">
        <v>107406</v>
      </c>
      <c r="H25" s="110">
        <v>280962</v>
      </c>
      <c r="I25" s="110">
        <v>111811357</v>
      </c>
      <c r="J25" s="110">
        <v>1153293</v>
      </c>
      <c r="K25" s="105">
        <v>58613962</v>
      </c>
      <c r="L25" s="109">
        <v>1187201</v>
      </c>
      <c r="M25" s="109">
        <v>55727490</v>
      </c>
      <c r="N25" s="109">
        <v>1689096</v>
      </c>
      <c r="O25" s="109">
        <v>10174</v>
      </c>
      <c r="P25" s="108">
        <f>K25/C25*100</f>
        <v>32.983397940446736</v>
      </c>
      <c r="Q25" s="109">
        <v>47010250</v>
      </c>
      <c r="R25" s="109">
        <v>1874039</v>
      </c>
      <c r="S25" s="109">
        <v>58839411</v>
      </c>
    </row>
    <row r="26" spans="1:19" ht="12.75" customHeight="1">
      <c r="A26" s="107" t="s">
        <v>109</v>
      </c>
      <c r="B26" s="105">
        <v>11</v>
      </c>
      <c r="C26" s="105">
        <v>178705228</v>
      </c>
      <c r="D26" s="109">
        <v>483562</v>
      </c>
      <c r="E26" s="109">
        <v>64957100</v>
      </c>
      <c r="F26" s="106">
        <v>0</v>
      </c>
      <c r="G26" s="110">
        <v>111747</v>
      </c>
      <c r="H26" s="110">
        <v>142019</v>
      </c>
      <c r="I26" s="110">
        <v>111861940</v>
      </c>
      <c r="J26" s="110">
        <v>1148853</v>
      </c>
      <c r="K26" s="105">
        <v>58333464</v>
      </c>
      <c r="L26" s="109">
        <v>1249351</v>
      </c>
      <c r="M26" s="109">
        <v>55429645</v>
      </c>
      <c r="N26" s="109">
        <v>1638946</v>
      </c>
      <c r="O26" s="109">
        <v>15520</v>
      </c>
      <c r="P26" s="108">
        <f>K26/C26*100</f>
        <v>32.642281735596448</v>
      </c>
      <c r="Q26" s="109">
        <v>46975654</v>
      </c>
      <c r="R26" s="109">
        <v>1803247</v>
      </c>
      <c r="S26" s="109">
        <v>59977512</v>
      </c>
    </row>
    <row r="27" spans="1:19" ht="12.75" customHeight="1">
      <c r="A27" s="107" t="s">
        <v>110</v>
      </c>
      <c r="B27" s="105">
        <v>11</v>
      </c>
      <c r="C27" s="105">
        <v>177824955</v>
      </c>
      <c r="D27" s="109">
        <v>443652</v>
      </c>
      <c r="E27" s="109">
        <v>63530983</v>
      </c>
      <c r="F27" s="106">
        <v>0</v>
      </c>
      <c r="G27" s="110">
        <v>110741</v>
      </c>
      <c r="H27" s="110">
        <v>465687</v>
      </c>
      <c r="I27" s="110">
        <v>112121884</v>
      </c>
      <c r="J27" s="110">
        <v>1152002</v>
      </c>
      <c r="K27" s="105">
        <v>58597933</v>
      </c>
      <c r="L27" s="109">
        <v>1371583</v>
      </c>
      <c r="M27" s="109">
        <v>55521181</v>
      </c>
      <c r="N27" s="109">
        <v>1670389</v>
      </c>
      <c r="O27" s="109">
        <v>34776</v>
      </c>
      <c r="P27" s="108">
        <f>K27/C27*100</f>
        <v>32.952592621209995</v>
      </c>
      <c r="Q27" s="109">
        <v>46741846</v>
      </c>
      <c r="R27" s="109">
        <v>2603534</v>
      </c>
      <c r="S27" s="109">
        <v>58059883</v>
      </c>
    </row>
    <row r="28" spans="1:19" ht="12.75" customHeight="1" thickBot="1">
      <c r="A28" s="111" t="s">
        <v>111</v>
      </c>
      <c r="B28" s="112">
        <v>11</v>
      </c>
      <c r="C28" s="113">
        <v>179847822</v>
      </c>
      <c r="D28" s="114">
        <v>472104</v>
      </c>
      <c r="E28" s="114">
        <v>64877897</v>
      </c>
      <c r="F28" s="124">
        <v>0</v>
      </c>
      <c r="G28" s="115">
        <v>111214</v>
      </c>
      <c r="H28" s="115">
        <v>543248</v>
      </c>
      <c r="I28" s="115">
        <v>112725489</v>
      </c>
      <c r="J28" s="115">
        <v>1117865</v>
      </c>
      <c r="K28" s="113">
        <v>59241158</v>
      </c>
      <c r="L28" s="114">
        <v>1472560</v>
      </c>
      <c r="M28" s="114">
        <v>56103435</v>
      </c>
      <c r="N28" s="114">
        <v>1620651</v>
      </c>
      <c r="O28" s="114">
        <v>44509</v>
      </c>
      <c r="P28" s="116">
        <f>K28/C28*100</f>
        <v>32.939602682539018</v>
      </c>
      <c r="Q28" s="114">
        <v>46321201</v>
      </c>
      <c r="R28" s="114">
        <v>1376860</v>
      </c>
      <c r="S28" s="114">
        <v>62657055</v>
      </c>
    </row>
    <row r="29" spans="1:19" s="118" customFormat="1" ht="13.5" customHeight="1">
      <c r="A29" s="215" t="s">
        <v>212</v>
      </c>
      <c r="B29" s="215"/>
      <c r="C29" s="215"/>
      <c r="D29" s="215"/>
      <c r="E29" s="215"/>
      <c r="F29" s="215"/>
      <c r="G29" s="215"/>
      <c r="H29" s="215"/>
      <c r="I29" s="215"/>
      <c r="J29" s="215"/>
      <c r="K29" s="117"/>
      <c r="L29" s="117"/>
      <c r="M29" s="117"/>
      <c r="N29" s="117"/>
      <c r="O29" s="117"/>
      <c r="P29" s="117"/>
      <c r="Q29" s="117"/>
      <c r="R29" s="117"/>
      <c r="S29" s="117"/>
    </row>
    <row r="30" spans="1:19">
      <c r="A30" s="96"/>
      <c r="B30" s="96"/>
      <c r="C30" s="96"/>
      <c r="D30" s="96"/>
      <c r="E30" s="96"/>
      <c r="F30" s="96"/>
      <c r="G30" s="105"/>
      <c r="M30" s="105"/>
      <c r="N30" s="96"/>
      <c r="O30" s="96"/>
      <c r="P30" s="96"/>
      <c r="Q30" s="96"/>
      <c r="R30" s="96"/>
      <c r="S30" s="96"/>
    </row>
    <row r="31" spans="1:19">
      <c r="A31" s="96"/>
      <c r="B31" s="96"/>
      <c r="C31" s="96"/>
      <c r="D31" s="96"/>
      <c r="E31" s="96"/>
      <c r="F31" s="96"/>
      <c r="G31" s="105"/>
      <c r="H31" s="105"/>
      <c r="I31" s="105"/>
      <c r="J31" s="105"/>
      <c r="K31" s="105"/>
      <c r="L31" s="105"/>
      <c r="M31" s="105"/>
      <c r="N31" s="96"/>
      <c r="O31" s="96"/>
      <c r="P31" s="96"/>
      <c r="Q31" s="96"/>
      <c r="R31" s="96"/>
      <c r="S31" s="96"/>
    </row>
    <row r="32" spans="1:19">
      <c r="A32" s="96"/>
      <c r="B32" s="96"/>
      <c r="C32" s="96"/>
      <c r="D32" s="96"/>
      <c r="E32" s="96"/>
      <c r="F32" s="96"/>
      <c r="G32" s="105"/>
      <c r="H32" s="105"/>
      <c r="I32" s="105"/>
      <c r="J32" s="105"/>
      <c r="K32" s="105"/>
      <c r="L32" s="105"/>
      <c r="M32" s="105"/>
      <c r="N32" s="96"/>
      <c r="O32" s="96"/>
      <c r="P32" s="96"/>
      <c r="Q32" s="96"/>
      <c r="R32" s="96"/>
      <c r="S32" s="96"/>
    </row>
    <row r="33" spans="1:19">
      <c r="A33" s="96"/>
      <c r="B33" s="96"/>
      <c r="C33" s="96"/>
      <c r="D33" s="96"/>
      <c r="E33" s="96"/>
      <c r="F33" s="96"/>
      <c r="G33" s="105"/>
      <c r="H33" s="105"/>
      <c r="I33" s="105"/>
      <c r="J33" s="105"/>
      <c r="K33" s="105"/>
      <c r="L33" s="105"/>
      <c r="M33" s="105"/>
      <c r="N33" s="96"/>
      <c r="O33" s="96"/>
      <c r="P33" s="96"/>
      <c r="Q33" s="96"/>
      <c r="R33" s="96"/>
      <c r="S33" s="96"/>
    </row>
    <row r="34" spans="1:19">
      <c r="A34" s="96"/>
      <c r="B34" s="96"/>
      <c r="C34" s="96"/>
      <c r="D34" s="96"/>
      <c r="E34" s="96"/>
      <c r="F34" s="96"/>
      <c r="G34" s="105"/>
      <c r="H34" s="105"/>
      <c r="I34" s="105"/>
      <c r="J34" s="105"/>
      <c r="K34" s="105"/>
      <c r="L34" s="105"/>
      <c r="M34" s="105"/>
      <c r="N34" s="96"/>
      <c r="O34" s="96"/>
      <c r="P34" s="96"/>
      <c r="Q34" s="96"/>
      <c r="R34" s="96"/>
      <c r="S34" s="96"/>
    </row>
    <row r="35" spans="1:19">
      <c r="A35" s="96"/>
      <c r="B35" s="96"/>
      <c r="C35" s="96"/>
      <c r="D35" s="96"/>
      <c r="E35" s="96"/>
      <c r="F35" s="96"/>
      <c r="G35" s="105"/>
      <c r="H35" s="105"/>
      <c r="I35" s="105"/>
      <c r="J35" s="105"/>
      <c r="K35" s="105"/>
      <c r="L35" s="105"/>
      <c r="M35" s="105"/>
      <c r="N35" s="96"/>
      <c r="O35" s="96"/>
      <c r="P35" s="96"/>
      <c r="Q35" s="96"/>
      <c r="R35" s="96"/>
      <c r="S35" s="96"/>
    </row>
    <row r="36" spans="1:19">
      <c r="A36" s="96"/>
      <c r="B36" s="96"/>
      <c r="C36" s="96"/>
      <c r="D36" s="96"/>
      <c r="E36" s="96"/>
      <c r="F36" s="96"/>
      <c r="G36" s="105"/>
      <c r="H36" s="105"/>
      <c r="I36" s="105"/>
      <c r="J36" s="105"/>
      <c r="K36" s="105"/>
      <c r="L36" s="105"/>
      <c r="M36" s="105"/>
      <c r="N36" s="96"/>
      <c r="O36" s="96"/>
      <c r="P36" s="96"/>
      <c r="Q36" s="96"/>
      <c r="R36" s="96"/>
      <c r="S36" s="96"/>
    </row>
    <row r="37" spans="1:19">
      <c r="A37" s="96"/>
      <c r="B37" s="96"/>
      <c r="C37" s="96"/>
      <c r="D37" s="96"/>
      <c r="E37" s="96"/>
      <c r="F37" s="96"/>
      <c r="G37" s="105"/>
      <c r="H37" s="105"/>
      <c r="I37" s="105"/>
      <c r="J37" s="105"/>
      <c r="K37" s="105"/>
      <c r="L37" s="105"/>
      <c r="M37" s="105"/>
      <c r="N37" s="96"/>
      <c r="O37" s="96"/>
      <c r="P37" s="96"/>
      <c r="Q37" s="96"/>
      <c r="R37" s="96"/>
      <c r="S37" s="96"/>
    </row>
    <row r="38" spans="1:19">
      <c r="A38" s="96"/>
      <c r="B38" s="96"/>
      <c r="C38" s="96"/>
      <c r="D38" s="96"/>
      <c r="E38" s="96"/>
      <c r="F38" s="96"/>
      <c r="G38" s="105"/>
      <c r="H38" s="105"/>
      <c r="I38" s="105"/>
      <c r="J38" s="105"/>
      <c r="K38" s="105"/>
      <c r="L38" s="105"/>
      <c r="M38" s="105"/>
      <c r="N38" s="96"/>
      <c r="O38" s="96"/>
      <c r="P38" s="96"/>
      <c r="Q38" s="96"/>
      <c r="R38" s="96"/>
      <c r="S38" s="96"/>
    </row>
    <row r="39" spans="1:19">
      <c r="A39" s="96"/>
      <c r="B39" s="96"/>
      <c r="C39" s="96"/>
      <c r="D39" s="96"/>
      <c r="E39" s="96"/>
      <c r="F39" s="96"/>
      <c r="G39" s="105"/>
      <c r="H39" s="105"/>
      <c r="I39" s="105"/>
      <c r="J39" s="105"/>
      <c r="K39" s="105"/>
      <c r="L39" s="105"/>
      <c r="M39" s="105"/>
      <c r="N39" s="96"/>
      <c r="O39" s="96"/>
      <c r="P39" s="96"/>
      <c r="Q39" s="96"/>
      <c r="R39" s="96"/>
      <c r="S39" s="96"/>
    </row>
    <row r="40" spans="1:19">
      <c r="A40" s="96"/>
      <c r="B40" s="96"/>
      <c r="C40" s="96"/>
      <c r="D40" s="96"/>
      <c r="E40" s="96"/>
      <c r="F40" s="96"/>
      <c r="G40" s="105"/>
      <c r="H40" s="105"/>
      <c r="I40" s="105"/>
      <c r="J40" s="105"/>
      <c r="K40" s="105"/>
      <c r="L40" s="105"/>
      <c r="M40" s="105"/>
      <c r="N40" s="96"/>
      <c r="O40" s="96"/>
      <c r="P40" s="96"/>
      <c r="Q40" s="96"/>
      <c r="R40" s="96"/>
      <c r="S40" s="96"/>
    </row>
    <row r="41" spans="1:19">
      <c r="A41" s="96"/>
      <c r="B41" s="96"/>
      <c r="C41" s="96"/>
      <c r="D41" s="96"/>
      <c r="E41" s="96"/>
      <c r="F41" s="96"/>
      <c r="G41" s="105"/>
      <c r="H41" s="105"/>
      <c r="I41" s="105"/>
      <c r="J41" s="105"/>
      <c r="K41" s="105"/>
      <c r="L41" s="105"/>
      <c r="M41" s="105"/>
      <c r="N41" s="96"/>
      <c r="O41" s="96"/>
      <c r="P41" s="96"/>
      <c r="Q41" s="96"/>
      <c r="R41" s="96"/>
      <c r="S41" s="96"/>
    </row>
    <row r="42" spans="1:19">
      <c r="A42" s="96"/>
      <c r="B42" s="96"/>
      <c r="C42" s="96"/>
      <c r="D42" s="96"/>
      <c r="E42" s="96"/>
      <c r="F42" s="96"/>
      <c r="G42" s="105"/>
      <c r="H42" s="105"/>
      <c r="I42" s="105"/>
      <c r="J42" s="105"/>
      <c r="K42" s="105"/>
      <c r="L42" s="105"/>
      <c r="M42" s="105"/>
      <c r="N42" s="96"/>
      <c r="O42" s="96"/>
      <c r="P42" s="96"/>
      <c r="Q42" s="96"/>
      <c r="R42" s="96"/>
      <c r="S42" s="96"/>
    </row>
    <row r="43" spans="1:19">
      <c r="A43" s="96"/>
      <c r="B43" s="96"/>
      <c r="C43" s="96"/>
      <c r="D43" s="96"/>
      <c r="E43" s="96"/>
      <c r="F43" s="96"/>
      <c r="G43" s="105"/>
      <c r="H43" s="105"/>
      <c r="I43" s="105"/>
      <c r="J43" s="105"/>
      <c r="K43" s="105"/>
      <c r="L43" s="105"/>
      <c r="M43" s="105"/>
      <c r="N43" s="96"/>
      <c r="O43" s="96"/>
      <c r="P43" s="96"/>
      <c r="Q43" s="96"/>
      <c r="R43" s="96"/>
      <c r="S43" s="96"/>
    </row>
    <row r="44" spans="1:19">
      <c r="A44" s="96"/>
      <c r="B44" s="96"/>
      <c r="C44" s="96"/>
      <c r="D44" s="96"/>
      <c r="E44" s="96"/>
      <c r="F44" s="96"/>
      <c r="G44" s="105"/>
      <c r="H44" s="105"/>
      <c r="I44" s="105"/>
      <c r="J44" s="105"/>
      <c r="K44" s="105"/>
      <c r="L44" s="105"/>
      <c r="M44" s="105"/>
      <c r="N44" s="96"/>
      <c r="O44" s="96"/>
      <c r="P44" s="96"/>
      <c r="Q44" s="96"/>
      <c r="R44" s="96"/>
      <c r="S44" s="96"/>
    </row>
    <row r="45" spans="1:19">
      <c r="A45" s="96"/>
      <c r="B45" s="96"/>
      <c r="C45" s="96"/>
      <c r="D45" s="96"/>
      <c r="E45" s="96"/>
      <c r="F45" s="96"/>
      <c r="G45" s="105"/>
      <c r="H45" s="105"/>
      <c r="I45" s="105"/>
      <c r="J45" s="105"/>
      <c r="K45" s="105"/>
      <c r="L45" s="105"/>
      <c r="M45" s="105"/>
      <c r="N45" s="96"/>
      <c r="O45" s="96"/>
      <c r="P45" s="96"/>
      <c r="Q45" s="96"/>
      <c r="R45" s="96"/>
      <c r="S45" s="96"/>
    </row>
    <row r="46" spans="1:19">
      <c r="A46" s="96"/>
      <c r="B46" s="96"/>
      <c r="C46" s="96"/>
      <c r="D46" s="96"/>
      <c r="E46" s="96"/>
      <c r="F46" s="96"/>
      <c r="G46" s="105"/>
      <c r="H46" s="105"/>
      <c r="I46" s="105"/>
      <c r="J46" s="105"/>
      <c r="K46" s="105"/>
      <c r="L46" s="105"/>
      <c r="M46" s="105"/>
      <c r="N46" s="96"/>
      <c r="O46" s="96"/>
      <c r="P46" s="96"/>
      <c r="Q46" s="96"/>
      <c r="R46" s="96"/>
      <c r="S46" s="96"/>
    </row>
    <row r="47" spans="1:19">
      <c r="A47" s="96"/>
      <c r="B47" s="96"/>
      <c r="C47" s="96"/>
      <c r="D47" s="96"/>
      <c r="E47" s="96"/>
      <c r="F47" s="96"/>
      <c r="G47" s="105"/>
      <c r="H47" s="105"/>
      <c r="I47" s="105"/>
      <c r="J47" s="105"/>
      <c r="K47" s="105"/>
      <c r="L47" s="105"/>
      <c r="M47" s="105"/>
      <c r="N47" s="96"/>
      <c r="O47" s="96"/>
      <c r="P47" s="96"/>
      <c r="Q47" s="96"/>
      <c r="R47" s="96"/>
      <c r="S47" s="96"/>
    </row>
    <row r="48" spans="1:19">
      <c r="A48" s="96"/>
      <c r="B48" s="96"/>
      <c r="C48" s="96"/>
      <c r="D48" s="96"/>
      <c r="E48" s="96"/>
      <c r="F48" s="96"/>
      <c r="G48" s="105"/>
      <c r="H48" s="105"/>
      <c r="I48" s="105"/>
      <c r="J48" s="105"/>
      <c r="K48" s="105"/>
      <c r="L48" s="105"/>
      <c r="M48" s="105"/>
      <c r="N48" s="96"/>
      <c r="O48" s="96"/>
      <c r="P48" s="96"/>
      <c r="Q48" s="96"/>
      <c r="R48" s="96"/>
      <c r="S48" s="96"/>
    </row>
    <row r="49" spans="1:19">
      <c r="A49" s="96"/>
      <c r="B49" s="96"/>
      <c r="C49" s="96"/>
      <c r="D49" s="96"/>
      <c r="E49" s="96"/>
      <c r="F49" s="96"/>
      <c r="G49" s="105"/>
      <c r="H49" s="105"/>
      <c r="I49" s="105"/>
      <c r="J49" s="105"/>
      <c r="K49" s="105"/>
      <c r="L49" s="105"/>
      <c r="M49" s="105"/>
      <c r="N49" s="96"/>
      <c r="O49" s="96"/>
      <c r="P49" s="96"/>
      <c r="Q49" s="96"/>
      <c r="R49" s="96"/>
      <c r="S49" s="96"/>
    </row>
    <row r="50" spans="1:19">
      <c r="A50" s="96"/>
      <c r="B50" s="96"/>
      <c r="C50" s="96"/>
      <c r="D50" s="96"/>
      <c r="E50" s="96"/>
      <c r="F50" s="96"/>
      <c r="G50" s="105"/>
      <c r="H50" s="105"/>
      <c r="I50" s="105"/>
      <c r="J50" s="105"/>
      <c r="K50" s="105"/>
      <c r="L50" s="105"/>
      <c r="M50" s="105"/>
      <c r="N50" s="96"/>
      <c r="O50" s="96"/>
      <c r="P50" s="96"/>
      <c r="Q50" s="96"/>
      <c r="R50" s="96"/>
      <c r="S50" s="96"/>
    </row>
    <row r="51" spans="1:19">
      <c r="A51" s="96"/>
      <c r="B51" s="96"/>
      <c r="C51" s="96"/>
      <c r="D51" s="96"/>
      <c r="E51" s="96"/>
      <c r="F51" s="96"/>
      <c r="G51" s="105"/>
      <c r="H51" s="105"/>
      <c r="I51" s="105"/>
      <c r="J51" s="105"/>
      <c r="K51" s="105"/>
      <c r="L51" s="105"/>
      <c r="M51" s="105"/>
      <c r="N51" s="96"/>
      <c r="O51" s="96"/>
      <c r="P51" s="96"/>
      <c r="Q51" s="96"/>
      <c r="R51" s="96"/>
      <c r="S51" s="96"/>
    </row>
    <row r="52" spans="1:19">
      <c r="A52" s="96"/>
      <c r="B52" s="96"/>
      <c r="C52" s="96"/>
      <c r="D52" s="96"/>
      <c r="E52" s="96"/>
      <c r="F52" s="96"/>
      <c r="G52" s="105"/>
      <c r="H52" s="105"/>
      <c r="I52" s="105"/>
      <c r="J52" s="105"/>
      <c r="K52" s="105"/>
      <c r="L52" s="105"/>
      <c r="M52" s="105"/>
      <c r="N52" s="96"/>
      <c r="O52" s="96"/>
      <c r="P52" s="96"/>
      <c r="Q52" s="96"/>
      <c r="R52" s="96"/>
      <c r="S52" s="96"/>
    </row>
    <row r="53" spans="1:19">
      <c r="A53" s="96"/>
      <c r="B53" s="96"/>
      <c r="C53" s="96"/>
      <c r="D53" s="96"/>
      <c r="E53" s="96"/>
      <c r="F53" s="96"/>
      <c r="G53" s="105"/>
      <c r="H53" s="105"/>
      <c r="I53" s="105"/>
      <c r="J53" s="105"/>
      <c r="K53" s="105"/>
      <c r="L53" s="105"/>
      <c r="M53" s="105"/>
      <c r="N53" s="96"/>
      <c r="O53" s="96"/>
      <c r="P53" s="96"/>
      <c r="Q53" s="96"/>
      <c r="R53" s="96"/>
      <c r="S53" s="96"/>
    </row>
    <row r="54" spans="1:19">
      <c r="A54" s="96"/>
      <c r="B54" s="96"/>
      <c r="C54" s="96"/>
      <c r="D54" s="96"/>
      <c r="E54" s="96"/>
      <c r="F54" s="96"/>
      <c r="G54" s="105"/>
      <c r="H54" s="105"/>
      <c r="I54" s="105"/>
      <c r="J54" s="105"/>
      <c r="K54" s="105"/>
      <c r="L54" s="105"/>
      <c r="M54" s="105"/>
      <c r="N54" s="96"/>
      <c r="O54" s="96"/>
      <c r="P54" s="96"/>
      <c r="Q54" s="96"/>
      <c r="R54" s="96"/>
      <c r="S54" s="96"/>
    </row>
    <row r="55" spans="1:19">
      <c r="A55" s="96"/>
      <c r="B55" s="96"/>
      <c r="C55" s="96"/>
      <c r="D55" s="96"/>
      <c r="E55" s="96"/>
      <c r="F55" s="96"/>
      <c r="G55" s="105"/>
      <c r="H55" s="105"/>
      <c r="I55" s="105"/>
      <c r="J55" s="105"/>
      <c r="K55" s="105"/>
      <c r="L55" s="105"/>
      <c r="M55" s="105"/>
      <c r="N55" s="96"/>
      <c r="O55" s="96"/>
      <c r="P55" s="96"/>
      <c r="Q55" s="96"/>
      <c r="R55" s="96"/>
      <c r="S55" s="96"/>
    </row>
    <row r="56" spans="1:19">
      <c r="A56" s="96"/>
      <c r="B56" s="96"/>
      <c r="C56" s="96"/>
      <c r="D56" s="96"/>
      <c r="E56" s="96"/>
      <c r="F56" s="96"/>
      <c r="G56" s="105"/>
      <c r="H56" s="105"/>
      <c r="I56" s="105"/>
      <c r="J56" s="105"/>
      <c r="K56" s="105"/>
      <c r="L56" s="105"/>
      <c r="M56" s="105"/>
      <c r="N56" s="96"/>
      <c r="O56" s="96"/>
      <c r="P56" s="96"/>
      <c r="Q56" s="96"/>
      <c r="R56" s="96"/>
      <c r="S56" s="96"/>
    </row>
    <row r="57" spans="1:19">
      <c r="A57" s="96"/>
      <c r="B57" s="96"/>
      <c r="C57" s="96"/>
      <c r="D57" s="96"/>
      <c r="E57" s="96"/>
      <c r="F57" s="96"/>
      <c r="G57" s="105"/>
      <c r="H57" s="105"/>
      <c r="I57" s="105"/>
      <c r="J57" s="105"/>
      <c r="K57" s="105"/>
      <c r="L57" s="105"/>
      <c r="M57" s="105"/>
      <c r="N57" s="96"/>
      <c r="O57" s="96"/>
      <c r="P57" s="96"/>
      <c r="Q57" s="96"/>
      <c r="R57" s="96"/>
      <c r="S57" s="96"/>
    </row>
    <row r="58" spans="1:19">
      <c r="A58" s="96"/>
      <c r="B58" s="96"/>
      <c r="C58" s="96"/>
      <c r="D58" s="96"/>
      <c r="E58" s="96"/>
      <c r="F58" s="96"/>
      <c r="G58" s="105"/>
      <c r="H58" s="105"/>
      <c r="I58" s="105"/>
      <c r="J58" s="105"/>
      <c r="K58" s="105"/>
      <c r="L58" s="105"/>
      <c r="M58" s="105"/>
      <c r="N58" s="96"/>
      <c r="O58" s="96"/>
      <c r="P58" s="96"/>
      <c r="Q58" s="96"/>
      <c r="R58" s="96"/>
      <c r="S58" s="96"/>
    </row>
    <row r="59" spans="1:19">
      <c r="A59" s="96"/>
      <c r="B59" s="96"/>
      <c r="C59" s="96"/>
      <c r="D59" s="96"/>
      <c r="E59" s="96"/>
      <c r="F59" s="96"/>
      <c r="G59" s="105"/>
      <c r="H59" s="105"/>
      <c r="I59" s="105"/>
      <c r="J59" s="105"/>
      <c r="K59" s="105"/>
      <c r="L59" s="105"/>
      <c r="M59" s="105"/>
      <c r="N59" s="96"/>
      <c r="O59" s="96"/>
      <c r="P59" s="96"/>
      <c r="Q59" s="96"/>
      <c r="R59" s="96"/>
      <c r="S59" s="96"/>
    </row>
    <row r="60" spans="1:19">
      <c r="A60" s="96"/>
      <c r="B60" s="96"/>
      <c r="C60" s="96"/>
      <c r="D60" s="96"/>
      <c r="E60" s="96"/>
      <c r="F60" s="96"/>
      <c r="G60" s="105"/>
      <c r="H60" s="105"/>
      <c r="I60" s="105"/>
      <c r="J60" s="105"/>
      <c r="K60" s="105"/>
      <c r="L60" s="105"/>
      <c r="M60" s="105"/>
      <c r="N60" s="96"/>
      <c r="O60" s="96"/>
      <c r="P60" s="96"/>
      <c r="Q60" s="96"/>
      <c r="R60" s="96"/>
      <c r="S60" s="96"/>
    </row>
    <row r="61" spans="1:19">
      <c r="A61" s="96"/>
      <c r="B61" s="96"/>
      <c r="C61" s="96"/>
      <c r="D61" s="96"/>
      <c r="E61" s="96"/>
      <c r="F61" s="96"/>
      <c r="G61" s="105"/>
      <c r="H61" s="105"/>
      <c r="I61" s="105"/>
      <c r="J61" s="105"/>
      <c r="K61" s="105"/>
      <c r="L61" s="105"/>
      <c r="M61" s="105"/>
      <c r="N61" s="96"/>
      <c r="O61" s="96"/>
      <c r="P61" s="96"/>
      <c r="Q61" s="96"/>
      <c r="R61" s="96"/>
      <c r="S61" s="96"/>
    </row>
    <row r="62" spans="1:19">
      <c r="A62" s="96"/>
      <c r="B62" s="96"/>
      <c r="C62" s="96"/>
      <c r="D62" s="96"/>
      <c r="E62" s="96"/>
      <c r="F62" s="96"/>
      <c r="G62" s="105"/>
      <c r="H62" s="105"/>
      <c r="I62" s="105"/>
      <c r="J62" s="105"/>
      <c r="K62" s="105"/>
      <c r="L62" s="105"/>
      <c r="M62" s="105"/>
      <c r="N62" s="96"/>
      <c r="O62" s="96"/>
      <c r="P62" s="96"/>
      <c r="Q62" s="96"/>
      <c r="R62" s="96"/>
      <c r="S62" s="96"/>
    </row>
    <row r="63" spans="1:19">
      <c r="A63" s="96"/>
      <c r="B63" s="96"/>
      <c r="C63" s="96"/>
      <c r="D63" s="96"/>
      <c r="E63" s="96"/>
      <c r="F63" s="96"/>
      <c r="G63" s="105"/>
      <c r="H63" s="105"/>
      <c r="I63" s="105"/>
      <c r="J63" s="105"/>
      <c r="K63" s="105"/>
      <c r="L63" s="105"/>
      <c r="M63" s="105"/>
      <c r="N63" s="96"/>
      <c r="O63" s="96"/>
      <c r="P63" s="96"/>
      <c r="Q63" s="96"/>
      <c r="R63" s="96"/>
      <c r="S63" s="96"/>
    </row>
    <row r="64" spans="1:19">
      <c r="A64" s="96"/>
      <c r="B64" s="96"/>
      <c r="C64" s="96"/>
      <c r="D64" s="96"/>
      <c r="E64" s="96"/>
      <c r="F64" s="96"/>
      <c r="G64" s="105"/>
      <c r="H64" s="105"/>
      <c r="I64" s="105"/>
      <c r="J64" s="105"/>
      <c r="K64" s="105"/>
      <c r="L64" s="105"/>
      <c r="M64" s="105"/>
      <c r="N64" s="96"/>
      <c r="O64" s="96"/>
      <c r="P64" s="96"/>
      <c r="Q64" s="96"/>
      <c r="R64" s="96"/>
      <c r="S64" s="96"/>
    </row>
    <row r="65" spans="1:19">
      <c r="A65" s="96"/>
      <c r="B65" s="96"/>
      <c r="C65" s="96"/>
      <c r="D65" s="96"/>
      <c r="E65" s="96"/>
      <c r="F65" s="96"/>
      <c r="G65" s="105"/>
      <c r="H65" s="105"/>
      <c r="I65" s="105"/>
      <c r="J65" s="105"/>
      <c r="K65" s="105"/>
      <c r="L65" s="105"/>
      <c r="M65" s="105"/>
      <c r="N65" s="96"/>
      <c r="O65" s="96"/>
      <c r="P65" s="96"/>
      <c r="Q65" s="96"/>
      <c r="R65" s="96"/>
      <c r="S65" s="96"/>
    </row>
    <row r="66" spans="1:19">
      <c r="A66" s="96"/>
      <c r="B66" s="96"/>
      <c r="C66" s="96"/>
      <c r="D66" s="96"/>
      <c r="E66" s="96"/>
      <c r="F66" s="96"/>
      <c r="G66" s="105"/>
      <c r="H66" s="105"/>
      <c r="I66" s="105"/>
      <c r="J66" s="105"/>
      <c r="K66" s="105"/>
      <c r="L66" s="105"/>
      <c r="M66" s="105"/>
      <c r="N66" s="96"/>
      <c r="O66" s="96"/>
      <c r="P66" s="96"/>
      <c r="Q66" s="96"/>
      <c r="R66" s="96"/>
      <c r="S66" s="96"/>
    </row>
    <row r="67" spans="1:19">
      <c r="A67" s="96"/>
      <c r="B67" s="96"/>
      <c r="C67" s="96"/>
      <c r="D67" s="96"/>
      <c r="E67" s="96"/>
      <c r="F67" s="96"/>
      <c r="G67" s="105"/>
      <c r="H67" s="105"/>
      <c r="I67" s="105"/>
      <c r="J67" s="105"/>
      <c r="K67" s="105"/>
      <c r="L67" s="105"/>
      <c r="M67" s="105"/>
      <c r="N67" s="96"/>
      <c r="O67" s="96"/>
      <c r="P67" s="96"/>
      <c r="Q67" s="96"/>
      <c r="R67" s="96"/>
      <c r="S67" s="96"/>
    </row>
    <row r="68" spans="1:19">
      <c r="A68" s="96"/>
      <c r="B68" s="96"/>
      <c r="C68" s="96"/>
      <c r="D68" s="96"/>
      <c r="E68" s="96"/>
      <c r="F68" s="96"/>
      <c r="G68" s="105"/>
      <c r="H68" s="105"/>
      <c r="I68" s="105"/>
      <c r="J68" s="105"/>
      <c r="K68" s="105"/>
      <c r="L68" s="105"/>
      <c r="M68" s="105"/>
      <c r="N68" s="96"/>
      <c r="O68" s="96"/>
      <c r="P68" s="96"/>
      <c r="Q68" s="96"/>
      <c r="R68" s="96"/>
      <c r="S68" s="96"/>
    </row>
    <row r="69" spans="1:19">
      <c r="A69" s="96"/>
      <c r="B69" s="96"/>
      <c r="C69" s="96"/>
      <c r="D69" s="96"/>
      <c r="E69" s="96"/>
      <c r="F69" s="96"/>
      <c r="G69" s="105"/>
      <c r="H69" s="105"/>
      <c r="I69" s="105"/>
      <c r="J69" s="105"/>
      <c r="K69" s="105"/>
      <c r="L69" s="105"/>
      <c r="M69" s="105"/>
      <c r="N69" s="96"/>
      <c r="O69" s="96"/>
      <c r="P69" s="96"/>
      <c r="Q69" s="96"/>
      <c r="R69" s="96"/>
      <c r="S69" s="96"/>
    </row>
    <row r="70" spans="1:19">
      <c r="A70" s="96"/>
      <c r="B70" s="96"/>
      <c r="C70" s="96"/>
      <c r="D70" s="96"/>
      <c r="E70" s="96"/>
      <c r="F70" s="96"/>
      <c r="G70" s="105"/>
      <c r="H70" s="105"/>
      <c r="I70" s="105"/>
      <c r="J70" s="105"/>
      <c r="K70" s="105"/>
      <c r="L70" s="105"/>
      <c r="M70" s="105"/>
      <c r="N70" s="96"/>
      <c r="O70" s="96"/>
      <c r="P70" s="96"/>
      <c r="Q70" s="96"/>
      <c r="R70" s="96"/>
      <c r="S70" s="96"/>
    </row>
    <row r="71" spans="1:19">
      <c r="A71" s="96"/>
      <c r="B71" s="96"/>
      <c r="C71" s="96"/>
      <c r="D71" s="96"/>
      <c r="E71" s="96"/>
      <c r="F71" s="96"/>
      <c r="G71" s="105"/>
      <c r="H71" s="105"/>
      <c r="I71" s="105"/>
      <c r="J71" s="105"/>
      <c r="K71" s="105"/>
      <c r="L71" s="105"/>
      <c r="M71" s="105"/>
      <c r="N71" s="96"/>
      <c r="O71" s="96"/>
      <c r="P71" s="96"/>
      <c r="Q71" s="96"/>
      <c r="R71" s="96"/>
      <c r="S71" s="96"/>
    </row>
    <row r="72" spans="1:19">
      <c r="A72" s="96"/>
      <c r="B72" s="96"/>
      <c r="C72" s="96"/>
      <c r="D72" s="96"/>
      <c r="E72" s="96"/>
      <c r="F72" s="96"/>
      <c r="G72" s="105"/>
      <c r="H72" s="105"/>
      <c r="I72" s="105"/>
      <c r="J72" s="105"/>
      <c r="K72" s="105"/>
      <c r="L72" s="105"/>
      <c r="M72" s="105"/>
      <c r="N72" s="96"/>
      <c r="O72" s="96"/>
      <c r="P72" s="96"/>
      <c r="Q72" s="96"/>
      <c r="R72" s="96"/>
      <c r="S72" s="96"/>
    </row>
    <row r="73" spans="1:19">
      <c r="A73" s="96"/>
      <c r="B73" s="96"/>
      <c r="C73" s="96"/>
      <c r="D73" s="96"/>
      <c r="E73" s="96"/>
      <c r="F73" s="96"/>
      <c r="G73" s="105"/>
      <c r="H73" s="105"/>
      <c r="I73" s="105"/>
      <c r="J73" s="105"/>
      <c r="K73" s="105"/>
      <c r="L73" s="105"/>
      <c r="M73" s="105"/>
      <c r="N73" s="96"/>
      <c r="O73" s="96"/>
      <c r="P73" s="96"/>
      <c r="Q73" s="96"/>
      <c r="R73" s="96"/>
      <c r="S73" s="96"/>
    </row>
    <row r="74" spans="1:19">
      <c r="A74" s="96"/>
      <c r="B74" s="96"/>
      <c r="C74" s="96"/>
      <c r="D74" s="96"/>
      <c r="E74" s="96"/>
      <c r="F74" s="96"/>
      <c r="G74" s="105"/>
      <c r="H74" s="105"/>
      <c r="I74" s="105"/>
      <c r="J74" s="105"/>
      <c r="K74" s="105"/>
      <c r="L74" s="105"/>
      <c r="M74" s="105"/>
      <c r="N74" s="96"/>
      <c r="O74" s="96"/>
      <c r="P74" s="96"/>
      <c r="Q74" s="96"/>
      <c r="R74" s="96"/>
      <c r="S74" s="96"/>
    </row>
    <row r="75" spans="1:19">
      <c r="A75" s="96"/>
      <c r="B75" s="96"/>
      <c r="C75" s="96"/>
      <c r="D75" s="96"/>
      <c r="E75" s="96"/>
      <c r="F75" s="96"/>
      <c r="G75" s="105"/>
      <c r="H75" s="105"/>
      <c r="I75" s="105"/>
      <c r="J75" s="105"/>
      <c r="K75" s="105"/>
      <c r="L75" s="105"/>
      <c r="M75" s="105"/>
      <c r="N75" s="96"/>
      <c r="O75" s="96"/>
      <c r="P75" s="96"/>
      <c r="Q75" s="96"/>
      <c r="R75" s="96"/>
      <c r="S75" s="96"/>
    </row>
    <row r="76" spans="1:19">
      <c r="A76" s="96"/>
      <c r="B76" s="96"/>
      <c r="C76" s="96"/>
      <c r="D76" s="96"/>
      <c r="E76" s="96"/>
      <c r="F76" s="96"/>
      <c r="G76" s="105"/>
      <c r="H76" s="105"/>
      <c r="I76" s="105"/>
      <c r="J76" s="105"/>
      <c r="K76" s="105"/>
      <c r="L76" s="105"/>
      <c r="M76" s="105"/>
      <c r="N76" s="96"/>
      <c r="O76" s="96"/>
      <c r="P76" s="96"/>
      <c r="Q76" s="96"/>
      <c r="R76" s="96"/>
      <c r="S76" s="96"/>
    </row>
    <row r="77" spans="1:19">
      <c r="A77" s="96"/>
      <c r="B77" s="96"/>
      <c r="C77" s="96"/>
      <c r="D77" s="96"/>
      <c r="E77" s="96"/>
      <c r="F77" s="96"/>
      <c r="G77" s="105"/>
      <c r="H77" s="105"/>
      <c r="I77" s="105"/>
      <c r="J77" s="105"/>
      <c r="K77" s="105"/>
      <c r="L77" s="105"/>
      <c r="M77" s="105"/>
      <c r="N77" s="96"/>
      <c r="O77" s="96"/>
      <c r="P77" s="96"/>
      <c r="Q77" s="96"/>
      <c r="R77" s="96"/>
      <c r="S77" s="96"/>
    </row>
    <row r="78" spans="1:19">
      <c r="A78" s="96"/>
      <c r="B78" s="96"/>
      <c r="C78" s="96"/>
      <c r="D78" s="96"/>
      <c r="E78" s="96"/>
      <c r="F78" s="96"/>
      <c r="G78" s="105"/>
      <c r="H78" s="105"/>
      <c r="I78" s="105"/>
      <c r="J78" s="105"/>
      <c r="K78" s="105"/>
      <c r="L78" s="105"/>
      <c r="M78" s="105"/>
      <c r="N78" s="96"/>
      <c r="O78" s="96"/>
      <c r="P78" s="96"/>
      <c r="Q78" s="96"/>
      <c r="R78" s="96"/>
      <c r="S78" s="96"/>
    </row>
    <row r="79" spans="1:19">
      <c r="A79" s="96"/>
      <c r="B79" s="96"/>
      <c r="C79" s="96"/>
      <c r="D79" s="96"/>
      <c r="E79" s="96"/>
      <c r="F79" s="96"/>
      <c r="G79" s="105"/>
      <c r="H79" s="105"/>
      <c r="I79" s="105"/>
      <c r="J79" s="105"/>
      <c r="K79" s="105"/>
      <c r="L79" s="105"/>
      <c r="M79" s="105"/>
      <c r="N79" s="96"/>
      <c r="O79" s="96"/>
      <c r="P79" s="96"/>
      <c r="Q79" s="96"/>
      <c r="R79" s="96"/>
      <c r="S79" s="96"/>
    </row>
    <row r="80" spans="1:19">
      <c r="A80" s="96"/>
      <c r="B80" s="96"/>
      <c r="C80" s="96"/>
      <c r="D80" s="96"/>
      <c r="E80" s="96"/>
      <c r="F80" s="96"/>
      <c r="G80" s="105"/>
      <c r="H80" s="105"/>
      <c r="I80" s="105"/>
      <c r="J80" s="105"/>
      <c r="K80" s="105"/>
      <c r="L80" s="105"/>
      <c r="M80" s="105"/>
      <c r="N80" s="96"/>
      <c r="O80" s="96"/>
      <c r="P80" s="96"/>
      <c r="Q80" s="96"/>
      <c r="R80" s="96"/>
      <c r="S80" s="96"/>
    </row>
    <row r="81" spans="1:19">
      <c r="A81" s="96"/>
      <c r="B81" s="96"/>
      <c r="C81" s="96"/>
      <c r="D81" s="96"/>
      <c r="E81" s="96"/>
      <c r="F81" s="96"/>
      <c r="G81" s="105"/>
      <c r="H81" s="105"/>
      <c r="I81" s="105"/>
      <c r="J81" s="105"/>
      <c r="K81" s="105"/>
      <c r="L81" s="105"/>
      <c r="M81" s="105"/>
      <c r="N81" s="96"/>
      <c r="O81" s="96"/>
      <c r="P81" s="96"/>
      <c r="Q81" s="96"/>
      <c r="R81" s="96"/>
      <c r="S81" s="96"/>
    </row>
    <row r="82" spans="1:19">
      <c r="A82" s="96"/>
      <c r="B82" s="96"/>
      <c r="C82" s="96"/>
      <c r="D82" s="96"/>
      <c r="E82" s="96"/>
      <c r="F82" s="96"/>
      <c r="G82" s="105"/>
      <c r="H82" s="105"/>
      <c r="I82" s="105"/>
      <c r="J82" s="105"/>
      <c r="K82" s="105"/>
      <c r="L82" s="105"/>
      <c r="M82" s="105"/>
      <c r="N82" s="96"/>
      <c r="O82" s="96"/>
      <c r="P82" s="96"/>
      <c r="Q82" s="96"/>
      <c r="R82" s="96"/>
      <c r="S82" s="96"/>
    </row>
    <row r="83" spans="1:19">
      <c r="A83" s="96"/>
      <c r="B83" s="96"/>
      <c r="C83" s="96"/>
      <c r="D83" s="96"/>
      <c r="E83" s="96"/>
      <c r="F83" s="96"/>
      <c r="G83" s="105"/>
      <c r="H83" s="105"/>
      <c r="I83" s="105"/>
      <c r="J83" s="105"/>
      <c r="K83" s="105"/>
      <c r="L83" s="105"/>
      <c r="M83" s="105"/>
      <c r="N83" s="96"/>
      <c r="O83" s="96"/>
      <c r="P83" s="96"/>
      <c r="Q83" s="96"/>
      <c r="R83" s="96"/>
      <c r="S83" s="96"/>
    </row>
    <row r="84" spans="1:19">
      <c r="A84" s="96"/>
      <c r="B84" s="96"/>
      <c r="C84" s="96"/>
      <c r="D84" s="96"/>
      <c r="E84" s="96"/>
      <c r="F84" s="96"/>
      <c r="G84" s="105"/>
      <c r="H84" s="105"/>
      <c r="I84" s="105"/>
      <c r="J84" s="105"/>
      <c r="K84" s="105"/>
      <c r="L84" s="105"/>
      <c r="M84" s="105"/>
      <c r="N84" s="96"/>
      <c r="O84" s="96"/>
      <c r="P84" s="96"/>
      <c r="Q84" s="96"/>
      <c r="R84" s="96"/>
      <c r="S84" s="96"/>
    </row>
    <row r="85" spans="1:19">
      <c r="A85" s="96"/>
      <c r="B85" s="96"/>
      <c r="C85" s="96"/>
      <c r="D85" s="96"/>
      <c r="E85" s="96"/>
      <c r="F85" s="96"/>
      <c r="G85" s="105"/>
      <c r="H85" s="105"/>
      <c r="I85" s="105"/>
      <c r="J85" s="105"/>
      <c r="K85" s="105"/>
      <c r="L85" s="105"/>
      <c r="M85" s="105"/>
      <c r="N85" s="96"/>
      <c r="O85" s="96"/>
      <c r="P85" s="96"/>
      <c r="Q85" s="96"/>
      <c r="R85" s="96"/>
      <c r="S85" s="96"/>
    </row>
    <row r="86" spans="1:19">
      <c r="A86" s="96"/>
      <c r="B86" s="96"/>
      <c r="C86" s="96"/>
      <c r="D86" s="96"/>
      <c r="E86" s="96"/>
      <c r="F86" s="96"/>
      <c r="G86" s="105"/>
      <c r="H86" s="105"/>
      <c r="I86" s="105"/>
      <c r="J86" s="105"/>
      <c r="K86" s="105"/>
      <c r="L86" s="105"/>
      <c r="M86" s="105"/>
      <c r="N86" s="96"/>
      <c r="O86" s="96"/>
      <c r="P86" s="96"/>
      <c r="Q86" s="96"/>
      <c r="R86" s="96"/>
      <c r="S86" s="96"/>
    </row>
    <row r="87" spans="1:19">
      <c r="A87" s="96"/>
      <c r="B87" s="96"/>
      <c r="C87" s="96"/>
      <c r="D87" s="96"/>
      <c r="E87" s="96"/>
      <c r="F87" s="96"/>
      <c r="G87" s="105"/>
      <c r="H87" s="105"/>
      <c r="I87" s="105"/>
      <c r="J87" s="105"/>
      <c r="K87" s="105"/>
      <c r="L87" s="105"/>
      <c r="M87" s="105"/>
      <c r="N87" s="96"/>
      <c r="O87" s="96"/>
      <c r="P87" s="96"/>
      <c r="Q87" s="96"/>
      <c r="R87" s="96"/>
      <c r="S87" s="96"/>
    </row>
    <row r="88" spans="1:19">
      <c r="A88" s="96"/>
      <c r="B88" s="96"/>
      <c r="C88" s="96"/>
      <c r="D88" s="96"/>
      <c r="E88" s="96"/>
      <c r="F88" s="96"/>
      <c r="G88" s="105"/>
      <c r="H88" s="105"/>
      <c r="I88" s="105"/>
      <c r="J88" s="105"/>
      <c r="K88" s="105"/>
      <c r="L88" s="105"/>
      <c r="M88" s="105"/>
      <c r="N88" s="96"/>
      <c r="O88" s="96"/>
      <c r="P88" s="96"/>
      <c r="Q88" s="96"/>
      <c r="R88" s="96"/>
      <c r="S88" s="96"/>
    </row>
    <row r="89" spans="1:19">
      <c r="A89" s="96"/>
      <c r="B89" s="96"/>
      <c r="C89" s="96"/>
      <c r="D89" s="96"/>
      <c r="E89" s="96"/>
      <c r="F89" s="96"/>
      <c r="G89" s="105"/>
      <c r="H89" s="105"/>
      <c r="I89" s="105"/>
      <c r="J89" s="105"/>
      <c r="K89" s="105"/>
      <c r="L89" s="105"/>
      <c r="M89" s="105"/>
      <c r="N89" s="96"/>
      <c r="O89" s="96"/>
      <c r="P89" s="96"/>
      <c r="Q89" s="96"/>
      <c r="R89" s="96"/>
      <c r="S89" s="96"/>
    </row>
    <row r="90" spans="1:19">
      <c r="A90" s="96"/>
      <c r="B90" s="105"/>
      <c r="C90" s="105"/>
      <c r="D90" s="105"/>
      <c r="E90" s="105"/>
      <c r="F90" s="105"/>
      <c r="G90" s="105"/>
      <c r="H90" s="105"/>
      <c r="I90" s="105"/>
      <c r="J90" s="105"/>
      <c r="K90" s="105"/>
      <c r="L90" s="105"/>
      <c r="M90" s="105"/>
      <c r="N90" s="96"/>
      <c r="O90" s="96"/>
      <c r="P90" s="96"/>
      <c r="Q90" s="96"/>
      <c r="R90" s="96"/>
      <c r="S90" s="96"/>
    </row>
    <row r="91" spans="1:19">
      <c r="A91" s="96"/>
      <c r="B91" s="105"/>
      <c r="C91" s="105"/>
      <c r="D91" s="105"/>
      <c r="E91" s="105"/>
      <c r="F91" s="105"/>
      <c r="G91" s="105"/>
      <c r="H91" s="105"/>
      <c r="I91" s="105"/>
      <c r="J91" s="105"/>
      <c r="K91" s="105"/>
      <c r="L91" s="105"/>
      <c r="M91" s="105"/>
      <c r="N91" s="96"/>
      <c r="O91" s="96"/>
      <c r="P91" s="96"/>
      <c r="Q91" s="96"/>
      <c r="R91" s="96"/>
      <c r="S91" s="96"/>
    </row>
  </sheetData>
  <mergeCells count="21">
    <mergeCell ref="A29:J29"/>
    <mergeCell ref="K7:K8"/>
    <mergeCell ref="L7:L8"/>
    <mergeCell ref="D7:H7"/>
    <mergeCell ref="M7:M8"/>
    <mergeCell ref="A6:A8"/>
    <mergeCell ref="I7:J7"/>
    <mergeCell ref="K6:O6"/>
    <mergeCell ref="N7:N8"/>
    <mergeCell ref="O7:O8"/>
    <mergeCell ref="A1:J1"/>
    <mergeCell ref="K1:S1"/>
    <mergeCell ref="A3:J3"/>
    <mergeCell ref="A4:J4"/>
    <mergeCell ref="C7:C8"/>
    <mergeCell ref="A5:J5"/>
    <mergeCell ref="C6:J6"/>
    <mergeCell ref="P6:P8"/>
    <mergeCell ref="Q6:Q8"/>
    <mergeCell ref="S6:S8"/>
    <mergeCell ref="R6:R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P1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showZeros="0" zoomScaleNormal="100" workbookViewId="0">
      <selection sqref="A1:I1"/>
    </sheetView>
  </sheetViews>
  <sheetFormatPr defaultRowHeight="13.5"/>
  <cols>
    <col min="1" max="1" width="8.75" style="4" customWidth="1"/>
    <col min="2" max="2" width="3.75" style="4" customWidth="1"/>
    <col min="3" max="3" width="11.5" style="4" customWidth="1"/>
    <col min="4" max="7" width="11.375" style="4" customWidth="1"/>
    <col min="8" max="8" width="11.25" style="4" customWidth="1"/>
    <col min="9" max="9" width="11.375" style="4" customWidth="1"/>
    <col min="10" max="14" width="10.25" style="4" customWidth="1"/>
    <col min="15" max="15" width="8.125" style="4" customWidth="1"/>
    <col min="16" max="16" width="10" style="4" customWidth="1"/>
    <col min="17" max="17" width="12.125" style="4" customWidth="1"/>
    <col min="18" max="18" width="10.625" style="4" customWidth="1"/>
    <col min="19" max="16384" width="9" style="5"/>
  </cols>
  <sheetData>
    <row r="1" spans="1:18" ht="17.25">
      <c r="A1" s="148" t="s">
        <v>305</v>
      </c>
      <c r="B1" s="148"/>
      <c r="C1" s="148"/>
      <c r="D1" s="148"/>
      <c r="E1" s="148"/>
      <c r="F1" s="148"/>
      <c r="G1" s="148"/>
      <c r="H1" s="148"/>
      <c r="I1" s="148"/>
      <c r="J1" s="149" t="s">
        <v>3</v>
      </c>
      <c r="K1" s="149"/>
      <c r="L1" s="149"/>
      <c r="M1" s="149"/>
      <c r="N1" s="149"/>
      <c r="O1" s="149"/>
      <c r="P1" s="149"/>
      <c r="Q1" s="149"/>
      <c r="R1" s="149"/>
    </row>
    <row r="2" spans="1:18" ht="11.25" customHeight="1"/>
    <row r="3" spans="1:18" ht="12.75" customHeight="1">
      <c r="A3" s="155" t="s">
        <v>306</v>
      </c>
      <c r="B3" s="155"/>
      <c r="C3" s="155"/>
      <c r="D3" s="155"/>
      <c r="E3" s="155"/>
      <c r="F3" s="155"/>
      <c r="G3" s="155"/>
      <c r="H3" s="155"/>
      <c r="I3" s="155"/>
    </row>
    <row r="4" spans="1:18" ht="12.75" customHeight="1">
      <c r="A4" s="216" t="s">
        <v>296</v>
      </c>
      <c r="B4" s="216"/>
      <c r="C4" s="216"/>
      <c r="D4" s="216"/>
      <c r="E4" s="216"/>
      <c r="F4" s="216"/>
      <c r="G4" s="216"/>
      <c r="H4" s="216"/>
      <c r="I4" s="216"/>
    </row>
    <row r="5" spans="1:18" ht="12.75" customHeight="1" thickBot="1">
      <c r="A5" s="156"/>
      <c r="B5" s="156"/>
      <c r="C5" s="156"/>
      <c r="D5" s="156"/>
      <c r="E5" s="156"/>
      <c r="F5" s="156"/>
      <c r="G5" s="156"/>
      <c r="H5" s="156"/>
      <c r="I5" s="156"/>
      <c r="J5" s="6"/>
      <c r="K5" s="6"/>
      <c r="L5" s="6"/>
      <c r="M5" s="6"/>
      <c r="N5" s="6"/>
      <c r="O5" s="6"/>
      <c r="P5" s="6"/>
      <c r="Q5" s="6"/>
      <c r="R5" s="12" t="s">
        <v>164</v>
      </c>
    </row>
    <row r="6" spans="1:18" ht="19.5" customHeight="1">
      <c r="A6" s="220" t="s">
        <v>179</v>
      </c>
      <c r="B6" s="60" t="s">
        <v>80</v>
      </c>
      <c r="C6" s="224" t="s">
        <v>180</v>
      </c>
      <c r="D6" s="225"/>
      <c r="E6" s="225"/>
      <c r="F6" s="225"/>
      <c r="G6" s="225"/>
      <c r="H6" s="225"/>
      <c r="I6" s="225"/>
      <c r="J6" s="221" t="s">
        <v>181</v>
      </c>
      <c r="K6" s="221"/>
      <c r="L6" s="221"/>
      <c r="M6" s="221"/>
      <c r="N6" s="223"/>
      <c r="O6" s="217" t="s">
        <v>10</v>
      </c>
      <c r="P6" s="222" t="s">
        <v>182</v>
      </c>
      <c r="Q6" s="222" t="s">
        <v>183</v>
      </c>
      <c r="R6" s="220" t="s">
        <v>184</v>
      </c>
    </row>
    <row r="7" spans="1:18" ht="19.5" customHeight="1">
      <c r="A7" s="220"/>
      <c r="B7" s="62" t="s">
        <v>81</v>
      </c>
      <c r="C7" s="218" t="s">
        <v>185</v>
      </c>
      <c r="D7" s="221" t="s">
        <v>186</v>
      </c>
      <c r="E7" s="221"/>
      <c r="F7" s="221"/>
      <c r="G7" s="223"/>
      <c r="H7" s="221" t="s">
        <v>187</v>
      </c>
      <c r="I7" s="221"/>
      <c r="J7" s="222" t="s">
        <v>185</v>
      </c>
      <c r="K7" s="222" t="s">
        <v>188</v>
      </c>
      <c r="L7" s="222" t="s">
        <v>189</v>
      </c>
      <c r="M7" s="222" t="s">
        <v>190</v>
      </c>
      <c r="N7" s="222" t="s">
        <v>191</v>
      </c>
      <c r="O7" s="218"/>
      <c r="P7" s="222"/>
      <c r="Q7" s="222"/>
      <c r="R7" s="220"/>
    </row>
    <row r="8" spans="1:18" ht="19.5" customHeight="1">
      <c r="A8" s="221"/>
      <c r="B8" s="63" t="s">
        <v>82</v>
      </c>
      <c r="C8" s="219"/>
      <c r="D8" s="61" t="s">
        <v>173</v>
      </c>
      <c r="E8" s="61" t="s">
        <v>174</v>
      </c>
      <c r="F8" s="61" t="s">
        <v>175</v>
      </c>
      <c r="G8" s="61" t="s">
        <v>176</v>
      </c>
      <c r="H8" s="61" t="s">
        <v>177</v>
      </c>
      <c r="I8" s="64" t="s">
        <v>178</v>
      </c>
      <c r="J8" s="223"/>
      <c r="K8" s="223"/>
      <c r="L8" s="223"/>
      <c r="M8" s="223"/>
      <c r="N8" s="221"/>
      <c r="O8" s="219"/>
      <c r="P8" s="223"/>
      <c r="Q8" s="223"/>
      <c r="R8" s="221"/>
    </row>
    <row r="9" spans="1:18" ht="12.75" customHeight="1">
      <c r="A9" s="14" t="s">
        <v>262</v>
      </c>
      <c r="B9" s="23">
        <v>7</v>
      </c>
      <c r="C9" s="23">
        <v>68000635</v>
      </c>
      <c r="D9" s="23">
        <v>3774</v>
      </c>
      <c r="E9" s="23">
        <v>16926166</v>
      </c>
      <c r="F9" s="23">
        <v>213000</v>
      </c>
      <c r="G9" s="23">
        <v>176154</v>
      </c>
      <c r="H9" s="23">
        <v>50573586</v>
      </c>
      <c r="I9" s="23">
        <v>107954</v>
      </c>
      <c r="J9" s="23">
        <v>47219102</v>
      </c>
      <c r="K9" s="23">
        <v>652541</v>
      </c>
      <c r="L9" s="23">
        <v>42975372</v>
      </c>
      <c r="M9" s="23">
        <v>3591188</v>
      </c>
      <c r="N9" s="79" t="s">
        <v>168</v>
      </c>
      <c r="O9" s="94">
        <v>69.400000000000006</v>
      </c>
      <c r="P9" s="79" t="s">
        <v>168</v>
      </c>
      <c r="Q9" s="23">
        <v>493122</v>
      </c>
      <c r="R9" s="23">
        <v>6654319</v>
      </c>
    </row>
    <row r="10" spans="1:18" ht="12.75" customHeight="1">
      <c r="A10" s="14" t="s">
        <v>223</v>
      </c>
      <c r="B10" s="23">
        <v>6</v>
      </c>
      <c r="C10" s="23">
        <v>69313237</v>
      </c>
      <c r="D10" s="23">
        <v>4662</v>
      </c>
      <c r="E10" s="23">
        <v>17255220</v>
      </c>
      <c r="F10" s="23">
        <v>56000</v>
      </c>
      <c r="G10" s="23">
        <v>75922</v>
      </c>
      <c r="H10" s="23">
        <v>51833218</v>
      </c>
      <c r="I10" s="23">
        <v>88212</v>
      </c>
      <c r="J10" s="23">
        <v>45343183</v>
      </c>
      <c r="K10" s="23">
        <v>463776</v>
      </c>
      <c r="L10" s="23">
        <v>41251368</v>
      </c>
      <c r="M10" s="23">
        <v>3628038</v>
      </c>
      <c r="N10" s="79" t="s">
        <v>168</v>
      </c>
      <c r="O10" s="94">
        <v>65.417783041931798</v>
      </c>
      <c r="P10" s="79" t="s">
        <v>168</v>
      </c>
      <c r="Q10" s="23">
        <v>457880</v>
      </c>
      <c r="R10" s="23">
        <v>5412877</v>
      </c>
    </row>
    <row r="11" spans="1:18" ht="12.75" customHeight="1">
      <c r="A11" s="14" t="s">
        <v>224</v>
      </c>
      <c r="B11" s="23">
        <v>6</v>
      </c>
      <c r="C11" s="23">
        <v>70594357</v>
      </c>
      <c r="D11" s="23">
        <v>1995</v>
      </c>
      <c r="E11" s="23">
        <v>17999426</v>
      </c>
      <c r="F11" s="23">
        <v>36000</v>
      </c>
      <c r="G11" s="23">
        <v>84092</v>
      </c>
      <c r="H11" s="23">
        <v>52433488</v>
      </c>
      <c r="I11" s="23">
        <v>39353</v>
      </c>
      <c r="J11" s="23">
        <v>45630652</v>
      </c>
      <c r="K11" s="23">
        <v>718902</v>
      </c>
      <c r="L11" s="23">
        <v>41208306</v>
      </c>
      <c r="M11" s="23">
        <v>3703445</v>
      </c>
      <c r="N11" s="79" t="s">
        <v>168</v>
      </c>
      <c r="O11" s="94">
        <v>64.63781800576497</v>
      </c>
      <c r="P11" s="79" t="s">
        <v>168</v>
      </c>
      <c r="Q11" s="23">
        <v>229027</v>
      </c>
      <c r="R11" s="23">
        <v>5448442</v>
      </c>
    </row>
    <row r="12" spans="1:18" ht="12.75" customHeight="1">
      <c r="A12" s="14" t="s">
        <v>222</v>
      </c>
      <c r="B12" s="23">
        <v>3</v>
      </c>
      <c r="C12" s="23">
        <v>67468308</v>
      </c>
      <c r="D12" s="23">
        <v>3374</v>
      </c>
      <c r="E12" s="23">
        <v>16649073</v>
      </c>
      <c r="F12" s="79" t="s">
        <v>168</v>
      </c>
      <c r="G12" s="23">
        <v>365691</v>
      </c>
      <c r="H12" s="23">
        <v>50450168</v>
      </c>
      <c r="I12" s="79" t="s">
        <v>168</v>
      </c>
      <c r="J12" s="23">
        <v>43805295</v>
      </c>
      <c r="K12" s="23">
        <v>260938</v>
      </c>
      <c r="L12" s="23">
        <v>40863606</v>
      </c>
      <c r="M12" s="23">
        <v>2680751</v>
      </c>
      <c r="N12" s="79" t="s">
        <v>168</v>
      </c>
      <c r="O12" s="94">
        <v>64.927217383308317</v>
      </c>
      <c r="P12" s="79" t="s">
        <v>168</v>
      </c>
      <c r="Q12" s="23">
        <v>487107</v>
      </c>
      <c r="R12" s="23">
        <v>326070</v>
      </c>
    </row>
    <row r="13" spans="1:18" ht="12.75" customHeight="1">
      <c r="A13" s="14" t="s">
        <v>254</v>
      </c>
      <c r="B13" s="23">
        <f>SUM(B28)</f>
        <v>6</v>
      </c>
      <c r="C13" s="23">
        <f>SUM(C28)</f>
        <v>71568771</v>
      </c>
      <c r="D13" s="23">
        <f t="shared" ref="D13:R13" si="0">SUM(D28)</f>
        <v>969</v>
      </c>
      <c r="E13" s="23">
        <f>SUM(E28)</f>
        <v>18888285</v>
      </c>
      <c r="F13" s="79" t="s">
        <v>298</v>
      </c>
      <c r="G13" s="23">
        <f t="shared" si="0"/>
        <v>38338</v>
      </c>
      <c r="H13" s="23">
        <f t="shared" si="0"/>
        <v>52619312</v>
      </c>
      <c r="I13" s="23">
        <f t="shared" si="0"/>
        <v>21864</v>
      </c>
      <c r="J13" s="23">
        <f t="shared" si="0"/>
        <v>43880772</v>
      </c>
      <c r="K13" s="23">
        <f t="shared" si="0"/>
        <v>566510</v>
      </c>
      <c r="L13" s="23">
        <f t="shared" si="0"/>
        <v>41057835</v>
      </c>
      <c r="M13" s="23">
        <f t="shared" si="0"/>
        <v>2256426</v>
      </c>
      <c r="N13" s="79" t="s">
        <v>168</v>
      </c>
      <c r="O13" s="94">
        <f>J13/C13*100</f>
        <v>61.312736528618053</v>
      </c>
      <c r="P13" s="79" t="s">
        <v>168</v>
      </c>
      <c r="Q13" s="23">
        <f>SUM(Q28)</f>
        <v>406408</v>
      </c>
      <c r="R13" s="23">
        <f t="shared" si="0"/>
        <v>64336</v>
      </c>
    </row>
    <row r="14" spans="1:18" ht="11.25" customHeight="1">
      <c r="A14" s="14"/>
      <c r="B14" s="23"/>
      <c r="C14" s="23"/>
      <c r="D14" s="23"/>
      <c r="E14" s="23"/>
      <c r="F14" s="23"/>
      <c r="G14" s="23"/>
      <c r="H14" s="23"/>
      <c r="I14" s="23"/>
      <c r="J14" s="23"/>
      <c r="K14" s="23"/>
      <c r="L14" s="23"/>
      <c r="M14" s="23"/>
      <c r="N14" s="23"/>
      <c r="O14" s="94"/>
      <c r="P14" s="80"/>
      <c r="Q14" s="23"/>
      <c r="R14" s="23"/>
    </row>
    <row r="15" spans="1:18" ht="12.75" customHeight="1">
      <c r="A15" s="14" t="s">
        <v>25</v>
      </c>
      <c r="B15" s="28">
        <v>6</v>
      </c>
      <c r="C15" s="23">
        <v>72712955</v>
      </c>
      <c r="D15" s="28">
        <v>2434</v>
      </c>
      <c r="E15" s="28">
        <v>18426764</v>
      </c>
      <c r="F15" s="79" t="s">
        <v>165</v>
      </c>
      <c r="G15" s="28">
        <v>54413</v>
      </c>
      <c r="H15" s="28">
        <v>54207372</v>
      </c>
      <c r="I15" s="28">
        <v>21971</v>
      </c>
      <c r="J15" s="82">
        <v>44913075</v>
      </c>
      <c r="K15" s="28">
        <v>472460</v>
      </c>
      <c r="L15" s="28">
        <v>41792485</v>
      </c>
      <c r="M15" s="28">
        <v>2648129</v>
      </c>
      <c r="N15" s="79" t="s">
        <v>168</v>
      </c>
      <c r="O15" s="94">
        <f t="shared" ref="O15:O28" si="1">J15/C15*100</f>
        <v>61.767638242731302</v>
      </c>
      <c r="P15" s="79" t="s">
        <v>168</v>
      </c>
      <c r="Q15" s="28">
        <v>514884</v>
      </c>
      <c r="R15" s="28">
        <v>31988</v>
      </c>
    </row>
    <row r="16" spans="1:18" ht="12.75" customHeight="1">
      <c r="A16" s="14" t="s">
        <v>26</v>
      </c>
      <c r="B16" s="28">
        <v>6</v>
      </c>
      <c r="C16" s="23">
        <v>72546336</v>
      </c>
      <c r="D16" s="28">
        <v>585</v>
      </c>
      <c r="E16" s="28">
        <v>18377706</v>
      </c>
      <c r="F16" s="79" t="s">
        <v>165</v>
      </c>
      <c r="G16" s="28">
        <v>59982</v>
      </c>
      <c r="H16" s="28">
        <v>54085461</v>
      </c>
      <c r="I16" s="28">
        <v>22601</v>
      </c>
      <c r="J16" s="82">
        <v>44837004</v>
      </c>
      <c r="K16" s="28">
        <v>479322</v>
      </c>
      <c r="L16" s="28">
        <v>41763534</v>
      </c>
      <c r="M16" s="28">
        <v>2594147</v>
      </c>
      <c r="N16" s="79" t="s">
        <v>168</v>
      </c>
      <c r="O16" s="94">
        <f t="shared" si="1"/>
        <v>61.804643035314697</v>
      </c>
      <c r="P16" s="79" t="s">
        <v>168</v>
      </c>
      <c r="Q16" s="28">
        <v>423309</v>
      </c>
      <c r="R16" s="28">
        <v>33200</v>
      </c>
    </row>
    <row r="17" spans="1:18" ht="12.75" customHeight="1">
      <c r="A17" s="14" t="s">
        <v>27</v>
      </c>
      <c r="B17" s="28">
        <v>6</v>
      </c>
      <c r="C17" s="23">
        <v>71028644</v>
      </c>
      <c r="D17" s="28">
        <v>734</v>
      </c>
      <c r="E17" s="28">
        <v>18586388</v>
      </c>
      <c r="F17" s="79" t="s">
        <v>165</v>
      </c>
      <c r="G17" s="28">
        <v>82437</v>
      </c>
      <c r="H17" s="28">
        <v>52336797</v>
      </c>
      <c r="I17" s="28">
        <v>22286</v>
      </c>
      <c r="J17" s="82">
        <v>44718189</v>
      </c>
      <c r="K17" s="28">
        <v>491738</v>
      </c>
      <c r="L17" s="28">
        <v>41681807</v>
      </c>
      <c r="M17" s="28">
        <v>2544644</v>
      </c>
      <c r="N17" s="79" t="s">
        <v>168</v>
      </c>
      <c r="O17" s="94">
        <f t="shared" si="1"/>
        <v>62.957965240051607</v>
      </c>
      <c r="P17" s="79" t="s">
        <v>168</v>
      </c>
      <c r="Q17" s="28">
        <v>473000</v>
      </c>
      <c r="R17" s="28">
        <v>23204</v>
      </c>
    </row>
    <row r="18" spans="1:18" ht="11.25" customHeight="1">
      <c r="A18" s="14" t="s">
        <v>28</v>
      </c>
      <c r="B18" s="28">
        <v>6</v>
      </c>
      <c r="C18" s="23">
        <v>71244841</v>
      </c>
      <c r="D18" s="28">
        <v>958</v>
      </c>
      <c r="E18" s="28">
        <v>19113318</v>
      </c>
      <c r="F18" s="79" t="s">
        <v>165</v>
      </c>
      <c r="G18" s="28">
        <v>50393</v>
      </c>
      <c r="H18" s="28">
        <v>52058373</v>
      </c>
      <c r="I18" s="28">
        <v>21798</v>
      </c>
      <c r="J18" s="82">
        <v>44799558</v>
      </c>
      <c r="K18" s="28">
        <v>714481</v>
      </c>
      <c r="L18" s="28">
        <v>41629657</v>
      </c>
      <c r="M18" s="28">
        <v>2455419</v>
      </c>
      <c r="N18" s="79" t="s">
        <v>168</v>
      </c>
      <c r="O18" s="94">
        <f t="shared" si="1"/>
        <v>62.881125666348247</v>
      </c>
      <c r="P18" s="79" t="s">
        <v>168</v>
      </c>
      <c r="Q18" s="28">
        <v>427285</v>
      </c>
      <c r="R18" s="28">
        <v>45473</v>
      </c>
    </row>
    <row r="19" spans="1:18" ht="11.25" customHeight="1">
      <c r="A19" s="14"/>
      <c r="B19" s="28"/>
      <c r="C19" s="23"/>
      <c r="D19" s="28"/>
      <c r="E19" s="28"/>
      <c r="F19" s="81"/>
      <c r="G19" s="28"/>
      <c r="H19" s="28"/>
      <c r="I19" s="28"/>
      <c r="J19" s="82"/>
      <c r="K19" s="28"/>
      <c r="L19" s="28"/>
      <c r="M19" s="28"/>
      <c r="N19" s="125"/>
      <c r="O19" s="94"/>
      <c r="P19" s="125"/>
      <c r="Q19" s="28"/>
      <c r="R19" s="28"/>
    </row>
    <row r="20" spans="1:18" ht="12.75" customHeight="1">
      <c r="A20" s="14" t="s">
        <v>158</v>
      </c>
      <c r="B20" s="28">
        <v>6</v>
      </c>
      <c r="C20" s="23">
        <v>70774430</v>
      </c>
      <c r="D20" s="28">
        <v>1754</v>
      </c>
      <c r="E20" s="28">
        <v>18471785</v>
      </c>
      <c r="F20" s="79" t="s">
        <v>233</v>
      </c>
      <c r="G20" s="28">
        <v>126296</v>
      </c>
      <c r="H20" s="28">
        <v>52151924</v>
      </c>
      <c r="I20" s="28">
        <v>22670</v>
      </c>
      <c r="J20" s="82">
        <v>44813680</v>
      </c>
      <c r="K20" s="28">
        <v>684535</v>
      </c>
      <c r="L20" s="28">
        <v>41684631</v>
      </c>
      <c r="M20" s="28">
        <v>2444513</v>
      </c>
      <c r="N20" s="79" t="s">
        <v>168</v>
      </c>
      <c r="O20" s="94">
        <f t="shared" si="1"/>
        <v>63.3190263771817</v>
      </c>
      <c r="P20" s="79" t="s">
        <v>168</v>
      </c>
      <c r="Q20" s="28">
        <v>507284</v>
      </c>
      <c r="R20" s="28">
        <v>25942</v>
      </c>
    </row>
    <row r="21" spans="1:18" ht="12.75" customHeight="1">
      <c r="A21" s="14" t="s">
        <v>159</v>
      </c>
      <c r="B21" s="28">
        <v>6</v>
      </c>
      <c r="C21" s="23">
        <v>71963746</v>
      </c>
      <c r="D21" s="28">
        <v>1122</v>
      </c>
      <c r="E21" s="28">
        <v>18983693</v>
      </c>
      <c r="F21" s="79" t="s">
        <v>232</v>
      </c>
      <c r="G21" s="28">
        <v>107211</v>
      </c>
      <c r="H21" s="28">
        <v>52850027</v>
      </c>
      <c r="I21" s="28">
        <v>21691</v>
      </c>
      <c r="J21" s="82">
        <v>44756401</v>
      </c>
      <c r="K21" s="28">
        <v>679685</v>
      </c>
      <c r="L21" s="28">
        <v>41692954</v>
      </c>
      <c r="M21" s="28">
        <v>2383760</v>
      </c>
      <c r="N21" s="79" t="s">
        <v>168</v>
      </c>
      <c r="O21" s="94">
        <f t="shared" si="1"/>
        <v>62.192983950557547</v>
      </c>
      <c r="P21" s="79" t="s">
        <v>168</v>
      </c>
      <c r="Q21" s="28">
        <v>501490</v>
      </c>
      <c r="R21" s="28">
        <v>368926</v>
      </c>
    </row>
    <row r="22" spans="1:18" ht="12.75" customHeight="1">
      <c r="A22" s="14" t="s">
        <v>160</v>
      </c>
      <c r="B22" s="28">
        <v>6</v>
      </c>
      <c r="C22" s="23">
        <v>71388493</v>
      </c>
      <c r="D22" s="28">
        <v>814</v>
      </c>
      <c r="E22" s="28">
        <v>18705355</v>
      </c>
      <c r="F22" s="79" t="s">
        <v>232</v>
      </c>
      <c r="G22" s="28">
        <v>72856</v>
      </c>
      <c r="H22" s="28">
        <v>52589587</v>
      </c>
      <c r="I22" s="28">
        <v>19881</v>
      </c>
      <c r="J22" s="82">
        <v>44386931</v>
      </c>
      <c r="K22" s="28">
        <v>604425</v>
      </c>
      <c r="L22" s="28">
        <v>41453023</v>
      </c>
      <c r="M22" s="28">
        <v>2329481</v>
      </c>
      <c r="N22" s="79" t="s">
        <v>168</v>
      </c>
      <c r="O22" s="94">
        <f t="shared" si="1"/>
        <v>62.176590560610379</v>
      </c>
      <c r="P22" s="79" t="s">
        <v>168</v>
      </c>
      <c r="Q22" s="28">
        <v>477184</v>
      </c>
      <c r="R22" s="28">
        <v>18713</v>
      </c>
    </row>
    <row r="23" spans="1:18" ht="11.25" customHeight="1">
      <c r="A23" s="14" t="s">
        <v>29</v>
      </c>
      <c r="B23" s="28">
        <v>6</v>
      </c>
      <c r="C23" s="23">
        <v>71008825</v>
      </c>
      <c r="D23" s="28">
        <v>806</v>
      </c>
      <c r="E23" s="28">
        <v>18376409</v>
      </c>
      <c r="F23" s="79" t="s">
        <v>232</v>
      </c>
      <c r="G23" s="28">
        <v>48816</v>
      </c>
      <c r="H23" s="28">
        <v>52563222</v>
      </c>
      <c r="I23" s="28">
        <v>19571</v>
      </c>
      <c r="J23" s="82">
        <v>44294177</v>
      </c>
      <c r="K23" s="28">
        <v>623025</v>
      </c>
      <c r="L23" s="28">
        <v>41360203</v>
      </c>
      <c r="M23" s="28">
        <v>2310947</v>
      </c>
      <c r="N23" s="79" t="s">
        <v>168</v>
      </c>
      <c r="O23" s="94">
        <f t="shared" si="1"/>
        <v>62.37841141576417</v>
      </c>
      <c r="P23" s="79" t="s">
        <v>168</v>
      </c>
      <c r="Q23" s="28">
        <v>406396</v>
      </c>
      <c r="R23" s="28">
        <v>64556</v>
      </c>
    </row>
    <row r="24" spans="1:18" ht="11.25" customHeight="1">
      <c r="A24" s="14"/>
      <c r="B24" s="23"/>
      <c r="C24" s="23"/>
      <c r="D24" s="23"/>
      <c r="E24" s="23"/>
      <c r="F24" s="79"/>
      <c r="G24" s="23">
        <v>0</v>
      </c>
      <c r="H24" s="23"/>
      <c r="I24" s="23"/>
      <c r="J24" s="82"/>
      <c r="K24" s="23"/>
      <c r="L24" s="23"/>
      <c r="M24" s="23"/>
      <c r="N24" s="125"/>
      <c r="O24" s="94"/>
      <c r="P24" s="125"/>
      <c r="Q24" s="23"/>
      <c r="R24" s="23"/>
    </row>
    <row r="25" spans="1:18" ht="12.75" customHeight="1">
      <c r="A25" s="14" t="s">
        <v>161</v>
      </c>
      <c r="B25" s="28">
        <v>6</v>
      </c>
      <c r="C25" s="23">
        <v>70556049</v>
      </c>
      <c r="D25" s="28">
        <v>1160</v>
      </c>
      <c r="E25" s="28">
        <v>18051346</v>
      </c>
      <c r="F25" s="79" t="s">
        <v>232</v>
      </c>
      <c r="G25" s="28">
        <v>65356</v>
      </c>
      <c r="H25" s="28">
        <v>52418549</v>
      </c>
      <c r="I25" s="28">
        <v>19635</v>
      </c>
      <c r="J25" s="82">
        <v>44306834</v>
      </c>
      <c r="K25" s="28">
        <v>621045</v>
      </c>
      <c r="L25" s="28">
        <v>41362101</v>
      </c>
      <c r="M25" s="28">
        <v>2323685</v>
      </c>
      <c r="N25" s="79" t="s">
        <v>168</v>
      </c>
      <c r="O25" s="94">
        <f>J25/C25*100</f>
        <v>62.796648378085905</v>
      </c>
      <c r="P25" s="79" t="s">
        <v>168</v>
      </c>
      <c r="Q25" s="28">
        <v>439846</v>
      </c>
      <c r="R25" s="28">
        <v>25715</v>
      </c>
    </row>
    <row r="26" spans="1:18" ht="12.75" customHeight="1">
      <c r="A26" s="14" t="s">
        <v>30</v>
      </c>
      <c r="B26" s="28">
        <v>6</v>
      </c>
      <c r="C26" s="23">
        <v>70569575</v>
      </c>
      <c r="D26" s="28">
        <v>705</v>
      </c>
      <c r="E26" s="28">
        <v>18197288</v>
      </c>
      <c r="F26" s="79" t="s">
        <v>232</v>
      </c>
      <c r="G26" s="28">
        <v>39223</v>
      </c>
      <c r="H26" s="28">
        <v>52311665</v>
      </c>
      <c r="I26" s="28">
        <v>20693</v>
      </c>
      <c r="J26" s="82">
        <v>44302692</v>
      </c>
      <c r="K26" s="28">
        <v>631015</v>
      </c>
      <c r="L26" s="28">
        <v>41355590</v>
      </c>
      <c r="M26" s="28">
        <v>2316085</v>
      </c>
      <c r="N26" s="79" t="s">
        <v>168</v>
      </c>
      <c r="O26" s="94">
        <f t="shared" si="1"/>
        <v>62.778742822243153</v>
      </c>
      <c r="P26" s="79" t="s">
        <v>168</v>
      </c>
      <c r="Q26" s="28">
        <v>451530</v>
      </c>
      <c r="R26" s="28">
        <v>47737</v>
      </c>
    </row>
    <row r="27" spans="1:18" ht="12.75" customHeight="1">
      <c r="A27" s="14" t="s">
        <v>31</v>
      </c>
      <c r="B27" s="83">
        <v>6</v>
      </c>
      <c r="C27" s="23">
        <v>70197198</v>
      </c>
      <c r="D27" s="83">
        <v>1015</v>
      </c>
      <c r="E27" s="83">
        <v>17873889</v>
      </c>
      <c r="F27" s="79" t="s">
        <v>232</v>
      </c>
      <c r="G27" s="83">
        <v>39801</v>
      </c>
      <c r="H27" s="83">
        <v>52260637</v>
      </c>
      <c r="I27" s="83">
        <v>21855</v>
      </c>
      <c r="J27" s="82">
        <v>44209040</v>
      </c>
      <c r="K27" s="83">
        <v>629830</v>
      </c>
      <c r="L27" s="83">
        <v>41254595</v>
      </c>
      <c r="M27" s="83">
        <v>2324614</v>
      </c>
      <c r="N27" s="79" t="s">
        <v>168</v>
      </c>
      <c r="O27" s="94">
        <f t="shared" si="1"/>
        <v>62.978354207243427</v>
      </c>
      <c r="P27" s="79" t="s">
        <v>168</v>
      </c>
      <c r="Q27" s="83">
        <v>458590</v>
      </c>
      <c r="R27" s="83">
        <v>80683</v>
      </c>
    </row>
    <row r="28" spans="1:18" ht="12.75" customHeight="1" thickBot="1">
      <c r="A28" s="13" t="s">
        <v>32</v>
      </c>
      <c r="B28" s="31">
        <v>6</v>
      </c>
      <c r="C28" s="84">
        <v>71568771</v>
      </c>
      <c r="D28" s="31">
        <v>969</v>
      </c>
      <c r="E28" s="31">
        <v>18888285</v>
      </c>
      <c r="F28" s="85" t="s">
        <v>232</v>
      </c>
      <c r="G28" s="31">
        <v>38338</v>
      </c>
      <c r="H28" s="31">
        <v>52619312</v>
      </c>
      <c r="I28" s="85">
        <v>21864</v>
      </c>
      <c r="J28" s="86">
        <v>43880772</v>
      </c>
      <c r="K28" s="31">
        <v>566510</v>
      </c>
      <c r="L28" s="31">
        <v>41057835</v>
      </c>
      <c r="M28" s="31">
        <v>2256426</v>
      </c>
      <c r="N28" s="126" t="s">
        <v>168</v>
      </c>
      <c r="O28" s="95">
        <f t="shared" si="1"/>
        <v>61.312736528618053</v>
      </c>
      <c r="P28" s="126" t="s">
        <v>168</v>
      </c>
      <c r="Q28" s="31">
        <v>406408</v>
      </c>
      <c r="R28" s="84">
        <v>64336</v>
      </c>
    </row>
    <row r="29" spans="1:18" ht="13.5" customHeight="1">
      <c r="A29" s="184" t="s">
        <v>297</v>
      </c>
      <c r="B29" s="226"/>
      <c r="C29" s="226"/>
      <c r="D29" s="226"/>
      <c r="E29" s="226"/>
      <c r="F29" s="226"/>
      <c r="G29" s="226"/>
      <c r="H29" s="226"/>
      <c r="I29" s="226"/>
    </row>
  </sheetData>
  <mergeCells count="21">
    <mergeCell ref="A29:I29"/>
    <mergeCell ref="N7:N8"/>
    <mergeCell ref="J6:N6"/>
    <mergeCell ref="P6:P8"/>
    <mergeCell ref="A6:A8"/>
    <mergeCell ref="C7:C8"/>
    <mergeCell ref="A1:I1"/>
    <mergeCell ref="J1:R1"/>
    <mergeCell ref="A3:I3"/>
    <mergeCell ref="A4:I4"/>
    <mergeCell ref="O6:O8"/>
    <mergeCell ref="R6:R8"/>
    <mergeCell ref="J7:J8"/>
    <mergeCell ref="Q6:Q8"/>
    <mergeCell ref="C6:I6"/>
    <mergeCell ref="A5:I5"/>
    <mergeCell ref="M7:M8"/>
    <mergeCell ref="D7:G7"/>
    <mergeCell ref="K7:K8"/>
    <mergeCell ref="L7:L8"/>
    <mergeCell ref="H7:I7"/>
  </mergeCells>
  <phoneticPr fontId="2"/>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銀行協会社員銀行勘定</vt:lpstr>
      <vt:lpstr>手形交換高及び取引停止処分状況</vt:lpstr>
      <vt:lpstr>金融公庫資金貸出状況</vt:lpstr>
      <vt:lpstr>商工組合中央金庫勘定</vt:lpstr>
      <vt:lpstr>農林中央金庫勘定</vt:lpstr>
      <vt:lpstr>信用金庫勘定</vt:lpstr>
      <vt:lpstr>信用組合勘定</vt:lpstr>
      <vt:lpstr>その他の金融機関の諸勘定</vt:lpstr>
      <vt:lpstr>手形交換高及び取引停止処分状況!Print_Area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2017-02-13T04:44:57Z</cp:lastPrinted>
  <dcterms:created xsi:type="dcterms:W3CDTF">2000-07-31T06:46:36Z</dcterms:created>
  <dcterms:modified xsi:type="dcterms:W3CDTF">2017-03-27T02:39:21Z</dcterms:modified>
</cp:coreProperties>
</file>