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元年版\05　HPアップ用\統計表\"/>
    </mc:Choice>
  </mc:AlternateContent>
  <bookViews>
    <workbookView xWindow="0" yWindow="0" windowWidth="19200" windowHeight="11610" tabRatio="747"/>
  </bookViews>
  <sheets>
    <sheet name="地区別医療施設の状況" sheetId="45825" r:id="rId1"/>
    <sheet name="病院の診療科名と病床数" sheetId="3532" r:id="rId2"/>
    <sheet name="医療関係従事者届出数" sheetId="44660" r:id="rId3"/>
    <sheet name="市立病院利用状況" sheetId="45830" r:id="rId4"/>
    <sheet name="長崎市夜間急患センター利用状況" sheetId="45818" r:id="rId5"/>
    <sheet name="人口動態" sheetId="45816" r:id="rId6"/>
    <sheet name="出生数" sheetId="45813" r:id="rId7"/>
    <sheet name="死亡数　その１" sheetId="2316" r:id="rId8"/>
    <sheet name="死亡数　その２" sheetId="45826" r:id="rId9"/>
    <sheet name="死亡数　その３" sheetId="3072" r:id="rId10"/>
    <sheet name="死産数" sheetId="11521" r:id="rId11"/>
    <sheet name="火葬件数" sheetId="45828" r:id="rId12"/>
    <sheet name="感染症発生状況" sheetId="2055" r:id="rId13"/>
    <sheet name="結核患者年齢別発生数" sheetId="45827" r:id="rId14"/>
    <sheet name="食中毒発生状況 " sheetId="45812" r:id="rId15"/>
    <sheet name="食品営業施設監視状況 " sheetId="45831" r:id="rId16"/>
    <sheet name="食品衛生法等による検査状況 " sheetId="45832" r:id="rId17"/>
    <sheet name="犬の登録、予防注射及び捕獲等の実績" sheetId="1" r:id="rId18"/>
    <sheet name="衛生害虫等に関する相談件数 " sheetId="45835" r:id="rId19"/>
    <sheet name="環境保全に係る苦情処理状況" sheetId="45829" r:id="rId20"/>
    <sheet name="ごみ処理状況 " sheetId="45833" r:id="rId21"/>
    <sheet name="し尿処理状況" sheetId="45834" r:id="rId22"/>
  </sheets>
  <definedNames>
    <definedName name="_xlnm.Print_Area" localSheetId="8">'死亡数　その２'!$A$1:$K$50</definedName>
  </definedNames>
  <calcPr calcId="152511"/>
</workbook>
</file>

<file path=xl/calcChain.xml><?xml version="1.0" encoding="utf-8"?>
<calcChain xmlns="http://schemas.openxmlformats.org/spreadsheetml/2006/main">
  <c r="H6" i="45835" l="1"/>
  <c r="N11" i="45818" l="1"/>
  <c r="F10" i="45831" l="1"/>
  <c r="E10" i="45831"/>
  <c r="C26" i="45830" l="1"/>
  <c r="B26" i="45830"/>
  <c r="C25" i="45830"/>
  <c r="B25" i="45830"/>
  <c r="C24" i="45830"/>
  <c r="B24" i="45830"/>
  <c r="C23" i="45830"/>
  <c r="B23" i="45830"/>
  <c r="C21" i="45830"/>
  <c r="B21" i="45830"/>
  <c r="C20" i="45830"/>
  <c r="B20" i="45830"/>
  <c r="C19" i="45830"/>
  <c r="B19" i="45830"/>
  <c r="C18" i="45830"/>
  <c r="B18" i="45830"/>
  <c r="C16" i="45830"/>
  <c r="B16" i="45830"/>
  <c r="C15" i="45830"/>
  <c r="B15" i="45830"/>
  <c r="C14" i="45830"/>
  <c r="B14" i="45830"/>
  <c r="C13" i="45830"/>
  <c r="B13" i="45830"/>
  <c r="G11" i="45830"/>
  <c r="F11" i="45830"/>
  <c r="E11" i="45830"/>
  <c r="D11" i="45830"/>
  <c r="C11" i="45830"/>
  <c r="B11" i="45830"/>
  <c r="D26" i="45829" l="1"/>
  <c r="D25" i="45829"/>
  <c r="D24" i="45829"/>
  <c r="D23" i="45829"/>
  <c r="D21" i="45829"/>
  <c r="D20" i="45829"/>
  <c r="D19" i="45829"/>
  <c r="D18" i="45829"/>
  <c r="D16" i="45829"/>
  <c r="D15" i="45829"/>
  <c r="D14" i="45829"/>
  <c r="D13" i="45829"/>
  <c r="L11" i="45829"/>
  <c r="K11" i="45829"/>
  <c r="J11" i="45829"/>
  <c r="I11" i="45829"/>
  <c r="H11" i="45829"/>
  <c r="G11" i="45829"/>
  <c r="F11" i="45829"/>
  <c r="E11" i="45829"/>
  <c r="D11" i="45829"/>
  <c r="C25" i="45828" l="1"/>
  <c r="C24" i="45828"/>
  <c r="C23" i="45828"/>
  <c r="C22" i="45828"/>
  <c r="C20" i="45828"/>
  <c r="C19" i="45828"/>
  <c r="C18" i="45828"/>
  <c r="C17" i="45828"/>
  <c r="C15" i="45828"/>
  <c r="C14" i="45828"/>
  <c r="C13" i="45828"/>
  <c r="C12" i="45828"/>
  <c r="H10" i="45828"/>
  <c r="G10" i="45828"/>
  <c r="F10" i="45828"/>
  <c r="E10" i="45828"/>
  <c r="D10" i="45828"/>
  <c r="C10" i="45828"/>
  <c r="B23" i="45827" l="1"/>
  <c r="B22" i="45827"/>
  <c r="B21" i="45827"/>
  <c r="B20" i="45827"/>
  <c r="B19" i="45827"/>
  <c r="B18" i="45827"/>
  <c r="D17" i="45827"/>
  <c r="C17" i="45827"/>
  <c r="B17" i="45827" s="1"/>
  <c r="D16" i="45827"/>
  <c r="C16" i="45827"/>
  <c r="D15" i="45827"/>
  <c r="C15" i="45827"/>
  <c r="D14" i="45827"/>
  <c r="C14" i="45827"/>
  <c r="B12" i="45827"/>
  <c r="B15" i="45827" l="1"/>
  <c r="B16" i="45827"/>
  <c r="B14" i="45827"/>
  <c r="I47" i="45826"/>
  <c r="G47" i="45826"/>
  <c r="E47" i="45826"/>
  <c r="C47" i="45826"/>
  <c r="K45" i="45826"/>
  <c r="I45" i="45826"/>
  <c r="G45" i="45826"/>
  <c r="E45" i="45826"/>
  <c r="C45" i="45826"/>
  <c r="K43" i="45826"/>
  <c r="I43" i="45826"/>
  <c r="G43" i="45826"/>
  <c r="E43" i="45826"/>
  <c r="C43" i="45826"/>
  <c r="K41" i="45826"/>
  <c r="I41" i="45826"/>
  <c r="G41" i="45826"/>
  <c r="E41" i="45826"/>
  <c r="C41" i="45826"/>
  <c r="K39" i="45826"/>
  <c r="I39" i="45826"/>
  <c r="G39" i="45826"/>
  <c r="E39" i="45826"/>
  <c r="C39" i="45826"/>
  <c r="I37" i="45826"/>
  <c r="G37" i="45826"/>
  <c r="E37" i="45826"/>
  <c r="C37" i="45826"/>
  <c r="K35" i="45826"/>
  <c r="I35" i="45826"/>
  <c r="G35" i="45826"/>
  <c r="E35" i="45826"/>
  <c r="C35" i="45826"/>
  <c r="K33" i="45826"/>
  <c r="I33" i="45826"/>
  <c r="G33" i="45826"/>
  <c r="E33" i="45826"/>
  <c r="C33" i="45826"/>
  <c r="K31" i="45826"/>
  <c r="I31" i="45826"/>
  <c r="G31" i="45826"/>
  <c r="E31" i="45826"/>
  <c r="C31" i="45826"/>
  <c r="K29" i="45826"/>
  <c r="I29" i="45826"/>
  <c r="G29" i="45826"/>
  <c r="E29" i="45826"/>
  <c r="C29" i="45826"/>
  <c r="K27" i="45826"/>
  <c r="I27" i="45826"/>
  <c r="G27" i="45826"/>
  <c r="E27" i="45826"/>
  <c r="C27" i="45826"/>
  <c r="K25" i="45826"/>
  <c r="I25" i="45826"/>
  <c r="G25" i="45826"/>
  <c r="E25" i="45826"/>
  <c r="C25" i="45826"/>
  <c r="K23" i="45826"/>
  <c r="I23" i="45826"/>
  <c r="G23" i="45826"/>
  <c r="E23" i="45826"/>
  <c r="C23" i="45826"/>
  <c r="K21" i="45826"/>
  <c r="I21" i="45826"/>
  <c r="G21" i="45826"/>
  <c r="E21" i="45826"/>
  <c r="C21" i="45826"/>
  <c r="I19" i="45826"/>
  <c r="G19" i="45826"/>
  <c r="E19" i="45826"/>
  <c r="C19" i="45826"/>
  <c r="G17" i="45826"/>
  <c r="E17" i="45826"/>
  <c r="C17" i="45826"/>
  <c r="K15" i="45826"/>
  <c r="I15" i="45826"/>
  <c r="G15" i="45826"/>
  <c r="E15" i="45826"/>
  <c r="C15" i="45826"/>
  <c r="C13" i="45826"/>
  <c r="C11" i="45826"/>
  <c r="E9" i="45826"/>
  <c r="C9" i="45826"/>
  <c r="K7" i="45826"/>
  <c r="I7" i="45826"/>
  <c r="G7" i="45826"/>
  <c r="E7" i="45826"/>
  <c r="C7" i="45826"/>
  <c r="K5" i="45826"/>
  <c r="I5" i="45826"/>
  <c r="G5" i="45826"/>
  <c r="E5" i="45826"/>
  <c r="C5" i="45826"/>
  <c r="E11" i="45818" l="1"/>
  <c r="G10" i="3532" l="1"/>
  <c r="H10" i="3532"/>
  <c r="I10" i="3532"/>
  <c r="J10" i="3532"/>
  <c r="K10" i="3532"/>
  <c r="F10" i="3532"/>
  <c r="F41" i="45825" l="1"/>
  <c r="G41" i="45825"/>
  <c r="H41" i="45825"/>
  <c r="I41" i="45825"/>
  <c r="J41" i="45825"/>
  <c r="K41" i="45825"/>
  <c r="L41" i="45825"/>
  <c r="M41" i="45825"/>
  <c r="N41" i="45825"/>
  <c r="O41" i="45825"/>
  <c r="P41" i="45825"/>
  <c r="E41" i="45825"/>
  <c r="O26" i="45825"/>
  <c r="P26" i="45825"/>
  <c r="F31" i="45825"/>
  <c r="G31" i="45825"/>
  <c r="H31" i="45825"/>
  <c r="I31" i="45825"/>
  <c r="J31" i="45825"/>
  <c r="K31" i="45825"/>
  <c r="L31" i="45825"/>
  <c r="M31" i="45825"/>
  <c r="N31" i="45825"/>
  <c r="O31" i="45825"/>
  <c r="P31" i="45825"/>
  <c r="E31" i="45825"/>
  <c r="O15" i="45825"/>
  <c r="P15" i="45825"/>
  <c r="F26" i="45825"/>
  <c r="G26" i="45825"/>
  <c r="H26" i="45825"/>
  <c r="I26" i="45825"/>
  <c r="J26" i="45825"/>
  <c r="K26" i="45825"/>
  <c r="L26" i="45825"/>
  <c r="M26" i="45825"/>
  <c r="N26" i="45825"/>
  <c r="E26" i="45825"/>
  <c r="F15" i="45825"/>
  <c r="G15" i="45825"/>
  <c r="H15" i="45825"/>
  <c r="I15" i="45825"/>
  <c r="J15" i="45825"/>
  <c r="K15" i="45825"/>
  <c r="K13" i="45825" s="1"/>
  <c r="L15" i="45825"/>
  <c r="M15" i="45825"/>
  <c r="N15" i="45825"/>
  <c r="E15" i="45825"/>
  <c r="J13" i="45825" l="1"/>
  <c r="N13" i="45825"/>
  <c r="G13" i="45825"/>
  <c r="M13" i="45825"/>
  <c r="I13" i="45825"/>
  <c r="P13" i="45825"/>
  <c r="L13" i="45825"/>
  <c r="H13" i="45825"/>
  <c r="F13" i="45825"/>
  <c r="E13" i="45825"/>
  <c r="O13" i="45825"/>
  <c r="C4" i="3072"/>
  <c r="E10" i="2316" l="1"/>
  <c r="E11" i="2316"/>
  <c r="E12" i="2316"/>
  <c r="E13" i="2316"/>
  <c r="E14" i="2316"/>
  <c r="E15" i="2316"/>
  <c r="E16" i="2316"/>
  <c r="E17" i="2316"/>
  <c r="E18" i="2316"/>
  <c r="E20" i="2316"/>
  <c r="E21" i="2316"/>
  <c r="E22" i="2316"/>
  <c r="E23" i="2316"/>
  <c r="E24" i="2316"/>
  <c r="E25" i="2316"/>
  <c r="E26" i="2316"/>
  <c r="E27" i="2316"/>
  <c r="E28" i="2316"/>
  <c r="E29" i="2316"/>
  <c r="E31" i="2316"/>
  <c r="E32" i="2316"/>
  <c r="E33" i="2316"/>
  <c r="E34" i="2316"/>
  <c r="E35" i="2316"/>
  <c r="E36" i="2316"/>
  <c r="E37" i="2316"/>
  <c r="E38" i="2316"/>
  <c r="E39" i="2316"/>
  <c r="E40" i="2316"/>
  <c r="E42" i="2316"/>
  <c r="E43" i="2316"/>
  <c r="E44" i="2316"/>
  <c r="E45" i="2316"/>
  <c r="E46" i="2316"/>
  <c r="E47" i="2316"/>
  <c r="E48" i="2316"/>
  <c r="E49" i="2316"/>
  <c r="E50" i="2316"/>
  <c r="E51" i="2316"/>
  <c r="E53" i="2316"/>
  <c r="E54" i="2316"/>
  <c r="E55" i="2316"/>
  <c r="E56" i="2316"/>
  <c r="E57" i="2316"/>
  <c r="E58" i="2316"/>
  <c r="E59" i="2316"/>
  <c r="E60" i="2316"/>
  <c r="E61" i="2316"/>
  <c r="E62" i="2316"/>
  <c r="E64" i="2316"/>
  <c r="E65" i="2316"/>
  <c r="E66" i="2316"/>
  <c r="E67" i="2316"/>
  <c r="E68" i="2316"/>
  <c r="E69" i="2316"/>
  <c r="E70" i="2316"/>
  <c r="E71" i="2316"/>
  <c r="E72" i="2316"/>
  <c r="E73" i="2316"/>
  <c r="E9" i="2316"/>
  <c r="F7" i="2316"/>
  <c r="G7" i="2316"/>
  <c r="B15" i="45813"/>
  <c r="B16" i="45813"/>
  <c r="B17" i="45813"/>
  <c r="B18" i="45813"/>
  <c r="B19" i="45813"/>
  <c r="B20" i="45813"/>
  <c r="B21" i="45813"/>
  <c r="B22" i="45813"/>
  <c r="B23" i="45813"/>
  <c r="B14" i="45813"/>
  <c r="J12" i="45813"/>
  <c r="I12" i="45813"/>
  <c r="H12" i="45813"/>
  <c r="G12" i="45813"/>
  <c r="F12" i="45813"/>
  <c r="E12" i="45813"/>
  <c r="D12" i="45813"/>
  <c r="E18" i="45816"/>
  <c r="E19" i="45816"/>
  <c r="E20" i="45816"/>
  <c r="E21" i="45816"/>
  <c r="E22" i="45816"/>
  <c r="E23" i="45816"/>
  <c r="E24" i="45816"/>
  <c r="E25" i="45816"/>
  <c r="E26" i="45816"/>
  <c r="E27" i="45816"/>
  <c r="E28" i="45816"/>
  <c r="E17" i="45816"/>
  <c r="B18" i="45816"/>
  <c r="B19" i="45816"/>
  <c r="B20" i="45816"/>
  <c r="B21" i="45816"/>
  <c r="B22" i="45816"/>
  <c r="B23" i="45816"/>
  <c r="B24" i="45816"/>
  <c r="B25" i="45816"/>
  <c r="B26" i="45816"/>
  <c r="B27" i="45816"/>
  <c r="B28" i="45816"/>
  <c r="B17" i="45816"/>
  <c r="B15" i="45816" s="1"/>
  <c r="C15" i="45816"/>
  <c r="D15" i="45816"/>
  <c r="F15" i="45816"/>
  <c r="G15" i="45816"/>
  <c r="H15" i="45816"/>
  <c r="I15" i="45816"/>
  <c r="E7" i="2316" l="1"/>
  <c r="E15" i="45816"/>
  <c r="C12" i="45813" l="1"/>
  <c r="B25" i="45813"/>
  <c r="B12" i="45813" s="1"/>
</calcChain>
</file>

<file path=xl/sharedStrings.xml><?xml version="1.0" encoding="utf-8"?>
<sst xmlns="http://schemas.openxmlformats.org/spreadsheetml/2006/main" count="1398" uniqueCount="831">
  <si>
    <t>3類</t>
    <rPh sb="1" eb="2">
      <t>ルイ</t>
    </rPh>
    <phoneticPr fontId="2"/>
  </si>
  <si>
    <t>Ａ型肝炎</t>
    <rPh sb="1" eb="2">
      <t>ガタ</t>
    </rPh>
    <rPh sb="2" eb="4">
      <t>カンエン</t>
    </rPh>
    <phoneticPr fontId="2"/>
  </si>
  <si>
    <t xml:space="preserve"> 内、 心内、精、神</t>
    <rPh sb="5" eb="6">
      <t>ナイ</t>
    </rPh>
    <rPh sb="7" eb="8">
      <t>セイ</t>
    </rPh>
    <rPh sb="9" eb="10">
      <t>カミ</t>
    </rPh>
    <phoneticPr fontId="2"/>
  </si>
  <si>
    <t>国立病院機構長崎病院</t>
    <rPh sb="0" eb="2">
      <t>コクリツ</t>
    </rPh>
    <rPh sb="2" eb="4">
      <t>ビョウイン</t>
    </rPh>
    <rPh sb="4" eb="6">
      <t>キコウ</t>
    </rPh>
    <rPh sb="6" eb="8">
      <t>ナガサキ</t>
    </rPh>
    <rPh sb="8" eb="10">
      <t>ビョウイン</t>
    </rPh>
    <phoneticPr fontId="2"/>
  </si>
  <si>
    <t>ながさき内科・リウマチ科病院</t>
    <rPh sb="4" eb="6">
      <t>ナイカ</t>
    </rPh>
    <rPh sb="11" eb="12">
      <t>カ</t>
    </rPh>
    <rPh sb="12" eb="14">
      <t>ビョウイン</t>
    </rPh>
    <phoneticPr fontId="2"/>
  </si>
  <si>
    <t>（単位　　トン）</t>
    <rPh sb="1" eb="3">
      <t>タンイ</t>
    </rPh>
    <phoneticPr fontId="2"/>
  </si>
  <si>
    <t>総　　　　　　　　　　数</t>
    <rPh sb="0" eb="1">
      <t>フサ</t>
    </rPh>
    <rPh sb="11" eb="12">
      <t>カズ</t>
    </rPh>
    <phoneticPr fontId="2"/>
  </si>
  <si>
    <t>食　　　　　　　　　　品</t>
    <rPh sb="0" eb="1">
      <t>ショク</t>
    </rPh>
    <rPh sb="11" eb="12">
      <t>シナ</t>
    </rPh>
    <phoneticPr fontId="2"/>
  </si>
  <si>
    <t>騒　　 音</t>
    <rPh sb="0" eb="1">
      <t>サワ</t>
    </rPh>
    <rPh sb="4" eb="5">
      <t>オト</t>
    </rPh>
    <phoneticPr fontId="2"/>
  </si>
  <si>
    <t>２　月　</t>
    <rPh sb="2" eb="3">
      <t>ガツ</t>
    </rPh>
    <phoneticPr fontId="2"/>
  </si>
  <si>
    <t>３　月　</t>
    <rPh sb="2" eb="3">
      <t>ガツ</t>
    </rPh>
    <phoneticPr fontId="2"/>
  </si>
  <si>
    <t>５　月　</t>
    <rPh sb="2" eb="3">
      <t>ガツ</t>
    </rPh>
    <phoneticPr fontId="2"/>
  </si>
  <si>
    <t>６　月　</t>
    <rPh sb="2" eb="3">
      <t>ガツ</t>
    </rPh>
    <phoneticPr fontId="2"/>
  </si>
  <si>
    <t>７　月　</t>
    <rPh sb="2" eb="3">
      <t>ガツ</t>
    </rPh>
    <phoneticPr fontId="2"/>
  </si>
  <si>
    <t>８　月　</t>
    <rPh sb="2" eb="3">
      <t>ガツ</t>
    </rPh>
    <phoneticPr fontId="2"/>
  </si>
  <si>
    <t>９　月　</t>
    <rPh sb="2" eb="3">
      <t>ガツ</t>
    </rPh>
    <phoneticPr fontId="2"/>
  </si>
  <si>
    <t>１０　月　</t>
    <rPh sb="3" eb="4">
      <t>ガツ</t>
    </rPh>
    <phoneticPr fontId="2"/>
  </si>
  <si>
    <t>１１　月　</t>
    <rPh sb="3" eb="4">
      <t>ガツ</t>
    </rPh>
    <phoneticPr fontId="2"/>
  </si>
  <si>
    <t>１２　月　</t>
    <rPh sb="3" eb="4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</si>
  <si>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</si>
  <si>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</si>
  <si>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</si>
  <si>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</si>
  <si>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</si>
  <si>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</si>
  <si>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</si>
  <si>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</si>
  <si>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</si>
  <si>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</si>
  <si>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</si>
  <si>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</si>
  <si>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</si>
  <si>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</si>
  <si>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</si>
  <si>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</si>
  <si>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</si>
  <si>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</si>
  <si>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</si>
  <si>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</si>
  <si>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</si>
  <si>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</si>
  <si>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</si>
  <si>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</si>
  <si>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</si>
  <si>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</si>
  <si>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</si>
  <si>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</si>
  <si>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</si>
  <si>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</si>
  <si>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</si>
  <si>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</si>
  <si>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</si>
  <si>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</si>
  <si>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</si>
  <si>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</si>
  <si>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</si>
  <si>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</si>
  <si>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</si>
  <si>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</si>
  <si>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</si>
  <si>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</si>
  <si>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</si>
  <si>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４２</t>
  </si>
  <si>
    <t>４３</t>
  </si>
  <si>
    <t>４４</t>
  </si>
  <si>
    <t>４５</t>
  </si>
  <si>
    <t>４６</t>
  </si>
  <si>
    <t>４７</t>
  </si>
  <si>
    <t>４８</t>
  </si>
  <si>
    <t>４９</t>
  </si>
  <si>
    <t>５０</t>
  </si>
  <si>
    <t>（単位　　床）</t>
    <rPh sb="1" eb="3">
      <t>タンイ</t>
    </rPh>
    <rPh sb="5" eb="6">
      <t>ユカ</t>
    </rPh>
    <phoneticPr fontId="2"/>
  </si>
  <si>
    <t>（単位　　件）</t>
    <rPh sb="1" eb="3">
      <t>タンイ</t>
    </rPh>
    <rPh sb="5" eb="6">
      <t>ケン</t>
    </rPh>
    <phoneticPr fontId="2"/>
  </si>
  <si>
    <t>（単位　　頭）</t>
    <rPh sb="1" eb="3">
      <t>タンイ</t>
    </rPh>
    <rPh sb="5" eb="6">
      <t>トウ</t>
    </rPh>
    <phoneticPr fontId="2"/>
  </si>
  <si>
    <t>１</t>
    <phoneticPr fontId="2"/>
  </si>
  <si>
    <t>５２</t>
  </si>
  <si>
    <t>５３</t>
  </si>
  <si>
    <t>５４</t>
  </si>
  <si>
    <t>５５</t>
  </si>
  <si>
    <t>５６</t>
  </si>
  <si>
    <t>５７</t>
  </si>
  <si>
    <t>５８</t>
  </si>
  <si>
    <t>５９</t>
  </si>
  <si>
    <t>６０</t>
  </si>
  <si>
    <t>医　　　師</t>
    <rPh sb="0" eb="1">
      <t>イ</t>
    </rPh>
    <rPh sb="4" eb="5">
      <t>シ</t>
    </rPh>
    <phoneticPr fontId="2"/>
  </si>
  <si>
    <t>歯科医師</t>
    <rPh sb="0" eb="2">
      <t>シカ</t>
    </rPh>
    <rPh sb="2" eb="4">
      <t>イシ</t>
    </rPh>
    <phoneticPr fontId="2"/>
  </si>
  <si>
    <t>薬　剤　師</t>
    <rPh sb="0" eb="1">
      <t>クスリ</t>
    </rPh>
    <rPh sb="2" eb="3">
      <t>ザイ</t>
    </rPh>
    <rPh sb="4" eb="5">
      <t>シ</t>
    </rPh>
    <phoneticPr fontId="2"/>
  </si>
  <si>
    <t>（単位　　人）</t>
    <rPh sb="1" eb="3">
      <t>タンイ</t>
    </rPh>
    <rPh sb="5" eb="6">
      <t>ヒト</t>
    </rPh>
    <phoneticPr fontId="2"/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</si>
  <si>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</si>
  <si>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</si>
  <si>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</si>
  <si>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</si>
  <si>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</si>
  <si>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</si>
  <si>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</si>
  <si>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</si>
  <si>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</si>
  <si>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</si>
  <si>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年度 ・月</t>
    <rPh sb="0" eb="2">
      <t>ネンド</t>
    </rPh>
    <rPh sb="4" eb="5">
      <t>ツキ</t>
    </rPh>
    <phoneticPr fontId="2"/>
  </si>
  <si>
    <t>器 具 ・ 容 器 包 装</t>
    <rPh sb="0" eb="1">
      <t>ウツワ</t>
    </rPh>
    <rPh sb="2" eb="3">
      <t>グ</t>
    </rPh>
    <rPh sb="6" eb="7">
      <t>カタチ</t>
    </rPh>
    <rPh sb="8" eb="9">
      <t>ウツワ</t>
    </rPh>
    <rPh sb="10" eb="11">
      <t>ツツミ</t>
    </rPh>
    <rPh sb="12" eb="13">
      <t>ソウ</t>
    </rPh>
    <phoneticPr fontId="2"/>
  </si>
  <si>
    <t>施設数</t>
    <rPh sb="0" eb="1">
      <t>ホドコ</t>
    </rPh>
    <rPh sb="1" eb="2">
      <t>セツ</t>
    </rPh>
    <rPh sb="2" eb="3">
      <t>スウ</t>
    </rPh>
    <phoneticPr fontId="2"/>
  </si>
  <si>
    <t>病床数</t>
    <rPh sb="0" eb="1">
      <t>ヤマイ</t>
    </rPh>
    <rPh sb="1" eb="2">
      <t>ユカ</t>
    </rPh>
    <rPh sb="2" eb="3">
      <t>スウ</t>
    </rPh>
    <phoneticPr fontId="2"/>
  </si>
  <si>
    <t>無　床</t>
    <rPh sb="0" eb="1">
      <t>ム</t>
    </rPh>
    <rPh sb="2" eb="3">
      <t>ユカ</t>
    </rPh>
    <phoneticPr fontId="2"/>
  </si>
  <si>
    <t>有　床</t>
    <rPh sb="0" eb="1">
      <t>ア</t>
    </rPh>
    <rPh sb="2" eb="3">
      <t>ユカ</t>
    </rPh>
    <phoneticPr fontId="2"/>
  </si>
  <si>
    <t>病　　　　　院</t>
    <rPh sb="0" eb="1">
      <t>ヤマイ</t>
    </rPh>
    <rPh sb="6" eb="7">
      <t>イン</t>
    </rPh>
    <phoneticPr fontId="2"/>
  </si>
  <si>
    <t>総　　　　　数</t>
    <rPh sb="0" eb="1">
      <t>フサ</t>
    </rPh>
    <rPh sb="6" eb="7">
      <t>カズ</t>
    </rPh>
    <phoneticPr fontId="2"/>
  </si>
  <si>
    <t>歯　　　科　　　診　　　療　　　所</t>
    <rPh sb="0" eb="1">
      <t>ハ</t>
    </rPh>
    <rPh sb="4" eb="5">
      <t>カ</t>
    </rPh>
    <rPh sb="8" eb="9">
      <t>ミ</t>
    </rPh>
    <rPh sb="12" eb="13">
      <t>リョウ</t>
    </rPh>
    <rPh sb="16" eb="17">
      <t>ジョ</t>
    </rPh>
    <phoneticPr fontId="2"/>
  </si>
  <si>
    <t>その他</t>
    <rPh sb="2" eb="3">
      <t>タ</t>
    </rPh>
    <phoneticPr fontId="2"/>
  </si>
  <si>
    <t>腸チフス</t>
    <rPh sb="0" eb="1">
      <t>チョウ</t>
    </rPh>
    <phoneticPr fontId="2"/>
  </si>
  <si>
    <t>腸管出血性大腸菌感染症</t>
    <rPh sb="0" eb="2">
      <t>チョウカン</t>
    </rPh>
    <rPh sb="2" eb="4">
      <t>シュッケツ</t>
    </rPh>
    <rPh sb="4" eb="5">
      <t>セイ</t>
    </rPh>
    <rPh sb="5" eb="7">
      <t>ダイチョウ</t>
    </rPh>
    <rPh sb="7" eb="8">
      <t>キン</t>
    </rPh>
    <rPh sb="8" eb="11">
      <t>カンセンショウ</t>
    </rPh>
    <phoneticPr fontId="2"/>
  </si>
  <si>
    <t>アメーバ赤痢</t>
    <rPh sb="4" eb="6">
      <t>セキリ</t>
    </rPh>
    <phoneticPr fontId="2"/>
  </si>
  <si>
    <t>後天性免疫不全症候群</t>
    <rPh sb="0" eb="3">
      <t>コウテンセイ</t>
    </rPh>
    <rPh sb="3" eb="5">
      <t>メンエキ</t>
    </rPh>
    <rPh sb="5" eb="7">
      <t>フゼン</t>
    </rPh>
    <rPh sb="7" eb="10">
      <t>ショウコウグン</t>
    </rPh>
    <phoneticPr fontId="2"/>
  </si>
  <si>
    <t>デング熱</t>
    <rPh sb="3" eb="4">
      <t>ネツ</t>
    </rPh>
    <phoneticPr fontId="2"/>
  </si>
  <si>
    <t>梅毒</t>
    <rPh sb="0" eb="2">
      <t>バイドク</t>
    </rPh>
    <phoneticPr fontId="2"/>
  </si>
  <si>
    <t>レジオネラ症</t>
    <rPh sb="5" eb="6">
      <t>ショウ</t>
    </rPh>
    <phoneticPr fontId="2"/>
  </si>
  <si>
    <t>４類</t>
    <rPh sb="1" eb="2">
      <t>ルイ</t>
    </rPh>
    <phoneticPr fontId="2"/>
  </si>
  <si>
    <t>総　　　　数</t>
    <rPh sb="0" eb="1">
      <t>フサ</t>
    </rPh>
    <rPh sb="5" eb="6">
      <t>カズ</t>
    </rPh>
    <phoneticPr fontId="2"/>
  </si>
  <si>
    <t>種　　　　　　別</t>
    <rPh sb="0" eb="1">
      <t>タネ</t>
    </rPh>
    <rPh sb="7" eb="8">
      <t>ベツ</t>
    </rPh>
    <phoneticPr fontId="2"/>
  </si>
  <si>
    <t>試験件数</t>
    <rPh sb="0" eb="2">
      <t>シケン</t>
    </rPh>
    <rPh sb="2" eb="4">
      <t>ケンスウ</t>
    </rPh>
    <phoneticPr fontId="2"/>
  </si>
  <si>
    <t>不良件数</t>
    <rPh sb="0" eb="2">
      <t>フリョウ</t>
    </rPh>
    <rPh sb="2" eb="4">
      <t>ケンスウ</t>
    </rPh>
    <phoneticPr fontId="2"/>
  </si>
  <si>
    <t>添　　　　加　　　　物</t>
    <rPh sb="0" eb="1">
      <t>テン</t>
    </rPh>
    <rPh sb="5" eb="6">
      <t>クワ</t>
    </rPh>
    <rPh sb="10" eb="11">
      <t>モノ</t>
    </rPh>
    <phoneticPr fontId="2"/>
  </si>
  <si>
    <t>大気汚染</t>
    <rPh sb="0" eb="2">
      <t>タイキ</t>
    </rPh>
    <rPh sb="2" eb="4">
      <t>オセン</t>
    </rPh>
    <phoneticPr fontId="2"/>
  </si>
  <si>
    <t>水質汚濁</t>
    <rPh sb="0" eb="2">
      <t>スイシツ</t>
    </rPh>
    <rPh sb="2" eb="4">
      <t>オダク</t>
    </rPh>
    <phoneticPr fontId="2"/>
  </si>
  <si>
    <t>土壌汚染</t>
    <rPh sb="0" eb="2">
      <t>ドジョウ</t>
    </rPh>
    <rPh sb="2" eb="4">
      <t>オセン</t>
    </rPh>
    <phoneticPr fontId="2"/>
  </si>
  <si>
    <t>振　　　動</t>
    <rPh sb="0" eb="1">
      <t>ブルイ</t>
    </rPh>
    <rPh sb="4" eb="5">
      <t>ドウ</t>
    </rPh>
    <phoneticPr fontId="2"/>
  </si>
  <si>
    <t>地盤沈下</t>
    <rPh sb="0" eb="2">
      <t>ジバン</t>
    </rPh>
    <rPh sb="2" eb="4">
      <t>チンカ</t>
    </rPh>
    <phoneticPr fontId="2"/>
  </si>
  <si>
    <t>悪　　　臭</t>
    <rPh sb="0" eb="1">
      <t>アク</t>
    </rPh>
    <rPh sb="4" eb="5">
      <t>シュウ</t>
    </rPh>
    <phoneticPr fontId="2"/>
  </si>
  <si>
    <t>そ　の　他</t>
    <rPh sb="4" eb="5">
      <t>タ</t>
    </rPh>
    <phoneticPr fontId="2"/>
  </si>
  <si>
    <t>愛宕病院</t>
    <rPh sb="0" eb="2">
      <t>アタゴ</t>
    </rPh>
    <rPh sb="2" eb="4">
      <t>ビョウイン</t>
    </rPh>
    <phoneticPr fontId="2"/>
  </si>
  <si>
    <t>井上病院</t>
    <rPh sb="0" eb="2">
      <t>イノウエ</t>
    </rPh>
    <rPh sb="2" eb="4">
      <t>ビョウイン</t>
    </rPh>
    <phoneticPr fontId="2"/>
  </si>
  <si>
    <t>大久保病院</t>
    <rPh sb="0" eb="3">
      <t>オオクボ</t>
    </rPh>
    <rPh sb="3" eb="5">
      <t>ビョウイン</t>
    </rPh>
    <phoneticPr fontId="2"/>
  </si>
  <si>
    <t>上戸町病院</t>
    <rPh sb="0" eb="3">
      <t>カミトマチ</t>
    </rPh>
    <rPh sb="3" eb="5">
      <t>ビョウイン</t>
    </rPh>
    <phoneticPr fontId="2"/>
  </si>
  <si>
    <t>光仁会病院</t>
    <rPh sb="0" eb="1">
      <t>ヒカリ</t>
    </rPh>
    <rPh sb="1" eb="2">
      <t>ジン</t>
    </rPh>
    <rPh sb="2" eb="3">
      <t>カイ</t>
    </rPh>
    <rPh sb="3" eb="5">
      <t>ビョウイン</t>
    </rPh>
    <phoneticPr fontId="2"/>
  </si>
  <si>
    <t>光晴会病院</t>
    <rPh sb="0" eb="1">
      <t>ヒカリ</t>
    </rPh>
    <rPh sb="1" eb="2">
      <t>ハ</t>
    </rPh>
    <rPh sb="2" eb="3">
      <t>カイ</t>
    </rPh>
    <rPh sb="3" eb="5">
      <t>ビョウイン</t>
    </rPh>
    <phoneticPr fontId="2"/>
  </si>
  <si>
    <t>光風台病院</t>
    <rPh sb="0" eb="3">
      <t>コウフウダイ</t>
    </rPh>
    <rPh sb="3" eb="5">
      <t>ビョウイン</t>
    </rPh>
    <phoneticPr fontId="2"/>
  </si>
  <si>
    <t>小江原中央病院</t>
    <rPh sb="0" eb="1">
      <t>コ</t>
    </rPh>
    <rPh sb="1" eb="2">
      <t>エ</t>
    </rPh>
    <rPh sb="2" eb="3">
      <t>ハラ</t>
    </rPh>
    <rPh sb="3" eb="5">
      <t>チュウオウ</t>
    </rPh>
    <rPh sb="5" eb="7">
      <t>ビョウイン</t>
    </rPh>
    <phoneticPr fontId="2"/>
  </si>
  <si>
    <t>小林病院</t>
    <rPh sb="0" eb="2">
      <t>コバヤシ</t>
    </rPh>
    <rPh sb="2" eb="4">
      <t>ビョウイン</t>
    </rPh>
    <phoneticPr fontId="2"/>
  </si>
  <si>
    <t>三景台病院</t>
    <rPh sb="0" eb="1">
      <t>サン</t>
    </rPh>
    <rPh sb="1" eb="2">
      <t>ケイ</t>
    </rPh>
    <rPh sb="2" eb="3">
      <t>ダイ</t>
    </rPh>
    <rPh sb="3" eb="5">
      <t>ビョウイン</t>
    </rPh>
    <phoneticPr fontId="2"/>
  </si>
  <si>
    <t>十善会病院</t>
    <rPh sb="0" eb="1">
      <t>ジュウ</t>
    </rPh>
    <rPh sb="1" eb="2">
      <t>ゼン</t>
    </rPh>
    <rPh sb="2" eb="3">
      <t>カイ</t>
    </rPh>
    <rPh sb="3" eb="5">
      <t>ビョウイン</t>
    </rPh>
    <phoneticPr fontId="2"/>
  </si>
  <si>
    <t>昭和会病院</t>
    <rPh sb="0" eb="1">
      <t>ショウ</t>
    </rPh>
    <rPh sb="1" eb="2">
      <t>ワ</t>
    </rPh>
    <rPh sb="2" eb="3">
      <t>カイ</t>
    </rPh>
    <rPh sb="3" eb="5">
      <t>ビョウイン</t>
    </rPh>
    <phoneticPr fontId="2"/>
  </si>
  <si>
    <t>聖フランシスコ病院</t>
    <rPh sb="0" eb="1">
      <t>セイ</t>
    </rPh>
    <rPh sb="7" eb="9">
      <t>ビョウイン</t>
    </rPh>
    <phoneticPr fontId="2"/>
  </si>
  <si>
    <t>高原中央病院</t>
    <rPh sb="0" eb="2">
      <t>タカハラ</t>
    </rPh>
    <rPh sb="2" eb="4">
      <t>チュウオウ</t>
    </rPh>
    <rPh sb="4" eb="6">
      <t>ビョウイン</t>
    </rPh>
    <phoneticPr fontId="2"/>
  </si>
  <si>
    <t>田上病院</t>
    <rPh sb="0" eb="2">
      <t>タガミ</t>
    </rPh>
    <rPh sb="2" eb="4">
      <t>ビョウイン</t>
    </rPh>
    <phoneticPr fontId="2"/>
  </si>
  <si>
    <t>田川療養所</t>
    <rPh sb="0" eb="2">
      <t>タガワ</t>
    </rPh>
    <rPh sb="2" eb="4">
      <t>リョウヨウ</t>
    </rPh>
    <rPh sb="4" eb="5">
      <t>ジョ</t>
    </rPh>
    <phoneticPr fontId="2"/>
  </si>
  <si>
    <t>千綿病院</t>
    <rPh sb="0" eb="1">
      <t>セン</t>
    </rPh>
    <rPh sb="1" eb="2">
      <t>ワタ</t>
    </rPh>
    <rPh sb="2" eb="4">
      <t>ビョウイン</t>
    </rPh>
    <phoneticPr fontId="2"/>
  </si>
  <si>
    <t>出口病院</t>
    <rPh sb="0" eb="2">
      <t>デグチ</t>
    </rPh>
    <rPh sb="2" eb="4">
      <t>ビョウイン</t>
    </rPh>
    <phoneticPr fontId="2"/>
  </si>
  <si>
    <t>長崎北徳洲会病院</t>
    <rPh sb="0" eb="2">
      <t>ナガサキ</t>
    </rPh>
    <rPh sb="2" eb="3">
      <t>キタ</t>
    </rPh>
    <rPh sb="3" eb="4">
      <t>トク</t>
    </rPh>
    <rPh sb="4" eb="5">
      <t>ス</t>
    </rPh>
    <rPh sb="5" eb="6">
      <t>カイ</t>
    </rPh>
    <rPh sb="6" eb="8">
      <t>ビョウイン</t>
    </rPh>
    <phoneticPr fontId="2"/>
  </si>
  <si>
    <t>長崎記念病院</t>
    <rPh sb="0" eb="2">
      <t>ナガサキ</t>
    </rPh>
    <rPh sb="2" eb="4">
      <t>キネン</t>
    </rPh>
    <rPh sb="4" eb="6">
      <t>ビョウイン</t>
    </rPh>
    <phoneticPr fontId="2"/>
  </si>
  <si>
    <t>長崎原爆病院</t>
    <rPh sb="0" eb="2">
      <t>ナガサキ</t>
    </rPh>
    <rPh sb="2" eb="4">
      <t>ゲンバク</t>
    </rPh>
    <rPh sb="4" eb="6">
      <t>ビョウイン</t>
    </rPh>
    <phoneticPr fontId="2"/>
  </si>
  <si>
    <t>虹が丘病院</t>
    <rPh sb="0" eb="1">
      <t>ニジ</t>
    </rPh>
    <rPh sb="2" eb="3">
      <t>オカ</t>
    </rPh>
    <rPh sb="3" eb="5">
      <t>ビョウイン</t>
    </rPh>
    <phoneticPr fontId="2"/>
  </si>
  <si>
    <t>西脇病院</t>
    <rPh sb="0" eb="2">
      <t>ニシワキ</t>
    </rPh>
    <rPh sb="2" eb="4">
      <t>ビョウイン</t>
    </rPh>
    <phoneticPr fontId="2"/>
  </si>
  <si>
    <t>廣中病院</t>
    <rPh sb="0" eb="1">
      <t>ヒロシ</t>
    </rPh>
    <rPh sb="1" eb="2">
      <t>ナカ</t>
    </rPh>
    <rPh sb="2" eb="4">
      <t>ビョウイン</t>
    </rPh>
    <phoneticPr fontId="2"/>
  </si>
  <si>
    <t>長崎みどり病院</t>
    <rPh sb="0" eb="2">
      <t>ナガサキ</t>
    </rPh>
    <rPh sb="5" eb="7">
      <t>ビョウイン</t>
    </rPh>
    <phoneticPr fontId="2"/>
  </si>
  <si>
    <t>三原台病院</t>
    <rPh sb="0" eb="3">
      <t>ミハラダイ</t>
    </rPh>
    <rPh sb="3" eb="5">
      <t>ビョウイン</t>
    </rPh>
    <phoneticPr fontId="2"/>
  </si>
  <si>
    <t>杠葉病院</t>
    <rPh sb="0" eb="1">
      <t>テコ</t>
    </rPh>
    <rPh sb="1" eb="2">
      <t>ハ</t>
    </rPh>
    <rPh sb="2" eb="4">
      <t>ビョウイン</t>
    </rPh>
    <phoneticPr fontId="2"/>
  </si>
  <si>
    <t>和仁会病院</t>
    <rPh sb="0" eb="1">
      <t>ワ</t>
    </rPh>
    <rPh sb="1" eb="2">
      <t>ジン</t>
    </rPh>
    <rPh sb="2" eb="3">
      <t>カイ</t>
    </rPh>
    <rPh sb="3" eb="5">
      <t>ビョウイン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</si>
  <si>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</si>
  <si>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</si>
  <si>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死　　　　　　　　　　　　因　　　　　　　　　　　　別</t>
    <rPh sb="0" eb="1">
      <t>シ</t>
    </rPh>
    <rPh sb="13" eb="14">
      <t>イン</t>
    </rPh>
    <rPh sb="26" eb="27">
      <t>ベツ</t>
    </rPh>
    <phoneticPr fontId="2"/>
  </si>
  <si>
    <t>結核</t>
    <rPh sb="0" eb="2">
      <t>ケッカク</t>
    </rPh>
    <phoneticPr fontId="2"/>
  </si>
  <si>
    <t>小榊</t>
    <rPh sb="0" eb="1">
      <t>コ</t>
    </rPh>
    <rPh sb="1" eb="2">
      <t>サカキ</t>
    </rPh>
    <phoneticPr fontId="2"/>
  </si>
  <si>
    <t>福田</t>
    <rPh sb="0" eb="2">
      <t>フクダ</t>
    </rPh>
    <phoneticPr fontId="2"/>
  </si>
  <si>
    <t>式見</t>
    <rPh sb="0" eb="1">
      <t>シキ</t>
    </rPh>
    <rPh sb="1" eb="2">
      <t>ミ</t>
    </rPh>
    <phoneticPr fontId="2"/>
  </si>
  <si>
    <t>土井首</t>
    <rPh sb="0" eb="2">
      <t>ドイ</t>
    </rPh>
    <rPh sb="2" eb="3">
      <t>クビ</t>
    </rPh>
    <phoneticPr fontId="2"/>
  </si>
  <si>
    <t>深堀</t>
    <rPh sb="0" eb="2">
      <t>フカホリ</t>
    </rPh>
    <phoneticPr fontId="2"/>
  </si>
  <si>
    <t>茂木</t>
    <rPh sb="0" eb="2">
      <t>モギ</t>
    </rPh>
    <phoneticPr fontId="2"/>
  </si>
  <si>
    <t>年度　・　月</t>
    <rPh sb="0" eb="2">
      <t>ネンド</t>
    </rPh>
    <rPh sb="5" eb="6">
      <t>ツキ</t>
    </rPh>
    <phoneticPr fontId="2"/>
  </si>
  <si>
    <t>資　　　　　源　　　　　回　　　　　収</t>
    <rPh sb="0" eb="1">
      <t>シ</t>
    </rPh>
    <rPh sb="6" eb="7">
      <t>ミナモト</t>
    </rPh>
    <rPh sb="12" eb="13">
      <t>カイ</t>
    </rPh>
    <rPh sb="18" eb="19">
      <t>オサム</t>
    </rPh>
    <phoneticPr fontId="2"/>
  </si>
  <si>
    <t>年　度　・　月　</t>
    <rPh sb="0" eb="1">
      <t>トシ</t>
    </rPh>
    <rPh sb="2" eb="3">
      <t>タビ</t>
    </rPh>
    <rPh sb="6" eb="7">
      <t>ツキ</t>
    </rPh>
    <phoneticPr fontId="2"/>
  </si>
  <si>
    <t>母　　　　　　　　の　　　　　　　　年　　　　　　　　齢</t>
    <rPh sb="0" eb="1">
      <t>ハハ</t>
    </rPh>
    <rPh sb="18" eb="19">
      <t>トシ</t>
    </rPh>
    <rPh sb="27" eb="28">
      <t>ヨワイ</t>
    </rPh>
    <phoneticPr fontId="2"/>
  </si>
  <si>
    <t>～19歳</t>
    <rPh sb="3" eb="4">
      <t>サイ</t>
    </rPh>
    <phoneticPr fontId="2"/>
  </si>
  <si>
    <t>20～24歳</t>
    <rPh sb="5" eb="6">
      <t>サイ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</si>
  <si>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</si>
  <si>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</si>
  <si>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</si>
  <si>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</si>
  <si>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</si>
  <si>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計</t>
    <rPh sb="0" eb="1">
      <t>ケイ</t>
    </rPh>
    <phoneticPr fontId="2"/>
  </si>
  <si>
    <t>（4ヵ月）</t>
    <rPh sb="3" eb="4">
      <t>ゲツ</t>
    </rPh>
    <phoneticPr fontId="2"/>
  </si>
  <si>
    <t>（5ヵ月）</t>
    <rPh sb="3" eb="4">
      <t>ゲツ</t>
    </rPh>
    <phoneticPr fontId="2"/>
  </si>
  <si>
    <t>（6ヵ月）</t>
    <rPh sb="3" eb="4">
      <t>ゲツ</t>
    </rPh>
    <phoneticPr fontId="2"/>
  </si>
  <si>
    <t>（7ヵ月）</t>
    <rPh sb="3" eb="4">
      <t>ゲツ</t>
    </rPh>
    <phoneticPr fontId="2"/>
  </si>
  <si>
    <t>（8ヵ月）</t>
    <rPh sb="3" eb="4">
      <t>ゲツ</t>
    </rPh>
    <phoneticPr fontId="2"/>
  </si>
  <si>
    <t>（9ヵ月）</t>
    <rPh sb="3" eb="4">
      <t>ゲツ</t>
    </rPh>
    <phoneticPr fontId="2"/>
  </si>
  <si>
    <t>（10ヵ月）</t>
    <rPh sb="4" eb="5">
      <t>ゲツ</t>
    </rPh>
    <phoneticPr fontId="2"/>
  </si>
  <si>
    <t>（11ヵ月）</t>
    <rPh sb="4" eb="5">
      <t>ゲツ</t>
    </rPh>
    <phoneticPr fontId="2"/>
  </si>
  <si>
    <t>順　　　　位</t>
    <rPh sb="0" eb="1">
      <t>ジュン</t>
    </rPh>
    <rPh sb="5" eb="6">
      <t>クライ</t>
    </rPh>
    <phoneticPr fontId="2"/>
  </si>
  <si>
    <t>死　亡　率</t>
    <rPh sb="0" eb="1">
      <t>シ</t>
    </rPh>
    <rPh sb="2" eb="3">
      <t>ボウ</t>
    </rPh>
    <rPh sb="4" eb="5">
      <t>リツ</t>
    </rPh>
    <phoneticPr fontId="2"/>
  </si>
  <si>
    <t>総　　　　　　　　　　　　　　　　　　　　　　　　　数</t>
    <rPh sb="0" eb="1">
      <t>フサ</t>
    </rPh>
    <rPh sb="26" eb="27">
      <t>カズ</t>
    </rPh>
    <phoneticPr fontId="2"/>
  </si>
  <si>
    <t>総　　　数</t>
    <rPh sb="0" eb="1">
      <t>フサ</t>
    </rPh>
    <rPh sb="4" eb="5">
      <t>カズ</t>
    </rPh>
    <phoneticPr fontId="2"/>
  </si>
  <si>
    <t>不　詳</t>
    <rPh sb="0" eb="1">
      <t>フ</t>
    </rPh>
    <rPh sb="2" eb="3">
      <t>ツマビ</t>
    </rPh>
    <phoneticPr fontId="2"/>
  </si>
  <si>
    <t>全　国</t>
    <rPh sb="0" eb="1">
      <t>ゼン</t>
    </rPh>
    <rPh sb="2" eb="3">
      <t>クニ</t>
    </rPh>
    <phoneticPr fontId="2"/>
  </si>
  <si>
    <t>長崎市</t>
    <rPh sb="0" eb="1">
      <t>チョウ</t>
    </rPh>
    <rPh sb="1" eb="2">
      <t>ザキ</t>
    </rPh>
    <rPh sb="2" eb="3">
      <t>シ</t>
    </rPh>
    <phoneticPr fontId="2"/>
  </si>
  <si>
    <t>総　　数</t>
    <rPh sb="0" eb="1">
      <t>フサ</t>
    </rPh>
    <rPh sb="3" eb="4">
      <t>カズ</t>
    </rPh>
    <phoneticPr fontId="2"/>
  </si>
  <si>
    <t>第　　　１　　　位</t>
    <rPh sb="0" eb="1">
      <t>ダイ</t>
    </rPh>
    <rPh sb="8" eb="9">
      <t>イ</t>
    </rPh>
    <phoneticPr fontId="2"/>
  </si>
  <si>
    <t>第　　　２　　　位</t>
    <rPh sb="0" eb="1">
      <t>ダイ</t>
    </rPh>
    <rPh sb="8" eb="9">
      <t>イ</t>
    </rPh>
    <phoneticPr fontId="2"/>
  </si>
  <si>
    <t>第　　　３　　　位</t>
    <rPh sb="0" eb="1">
      <t>ダイ</t>
    </rPh>
    <rPh sb="8" eb="9">
      <t>イ</t>
    </rPh>
    <phoneticPr fontId="2"/>
  </si>
  <si>
    <t>第　　　４　　　位</t>
    <rPh sb="0" eb="1">
      <t>ダイ</t>
    </rPh>
    <rPh sb="8" eb="9">
      <t>イ</t>
    </rPh>
    <phoneticPr fontId="2"/>
  </si>
  <si>
    <t>第　　　５　　　位</t>
    <rPh sb="0" eb="1">
      <t>ダイ</t>
    </rPh>
    <rPh sb="8" eb="9">
      <t>イ</t>
    </rPh>
    <phoneticPr fontId="2"/>
  </si>
  <si>
    <t>死　　　　　因</t>
    <rPh sb="0" eb="1">
      <t>シ</t>
    </rPh>
    <rPh sb="6" eb="7">
      <t>イン</t>
    </rPh>
    <phoneticPr fontId="2"/>
  </si>
  <si>
    <t>総数</t>
    <rPh sb="0" eb="2">
      <t>ソウスウ</t>
    </rPh>
    <phoneticPr fontId="2"/>
  </si>
  <si>
    <t>-</t>
  </si>
  <si>
    <t>歯　 　　科　　　　　　衛  生  士</t>
    <rPh sb="0" eb="1">
      <t>ハ</t>
    </rPh>
    <rPh sb="5" eb="6">
      <t>カ</t>
    </rPh>
    <rPh sb="12" eb="13">
      <t>マモル</t>
    </rPh>
    <rPh sb="15" eb="16">
      <t>ショウ</t>
    </rPh>
    <rPh sb="18" eb="19">
      <t>シ</t>
    </rPh>
    <phoneticPr fontId="2"/>
  </si>
  <si>
    <t>歯　　　 科　　　　　技　工　士</t>
    <rPh sb="0" eb="1">
      <t>ハ</t>
    </rPh>
    <rPh sb="5" eb="6">
      <t>カ</t>
    </rPh>
    <rPh sb="11" eb="12">
      <t>ワザ</t>
    </rPh>
    <rPh sb="13" eb="14">
      <t>タクミ</t>
    </rPh>
    <rPh sb="15" eb="16">
      <t>シ</t>
    </rPh>
    <phoneticPr fontId="2"/>
  </si>
  <si>
    <t>合 計 特 殊 出 生 率</t>
    <rPh sb="0" eb="1">
      <t>ゴウ</t>
    </rPh>
    <rPh sb="2" eb="3">
      <t>ケイ</t>
    </rPh>
    <rPh sb="4" eb="5">
      <t>トク</t>
    </rPh>
    <rPh sb="6" eb="7">
      <t>コト</t>
    </rPh>
    <rPh sb="8" eb="9">
      <t>デ</t>
    </rPh>
    <rPh sb="10" eb="11">
      <t>ショウ</t>
    </rPh>
    <rPh sb="12" eb="13">
      <t>リツ</t>
    </rPh>
    <phoneticPr fontId="2"/>
  </si>
  <si>
    <t>出　 産 　順　 序</t>
    <rPh sb="0" eb="1">
      <t>デ</t>
    </rPh>
    <rPh sb="3" eb="4">
      <t>サン</t>
    </rPh>
    <rPh sb="6" eb="7">
      <t>ジュン</t>
    </rPh>
    <rPh sb="9" eb="10">
      <t>ジョ</t>
    </rPh>
    <phoneticPr fontId="2"/>
  </si>
  <si>
    <t>年　　　　　　  次</t>
    <rPh sb="0" eb="1">
      <t>トシ</t>
    </rPh>
    <rPh sb="9" eb="10">
      <t>ツギ</t>
    </rPh>
    <phoneticPr fontId="2"/>
  </si>
  <si>
    <t xml:space="preserve"> 12週～15週</t>
    <rPh sb="3" eb="4">
      <t>シュウ</t>
    </rPh>
    <rPh sb="7" eb="8">
      <t>シュウ</t>
    </rPh>
    <phoneticPr fontId="2"/>
  </si>
  <si>
    <t xml:space="preserve"> 16週～19週</t>
    <rPh sb="3" eb="4">
      <t>シュウ</t>
    </rPh>
    <rPh sb="7" eb="8">
      <t>シュウ</t>
    </rPh>
    <phoneticPr fontId="2"/>
  </si>
  <si>
    <t xml:space="preserve"> 20週～23週</t>
    <rPh sb="3" eb="4">
      <t>シュウ</t>
    </rPh>
    <rPh sb="7" eb="8">
      <t>シュウ</t>
    </rPh>
    <phoneticPr fontId="2"/>
  </si>
  <si>
    <t xml:space="preserve"> 24週～27週</t>
    <rPh sb="3" eb="4">
      <t>シュウ</t>
    </rPh>
    <rPh sb="7" eb="8">
      <t>シュウ</t>
    </rPh>
    <phoneticPr fontId="2"/>
  </si>
  <si>
    <t xml:space="preserve"> 28週～31週</t>
    <rPh sb="3" eb="4">
      <t>シュウ</t>
    </rPh>
    <rPh sb="7" eb="8">
      <t>シュウ</t>
    </rPh>
    <phoneticPr fontId="2"/>
  </si>
  <si>
    <t xml:space="preserve"> 32週～35週</t>
    <rPh sb="3" eb="4">
      <t>シュウ</t>
    </rPh>
    <rPh sb="7" eb="8">
      <t>シュウ</t>
    </rPh>
    <phoneticPr fontId="2"/>
  </si>
  <si>
    <t xml:space="preserve"> 36週～39週</t>
    <rPh sb="3" eb="4">
      <t>シュウ</t>
    </rPh>
    <rPh sb="7" eb="8">
      <t>シュウ</t>
    </rPh>
    <phoneticPr fontId="2"/>
  </si>
  <si>
    <t xml:space="preserve"> 40週～43週</t>
    <rPh sb="3" eb="4">
      <t>シュウ</t>
    </rPh>
    <rPh sb="7" eb="8">
      <t>シュウ</t>
    </rPh>
    <phoneticPr fontId="2"/>
  </si>
  <si>
    <t xml:space="preserve"> 内、胃、リウ、リハ</t>
    <rPh sb="1" eb="2">
      <t>ウチ</t>
    </rPh>
    <rPh sb="3" eb="4">
      <t>イ</t>
    </rPh>
    <phoneticPr fontId="2"/>
  </si>
  <si>
    <t>有害ごみ回収</t>
    <rPh sb="0" eb="2">
      <t>ユウガイ</t>
    </rPh>
    <rPh sb="4" eb="6">
      <t>カイシュウ</t>
    </rPh>
    <phoneticPr fontId="2"/>
  </si>
  <si>
    <t>ﾌﾟﾗｽﾁｯｸ製
容器包装</t>
    <rPh sb="7" eb="8">
      <t>セイ</t>
    </rPh>
    <rPh sb="9" eb="11">
      <t>ヨウキ</t>
    </rPh>
    <rPh sb="11" eb="13">
      <t>ホウソウ</t>
    </rPh>
    <phoneticPr fontId="2"/>
  </si>
  <si>
    <t>廃蛍光管</t>
    <rPh sb="0" eb="1">
      <t>ハイ</t>
    </rPh>
    <rPh sb="1" eb="3">
      <t>ケイコウ</t>
    </rPh>
    <rPh sb="3" eb="4">
      <t>カン</t>
    </rPh>
    <phoneticPr fontId="2"/>
  </si>
  <si>
    <t>収 集  ・
搬 入 量
総     数</t>
    <rPh sb="0" eb="1">
      <t>オサム</t>
    </rPh>
    <rPh sb="2" eb="3">
      <t>シュウ</t>
    </rPh>
    <rPh sb="7" eb="8">
      <t>ハコ</t>
    </rPh>
    <rPh sb="9" eb="10">
      <t>イ</t>
    </rPh>
    <rPh sb="11" eb="12">
      <t>リョウ</t>
    </rPh>
    <rPh sb="13" eb="14">
      <t>フサ</t>
    </rPh>
    <rPh sb="19" eb="20">
      <t>カズ</t>
    </rPh>
    <phoneticPr fontId="2"/>
  </si>
  <si>
    <t>　　本表は、市内の病院、一般診療所、歯科診療所の総数で年末現在である。（病院とは２０床以上の病床を有する施設をいう。）</t>
    <rPh sb="2" eb="3">
      <t>ホン</t>
    </rPh>
    <rPh sb="3" eb="4">
      <t>ピョウ</t>
    </rPh>
    <rPh sb="6" eb="8">
      <t>シナイ</t>
    </rPh>
    <rPh sb="9" eb="11">
      <t>ビョウイン</t>
    </rPh>
    <rPh sb="12" eb="14">
      <t>イッパン</t>
    </rPh>
    <rPh sb="14" eb="17">
      <t>シンリョウジョ</t>
    </rPh>
    <rPh sb="18" eb="20">
      <t>シカ</t>
    </rPh>
    <rPh sb="20" eb="22">
      <t>シンリョウ</t>
    </rPh>
    <rPh sb="22" eb="23">
      <t>ジョ</t>
    </rPh>
    <rPh sb="24" eb="26">
      <t>ソウスウ</t>
    </rPh>
    <rPh sb="27" eb="29">
      <t>ネンマツ</t>
    </rPh>
    <rPh sb="29" eb="31">
      <t>ゲンザイ</t>
    </rPh>
    <rPh sb="36" eb="38">
      <t>ビョウイン</t>
    </rPh>
    <rPh sb="42" eb="43">
      <t>ユカ</t>
    </rPh>
    <rPh sb="43" eb="45">
      <t>イジョウ</t>
    </rPh>
    <rPh sb="46" eb="48">
      <t>ビョウショウ</t>
    </rPh>
    <rPh sb="49" eb="50">
      <t>ユウ</t>
    </rPh>
    <rPh sb="52" eb="54">
      <t>シセツ</t>
    </rPh>
    <phoneticPr fontId="2"/>
  </si>
  <si>
    <t>　本表は、市内の医療関係従事者届出数で各年末現在である。</t>
    <rPh sb="1" eb="2">
      <t>ホン</t>
    </rPh>
    <rPh sb="2" eb="3">
      <t>ヒョウ</t>
    </rPh>
    <rPh sb="5" eb="7">
      <t>シナイ</t>
    </rPh>
    <rPh sb="8" eb="10">
      <t>イリョウ</t>
    </rPh>
    <rPh sb="10" eb="12">
      <t>カンケイ</t>
    </rPh>
    <rPh sb="12" eb="15">
      <t>ジュウジシャ</t>
    </rPh>
    <rPh sb="15" eb="17">
      <t>トドケデ</t>
    </rPh>
    <rPh sb="17" eb="18">
      <t>スウ</t>
    </rPh>
    <rPh sb="19" eb="20">
      <t>カク</t>
    </rPh>
    <rPh sb="20" eb="21">
      <t>ネン</t>
    </rPh>
    <rPh sb="21" eb="22">
      <t>マツ</t>
    </rPh>
    <rPh sb="22" eb="24">
      <t>ゲンザイ</t>
    </rPh>
    <phoneticPr fontId="2"/>
  </si>
  <si>
    <t>　　　５　月</t>
    <rPh sb="5" eb="6">
      <t>ガツ</t>
    </rPh>
    <phoneticPr fontId="2"/>
  </si>
  <si>
    <t>　　　６　月</t>
    <rPh sb="5" eb="6">
      <t>ガツ</t>
    </rPh>
    <phoneticPr fontId="2"/>
  </si>
  <si>
    <t>　　　７　月</t>
    <rPh sb="5" eb="6">
      <t>ガツ</t>
    </rPh>
    <phoneticPr fontId="2"/>
  </si>
  <si>
    <t>　　　２　月</t>
    <rPh sb="5" eb="6">
      <t>ガツ</t>
    </rPh>
    <phoneticPr fontId="2"/>
  </si>
  <si>
    <t>　　　３　月</t>
    <rPh sb="5" eb="6">
      <t>ガツ</t>
    </rPh>
    <phoneticPr fontId="2"/>
  </si>
  <si>
    <t>浄化槽汚泥</t>
    <rPh sb="0" eb="3">
      <t>ジョウカソウ</t>
    </rPh>
    <rPh sb="3" eb="5">
      <t>オデイ</t>
    </rPh>
    <phoneticPr fontId="2"/>
  </si>
  <si>
    <t>脱水ケーキ</t>
    <rPh sb="0" eb="2">
      <t>ダッスイ</t>
    </rPh>
    <phoneticPr fontId="2"/>
  </si>
  <si>
    <t>区分</t>
    <rPh sb="0" eb="2">
      <t>クブン</t>
    </rPh>
    <phoneticPr fontId="2"/>
  </si>
  <si>
    <t>蚊</t>
    <rPh sb="0" eb="1">
      <t>カ</t>
    </rPh>
    <phoneticPr fontId="2"/>
  </si>
  <si>
    <t>蛾</t>
    <rPh sb="0" eb="1">
      <t>ガ</t>
    </rPh>
    <phoneticPr fontId="2"/>
  </si>
  <si>
    <t>東長崎</t>
    <rPh sb="0" eb="1">
      <t>ヒガシ</t>
    </rPh>
    <rPh sb="1" eb="3">
      <t>ナガサキ</t>
    </rPh>
    <phoneticPr fontId="2"/>
  </si>
  <si>
    <t>西浦上</t>
    <rPh sb="0" eb="1">
      <t>ニシ</t>
    </rPh>
    <rPh sb="1" eb="3">
      <t>ウラカミ</t>
    </rPh>
    <phoneticPr fontId="2"/>
  </si>
  <si>
    <t>許可を要する施設</t>
    <rPh sb="0" eb="2">
      <t>キョカ</t>
    </rPh>
    <rPh sb="3" eb="4">
      <t>ヨウ</t>
    </rPh>
    <rPh sb="6" eb="8">
      <t>シセツ</t>
    </rPh>
    <phoneticPr fontId="2"/>
  </si>
  <si>
    <t>許可を要しない施設</t>
    <rPh sb="0" eb="2">
      <t>キョカ</t>
    </rPh>
    <rPh sb="3" eb="4">
      <t>ヨウ</t>
    </rPh>
    <rPh sb="7" eb="9">
      <t>シセツ</t>
    </rPh>
    <phoneticPr fontId="2"/>
  </si>
  <si>
    <t>監視指導延件数</t>
    <rPh sb="0" eb="2">
      <t>カンシ</t>
    </rPh>
    <rPh sb="2" eb="4">
      <t>シドウ</t>
    </rPh>
    <rPh sb="4" eb="5">
      <t>エン</t>
    </rPh>
    <rPh sb="5" eb="7">
      <t>ケンスウ</t>
    </rPh>
    <phoneticPr fontId="2"/>
  </si>
  <si>
    <t>年　　　　度</t>
    <rPh sb="0" eb="1">
      <t>トシ</t>
    </rPh>
    <rPh sb="5" eb="6">
      <t>ド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</si>
  <si>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カズ</t>
    </rPh>
    <phoneticPr fontId="2"/>
  </si>
  <si>
    <t>営 業 施 設 数</t>
    <rPh sb="0" eb="1">
      <t>エイ</t>
    </rPh>
    <rPh sb="2" eb="3">
      <t>ギョウ</t>
    </rPh>
    <rPh sb="4" eb="5">
      <t>シ</t>
    </rPh>
    <rPh sb="6" eb="7">
      <t>セツ</t>
    </rPh>
    <rPh sb="8" eb="9">
      <t>スウ</t>
    </rPh>
    <phoneticPr fontId="2"/>
  </si>
  <si>
    <t>長崎県</t>
    <rPh sb="0" eb="3">
      <t>ナガサキケン</t>
    </rPh>
    <phoneticPr fontId="2"/>
  </si>
  <si>
    <t>看　護　師</t>
    <rPh sb="0" eb="1">
      <t>ミ</t>
    </rPh>
    <rPh sb="2" eb="3">
      <t>ユズル</t>
    </rPh>
    <rPh sb="4" eb="5">
      <t>シ</t>
    </rPh>
    <phoneticPr fontId="2"/>
  </si>
  <si>
    <t>保　健　師</t>
    <rPh sb="0" eb="1">
      <t>タモツ</t>
    </rPh>
    <rPh sb="2" eb="3">
      <t>ケン</t>
    </rPh>
    <rPh sb="4" eb="5">
      <t>シ</t>
    </rPh>
    <phoneticPr fontId="2"/>
  </si>
  <si>
    <t>助　産　師</t>
    <rPh sb="0" eb="1">
      <t>スケ</t>
    </rPh>
    <rPh sb="2" eb="3">
      <t>サン</t>
    </rPh>
    <rPh sb="4" eb="5">
      <t>シ</t>
    </rPh>
    <phoneticPr fontId="2"/>
  </si>
  <si>
    <t>年次</t>
    <rPh sb="0" eb="1">
      <t>トシ</t>
    </rPh>
    <rPh sb="1" eb="2">
      <t>ツギ</t>
    </rPh>
    <phoneticPr fontId="2"/>
  </si>
  <si>
    <t>出産順序</t>
    <rPh sb="0" eb="1">
      <t>デ</t>
    </rPh>
    <rPh sb="1" eb="2">
      <t>サン</t>
    </rPh>
    <rPh sb="2" eb="3">
      <t>ジュン</t>
    </rPh>
    <rPh sb="3" eb="4">
      <t>ジョ</t>
    </rPh>
    <phoneticPr fontId="2"/>
  </si>
  <si>
    <t>焼　　却</t>
    <rPh sb="0" eb="1">
      <t>ヤキ</t>
    </rPh>
    <rPh sb="3" eb="4">
      <t>キャク</t>
    </rPh>
    <phoneticPr fontId="2"/>
  </si>
  <si>
    <t>埋　　立</t>
    <rPh sb="0" eb="1">
      <t>マイ</t>
    </rPh>
    <rPh sb="3" eb="4">
      <t>タテ</t>
    </rPh>
    <phoneticPr fontId="2"/>
  </si>
  <si>
    <t>破　　砕</t>
    <rPh sb="0" eb="1">
      <t>ヤブ</t>
    </rPh>
    <rPh sb="3" eb="4">
      <t>クダ</t>
    </rPh>
    <phoneticPr fontId="2"/>
  </si>
  <si>
    <t>鉄　　分
回　　収</t>
    <rPh sb="0" eb="1">
      <t>テツ</t>
    </rPh>
    <rPh sb="3" eb="4">
      <t>ブン</t>
    </rPh>
    <rPh sb="5" eb="6">
      <t>カイ</t>
    </rPh>
    <rPh sb="8" eb="9">
      <t>オサム</t>
    </rPh>
    <phoneticPr fontId="2"/>
  </si>
  <si>
    <t>廃乾電池</t>
    <rPh sb="0" eb="1">
      <t>ハイ</t>
    </rPh>
    <rPh sb="1" eb="2">
      <t>イヌイ</t>
    </rPh>
    <rPh sb="2" eb="3">
      <t>デン</t>
    </rPh>
    <rPh sb="3" eb="4">
      <t>イケ</t>
    </rPh>
    <phoneticPr fontId="2"/>
  </si>
  <si>
    <t>平   成</t>
    <rPh sb="0" eb="1">
      <t>ヒラ</t>
    </rPh>
    <rPh sb="4" eb="5">
      <t>シゲル</t>
    </rPh>
    <phoneticPr fontId="2"/>
  </si>
  <si>
    <t>５類</t>
    <rPh sb="1" eb="2">
      <t>ルイ</t>
    </rPh>
    <phoneticPr fontId="2"/>
  </si>
  <si>
    <t>感染症</t>
    <rPh sb="0" eb="3">
      <t>カンセンショウ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</si>
  <si>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</si>
  <si>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</si>
  <si>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処    理    後    搬    出    量        （単位　　トン）</t>
    <rPh sb="0" eb="1">
      <t>トコロ</t>
    </rPh>
    <rPh sb="5" eb="6">
      <t>リ</t>
    </rPh>
    <rPh sb="10" eb="11">
      <t>ゴ</t>
    </rPh>
    <rPh sb="15" eb="16">
      <t>ハン</t>
    </rPh>
    <rPh sb="20" eb="21">
      <t>デ</t>
    </rPh>
    <rPh sb="25" eb="26">
      <t>リョウ</t>
    </rPh>
    <phoneticPr fontId="2"/>
  </si>
  <si>
    <t>焼却灰</t>
    <rPh sb="0" eb="3">
      <t>ショウキャクバイ</t>
    </rPh>
    <phoneticPr fontId="2"/>
  </si>
  <si>
    <t>し渣乾燥汚泥</t>
    <rPh sb="1" eb="2">
      <t>サ</t>
    </rPh>
    <rPh sb="2" eb="4">
      <t>カンソウ</t>
    </rPh>
    <rPh sb="4" eb="6">
      <t>オデイ</t>
    </rPh>
    <phoneticPr fontId="2"/>
  </si>
  <si>
    <t>Ｅ型肝炎</t>
    <rPh sb="1" eb="2">
      <t>ガタ</t>
    </rPh>
    <rPh sb="2" eb="4">
      <t>カンエン</t>
    </rPh>
    <phoneticPr fontId="2"/>
  </si>
  <si>
    <t xml:space="preserve"> 内、神内、呼、消、循、リハ、放</t>
    <rPh sb="1" eb="2">
      <t>ナイ</t>
    </rPh>
    <rPh sb="3" eb="4">
      <t>カミ</t>
    </rPh>
    <rPh sb="4" eb="5">
      <t>ウチ</t>
    </rPh>
    <rPh sb="6" eb="7">
      <t>コ</t>
    </rPh>
    <rPh sb="8" eb="9">
      <t>ケ</t>
    </rPh>
    <rPh sb="10" eb="11">
      <t>メグル</t>
    </rPh>
    <rPh sb="15" eb="16">
      <t>ホウ</t>
    </rPh>
    <phoneticPr fontId="2"/>
  </si>
  <si>
    <t>試験件数</t>
  </si>
  <si>
    <t>不良件数</t>
  </si>
  <si>
    <t>香焼</t>
    <rPh sb="0" eb="2">
      <t>コウヤギ</t>
    </rPh>
    <phoneticPr fontId="2"/>
  </si>
  <si>
    <t>伊王島</t>
    <rPh sb="0" eb="3">
      <t>イオウジマ</t>
    </rPh>
    <phoneticPr fontId="2"/>
  </si>
  <si>
    <t>高島</t>
    <rPh sb="0" eb="2">
      <t>タカシマ</t>
    </rPh>
    <phoneticPr fontId="2"/>
  </si>
  <si>
    <t>野母崎</t>
    <rPh sb="0" eb="3">
      <t>ノモザキ</t>
    </rPh>
    <phoneticPr fontId="2"/>
  </si>
  <si>
    <t>三和</t>
    <rPh sb="0" eb="2">
      <t>サンワ</t>
    </rPh>
    <phoneticPr fontId="2"/>
  </si>
  <si>
    <t>２</t>
    <phoneticPr fontId="2"/>
  </si>
  <si>
    <t>３</t>
    <phoneticPr fontId="2"/>
  </si>
  <si>
    <t>１１</t>
    <phoneticPr fontId="2"/>
  </si>
  <si>
    <t>１２</t>
    <phoneticPr fontId="2"/>
  </si>
  <si>
    <t>２１</t>
  </si>
  <si>
    <t>三和中央病院</t>
    <rPh sb="0" eb="2">
      <t>サンワ</t>
    </rPh>
    <rPh sb="2" eb="4">
      <t>チュウオウ</t>
    </rPh>
    <rPh sb="4" eb="6">
      <t>ビョウイン</t>
    </rPh>
    <phoneticPr fontId="2"/>
  </si>
  <si>
    <t>日浦病院</t>
    <rPh sb="0" eb="2">
      <t>ヒウラ</t>
    </rPh>
    <rPh sb="2" eb="4">
      <t>ビョウイン</t>
    </rPh>
    <phoneticPr fontId="2"/>
  </si>
  <si>
    <t>長崎友愛病院</t>
    <rPh sb="0" eb="2">
      <t>ナガサキ</t>
    </rPh>
    <rPh sb="2" eb="4">
      <t>ユウアイ</t>
    </rPh>
    <rPh sb="4" eb="6">
      <t>ビョウイン</t>
    </rPh>
    <phoneticPr fontId="2"/>
  </si>
  <si>
    <t>大石共立病院</t>
    <rPh sb="0" eb="2">
      <t>オオイシ</t>
    </rPh>
    <rPh sb="2" eb="4">
      <t>キョウリツ</t>
    </rPh>
    <rPh sb="4" eb="6">
      <t>ビョウイン</t>
    </rPh>
    <phoneticPr fontId="2"/>
  </si>
  <si>
    <t>急性脳炎</t>
    <rPh sb="0" eb="2">
      <t>キュウセイ</t>
    </rPh>
    <rPh sb="2" eb="4">
      <t>ノウエン</t>
    </rPh>
    <phoneticPr fontId="2"/>
  </si>
  <si>
    <t>クロイツフェルト・ヤコブ病</t>
    <rPh sb="12" eb="13">
      <t>ビョウ</t>
    </rPh>
    <phoneticPr fontId="2"/>
  </si>
  <si>
    <t>総数</t>
    <rPh sb="0" eb="1">
      <t>フサ</t>
    </rPh>
    <rPh sb="1" eb="2">
      <t>カズ</t>
    </rPh>
    <phoneticPr fontId="2"/>
  </si>
  <si>
    <t>（単位　　人、件）</t>
    <rPh sb="1" eb="3">
      <t>タンイ</t>
    </rPh>
    <rPh sb="5" eb="6">
      <t>ヒト</t>
    </rPh>
    <rPh sb="7" eb="8">
      <t>ケン</t>
    </rPh>
    <phoneticPr fontId="2"/>
  </si>
  <si>
    <t>年　　　　月</t>
    <rPh sb="0" eb="1">
      <t>ネン</t>
    </rPh>
    <rPh sb="5" eb="6">
      <t>ツキ</t>
    </rPh>
    <phoneticPr fontId="2"/>
  </si>
  <si>
    <t>出　　　　　　　　生</t>
    <rPh sb="0" eb="1">
      <t>デ</t>
    </rPh>
    <rPh sb="9" eb="10">
      <t>ショウ</t>
    </rPh>
    <phoneticPr fontId="2"/>
  </si>
  <si>
    <t>死　　　　　　　　亡</t>
    <rPh sb="0" eb="1">
      <t>シ</t>
    </rPh>
    <rPh sb="9" eb="10">
      <t>ボウ</t>
    </rPh>
    <phoneticPr fontId="2"/>
  </si>
  <si>
    <t>乳　児</t>
    <rPh sb="0" eb="1">
      <t>チチ</t>
    </rPh>
    <rPh sb="2" eb="3">
      <t>コ</t>
    </rPh>
    <phoneticPr fontId="2"/>
  </si>
  <si>
    <t>死　産</t>
    <rPh sb="0" eb="1">
      <t>シ</t>
    </rPh>
    <rPh sb="2" eb="3">
      <t>サン</t>
    </rPh>
    <phoneticPr fontId="2"/>
  </si>
  <si>
    <t>死　亡</t>
    <rPh sb="0" eb="1">
      <t>シ</t>
    </rPh>
    <rPh sb="2" eb="3">
      <t>ボウ</t>
    </rPh>
    <phoneticPr fontId="2"/>
  </si>
  <si>
    <t>（再掲）</t>
    <rPh sb="1" eb="2">
      <t>サイ</t>
    </rPh>
    <rPh sb="2" eb="3">
      <t>ケイ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</si>
  <si>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</si>
  <si>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</si>
  <si>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</si>
  <si>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</si>
  <si>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</si>
  <si>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</si>
  <si>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</si>
  <si>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</si>
  <si>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</si>
  <si>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</si>
  <si>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</si>
  <si>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</si>
  <si>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　　　　　　　　（２）　死産は妊娠満１２週以後の死児の出産、乳児死亡は生後１年未満の死亡を計上している。</t>
    <rPh sb="12" eb="14">
      <t>シザン</t>
    </rPh>
    <rPh sb="15" eb="17">
      <t>ニンシン</t>
    </rPh>
    <rPh sb="17" eb="18">
      <t>マン</t>
    </rPh>
    <rPh sb="20" eb="21">
      <t>シュウ</t>
    </rPh>
    <rPh sb="21" eb="23">
      <t>イゴ</t>
    </rPh>
    <rPh sb="24" eb="25">
      <t>シ</t>
    </rPh>
    <rPh sb="25" eb="26">
      <t>ジ</t>
    </rPh>
    <rPh sb="27" eb="29">
      <t>シュッサン</t>
    </rPh>
    <rPh sb="30" eb="32">
      <t>ニュウジ</t>
    </rPh>
    <rPh sb="32" eb="34">
      <t>シボウ</t>
    </rPh>
    <rPh sb="35" eb="37">
      <t>セイゴ</t>
    </rPh>
    <rPh sb="38" eb="39">
      <t>ネン</t>
    </rPh>
    <rPh sb="39" eb="41">
      <t>ミマン</t>
    </rPh>
    <rPh sb="42" eb="44">
      <t>シボウ</t>
    </rPh>
    <rPh sb="45" eb="47">
      <t>ケイジョウ</t>
    </rPh>
    <phoneticPr fontId="2"/>
  </si>
  <si>
    <t>自　　然　　死　　産　　（　　妊　　娠　　月　　数　　）</t>
    <rPh sb="0" eb="1">
      <t>ジ</t>
    </rPh>
    <rPh sb="3" eb="4">
      <t>ゼン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</si>
  <si>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１２歳以上</t>
    <rPh sb="2" eb="3">
      <t>サイ</t>
    </rPh>
    <rPh sb="3" eb="5">
      <t>イジョウ</t>
    </rPh>
    <phoneticPr fontId="2"/>
  </si>
  <si>
    <t>１２歳未満</t>
    <rPh sb="2" eb="3">
      <t>サイ</t>
    </rPh>
    <rPh sb="3" eb="5">
      <t>ミマン</t>
    </rPh>
    <phoneticPr fontId="2"/>
  </si>
  <si>
    <t>死産児</t>
    <rPh sb="0" eb="1">
      <t>シ</t>
    </rPh>
    <rPh sb="1" eb="2">
      <t>サン</t>
    </rPh>
    <rPh sb="2" eb="3">
      <t>ジ</t>
    </rPh>
    <phoneticPr fontId="2"/>
  </si>
  <si>
    <t>産汚物</t>
    <rPh sb="0" eb="1">
      <t>サン</t>
    </rPh>
    <rPh sb="1" eb="2">
      <t>キタナ</t>
    </rPh>
    <rPh sb="2" eb="3">
      <t>モノ</t>
    </rPh>
    <phoneticPr fontId="2"/>
  </si>
  <si>
    <t>その３　　　死　因　別　死　亡　順　位</t>
    <rPh sb="6" eb="7">
      <t>シ</t>
    </rPh>
    <rPh sb="8" eb="9">
      <t>イン</t>
    </rPh>
    <rPh sb="10" eb="11">
      <t>ベツ</t>
    </rPh>
    <rPh sb="12" eb="13">
      <t>シ</t>
    </rPh>
    <rPh sb="14" eb="15">
      <t>ボウ</t>
    </rPh>
    <rPh sb="16" eb="17">
      <t>ジュン</t>
    </rPh>
    <rPh sb="18" eb="19">
      <t>クライ</t>
    </rPh>
    <phoneticPr fontId="2"/>
  </si>
  <si>
    <t>古　　紙</t>
    <rPh sb="0" eb="1">
      <t>コ</t>
    </rPh>
    <rPh sb="3" eb="4">
      <t>カミ</t>
    </rPh>
    <phoneticPr fontId="2"/>
  </si>
  <si>
    <t>２　月</t>
    <rPh sb="2" eb="3">
      <t>ガツ</t>
    </rPh>
    <phoneticPr fontId="4"/>
  </si>
  <si>
    <t>３　月</t>
    <rPh sb="2" eb="3">
      <t>ガツ</t>
    </rPh>
    <phoneticPr fontId="4"/>
  </si>
  <si>
    <t>日見中央病院</t>
    <rPh sb="0" eb="2">
      <t>ヒミ</t>
    </rPh>
    <rPh sb="2" eb="4">
      <t>チュウオウ</t>
    </rPh>
    <rPh sb="4" eb="6">
      <t>ビョウイン</t>
    </rPh>
    <phoneticPr fontId="2"/>
  </si>
  <si>
    <t>道ノ尾病院</t>
    <rPh sb="0" eb="1">
      <t>ミチ</t>
    </rPh>
    <rPh sb="2" eb="3">
      <t>オ</t>
    </rPh>
    <rPh sb="3" eb="5">
      <t>ビョウイン</t>
    </rPh>
    <phoneticPr fontId="2"/>
  </si>
  <si>
    <t>人　　工　　死　　産　　（　　妊　　娠　　月　　数　　）</t>
    <rPh sb="0" eb="1">
      <t>ヒト</t>
    </rPh>
    <rPh sb="3" eb="4">
      <t>タクミ</t>
    </rPh>
    <rPh sb="6" eb="7">
      <t>シ</t>
    </rPh>
    <rPh sb="9" eb="10">
      <t>サン</t>
    </rPh>
    <rPh sb="15" eb="16">
      <t>ニン</t>
    </rPh>
    <rPh sb="18" eb="19">
      <t>ハラ</t>
    </rPh>
    <rPh sb="21" eb="22">
      <t>ツキ</t>
    </rPh>
    <rPh sb="24" eb="25">
      <t>カズ</t>
    </rPh>
    <phoneticPr fontId="2"/>
  </si>
  <si>
    <t>日本紅斑熱</t>
    <phoneticPr fontId="2"/>
  </si>
  <si>
    <t>長崎リハビリテーション病院</t>
    <rPh sb="0" eb="2">
      <t>ナガサキ</t>
    </rPh>
    <rPh sb="11" eb="13">
      <t>ビョウイン</t>
    </rPh>
    <phoneticPr fontId="2"/>
  </si>
  <si>
    <t>2類</t>
    <rPh sb="1" eb="2">
      <t>ルイ</t>
    </rPh>
    <phoneticPr fontId="2"/>
  </si>
  <si>
    <t>２１年度</t>
  </si>
  <si>
    <t>　　　　　　　　（１）　この表の出生・死亡・死産については住所地で集計している。</t>
    <rPh sb="14" eb="15">
      <t>ヒョウ</t>
    </rPh>
    <rPh sb="16" eb="18">
      <t>シュッセイ</t>
    </rPh>
    <rPh sb="19" eb="21">
      <t>シボウ</t>
    </rPh>
    <rPh sb="22" eb="24">
      <t>シザン</t>
    </rPh>
    <rPh sb="29" eb="31">
      <t>ジュウショ</t>
    </rPh>
    <rPh sb="31" eb="32">
      <t>チ</t>
    </rPh>
    <rPh sb="33" eb="35">
      <t>シュウケイ</t>
    </rPh>
    <phoneticPr fontId="2"/>
  </si>
  <si>
    <t>１</t>
  </si>
  <si>
    <t xml:space="preserve"> 内、呼、消、循、外、皮、リハ、放</t>
    <rPh sb="1" eb="2">
      <t>ウチ</t>
    </rPh>
    <rPh sb="7" eb="8">
      <t>シタガ</t>
    </rPh>
    <rPh sb="16" eb="17">
      <t>ホウ</t>
    </rPh>
    <phoneticPr fontId="2"/>
  </si>
  <si>
    <t xml:space="preserve"> 内、心内、精、歯</t>
    <rPh sb="1" eb="2">
      <t>ウチ</t>
    </rPh>
    <rPh sb="3" eb="4">
      <t>シン</t>
    </rPh>
    <rPh sb="4" eb="5">
      <t>ナイ</t>
    </rPh>
    <rPh sb="6" eb="7">
      <t>セイ</t>
    </rPh>
    <rPh sb="8" eb="9">
      <t>ハ</t>
    </rPh>
    <phoneticPr fontId="2"/>
  </si>
  <si>
    <t>済生会長崎病院</t>
    <rPh sb="0" eb="1">
      <t>スミ</t>
    </rPh>
    <rPh sb="1" eb="2">
      <t>セイ</t>
    </rPh>
    <rPh sb="2" eb="3">
      <t>カイ</t>
    </rPh>
    <rPh sb="3" eb="5">
      <t>ナガサキ</t>
    </rPh>
    <rPh sb="5" eb="7">
      <t>ビョウイン</t>
    </rPh>
    <phoneticPr fontId="2"/>
  </si>
  <si>
    <t>精神</t>
    <rPh sb="0" eb="1">
      <t>セイ</t>
    </rPh>
    <rPh sb="1" eb="2">
      <t>カミ</t>
    </rPh>
    <phoneticPr fontId="2"/>
  </si>
  <si>
    <t>結核</t>
    <rPh sb="0" eb="1">
      <t>ケツ</t>
    </rPh>
    <rPh sb="1" eb="2">
      <t>カク</t>
    </rPh>
    <phoneticPr fontId="2"/>
  </si>
  <si>
    <t>病　　　　　　床　　　　　　数</t>
    <rPh sb="0" eb="1">
      <t>ヤマイ</t>
    </rPh>
    <rPh sb="7" eb="8">
      <t>ユカ</t>
    </rPh>
    <rPh sb="14" eb="15">
      <t>スウ</t>
    </rPh>
    <phoneticPr fontId="2"/>
  </si>
  <si>
    <t>診　  　　   療  　　  　科  　  　　名</t>
    <rPh sb="0" eb="1">
      <t>ミ</t>
    </rPh>
    <rPh sb="9" eb="10">
      <t>リョウ</t>
    </rPh>
    <rPh sb="17" eb="18">
      <t>カ</t>
    </rPh>
    <rPh sb="25" eb="26">
      <t>メイ</t>
    </rPh>
    <phoneticPr fontId="2"/>
  </si>
  <si>
    <t>及び</t>
    <rPh sb="0" eb="1">
      <t>オヨ</t>
    </rPh>
    <phoneticPr fontId="2"/>
  </si>
  <si>
    <t>及　　　　　　　び</t>
    <rPh sb="0" eb="1">
      <t>オヨ</t>
    </rPh>
    <phoneticPr fontId="2"/>
  </si>
  <si>
    <t>年　　　次
及　　　び
地区別</t>
    <rPh sb="0" eb="1">
      <t>ネン</t>
    </rPh>
    <rPh sb="4" eb="5">
      <t>ツギ</t>
    </rPh>
    <rPh sb="6" eb="7">
      <t>イタル</t>
    </rPh>
    <rPh sb="12" eb="13">
      <t>チ</t>
    </rPh>
    <rPh sb="13" eb="14">
      <t>ク</t>
    </rPh>
    <rPh sb="14" eb="15">
      <t>ベツ</t>
    </rPh>
    <phoneticPr fontId="2"/>
  </si>
  <si>
    <t>年 度 及 び 病 院 別</t>
    <rPh sb="0" eb="1">
      <t>トシ</t>
    </rPh>
    <rPh sb="2" eb="3">
      <t>ド</t>
    </rPh>
    <rPh sb="4" eb="5">
      <t>オヨ</t>
    </rPh>
    <rPh sb="8" eb="9">
      <t>ヤマイ</t>
    </rPh>
    <rPh sb="10" eb="11">
      <t>イン</t>
    </rPh>
    <rPh sb="12" eb="13">
      <t>ベツ</t>
    </rPh>
    <phoneticPr fontId="2"/>
  </si>
  <si>
    <t>ニュー琴海病院</t>
    <rPh sb="3" eb="5">
      <t>キンカイ</t>
    </rPh>
    <rPh sb="5" eb="7">
      <t>ビョウイン</t>
    </rPh>
    <phoneticPr fontId="2"/>
  </si>
  <si>
    <t xml:space="preserve"> 内、心内、精、皮、リハ、放</t>
    <rPh sb="1" eb="2">
      <t>ウチ</t>
    </rPh>
    <rPh sb="3" eb="4">
      <t>シン</t>
    </rPh>
    <rPh sb="4" eb="5">
      <t>ナイ</t>
    </rPh>
    <rPh sb="6" eb="7">
      <t>セイ</t>
    </rPh>
    <rPh sb="13" eb="14">
      <t>ホウ</t>
    </rPh>
    <phoneticPr fontId="2"/>
  </si>
  <si>
    <t>長崎大学病院</t>
    <rPh sb="0" eb="2">
      <t>ナガサキ</t>
    </rPh>
    <rPh sb="2" eb="4">
      <t>ダイガク</t>
    </rPh>
    <rPh sb="4" eb="6">
      <t>ビョウイン</t>
    </rPh>
    <phoneticPr fontId="2"/>
  </si>
  <si>
    <t>劇症型溶血性レンサ球菌感染症</t>
    <rPh sb="0" eb="3">
      <t>ゲキショウガタ</t>
    </rPh>
    <rPh sb="3" eb="4">
      <t>ヨウ</t>
    </rPh>
    <rPh sb="4" eb="5">
      <t>ケツ</t>
    </rPh>
    <rPh sb="5" eb="6">
      <t>セイ</t>
    </rPh>
    <rPh sb="9" eb="11">
      <t>キュウキン</t>
    </rPh>
    <rPh sb="11" eb="14">
      <t>カンセンショウ</t>
    </rPh>
    <phoneticPr fontId="2"/>
  </si>
  <si>
    <t>悪性新生物</t>
    <rPh sb="0" eb="2">
      <t>アクセイ</t>
    </rPh>
    <rPh sb="2" eb="5">
      <t>シンセイブツ</t>
    </rPh>
    <phoneticPr fontId="3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</si>
  <si>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3"/>
  </si>
  <si>
    <t>肺炎</t>
    <rPh sb="0" eb="2">
      <t>ハイエン</t>
    </rPh>
    <phoneticPr fontId="3"/>
  </si>
  <si>
    <t>脳血管疾患</t>
    <rPh sb="0" eb="1">
      <t>ノウ</t>
    </rPh>
    <rPh sb="1" eb="3">
      <t>ケッカン</t>
    </rPh>
    <rPh sb="3" eb="5">
      <t>シッカン</t>
    </rPh>
    <phoneticPr fontId="3"/>
  </si>
  <si>
    <t>その他の呼吸器系の疾患</t>
    <rPh sb="2" eb="3">
      <t>タ</t>
    </rPh>
    <rPh sb="4" eb="7">
      <t>コキュウキ</t>
    </rPh>
    <rPh sb="7" eb="8">
      <t>ケイ</t>
    </rPh>
    <rPh sb="9" eb="11">
      <t>シッカン</t>
    </rPh>
    <phoneticPr fontId="3"/>
  </si>
  <si>
    <t>不慮の事故</t>
    <rPh sb="0" eb="2">
      <t>フリョ</t>
    </rPh>
    <rPh sb="3" eb="5">
      <t>ジコ</t>
    </rPh>
    <phoneticPr fontId="3"/>
  </si>
  <si>
    <t>老衰</t>
    <rPh sb="0" eb="2">
      <t>ロウスイ</t>
    </rPh>
    <phoneticPr fontId="3"/>
  </si>
  <si>
    <t>腎不全</t>
    <rPh sb="0" eb="3">
      <t>ジンフゼン</t>
    </rPh>
    <phoneticPr fontId="3"/>
  </si>
  <si>
    <t>その他の消化器系の疾患</t>
    <rPh sb="2" eb="3">
      <t>タ</t>
    </rPh>
    <rPh sb="4" eb="6">
      <t>ショウカ</t>
    </rPh>
    <rPh sb="6" eb="7">
      <t>キ</t>
    </rPh>
    <rPh sb="7" eb="8">
      <t>ケイ</t>
    </rPh>
    <rPh sb="9" eb="11">
      <t>シッカン</t>
    </rPh>
    <phoneticPr fontId="3"/>
  </si>
  <si>
    <t>大動脈瘤及び解離</t>
    <rPh sb="0" eb="4">
      <t>ダイドウミャクリュウ</t>
    </rPh>
    <rPh sb="4" eb="5">
      <t>オヨ</t>
    </rPh>
    <rPh sb="6" eb="8">
      <t>カイリ</t>
    </rPh>
    <phoneticPr fontId="3"/>
  </si>
  <si>
    <t>その他の新生物</t>
    <rPh sb="2" eb="3">
      <t>タ</t>
    </rPh>
    <rPh sb="4" eb="7">
      <t>シンセイブツ</t>
    </rPh>
    <phoneticPr fontId="3"/>
  </si>
  <si>
    <t>敗血症</t>
    <rPh sb="0" eb="3">
      <t>ハイケツショウ</t>
    </rPh>
    <phoneticPr fontId="3"/>
  </si>
  <si>
    <t>年　　　度</t>
    <rPh sb="0" eb="1">
      <t>ネン</t>
    </rPh>
    <rPh sb="4" eb="5">
      <t>ド</t>
    </rPh>
    <phoneticPr fontId="2"/>
  </si>
  <si>
    <t>84</t>
  </si>
  <si>
    <t>長崎腎病院</t>
    <rPh sb="0" eb="2">
      <t>ナガサキ</t>
    </rPh>
    <rPh sb="2" eb="3">
      <t>ジン</t>
    </rPh>
    <rPh sb="3" eb="5">
      <t>ビョウイン</t>
    </rPh>
    <phoneticPr fontId="2"/>
  </si>
  <si>
    <t>出島病院</t>
    <rPh sb="0" eb="2">
      <t>デジマ</t>
    </rPh>
    <rPh sb="2" eb="4">
      <t>ビョウイン</t>
    </rPh>
    <phoneticPr fontId="2"/>
  </si>
  <si>
    <t>夜間</t>
    <rPh sb="0" eb="2">
      <t>ヤカン</t>
    </rPh>
    <phoneticPr fontId="2"/>
  </si>
  <si>
    <t>昼間</t>
    <rPh sb="0" eb="2">
      <t>チュウカン</t>
    </rPh>
    <phoneticPr fontId="2"/>
  </si>
  <si>
    <t>準夜</t>
    <rPh sb="0" eb="1">
      <t>ジュン</t>
    </rPh>
    <rPh sb="1" eb="2">
      <t>ヨル</t>
    </rPh>
    <phoneticPr fontId="2"/>
  </si>
  <si>
    <t>深夜</t>
    <rPh sb="0" eb="2">
      <t>シンヤ</t>
    </rPh>
    <phoneticPr fontId="2"/>
  </si>
  <si>
    <t>内　　　科</t>
    <rPh sb="0" eb="1">
      <t>ウチ</t>
    </rPh>
    <rPh sb="4" eb="5">
      <t>カ</t>
    </rPh>
    <phoneticPr fontId="2"/>
  </si>
  <si>
    <t>小　　児　　科</t>
    <rPh sb="0" eb="1">
      <t>コ</t>
    </rPh>
    <rPh sb="3" eb="4">
      <t>ジ</t>
    </rPh>
    <rPh sb="6" eb="7">
      <t>カ</t>
    </rPh>
    <phoneticPr fontId="2"/>
  </si>
  <si>
    <t>1日平均
患者数</t>
    <rPh sb="1" eb="2">
      <t>ニチ</t>
    </rPh>
    <rPh sb="2" eb="4">
      <t>ヘイキン</t>
    </rPh>
    <rPh sb="5" eb="8">
      <t>カンジャスウ</t>
    </rPh>
    <phoneticPr fontId="2"/>
  </si>
  <si>
    <t>二次・協力
病院転送
人員</t>
    <rPh sb="0" eb="2">
      <t>ニジ</t>
    </rPh>
    <rPh sb="3" eb="5">
      <t>キョウリョク</t>
    </rPh>
    <rPh sb="6" eb="8">
      <t>ビョウイン</t>
    </rPh>
    <rPh sb="8" eb="10">
      <t>テンソウ</t>
    </rPh>
    <rPh sb="11" eb="13">
      <t>ジンイン</t>
    </rPh>
    <phoneticPr fontId="2"/>
  </si>
  <si>
    <t xml:space="preserve"> 内、胃、外、整、リハ、放</t>
    <rPh sb="1" eb="2">
      <t>ウチ</t>
    </rPh>
    <rPh sb="3" eb="4">
      <t>イ</t>
    </rPh>
    <rPh sb="5" eb="6">
      <t>ソト</t>
    </rPh>
    <rPh sb="7" eb="8">
      <t>セイ</t>
    </rPh>
    <rPh sb="12" eb="13">
      <t>ホウ</t>
    </rPh>
    <phoneticPr fontId="2"/>
  </si>
  <si>
    <t xml:space="preserve"> 内、神内、呼、消、循、リウ、外、整、こう門、リハ、放</t>
    <rPh sb="1" eb="2">
      <t>ナイ</t>
    </rPh>
    <rPh sb="15" eb="16">
      <t>ソト</t>
    </rPh>
    <rPh sb="17" eb="18">
      <t>セイ</t>
    </rPh>
    <rPh sb="26" eb="27">
      <t>ホウ</t>
    </rPh>
    <phoneticPr fontId="2"/>
  </si>
  <si>
    <t xml:space="preserve"> 内、外、整、リハ</t>
    <rPh sb="1" eb="2">
      <t>ウチ</t>
    </rPh>
    <rPh sb="5" eb="6">
      <t>セイ</t>
    </rPh>
    <phoneticPr fontId="2"/>
  </si>
  <si>
    <t xml:space="preserve"> 内、呼、消、循、外、整、呼外、泌、リハ、放</t>
    <rPh sb="1" eb="2">
      <t>ナイ</t>
    </rPh>
    <rPh sb="3" eb="4">
      <t>コ</t>
    </rPh>
    <rPh sb="5" eb="6">
      <t>ショウ</t>
    </rPh>
    <rPh sb="7" eb="8">
      <t>ジュン</t>
    </rPh>
    <rPh sb="9" eb="10">
      <t>ゲ</t>
    </rPh>
    <rPh sb="11" eb="12">
      <t>セイ</t>
    </rPh>
    <rPh sb="13" eb="14">
      <t>コ</t>
    </rPh>
    <rPh sb="14" eb="15">
      <t>ゲ</t>
    </rPh>
    <rPh sb="21" eb="22">
      <t>ホウ</t>
    </rPh>
    <phoneticPr fontId="2"/>
  </si>
  <si>
    <t xml:space="preserve"> 内、呼内、消内、循内、小、外、消外、整、眼、リハ、放</t>
    <rPh sb="1" eb="2">
      <t>ウチ</t>
    </rPh>
    <rPh sb="4" eb="5">
      <t>ナイ</t>
    </rPh>
    <rPh sb="7" eb="8">
      <t>ナイ</t>
    </rPh>
    <rPh sb="10" eb="11">
      <t>ナイ</t>
    </rPh>
    <rPh sb="14" eb="15">
      <t>ソト</t>
    </rPh>
    <rPh sb="16" eb="17">
      <t>ショウ</t>
    </rPh>
    <rPh sb="17" eb="18">
      <t>ゲ</t>
    </rPh>
    <rPh sb="19" eb="20">
      <t>セイ</t>
    </rPh>
    <rPh sb="26" eb="27">
      <t>ホウ</t>
    </rPh>
    <phoneticPr fontId="2"/>
  </si>
  <si>
    <t xml:space="preserve"> 内、外、整、脳外、皮、リハ</t>
    <rPh sb="1" eb="2">
      <t>ナイ</t>
    </rPh>
    <rPh sb="3" eb="4">
      <t>ゲ</t>
    </rPh>
    <rPh sb="5" eb="6">
      <t>タダシ</t>
    </rPh>
    <rPh sb="7" eb="8">
      <t>ノウ</t>
    </rPh>
    <rPh sb="8" eb="9">
      <t>ゲ</t>
    </rPh>
    <rPh sb="10" eb="11">
      <t>カワ</t>
    </rPh>
    <phoneticPr fontId="2"/>
  </si>
  <si>
    <t xml:space="preserve"> 内、心内、精、皮、歯</t>
    <rPh sb="1" eb="2">
      <t>ウチ</t>
    </rPh>
    <rPh sb="3" eb="4">
      <t>シン</t>
    </rPh>
    <rPh sb="4" eb="5">
      <t>ナイ</t>
    </rPh>
    <rPh sb="6" eb="7">
      <t>セイ</t>
    </rPh>
    <rPh sb="10" eb="11">
      <t>ハ</t>
    </rPh>
    <phoneticPr fontId="2"/>
  </si>
  <si>
    <t xml:space="preserve"> 内、腎内、泌、リハ</t>
    <rPh sb="1" eb="2">
      <t>ナイ</t>
    </rPh>
    <rPh sb="3" eb="4">
      <t>ジン</t>
    </rPh>
    <rPh sb="4" eb="5">
      <t>ナイ</t>
    </rPh>
    <rPh sb="6" eb="7">
      <t>ヒ</t>
    </rPh>
    <phoneticPr fontId="2"/>
  </si>
  <si>
    <t xml:space="preserve"> 内、消内、内視内、循内、呼内、感染内、糖内、腎内、透析内、老内、神内、</t>
    <rPh sb="1" eb="2">
      <t>ウチ</t>
    </rPh>
    <rPh sb="3" eb="4">
      <t>ケ</t>
    </rPh>
    <rPh sb="4" eb="5">
      <t>ナイ</t>
    </rPh>
    <rPh sb="6" eb="8">
      <t>ナイシ</t>
    </rPh>
    <rPh sb="8" eb="9">
      <t>ナイ</t>
    </rPh>
    <rPh sb="10" eb="11">
      <t>ジュン</t>
    </rPh>
    <rPh sb="11" eb="12">
      <t>ナイ</t>
    </rPh>
    <rPh sb="13" eb="14">
      <t>ヨ</t>
    </rPh>
    <rPh sb="14" eb="15">
      <t>ナイ</t>
    </rPh>
    <rPh sb="16" eb="18">
      <t>カンセン</t>
    </rPh>
    <rPh sb="18" eb="19">
      <t>ナイ</t>
    </rPh>
    <rPh sb="20" eb="21">
      <t>トウ</t>
    </rPh>
    <rPh sb="21" eb="22">
      <t>ナイ</t>
    </rPh>
    <rPh sb="23" eb="24">
      <t>ジン</t>
    </rPh>
    <rPh sb="24" eb="25">
      <t>ナイ</t>
    </rPh>
    <rPh sb="26" eb="28">
      <t>トウセキ</t>
    </rPh>
    <rPh sb="28" eb="29">
      <t>ナイ</t>
    </rPh>
    <rPh sb="30" eb="31">
      <t>ロウ</t>
    </rPh>
    <rPh sb="31" eb="32">
      <t>ナイ</t>
    </rPh>
    <rPh sb="33" eb="34">
      <t>カミ</t>
    </rPh>
    <rPh sb="34" eb="35">
      <t>ナイ</t>
    </rPh>
    <phoneticPr fontId="2"/>
  </si>
  <si>
    <t>風しん</t>
    <rPh sb="0" eb="1">
      <t>カゼ</t>
    </rPh>
    <phoneticPr fontId="2"/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</si>
  <si>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</si>
  <si>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</si>
  <si>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</si>
  <si>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</si>
  <si>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</si>
  <si>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</si>
  <si>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</si>
  <si>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</si>
  <si>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</si>
  <si>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</si>
  <si>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</si>
  <si>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</si>
  <si>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外来患
者延数</t>
    <rPh sb="0" eb="2">
      <t>ガイライ</t>
    </rPh>
    <rPh sb="2" eb="3">
      <t>ワズラ</t>
    </rPh>
    <rPh sb="4" eb="5">
      <t>モノ</t>
    </rPh>
    <rPh sb="5" eb="6">
      <t>ノ</t>
    </rPh>
    <rPh sb="6" eb="7">
      <t>スウ</t>
    </rPh>
    <phoneticPr fontId="2"/>
  </si>
  <si>
    <t>患　　　者　　　延　　　数</t>
    <rPh sb="0" eb="1">
      <t>カン</t>
    </rPh>
    <rPh sb="4" eb="5">
      <t>モノ</t>
    </rPh>
    <rPh sb="8" eb="9">
      <t>ノ</t>
    </rPh>
    <rPh sb="12" eb="13">
      <t>スウ</t>
    </rPh>
    <phoneticPr fontId="2"/>
  </si>
  <si>
    <t>２４　　年</t>
    <rPh sb="4" eb="5">
      <t>ネン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</si>
  <si>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</si>
  <si>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 xml:space="preserve"> 内、神内、呼、消、循、リウ、外、整、形外、脳外、泌、こう門、婦、リハ、放、麻  </t>
    <rPh sb="1" eb="2">
      <t>ウチ</t>
    </rPh>
    <rPh sb="15" eb="16">
      <t>ソト</t>
    </rPh>
    <rPh sb="17" eb="18">
      <t>セイ</t>
    </rPh>
    <rPh sb="19" eb="20">
      <t>ケイ</t>
    </rPh>
    <rPh sb="20" eb="21">
      <t>ソト</t>
    </rPh>
    <rPh sb="22" eb="23">
      <t>ノウ</t>
    </rPh>
    <rPh sb="23" eb="24">
      <t>ソト</t>
    </rPh>
    <rPh sb="25" eb="26">
      <t>ニジ</t>
    </rPh>
    <rPh sb="36" eb="37">
      <t>ホウ</t>
    </rPh>
    <rPh sb="38" eb="39">
      <t>アサ</t>
    </rPh>
    <phoneticPr fontId="2"/>
  </si>
  <si>
    <t xml:space="preserve"> 内、呼、消、循、小、外、整、形外、脳外、心外、泌、こう門、リハ、放、麻、胃</t>
    <rPh sb="1" eb="2">
      <t>ウチ</t>
    </rPh>
    <rPh sb="9" eb="10">
      <t>ショウ</t>
    </rPh>
    <rPh sb="11" eb="12">
      <t>ソト</t>
    </rPh>
    <rPh sb="13" eb="14">
      <t>セイ</t>
    </rPh>
    <rPh sb="15" eb="16">
      <t>カタチ</t>
    </rPh>
    <rPh sb="16" eb="17">
      <t>ガイ</t>
    </rPh>
    <rPh sb="18" eb="19">
      <t>ノウ</t>
    </rPh>
    <rPh sb="19" eb="20">
      <t>ガイ</t>
    </rPh>
    <rPh sb="21" eb="22">
      <t>シン</t>
    </rPh>
    <rPh sb="22" eb="23">
      <t>ゲ</t>
    </rPh>
    <rPh sb="24" eb="25">
      <t>ニジ</t>
    </rPh>
    <rPh sb="33" eb="34">
      <t>ホウ</t>
    </rPh>
    <rPh sb="35" eb="36">
      <t>アサ</t>
    </rPh>
    <rPh sb="37" eb="38">
      <t>イ</t>
    </rPh>
    <phoneticPr fontId="2"/>
  </si>
  <si>
    <t xml:space="preserve"> 内、神内、呼内、消内、循内、糖内、脂質内、腎内、透析内、 リウ、外、
 血管外、消外、肛外、整、皮、リハ、放</t>
    <rPh sb="1" eb="2">
      <t>ウチ</t>
    </rPh>
    <rPh sb="4" eb="5">
      <t>ナイ</t>
    </rPh>
    <rPh sb="7" eb="8">
      <t>ナイ</t>
    </rPh>
    <rPh sb="10" eb="11">
      <t>ナイ</t>
    </rPh>
    <rPh sb="13" eb="14">
      <t>ナイ</t>
    </rPh>
    <rPh sb="15" eb="16">
      <t>トウ</t>
    </rPh>
    <rPh sb="16" eb="17">
      <t>ナイ</t>
    </rPh>
    <rPh sb="18" eb="20">
      <t>シシツ</t>
    </rPh>
    <rPh sb="20" eb="21">
      <t>ナイ</t>
    </rPh>
    <rPh sb="22" eb="23">
      <t>ジン</t>
    </rPh>
    <rPh sb="23" eb="24">
      <t>ナイ</t>
    </rPh>
    <rPh sb="25" eb="27">
      <t>トウセキ</t>
    </rPh>
    <rPh sb="27" eb="28">
      <t>ナイ</t>
    </rPh>
    <rPh sb="33" eb="34">
      <t>ソト</t>
    </rPh>
    <rPh sb="37" eb="39">
      <t>ケッカン</t>
    </rPh>
    <rPh sb="39" eb="40">
      <t>ガイ</t>
    </rPh>
    <rPh sb="42" eb="43">
      <t>ゲ</t>
    </rPh>
    <rPh sb="47" eb="48">
      <t>セイ</t>
    </rPh>
    <rPh sb="49" eb="50">
      <t>カワ</t>
    </rPh>
    <rPh sb="54" eb="55">
      <t>ホウ</t>
    </rPh>
    <phoneticPr fontId="2"/>
  </si>
  <si>
    <t xml:space="preserve"> 内、外、整、形外、皮、眼、リハ</t>
    <rPh sb="1" eb="2">
      <t>ナイ</t>
    </rPh>
    <rPh sb="3" eb="4">
      <t>ゲ</t>
    </rPh>
    <rPh sb="5" eb="6">
      <t>タダシ</t>
    </rPh>
    <rPh sb="7" eb="8">
      <t>カタチ</t>
    </rPh>
    <rPh sb="8" eb="9">
      <t>ガイ</t>
    </rPh>
    <rPh sb="10" eb="11">
      <t>カワ</t>
    </rPh>
    <rPh sb="12" eb="13">
      <t>メ</t>
    </rPh>
    <phoneticPr fontId="2"/>
  </si>
  <si>
    <t>お　　 も　　 ち　　 ゃ</t>
  </si>
  <si>
    <t>侵襲性肺炎球菌感染症</t>
    <rPh sb="0" eb="2">
      <t>シンシュウ</t>
    </rPh>
    <rPh sb="2" eb="3">
      <t>セイ</t>
    </rPh>
    <rPh sb="3" eb="5">
      <t>ハイエン</t>
    </rPh>
    <rPh sb="5" eb="7">
      <t>キュウキン</t>
    </rPh>
    <rPh sb="7" eb="10">
      <t>カンセンショウ</t>
    </rPh>
    <phoneticPr fontId="2"/>
  </si>
  <si>
    <t>長崎みなとメディカルセンター
成人病センター</t>
    <rPh sb="0" eb="2">
      <t>ナガサキ</t>
    </rPh>
    <rPh sb="15" eb="18">
      <t>セイジンビョウ</t>
    </rPh>
    <phoneticPr fontId="2"/>
  </si>
  <si>
    <t xml:space="preserve"> 内、神内、消内、循内、整、皮、泌、眼、耳、リハ、放、歯</t>
    <rPh sb="1" eb="2">
      <t>ウチ</t>
    </rPh>
    <rPh sb="3" eb="4">
      <t>カミ</t>
    </rPh>
    <rPh sb="4" eb="5">
      <t>ナイ</t>
    </rPh>
    <rPh sb="6" eb="7">
      <t>ケ</t>
    </rPh>
    <rPh sb="7" eb="8">
      <t>ナイ</t>
    </rPh>
    <rPh sb="9" eb="10">
      <t>メグル</t>
    </rPh>
    <rPh sb="10" eb="11">
      <t>ナイ</t>
    </rPh>
    <rPh sb="12" eb="13">
      <t>タダシ</t>
    </rPh>
    <rPh sb="14" eb="15">
      <t>カワ</t>
    </rPh>
    <rPh sb="16" eb="17">
      <t>ニジ</t>
    </rPh>
    <rPh sb="25" eb="26">
      <t>ホウ</t>
    </rPh>
    <rPh sb="27" eb="28">
      <t>ハ</t>
    </rPh>
    <phoneticPr fontId="2"/>
  </si>
  <si>
    <t xml:space="preserve"> 内、心内、精、歯、矯歯、口外</t>
    <rPh sb="1" eb="2">
      <t>ナイ</t>
    </rPh>
    <rPh sb="3" eb="4">
      <t>シン</t>
    </rPh>
    <rPh sb="4" eb="5">
      <t>ナイ</t>
    </rPh>
    <rPh sb="6" eb="7">
      <t>セイ</t>
    </rPh>
    <rPh sb="8" eb="9">
      <t>ハ</t>
    </rPh>
    <rPh sb="10" eb="11">
      <t>キョウ</t>
    </rPh>
    <rPh sb="11" eb="12">
      <t>ハ</t>
    </rPh>
    <rPh sb="13" eb="14">
      <t>クチ</t>
    </rPh>
    <rPh sb="14" eb="15">
      <t>ガイ</t>
    </rPh>
    <phoneticPr fontId="2"/>
  </si>
  <si>
    <t>腸管感染症</t>
    <rPh sb="0" eb="2">
      <t>チョウカン</t>
    </rPh>
    <rPh sb="2" eb="5">
      <t>カンセンショウ</t>
    </rPh>
    <phoneticPr fontId="3"/>
  </si>
  <si>
    <t>結核</t>
    <rPh sb="0" eb="2">
      <t>ケッカク</t>
    </rPh>
    <phoneticPr fontId="3"/>
  </si>
  <si>
    <t>ウィルス肝炎</t>
    <rPh sb="4" eb="5">
      <t>カン</t>
    </rPh>
    <rPh sb="5" eb="6">
      <t>エン</t>
    </rPh>
    <phoneticPr fontId="3"/>
  </si>
  <si>
    <t>ヒト免疫不全ウィルス［ＨＩＶ］病</t>
    <rPh sb="2" eb="4">
      <t>メンエキ</t>
    </rPh>
    <rPh sb="4" eb="6">
      <t>フゼン</t>
    </rPh>
    <rPh sb="15" eb="16">
      <t>ビョウ</t>
    </rPh>
    <phoneticPr fontId="3"/>
  </si>
  <si>
    <t>その他の感染症及び寄生虫症</t>
    <rPh sb="2" eb="3">
      <t>タ</t>
    </rPh>
    <rPh sb="4" eb="7">
      <t>カンセンショウ</t>
    </rPh>
    <rPh sb="7" eb="8">
      <t>オヨ</t>
    </rPh>
    <rPh sb="9" eb="12">
      <t>キセイチュウ</t>
    </rPh>
    <rPh sb="12" eb="13">
      <t>ショウ</t>
    </rPh>
    <phoneticPr fontId="3"/>
  </si>
  <si>
    <t>貧血</t>
    <rPh sb="0" eb="2">
      <t>ヒンケツ</t>
    </rPh>
    <phoneticPr fontId="3"/>
  </si>
  <si>
    <t>その他の血液及び造血器の疾患並びに免疫機構の障害</t>
    <rPh sb="2" eb="3">
      <t>タ</t>
    </rPh>
    <rPh sb="4" eb="6">
      <t>ケツエキ</t>
    </rPh>
    <rPh sb="6" eb="7">
      <t>オヨ</t>
    </rPh>
    <rPh sb="8" eb="10">
      <t>ゾウケツ</t>
    </rPh>
    <rPh sb="10" eb="11">
      <t>キ</t>
    </rPh>
    <rPh sb="12" eb="14">
      <t>シッカン</t>
    </rPh>
    <rPh sb="14" eb="15">
      <t>ナラ</t>
    </rPh>
    <rPh sb="17" eb="19">
      <t>メンエキ</t>
    </rPh>
    <rPh sb="19" eb="21">
      <t>キコウ</t>
    </rPh>
    <rPh sb="22" eb="24">
      <t>ショウガイ</t>
    </rPh>
    <phoneticPr fontId="3"/>
  </si>
  <si>
    <t>糖尿病</t>
    <rPh sb="0" eb="3">
      <t>トウニョウビョウ</t>
    </rPh>
    <phoneticPr fontId="3"/>
  </si>
  <si>
    <t>その他の内分泌、栄養及び代謝疾患</t>
    <rPh sb="2" eb="3">
      <t>タ</t>
    </rPh>
    <rPh sb="4" eb="7">
      <t>ナイブンピツ</t>
    </rPh>
    <rPh sb="8" eb="10">
      <t>エイヨウ</t>
    </rPh>
    <rPh sb="10" eb="11">
      <t>オヨ</t>
    </rPh>
    <rPh sb="12" eb="14">
      <t>タイシャ</t>
    </rPh>
    <rPh sb="14" eb="16">
      <t>シッカン</t>
    </rPh>
    <phoneticPr fontId="3"/>
  </si>
  <si>
    <t>血管性及び詳細不明の痴呆</t>
    <rPh sb="0" eb="3">
      <t>ケッカンセイ</t>
    </rPh>
    <rPh sb="3" eb="4">
      <t>オヨ</t>
    </rPh>
    <rPh sb="5" eb="7">
      <t>ショウサイ</t>
    </rPh>
    <rPh sb="7" eb="9">
      <t>フメイ</t>
    </rPh>
    <rPh sb="10" eb="12">
      <t>チホウ</t>
    </rPh>
    <phoneticPr fontId="3"/>
  </si>
  <si>
    <t>その他の精神及び行動の障害</t>
    <rPh sb="2" eb="3">
      <t>タ</t>
    </rPh>
    <rPh sb="4" eb="6">
      <t>セイシン</t>
    </rPh>
    <rPh sb="6" eb="7">
      <t>オヨ</t>
    </rPh>
    <rPh sb="8" eb="10">
      <t>コウドウ</t>
    </rPh>
    <rPh sb="11" eb="13">
      <t>ショウガイ</t>
    </rPh>
    <phoneticPr fontId="3"/>
  </si>
  <si>
    <t>髄膜炎</t>
    <rPh sb="0" eb="3">
      <t>ズイマクエン</t>
    </rPh>
    <phoneticPr fontId="3"/>
  </si>
  <si>
    <t>脊髄性筋萎縮症及び関連症候群</t>
    <rPh sb="0" eb="3">
      <t>セキズイセイ</t>
    </rPh>
    <rPh sb="3" eb="6">
      <t>キンイシュク</t>
    </rPh>
    <rPh sb="6" eb="7">
      <t>ショウ</t>
    </rPh>
    <rPh sb="7" eb="8">
      <t>オヨ</t>
    </rPh>
    <rPh sb="9" eb="11">
      <t>カンレン</t>
    </rPh>
    <rPh sb="11" eb="14">
      <t>ショウコウグン</t>
    </rPh>
    <phoneticPr fontId="3"/>
  </si>
  <si>
    <t>パーキンソン病</t>
    <rPh sb="6" eb="7">
      <t>ビョウ</t>
    </rPh>
    <phoneticPr fontId="3"/>
  </si>
  <si>
    <t>アルツハイマー病</t>
    <rPh sb="7" eb="8">
      <t>ビョウ</t>
    </rPh>
    <phoneticPr fontId="3"/>
  </si>
  <si>
    <t>その他の神経系の疾患</t>
    <rPh sb="2" eb="3">
      <t>タ</t>
    </rPh>
    <rPh sb="4" eb="7">
      <t>シンケイケイ</t>
    </rPh>
    <rPh sb="8" eb="10">
      <t>シッカン</t>
    </rPh>
    <phoneticPr fontId="3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</si>
  <si>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3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</si>
  <si>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3"/>
  </si>
  <si>
    <t>高血圧性疾患</t>
    <rPh sb="0" eb="3">
      <t>コウケツアツ</t>
    </rPh>
    <rPh sb="3" eb="4">
      <t>セイ</t>
    </rPh>
    <rPh sb="4" eb="6">
      <t>シッカン</t>
    </rPh>
    <phoneticPr fontId="3"/>
  </si>
  <si>
    <t>その他の循環器系の疾患</t>
    <rPh sb="2" eb="3">
      <t>タ</t>
    </rPh>
    <rPh sb="4" eb="7">
      <t>ジュンカンキ</t>
    </rPh>
    <rPh sb="7" eb="8">
      <t>ケイ</t>
    </rPh>
    <rPh sb="9" eb="11">
      <t>シッカン</t>
    </rPh>
    <phoneticPr fontId="3"/>
  </si>
  <si>
    <t>インフルエンザ</t>
  </si>
  <si>
    <t>急性気管支炎</t>
    <rPh sb="0" eb="2">
      <t>キュウセイ</t>
    </rPh>
    <rPh sb="2" eb="5">
      <t>キカンシ</t>
    </rPh>
    <rPh sb="5" eb="6">
      <t>エン</t>
    </rPh>
    <phoneticPr fontId="3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</si>
  <si>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3"/>
  </si>
  <si>
    <t>喘息</t>
    <rPh sb="0" eb="2">
      <t>ゼンソク</t>
    </rPh>
    <phoneticPr fontId="3"/>
  </si>
  <si>
    <t>胃潰瘍及び十二指腸潰瘍</t>
    <rPh sb="0" eb="3">
      <t>イカイヨウ</t>
    </rPh>
    <rPh sb="3" eb="4">
      <t>オヨ</t>
    </rPh>
    <rPh sb="5" eb="9">
      <t>ジュウニシチョウ</t>
    </rPh>
    <rPh sb="9" eb="11">
      <t>カイヨウ</t>
    </rPh>
    <phoneticPr fontId="3"/>
  </si>
  <si>
    <t>ヘルニア及び腸閉塞</t>
    <rPh sb="4" eb="5">
      <t>オヨ</t>
    </rPh>
    <rPh sb="6" eb="9">
      <t>チョウヘイソク</t>
    </rPh>
    <phoneticPr fontId="3"/>
  </si>
  <si>
    <t>肝疾患</t>
    <rPh sb="0" eb="1">
      <t>カン</t>
    </rPh>
    <rPh sb="1" eb="3">
      <t>シッカン</t>
    </rPh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</si>
  <si>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3"/>
  </si>
  <si>
    <t>筋骨格系及び結合組織の疾患</t>
    <rPh sb="0" eb="1">
      <t>スジ</t>
    </rPh>
    <rPh sb="1" eb="3">
      <t>コッカク</t>
    </rPh>
    <rPh sb="3" eb="4">
      <t>ケイ</t>
    </rPh>
    <rPh sb="4" eb="5">
      <t>オヨ</t>
    </rPh>
    <rPh sb="6" eb="8">
      <t>ケツゴウ</t>
    </rPh>
    <rPh sb="8" eb="10">
      <t>ソシキ</t>
    </rPh>
    <rPh sb="11" eb="13">
      <t>シッカン</t>
    </rPh>
    <phoneticPr fontId="3"/>
  </si>
  <si>
    <t>糸球体疾患及び腎尿細管間質性疾患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7" eb="8">
      <t>ジン</t>
    </rPh>
    <rPh sb="8" eb="11">
      <t>ニョウサイカン</t>
    </rPh>
    <rPh sb="11" eb="12">
      <t>カン</t>
    </rPh>
    <rPh sb="12" eb="13">
      <t>シツ</t>
    </rPh>
    <rPh sb="13" eb="14">
      <t>セイ</t>
    </rPh>
    <rPh sb="14" eb="16">
      <t>シッカン</t>
    </rPh>
    <phoneticPr fontId="3"/>
  </si>
  <si>
    <t>４１</t>
  </si>
  <si>
    <t>その他の尿路性器系の疾患</t>
    <rPh sb="2" eb="3">
      <t>タ</t>
    </rPh>
    <rPh sb="4" eb="5">
      <t>ニョウ</t>
    </rPh>
    <rPh sb="5" eb="6">
      <t>ミチ</t>
    </rPh>
    <rPh sb="6" eb="7">
      <t>セイ</t>
    </rPh>
    <rPh sb="7" eb="8">
      <t>キ</t>
    </rPh>
    <rPh sb="8" eb="9">
      <t>ケイ</t>
    </rPh>
    <rPh sb="10" eb="12">
      <t>シッカン</t>
    </rPh>
    <phoneticPr fontId="3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</si>
  <si>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</t>
    </rPh>
    <phoneticPr fontId="3"/>
  </si>
  <si>
    <t>妊娠期間及び胎児発育に関連する障害</t>
    <rPh sb="0" eb="2">
      <t>ニンシン</t>
    </rPh>
    <rPh sb="2" eb="4">
      <t>キカン</t>
    </rPh>
    <rPh sb="4" eb="5">
      <t>オヨ</t>
    </rPh>
    <rPh sb="6" eb="8">
      <t>タイジ</t>
    </rPh>
    <rPh sb="8" eb="10">
      <t>ハツイク</t>
    </rPh>
    <rPh sb="11" eb="13">
      <t>カンレン</t>
    </rPh>
    <rPh sb="15" eb="17">
      <t>ショウガイ</t>
    </rPh>
    <phoneticPr fontId="3"/>
  </si>
  <si>
    <t>出産外傷</t>
    <rPh sb="0" eb="2">
      <t>シュッサン</t>
    </rPh>
    <rPh sb="2" eb="4">
      <t>ガイショウ</t>
    </rPh>
    <phoneticPr fontId="3"/>
  </si>
  <si>
    <t>周産期に特異的な呼吸障害及び心血管障害</t>
    <rPh sb="0" eb="1">
      <t>シュウ</t>
    </rPh>
    <rPh sb="1" eb="2">
      <t>サン</t>
    </rPh>
    <rPh sb="2" eb="3">
      <t>キ</t>
    </rPh>
    <rPh sb="4" eb="7">
      <t>トクイテキ</t>
    </rPh>
    <rPh sb="8" eb="10">
      <t>コキュウ</t>
    </rPh>
    <rPh sb="10" eb="12">
      <t>ショウガイ</t>
    </rPh>
    <rPh sb="12" eb="13">
      <t>オヨ</t>
    </rPh>
    <rPh sb="14" eb="15">
      <t>シン</t>
    </rPh>
    <rPh sb="15" eb="17">
      <t>ケッカン</t>
    </rPh>
    <rPh sb="17" eb="19">
      <t>ショウガイ</t>
    </rPh>
    <phoneticPr fontId="3"/>
  </si>
  <si>
    <t>周産期に特異的な感染症</t>
    <rPh sb="0" eb="1">
      <t>シュウ</t>
    </rPh>
    <rPh sb="1" eb="2">
      <t>サン</t>
    </rPh>
    <rPh sb="2" eb="3">
      <t>キ</t>
    </rPh>
    <rPh sb="4" eb="7">
      <t>トクイテキ</t>
    </rPh>
    <rPh sb="8" eb="11">
      <t>カンセンショウ</t>
    </rPh>
    <phoneticPr fontId="3"/>
  </si>
  <si>
    <t>胎児及び新生児の出血性障害及び血液障害</t>
    <rPh sb="0" eb="2">
      <t>タイジ</t>
    </rPh>
    <rPh sb="2" eb="3">
      <t>オヨ</t>
    </rPh>
    <rPh sb="4" eb="7">
      <t>シンセイジ</t>
    </rPh>
    <rPh sb="8" eb="10">
      <t>シュッケツ</t>
    </rPh>
    <rPh sb="10" eb="11">
      <t>セイ</t>
    </rPh>
    <rPh sb="11" eb="13">
      <t>ショウガイ</t>
    </rPh>
    <rPh sb="13" eb="14">
      <t>オヨ</t>
    </rPh>
    <rPh sb="15" eb="17">
      <t>ケツエキ</t>
    </rPh>
    <rPh sb="17" eb="19">
      <t>ショウガイ</t>
    </rPh>
    <phoneticPr fontId="3"/>
  </si>
  <si>
    <t>その他の周産期に発生した病態</t>
    <rPh sb="2" eb="3">
      <t>タ</t>
    </rPh>
    <rPh sb="4" eb="5">
      <t>シュウ</t>
    </rPh>
    <rPh sb="5" eb="6">
      <t>サン</t>
    </rPh>
    <rPh sb="6" eb="7">
      <t>キ</t>
    </rPh>
    <rPh sb="8" eb="10">
      <t>ハッセイ</t>
    </rPh>
    <rPh sb="12" eb="14">
      <t>ビョウタイ</t>
    </rPh>
    <phoneticPr fontId="3"/>
  </si>
  <si>
    <t>神経系の先天奇形</t>
    <rPh sb="0" eb="3">
      <t>シンケイケイ</t>
    </rPh>
    <rPh sb="4" eb="6">
      <t>センテン</t>
    </rPh>
    <rPh sb="6" eb="8">
      <t>キケイ</t>
    </rPh>
    <phoneticPr fontId="3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</si>
  <si>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3"/>
  </si>
  <si>
    <t>５１</t>
  </si>
  <si>
    <t>消化器系の先天奇形</t>
    <rPh sb="0" eb="2">
      <t>ショウカ</t>
    </rPh>
    <rPh sb="2" eb="3">
      <t>キ</t>
    </rPh>
    <rPh sb="3" eb="4">
      <t>ケイ</t>
    </rPh>
    <rPh sb="5" eb="7">
      <t>センテン</t>
    </rPh>
    <rPh sb="7" eb="9">
      <t>キケイ</t>
    </rPh>
    <phoneticPr fontId="3"/>
  </si>
  <si>
    <t>その他の先天奇形及び変形</t>
    <rPh sb="2" eb="3">
      <t>タ</t>
    </rPh>
    <rPh sb="4" eb="6">
      <t>センテン</t>
    </rPh>
    <rPh sb="6" eb="8">
      <t>キケイ</t>
    </rPh>
    <rPh sb="8" eb="9">
      <t>オヨ</t>
    </rPh>
    <rPh sb="10" eb="12">
      <t>ヘンケイ</t>
    </rPh>
    <phoneticPr fontId="3"/>
  </si>
  <si>
    <t>染色体異常、他に分類されないもの</t>
    <rPh sb="0" eb="3">
      <t>センショクタイ</t>
    </rPh>
    <rPh sb="3" eb="5">
      <t>イジョウ</t>
    </rPh>
    <rPh sb="6" eb="7">
      <t>ホカ</t>
    </rPh>
    <rPh sb="8" eb="10">
      <t>ブンルイ</t>
    </rPh>
    <phoneticPr fontId="3"/>
  </si>
  <si>
    <t>乳幼児突然死症候群</t>
    <rPh sb="0" eb="3">
      <t>ニュウヨウジ</t>
    </rPh>
    <rPh sb="3" eb="5">
      <t>トツゼン</t>
    </rPh>
    <rPh sb="5" eb="6">
      <t>シ</t>
    </rPh>
    <rPh sb="6" eb="9">
      <t>ショウコウグン</t>
    </rPh>
    <phoneticPr fontId="3"/>
  </si>
  <si>
    <t>自殺</t>
    <rPh sb="0" eb="2">
      <t>ジサツ</t>
    </rPh>
    <phoneticPr fontId="3"/>
  </si>
  <si>
    <t>他殺</t>
    <rPh sb="0" eb="2">
      <t>タサツ</t>
    </rPh>
    <phoneticPr fontId="3"/>
  </si>
  <si>
    <t>その他の外因</t>
    <rPh sb="2" eb="3">
      <t>タ</t>
    </rPh>
    <rPh sb="4" eb="6">
      <t>ガイイン</t>
    </rPh>
    <phoneticPr fontId="3"/>
  </si>
  <si>
    <t>0～4</t>
  </si>
  <si>
    <t>5～9</t>
  </si>
  <si>
    <t>10～14</t>
  </si>
  <si>
    <t>15～19</t>
  </si>
  <si>
    <t>20～24</t>
  </si>
  <si>
    <t>85～89</t>
  </si>
  <si>
    <t>90～94</t>
  </si>
  <si>
    <t>95～99</t>
  </si>
  <si>
    <t>100～</t>
  </si>
  <si>
    <t>総施設</t>
    <rPh sb="0" eb="1">
      <t>ソウ</t>
    </rPh>
    <rPh sb="1" eb="3">
      <t>シセツ</t>
    </rPh>
    <phoneticPr fontId="2"/>
  </si>
  <si>
    <t>長崎掖済会病院</t>
    <rPh sb="0" eb="2">
      <t>ナガサキ</t>
    </rPh>
    <rPh sb="2" eb="5">
      <t>エキサイカイ</t>
    </rPh>
    <rPh sb="5" eb="7">
      <t>ビョウイン</t>
    </rPh>
    <phoneticPr fontId="2"/>
  </si>
  <si>
    <t>　　　　　２６年　</t>
  </si>
  <si>
    <t>５　月</t>
    <rPh sb="2" eb="3">
      <t>ガツ</t>
    </rPh>
    <phoneticPr fontId="3"/>
  </si>
  <si>
    <t>６　月</t>
    <rPh sb="2" eb="3">
      <t>ガツ</t>
    </rPh>
    <phoneticPr fontId="3"/>
  </si>
  <si>
    <t>７　月</t>
    <rPh sb="2" eb="3">
      <t>ガツ</t>
    </rPh>
    <phoneticPr fontId="3"/>
  </si>
  <si>
    <t>８　月</t>
    <rPh sb="2" eb="3">
      <t>ガツ</t>
    </rPh>
    <phoneticPr fontId="3"/>
  </si>
  <si>
    <t>９　月</t>
    <rPh sb="2" eb="3">
      <t>ガツ</t>
    </rPh>
    <phoneticPr fontId="3"/>
  </si>
  <si>
    <t>１０　月</t>
    <rPh sb="3" eb="4">
      <t>ガツ</t>
    </rPh>
    <phoneticPr fontId="3"/>
  </si>
  <si>
    <t>１１　月</t>
    <rPh sb="3" eb="4">
      <t>ガツ</t>
    </rPh>
    <phoneticPr fontId="3"/>
  </si>
  <si>
    <t>１２　月</t>
    <rPh sb="3" eb="4">
      <t>ガツ</t>
    </rPh>
    <phoneticPr fontId="3"/>
  </si>
  <si>
    <t>長崎あじさい病院</t>
    <rPh sb="0" eb="2">
      <t>ナガサキ</t>
    </rPh>
    <rPh sb="6" eb="8">
      <t>ビョウイン</t>
    </rPh>
    <phoneticPr fontId="2"/>
  </si>
  <si>
    <t xml:space="preserve"> 内、外、整、皮、泌、小、リハ、放、歯</t>
    <rPh sb="1" eb="2">
      <t>ウチ</t>
    </rPh>
    <rPh sb="3" eb="4">
      <t>ソト</t>
    </rPh>
    <rPh sb="5" eb="6">
      <t>セイ</t>
    </rPh>
    <rPh sb="11" eb="12">
      <t>ショウ</t>
    </rPh>
    <rPh sb="16" eb="17">
      <t>ホウ</t>
    </rPh>
    <rPh sb="18" eb="19">
      <t>ハ</t>
    </rPh>
    <phoneticPr fontId="2"/>
  </si>
  <si>
    <t xml:space="preserve"> 内、神内、消内、消外、リウ、外、整、皮、泌、婦、眼、耳、リハ、放、放治、麻、</t>
    <rPh sb="1" eb="2">
      <t>ウチ</t>
    </rPh>
    <rPh sb="3" eb="4">
      <t>カミ</t>
    </rPh>
    <rPh sb="4" eb="5">
      <t>ナイ</t>
    </rPh>
    <rPh sb="6" eb="8">
      <t>ショウナイ</t>
    </rPh>
    <rPh sb="9" eb="10">
      <t>キエル</t>
    </rPh>
    <rPh sb="10" eb="11">
      <t>ガイ</t>
    </rPh>
    <rPh sb="15" eb="16">
      <t>ソト</t>
    </rPh>
    <rPh sb="17" eb="18">
      <t>セイ</t>
    </rPh>
    <rPh sb="23" eb="24">
      <t>フ</t>
    </rPh>
    <rPh sb="25" eb="26">
      <t>メ</t>
    </rPh>
    <rPh sb="27" eb="28">
      <t>ミミ</t>
    </rPh>
    <rPh sb="32" eb="33">
      <t>ホウ</t>
    </rPh>
    <rPh sb="34" eb="36">
      <t>ホウチ</t>
    </rPh>
    <rPh sb="37" eb="38">
      <t>アサ</t>
    </rPh>
    <phoneticPr fontId="2"/>
  </si>
  <si>
    <t>２６　　年</t>
    <rPh sb="4" eb="5">
      <t>ネン</t>
    </rPh>
    <phoneticPr fontId="2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</si>
  <si>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2"/>
  </si>
  <si>
    <t>播種性クリプトコックス症</t>
    <rPh sb="0" eb="1">
      <t>バン</t>
    </rPh>
    <rPh sb="1" eb="2">
      <t>シュ</t>
    </rPh>
    <rPh sb="2" eb="3">
      <t>セイ</t>
    </rPh>
    <rPh sb="11" eb="12">
      <t>ショウ</t>
    </rPh>
    <phoneticPr fontId="2"/>
  </si>
  <si>
    <t>カルバペネム耐性腸内細菌科細菌感染症</t>
    <rPh sb="6" eb="8">
      <t>タイセイ</t>
    </rPh>
    <rPh sb="8" eb="10">
      <t>チョウナイ</t>
    </rPh>
    <rPh sb="10" eb="12">
      <t>サイキン</t>
    </rPh>
    <rPh sb="12" eb="13">
      <t>カ</t>
    </rPh>
    <rPh sb="13" eb="15">
      <t>サイキン</t>
    </rPh>
    <rPh sb="15" eb="18">
      <t>カンセンショウ</t>
    </rPh>
    <phoneticPr fontId="2"/>
  </si>
  <si>
    <t>ⅩⅣ　　　　　衛　　　生　　　及　　　び　　　環　　　境　　</t>
    <rPh sb="7" eb="8">
      <t>マモル</t>
    </rPh>
    <rPh sb="11" eb="12">
      <t>ショウ</t>
    </rPh>
    <rPh sb="15" eb="16">
      <t>オヨ</t>
    </rPh>
    <phoneticPr fontId="2"/>
  </si>
  <si>
    <t>（単位　　か所、件）</t>
    <rPh sb="1" eb="3">
      <t>タンイ</t>
    </rPh>
    <rPh sb="6" eb="7">
      <t>ショ</t>
    </rPh>
    <rPh sb="8" eb="9">
      <t>ケン</t>
    </rPh>
    <phoneticPr fontId="2"/>
  </si>
  <si>
    <t>２７年度　　</t>
    <rPh sb="2" eb="4">
      <t>ネンド</t>
    </rPh>
    <phoneticPr fontId="2"/>
  </si>
  <si>
    <t>　  　　２７年度　　</t>
    <rPh sb="7" eb="9">
      <t>ネンド</t>
    </rPh>
    <phoneticPr fontId="2"/>
  </si>
  <si>
    <t>ウイルス性肝炎（E型肝炎及びＡ型肝炎を除く）</t>
    <rPh sb="4" eb="5">
      <t>セイ</t>
    </rPh>
    <rPh sb="5" eb="7">
      <t>カンエン</t>
    </rPh>
    <rPh sb="9" eb="10">
      <t>カタ</t>
    </rPh>
    <rPh sb="10" eb="12">
      <t>カンエン</t>
    </rPh>
    <rPh sb="12" eb="13">
      <t>オヨ</t>
    </rPh>
    <rPh sb="15" eb="16">
      <t>カタ</t>
    </rPh>
    <rPh sb="16" eb="18">
      <t>カンエン</t>
    </rPh>
    <rPh sb="19" eb="20">
      <t>ノゾ</t>
    </rPh>
    <phoneticPr fontId="2"/>
  </si>
  <si>
    <t>つつが虫病</t>
    <rPh sb="3" eb="4">
      <t>ムシ</t>
    </rPh>
    <rPh sb="4" eb="5">
      <t>ビョウ</t>
    </rPh>
    <phoneticPr fontId="2"/>
  </si>
  <si>
    <t>重症熱性血小板減少症候群（病原体がフレボウイルス属SFTSウイルスであるものに限る）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rPh sb="13" eb="16">
      <t>ビョウゲンタイ</t>
    </rPh>
    <rPh sb="24" eb="25">
      <t>ゾク</t>
    </rPh>
    <rPh sb="39" eb="40">
      <t>カギ</t>
    </rPh>
    <phoneticPr fontId="2"/>
  </si>
  <si>
    <t>年　　度</t>
    <phoneticPr fontId="2"/>
  </si>
  <si>
    <t>-</t>
    <phoneticPr fontId="2"/>
  </si>
  <si>
    <t>３</t>
    <phoneticPr fontId="2"/>
  </si>
  <si>
    <t>４</t>
    <phoneticPr fontId="2"/>
  </si>
  <si>
    <t>９</t>
    <phoneticPr fontId="2"/>
  </si>
  <si>
    <t>１７</t>
    <phoneticPr fontId="2"/>
  </si>
  <si>
    <t>１８</t>
    <phoneticPr fontId="2"/>
  </si>
  <si>
    <t>２０</t>
    <phoneticPr fontId="2"/>
  </si>
  <si>
    <t>３４</t>
    <phoneticPr fontId="2"/>
  </si>
  <si>
    <t>３５</t>
    <phoneticPr fontId="2"/>
  </si>
  <si>
    <t>３８</t>
    <phoneticPr fontId="2"/>
  </si>
  <si>
    <t xml:space="preserve"> 内、呼、消、循、外、泌、リハ</t>
    <rPh sb="1" eb="2">
      <t>ナイ</t>
    </rPh>
    <rPh sb="3" eb="4">
      <t>コ</t>
    </rPh>
    <rPh sb="5" eb="6">
      <t>ケ</t>
    </rPh>
    <rPh sb="7" eb="8">
      <t>メグル</t>
    </rPh>
    <rPh sb="9" eb="10">
      <t>ソト</t>
    </rPh>
    <rPh sb="11" eb="12">
      <t>ヒツ</t>
    </rPh>
    <phoneticPr fontId="2"/>
  </si>
  <si>
    <t xml:space="preserve"> 内、消内、循内、外、整、皮、リハ</t>
    <rPh sb="1" eb="2">
      <t>ウチ</t>
    </rPh>
    <rPh sb="4" eb="5">
      <t>ナイ</t>
    </rPh>
    <rPh sb="7" eb="8">
      <t>ナイ</t>
    </rPh>
    <rPh sb="9" eb="10">
      <t>ソト</t>
    </rPh>
    <rPh sb="11" eb="12">
      <t>セイ</t>
    </rPh>
    <rPh sb="13" eb="14">
      <t>カワ</t>
    </rPh>
    <phoneticPr fontId="2"/>
  </si>
  <si>
    <t xml:space="preserve"> 心血内、血内、心外、脳外、脳内、臨床腫瘍、乳腺内分泌外、腎内、救</t>
    <rPh sb="1" eb="2">
      <t>ココロ</t>
    </rPh>
    <rPh sb="2" eb="3">
      <t>チ</t>
    </rPh>
    <rPh sb="3" eb="4">
      <t>ナイ</t>
    </rPh>
    <rPh sb="5" eb="6">
      <t>チ</t>
    </rPh>
    <rPh sb="6" eb="7">
      <t>ナイ</t>
    </rPh>
    <rPh sb="8" eb="10">
      <t>シンガイ</t>
    </rPh>
    <rPh sb="11" eb="12">
      <t>ノウ</t>
    </rPh>
    <rPh sb="12" eb="13">
      <t>ガイ</t>
    </rPh>
    <rPh sb="14" eb="16">
      <t>ノウナイ</t>
    </rPh>
    <rPh sb="17" eb="19">
      <t>リンショウ</t>
    </rPh>
    <rPh sb="19" eb="21">
      <t>シュヨウ</t>
    </rPh>
    <rPh sb="22" eb="24">
      <t>ニュウセン</t>
    </rPh>
    <rPh sb="24" eb="25">
      <t>ナイ</t>
    </rPh>
    <rPh sb="25" eb="27">
      <t>ブンピツ</t>
    </rPh>
    <rPh sb="27" eb="28">
      <t>ガイ</t>
    </rPh>
    <rPh sb="29" eb="30">
      <t>ジン</t>
    </rPh>
    <rPh sb="30" eb="31">
      <t>ナイ</t>
    </rPh>
    <rPh sb="32" eb="33">
      <t>スクイ</t>
    </rPh>
    <phoneticPr fontId="2"/>
  </si>
  <si>
    <t xml:space="preserve"> 内、呼内、外、整、リウ、リハ、循内</t>
    <rPh sb="1" eb="2">
      <t>ウチ</t>
    </rPh>
    <rPh sb="3" eb="4">
      <t>コ</t>
    </rPh>
    <rPh sb="4" eb="5">
      <t>ナイ</t>
    </rPh>
    <rPh sb="6" eb="7">
      <t>ゲ</t>
    </rPh>
    <rPh sb="8" eb="9">
      <t>セイ</t>
    </rPh>
    <rPh sb="16" eb="18">
      <t>ジュンナイ</t>
    </rPh>
    <phoneticPr fontId="2"/>
  </si>
  <si>
    <t>　　　本表は、人口動態調査データの提供をうけ、長崎市データを集計した。</t>
    <phoneticPr fontId="2"/>
  </si>
  <si>
    <t>　　本表は、人口動態調査データの提供をうけ、長崎市データを集計した。</t>
    <phoneticPr fontId="2"/>
  </si>
  <si>
    <t>　 本表は、人口動態調査データの提供をうけ、長崎市データを集計した。</t>
    <phoneticPr fontId="2"/>
  </si>
  <si>
    <t>年　　齢</t>
    <rPh sb="0" eb="1">
      <t>トシ</t>
    </rPh>
    <rPh sb="3" eb="4">
      <t>ヨワイ</t>
    </rPh>
    <phoneticPr fontId="2"/>
  </si>
  <si>
    <t>総　数</t>
    <rPh sb="0" eb="1">
      <t>ソウ</t>
    </rPh>
    <rPh sb="2" eb="3">
      <t>スウ</t>
    </rPh>
    <phoneticPr fontId="2"/>
  </si>
  <si>
    <t>割　合　（％）</t>
    <rPh sb="0" eb="1">
      <t>ワリ</t>
    </rPh>
    <rPh sb="2" eb="3">
      <t>ゴウ</t>
    </rPh>
    <phoneticPr fontId="2"/>
  </si>
  <si>
    <t>割合(%)</t>
    <rPh sb="0" eb="2">
      <t>ワリアイ</t>
    </rPh>
    <phoneticPr fontId="2"/>
  </si>
  <si>
    <t>　本表は、人口動態調査データの提供をうけ、長崎市データを集計した。</t>
    <phoneticPr fontId="2"/>
  </si>
  <si>
    <t>診　　　　　　　　療　　　　　　　　所　　　　　　　　　　　　　　　　　　　　　　　（　歯　科　診　療　所　を　除　く　）</t>
    <rPh sb="0" eb="1">
      <t>ミ</t>
    </rPh>
    <rPh sb="9" eb="10">
      <t>イヤス</t>
    </rPh>
    <rPh sb="18" eb="19">
      <t>ショ</t>
    </rPh>
    <rPh sb="44" eb="45">
      <t>ハ</t>
    </rPh>
    <rPh sb="46" eb="47">
      <t>カ</t>
    </rPh>
    <rPh sb="48" eb="49">
      <t>ミ</t>
    </rPh>
    <rPh sb="50" eb="51">
      <t>イヤス</t>
    </rPh>
    <rPh sb="52" eb="53">
      <t>ジョ</t>
    </rPh>
    <rPh sb="56" eb="57">
      <t>ノゾ</t>
    </rPh>
    <phoneticPr fontId="2"/>
  </si>
  <si>
    <t>診　療　日　数</t>
    <rPh sb="0" eb="1">
      <t>ミ</t>
    </rPh>
    <rPh sb="2" eb="3">
      <t>イヤス</t>
    </rPh>
    <rPh sb="4" eb="5">
      <t>ヒ</t>
    </rPh>
    <rPh sb="6" eb="7">
      <t>スウ</t>
    </rPh>
    <phoneticPr fontId="2"/>
  </si>
  <si>
    <t xml:space="preserve"> 　  第　　１　子</t>
    <rPh sb="4" eb="5">
      <t>ダイ</t>
    </rPh>
    <rPh sb="9" eb="10">
      <t>コ</t>
    </rPh>
    <phoneticPr fontId="2"/>
  </si>
  <si>
    <t>　   第　　２　子</t>
    <rPh sb="4" eb="5">
      <t>ダイ</t>
    </rPh>
    <rPh sb="9" eb="10">
      <t>コ</t>
    </rPh>
    <phoneticPr fontId="2"/>
  </si>
  <si>
    <t xml:space="preserve">   　第　　３　子</t>
    <rPh sb="4" eb="5">
      <t>ダイ</t>
    </rPh>
    <rPh sb="9" eb="10">
      <t>コ</t>
    </rPh>
    <phoneticPr fontId="2"/>
  </si>
  <si>
    <t>　   第　　４　子</t>
    <rPh sb="4" eb="5">
      <t>ダイ</t>
    </rPh>
    <rPh sb="9" eb="10">
      <t>コ</t>
    </rPh>
    <phoneticPr fontId="2"/>
  </si>
  <si>
    <t>　   第　　５　子</t>
    <rPh sb="4" eb="5">
      <t>ダイ</t>
    </rPh>
    <rPh sb="9" eb="10">
      <t>コ</t>
    </rPh>
    <phoneticPr fontId="2"/>
  </si>
  <si>
    <t xml:space="preserve">  　 第　　６　子</t>
    <rPh sb="4" eb="5">
      <t>ダイ</t>
    </rPh>
    <rPh sb="9" eb="10">
      <t>コ</t>
    </rPh>
    <phoneticPr fontId="2"/>
  </si>
  <si>
    <t xml:space="preserve">  　 第　　７　子</t>
    <rPh sb="4" eb="5">
      <t>ダイ</t>
    </rPh>
    <rPh sb="9" eb="10">
      <t>コ</t>
    </rPh>
    <phoneticPr fontId="2"/>
  </si>
  <si>
    <t xml:space="preserve">   　第　　８　子</t>
    <rPh sb="4" eb="5">
      <t>ダイ</t>
    </rPh>
    <rPh sb="9" eb="10">
      <t>コ</t>
    </rPh>
    <phoneticPr fontId="2"/>
  </si>
  <si>
    <t xml:space="preserve"> 　  第　　９　子</t>
    <rPh sb="4" eb="5">
      <t>ダイ</t>
    </rPh>
    <rPh sb="9" eb="10">
      <t>コ</t>
    </rPh>
    <phoneticPr fontId="2"/>
  </si>
  <si>
    <t xml:space="preserve">   　第　１０　子</t>
    <rPh sb="4" eb="5">
      <t>ダイ</t>
    </rPh>
    <rPh sb="9" eb="10">
      <t>コ</t>
    </rPh>
    <phoneticPr fontId="2"/>
  </si>
  <si>
    <t xml:space="preserve"> 　　不　　　　明　</t>
    <rPh sb="3" eb="4">
      <t>フ</t>
    </rPh>
    <rPh sb="8" eb="9">
      <t>メイ</t>
    </rPh>
    <phoneticPr fontId="2"/>
  </si>
  <si>
    <t>１</t>
    <phoneticPr fontId="2"/>
  </si>
  <si>
    <t>平成２６年</t>
    <rPh sb="0" eb="2">
      <t>ヘイセイ</t>
    </rPh>
    <phoneticPr fontId="2"/>
  </si>
  <si>
    <t>平成２７年</t>
    <rPh sb="0" eb="2">
      <t>ヘイセイ</t>
    </rPh>
    <phoneticPr fontId="2"/>
  </si>
  <si>
    <t>収　　集　　量　　（単位　　kℓ）</t>
    <rPh sb="0" eb="1">
      <t>オサム</t>
    </rPh>
    <rPh sb="3" eb="4">
      <t>シュウ</t>
    </rPh>
    <rPh sb="6" eb="7">
      <t>リョウ</t>
    </rPh>
    <phoneticPr fontId="2"/>
  </si>
  <si>
    <t>びん　・ 缶
ペ   ッ   ト
ボ   ト   ル</t>
    <rPh sb="5" eb="6">
      <t>カン</t>
    </rPh>
    <phoneticPr fontId="2"/>
  </si>
  <si>
    <t>し　尿</t>
    <rPh sb="2" eb="3">
      <t>ニョウ</t>
    </rPh>
    <phoneticPr fontId="2"/>
  </si>
  <si>
    <t>し　渣</t>
    <rPh sb="2" eb="3">
      <t>サ</t>
    </rPh>
    <phoneticPr fontId="2"/>
  </si>
  <si>
    <t>沈　砂</t>
    <rPh sb="0" eb="1">
      <t>チン</t>
    </rPh>
    <rPh sb="2" eb="3">
      <t>スナ</t>
    </rPh>
    <phoneticPr fontId="2"/>
  </si>
  <si>
    <t>　　　　２７年度</t>
  </si>
  <si>
    <t>２６年　</t>
  </si>
  <si>
    <t>２７年　</t>
  </si>
  <si>
    <t>　　　　　２７年　</t>
  </si>
  <si>
    <t>平成２７年</t>
  </si>
  <si>
    <t>　　　　　　　２６　　年</t>
  </si>
  <si>
    <t>　　　　　　　２７　　年</t>
  </si>
  <si>
    <t>２８年度　　</t>
    <rPh sb="2" eb="4">
      <t>ネンド</t>
    </rPh>
    <phoneticPr fontId="2"/>
  </si>
  <si>
    <t>　  　　２８年度　　</t>
    <rPh sb="7" eb="9">
      <t>ネンド</t>
    </rPh>
    <phoneticPr fontId="2"/>
  </si>
  <si>
    <t>２７　年　度</t>
  </si>
  <si>
    <t>２７年度</t>
  </si>
  <si>
    <t>年　度　・　月</t>
    <rPh sb="0" eb="1">
      <t>ネン</t>
    </rPh>
    <rPh sb="2" eb="3">
      <t>ド</t>
    </rPh>
    <rPh sb="6" eb="7">
      <t>ツキ</t>
    </rPh>
    <phoneticPr fontId="2"/>
  </si>
  <si>
    <t>長崎みなとメディカルセンター</t>
    <rPh sb="0" eb="2">
      <t>ナガサキ</t>
    </rPh>
    <phoneticPr fontId="2"/>
  </si>
  <si>
    <t>入院患
者延数</t>
    <rPh sb="0" eb="2">
      <t>ニュウイン</t>
    </rPh>
    <rPh sb="4" eb="5">
      <t>モノ</t>
    </rPh>
    <rPh sb="6" eb="7">
      <t>スウ</t>
    </rPh>
    <phoneticPr fontId="2"/>
  </si>
  <si>
    <t xml:space="preserve">資料　　市生活衛生課       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</si>
  <si>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市生活衛生課</t>
    <rPh sb="0" eb="2">
      <t>シリョウ</t>
    </rPh>
    <rPh sb="4" eb="5">
      <t>シ</t>
    </rPh>
    <rPh sb="5" eb="7">
      <t>セイカツ</t>
    </rPh>
    <rPh sb="7" eb="10">
      <t>エイセイカ</t>
    </rPh>
    <phoneticPr fontId="2"/>
  </si>
  <si>
    <t>資料　　市環境政策課</t>
    <rPh sb="0" eb="2">
      <t>シリョウ</t>
    </rPh>
    <rPh sb="4" eb="5">
      <t>シ</t>
    </rPh>
    <rPh sb="5" eb="7">
      <t>カンキョウ</t>
    </rPh>
    <rPh sb="7" eb="9">
      <t>セイサク</t>
    </rPh>
    <rPh sb="9" eb="10">
      <t>カ</t>
    </rPh>
    <phoneticPr fontId="2"/>
  </si>
  <si>
    <t>資料　　市地域保健課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phoneticPr fontId="2"/>
  </si>
  <si>
    <t>滑石</t>
    <rPh sb="0" eb="1">
      <t>ナメ</t>
    </rPh>
    <rPh sb="1" eb="2">
      <t>イシ</t>
    </rPh>
    <phoneticPr fontId="2"/>
  </si>
  <si>
    <t>２８　　年</t>
    <rPh sb="4" eb="5">
      <t>ネン</t>
    </rPh>
    <phoneticPr fontId="2"/>
  </si>
  <si>
    <t>准看護師</t>
    <rPh sb="0" eb="1">
      <t>ジュン</t>
    </rPh>
    <rPh sb="1" eb="2">
      <t>ミ</t>
    </rPh>
    <rPh sb="2" eb="3">
      <t>ユズル</t>
    </rPh>
    <rPh sb="3" eb="4">
      <t>シ</t>
    </rPh>
    <phoneticPr fontId="2"/>
  </si>
  <si>
    <t>（単位　　日、人）</t>
    <rPh sb="1" eb="3">
      <t>タンイ</t>
    </rPh>
    <rPh sb="5" eb="6">
      <t>ヒ</t>
    </rPh>
    <rPh sb="7" eb="8">
      <t>ニン</t>
    </rPh>
    <phoneticPr fontId="2"/>
  </si>
  <si>
    <t>平成２８年</t>
    <rPh sb="0" eb="2">
      <t>ヘイセイ</t>
    </rPh>
    <phoneticPr fontId="2"/>
  </si>
  <si>
    <t>侵襲性インフルエンザ菌感染症</t>
    <rPh sb="0" eb="2">
      <t>シンシュウ</t>
    </rPh>
    <rPh sb="2" eb="3">
      <t>セイ</t>
    </rPh>
    <rPh sb="10" eb="11">
      <t>キン</t>
    </rPh>
    <rPh sb="11" eb="14">
      <t>カンセンショウ</t>
    </rPh>
    <phoneticPr fontId="2"/>
  </si>
  <si>
    <t>資料　　市地域保健課　　　</t>
    <rPh sb="0" eb="2">
      <t>シリョウ</t>
    </rPh>
    <rPh sb="4" eb="5">
      <t>シ</t>
    </rPh>
    <rPh sb="5" eb="7">
      <t>チイキ</t>
    </rPh>
    <phoneticPr fontId="2"/>
  </si>
  <si>
    <t>患者数</t>
    <rPh sb="0" eb="3">
      <t>カンジャスウ</t>
    </rPh>
    <phoneticPr fontId="2"/>
  </si>
  <si>
    <t>件数</t>
    <rPh sb="0" eb="2">
      <t>ケンスウ</t>
    </rPh>
    <phoneticPr fontId="2"/>
  </si>
  <si>
    <t>　　　　　　　　　　　　年
　区分</t>
    <rPh sb="12" eb="13">
      <t>ネン</t>
    </rPh>
    <rPh sb="15" eb="17">
      <t>クブン</t>
    </rPh>
    <phoneticPr fontId="2"/>
  </si>
  <si>
    <t>資料　　市地域保健課　　</t>
    <rPh sb="5" eb="7">
      <t>チイキ</t>
    </rPh>
    <phoneticPr fontId="2"/>
  </si>
  <si>
    <t xml:space="preserve"> 内、呼、消、循、整、リハ、放、小</t>
    <rPh sb="1" eb="2">
      <t>ウチ</t>
    </rPh>
    <rPh sb="3" eb="4">
      <t>コ</t>
    </rPh>
    <rPh sb="5" eb="6">
      <t>ケ</t>
    </rPh>
    <rPh sb="7" eb="8">
      <t>シタガ</t>
    </rPh>
    <rPh sb="14" eb="15">
      <t>ホウ</t>
    </rPh>
    <rPh sb="16" eb="17">
      <t>ショウ</t>
    </rPh>
    <phoneticPr fontId="2"/>
  </si>
  <si>
    <t xml:space="preserve"> リハ、脳外、神内、整形外科</t>
    <rPh sb="7" eb="8">
      <t>カミ</t>
    </rPh>
    <rPh sb="10" eb="12">
      <t>セイケイ</t>
    </rPh>
    <rPh sb="12" eb="14">
      <t>ゲカ</t>
    </rPh>
    <phoneticPr fontId="2"/>
  </si>
  <si>
    <t xml:space="preserve"> 精、心内</t>
    <rPh sb="1" eb="2">
      <t>セイ</t>
    </rPh>
    <rPh sb="3" eb="4">
      <t>ココロ</t>
    </rPh>
    <phoneticPr fontId="2"/>
  </si>
  <si>
    <t>重工記念長崎病院</t>
    <rPh sb="0" eb="3">
      <t>ジュウコウギョウ</t>
    </rPh>
    <rPh sb="1" eb="2">
      <t>ミエ</t>
    </rPh>
    <rPh sb="2" eb="4">
      <t>キネン</t>
    </rPh>
    <rPh sb="4" eb="6">
      <t>ナガサキ</t>
    </rPh>
    <rPh sb="6" eb="8">
      <t>ビョウイン</t>
    </rPh>
    <phoneticPr fontId="2"/>
  </si>
  <si>
    <t>資料　　市地域保健課　　　（注）１． 医師、歯科医師、薬剤師の届出は住所地、その他は届出の勤務地による。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</si>
  <si>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</si>
  <si>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</si>
  <si>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年　　　　次</t>
    <rPh sb="0" eb="1">
      <t>トシ</t>
    </rPh>
    <rPh sb="5" eb="6">
      <t>ツギ</t>
    </rPh>
    <phoneticPr fontId="2"/>
  </si>
  <si>
    <t>（単位　　人）</t>
    <rPh sb="5" eb="6">
      <t>ニン</t>
    </rPh>
    <phoneticPr fontId="2"/>
  </si>
  <si>
    <t>（単位　　件、人）</t>
    <rPh sb="1" eb="3">
      <t>タンイ</t>
    </rPh>
    <rPh sb="5" eb="6">
      <t>ケン</t>
    </rPh>
    <rPh sb="7" eb="8">
      <t>ヒト</t>
    </rPh>
    <phoneticPr fontId="2"/>
  </si>
  <si>
    <t>資料　　市もみじ谷葬斎場　　　（注） 市外件数を含む。</t>
    <rPh sb="0" eb="2">
      <t>シリョウ</t>
    </rPh>
    <rPh sb="4" eb="5">
      <t>シ</t>
    </rPh>
    <rPh sb="8" eb="9">
      <t>タニ</t>
    </rPh>
    <rPh sb="9" eb="10">
      <t>ソウ</t>
    </rPh>
    <rPh sb="10" eb="12">
      <t>サイジョウ</t>
    </rPh>
    <rPh sb="16" eb="17">
      <t>チュウ</t>
    </rPh>
    <rPh sb="19" eb="21">
      <t>シガイ</t>
    </rPh>
    <rPh sb="21" eb="23">
      <t>ケンスウ</t>
    </rPh>
    <rPh sb="24" eb="25">
      <t>フク</t>
    </rPh>
    <phoneticPr fontId="2"/>
  </si>
  <si>
    <t>資料　　市動物管理センター　　　（注） 処分頭数は、殺処分頭数及び未返還等の頭数の合計。</t>
    <rPh sb="0" eb="2">
      <t>シリョウ</t>
    </rPh>
    <rPh sb="4" eb="5">
      <t>シ</t>
    </rPh>
    <rPh sb="5" eb="7">
      <t>ドウブツ</t>
    </rPh>
    <rPh sb="7" eb="9">
      <t>カンリ</t>
    </rPh>
    <rPh sb="17" eb="18">
      <t>チュウ</t>
    </rPh>
    <rPh sb="20" eb="22">
      <t>ショブン</t>
    </rPh>
    <rPh sb="22" eb="24">
      <t>トウスウ</t>
    </rPh>
    <rPh sb="26" eb="27">
      <t>サツ</t>
    </rPh>
    <rPh sb="27" eb="29">
      <t>ショブン</t>
    </rPh>
    <rPh sb="29" eb="31">
      <t>トウスウ</t>
    </rPh>
    <rPh sb="31" eb="32">
      <t>オヨ</t>
    </rPh>
    <rPh sb="33" eb="36">
      <t>ミヘンカン</t>
    </rPh>
    <rPh sb="36" eb="37">
      <t>トウ</t>
    </rPh>
    <rPh sb="38" eb="40">
      <t>トウスウ</t>
    </rPh>
    <rPh sb="41" eb="43">
      <t>ゴウケイ</t>
    </rPh>
    <phoneticPr fontId="2"/>
  </si>
  <si>
    <t>年　　度　　・　　月</t>
    <rPh sb="0" eb="1">
      <t>トシ</t>
    </rPh>
    <rPh sb="3" eb="4">
      <t>ド</t>
    </rPh>
    <rPh sb="9" eb="10">
      <t>ツキ</t>
    </rPh>
    <phoneticPr fontId="2"/>
  </si>
  <si>
    <t>その１　　死　因　別　死　亡　数</t>
    <rPh sb="5" eb="6">
      <t>シ</t>
    </rPh>
    <rPh sb="7" eb="8">
      <t>イン</t>
    </rPh>
    <rPh sb="9" eb="10">
      <t>ベツ</t>
    </rPh>
    <rPh sb="11" eb="12">
      <t>シ</t>
    </rPh>
    <rPh sb="13" eb="14">
      <t>ボウ</t>
    </rPh>
    <rPh sb="15" eb="16">
      <t>スウ</t>
    </rPh>
    <phoneticPr fontId="2"/>
  </si>
  <si>
    <t>その２　　年　齢　階　級　別　死　因　別　死　亡　数</t>
    <rPh sb="5" eb="6">
      <t>トシ</t>
    </rPh>
    <rPh sb="7" eb="8">
      <t>ヨワイ</t>
    </rPh>
    <rPh sb="9" eb="10">
      <t>カイ</t>
    </rPh>
    <rPh sb="11" eb="12">
      <t>キュウ</t>
    </rPh>
    <rPh sb="13" eb="14">
      <t>ベツ</t>
    </rPh>
    <rPh sb="15" eb="16">
      <t>シ</t>
    </rPh>
    <rPh sb="17" eb="18">
      <t>イン</t>
    </rPh>
    <rPh sb="19" eb="20">
      <t>ベツ</t>
    </rPh>
    <rPh sb="21" eb="22">
      <t>シ</t>
    </rPh>
    <rPh sb="23" eb="24">
      <t>ボウ</t>
    </rPh>
    <rPh sb="25" eb="26">
      <t>カズ</t>
    </rPh>
    <phoneticPr fontId="2"/>
  </si>
  <si>
    <t>（死亡数）</t>
    <rPh sb="1" eb="3">
      <t>シボウ</t>
    </rPh>
    <rPh sb="3" eb="4">
      <t>スウ</t>
    </rPh>
    <phoneticPr fontId="2"/>
  </si>
  <si>
    <t>資料　　市地域保健課　　　　（注） 割合は各年齢階級別死亡数に対する百分率。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5" eb="16">
      <t>チュウ</t>
    </rPh>
    <phoneticPr fontId="3"/>
  </si>
  <si>
    <t>死亡数（人）</t>
    <rPh sb="0" eb="1">
      <t>シ</t>
    </rPh>
    <rPh sb="1" eb="2">
      <t>ボウ</t>
    </rPh>
    <rPh sb="2" eb="3">
      <t>スウ</t>
    </rPh>
    <rPh sb="4" eb="5">
      <t>ニン</t>
    </rPh>
    <phoneticPr fontId="2"/>
  </si>
  <si>
    <t>１　８　位　以　下　累　計</t>
    <rPh sb="4" eb="5">
      <t>イ</t>
    </rPh>
    <rPh sb="6" eb="7">
      <t>イ</t>
    </rPh>
    <rPh sb="8" eb="9">
      <t>シタ</t>
    </rPh>
    <rPh sb="10" eb="11">
      <t>ルイ</t>
    </rPh>
    <rPh sb="12" eb="13">
      <t>ケイ</t>
    </rPh>
    <phoneticPr fontId="3"/>
  </si>
  <si>
    <t>　　　　２８年度</t>
  </si>
  <si>
    <t>平成　２５年　</t>
    <rPh sb="0" eb="2">
      <t>ヘイセイ</t>
    </rPh>
    <phoneticPr fontId="2"/>
  </si>
  <si>
    <t>２８年　</t>
  </si>
  <si>
    <t>２９年　</t>
    <phoneticPr fontId="2"/>
  </si>
  <si>
    <t>　　　平成　　２５年　</t>
    <rPh sb="3" eb="5">
      <t>ヘイセイ</t>
    </rPh>
    <phoneticPr fontId="2"/>
  </si>
  <si>
    <t>　　　　　２８年　</t>
  </si>
  <si>
    <t>　　　　　２９年　</t>
    <phoneticPr fontId="2"/>
  </si>
  <si>
    <t>平成２８年</t>
  </si>
  <si>
    <t>平成２９年</t>
    <phoneticPr fontId="2"/>
  </si>
  <si>
    <t>（平成２９年）</t>
    <rPh sb="1" eb="3">
      <t>ヘイセイ</t>
    </rPh>
    <rPh sb="5" eb="6">
      <t>ネン</t>
    </rPh>
    <phoneticPr fontId="2"/>
  </si>
  <si>
    <t>資料　　市地域保健課　　　（注） 死因別死亡率（人口10万人対比）。基礎人口は平成29年10月1日現在の推計人口。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7" eb="19">
      <t>シイン</t>
    </rPh>
    <rPh sb="19" eb="20">
      <t>ベツ</t>
    </rPh>
    <rPh sb="20" eb="23">
      <t>シボウリツ</t>
    </rPh>
    <rPh sb="24" eb="26">
      <t>ジンコウ</t>
    </rPh>
    <rPh sb="28" eb="29">
      <t>マン</t>
    </rPh>
    <rPh sb="29" eb="30">
      <t>ニン</t>
    </rPh>
    <rPh sb="30" eb="32">
      <t>タイヒ</t>
    </rPh>
    <rPh sb="34" eb="36">
      <t>キソ</t>
    </rPh>
    <rPh sb="36" eb="38">
      <t>ジンコウ</t>
    </rPh>
    <rPh sb="39" eb="41">
      <t>ヘイセイ</t>
    </rPh>
    <rPh sb="43" eb="44">
      <t>ネン</t>
    </rPh>
    <rPh sb="46" eb="47">
      <t>ガツ</t>
    </rPh>
    <rPh sb="48" eb="49">
      <t>ニチ</t>
    </rPh>
    <rPh sb="49" eb="51">
      <t>ゲンザイ</t>
    </rPh>
    <rPh sb="52" eb="54">
      <t>スイケイ</t>
    </rPh>
    <rPh sb="54" eb="56">
      <t>ジンコウ</t>
    </rPh>
    <phoneticPr fontId="2"/>
  </si>
  <si>
    <t>　　平成　　２５　　年</t>
    <rPh sb="2" eb="4">
      <t>ヘイセイ</t>
    </rPh>
    <phoneticPr fontId="2"/>
  </si>
  <si>
    <t>　　　　　　　２８　　年</t>
  </si>
  <si>
    <t>　　　　　　　２９　　年</t>
  </si>
  <si>
    <t>　　　　　　　２９　　年</t>
    <phoneticPr fontId="2"/>
  </si>
  <si>
    <t>２９年度　　</t>
    <rPh sb="2" eb="4">
      <t>ネンド</t>
    </rPh>
    <phoneticPr fontId="2"/>
  </si>
  <si>
    <t>平　成　２７　年　度</t>
  </si>
  <si>
    <t>平　成　２８　年　度</t>
  </si>
  <si>
    <t>　  　　２９年度　　</t>
    <rPh sb="7" eb="9">
      <t>ネンド</t>
    </rPh>
    <phoneticPr fontId="2"/>
  </si>
  <si>
    <t>２８　年　度</t>
  </si>
  <si>
    <t>２８年度</t>
  </si>
  <si>
    <t>２７　年度　</t>
  </si>
  <si>
    <t>　２８　年度　</t>
  </si>
  <si>
    <t>２９年度</t>
    <phoneticPr fontId="2"/>
  </si>
  <si>
    <t>　２９　年度　</t>
    <phoneticPr fontId="2"/>
  </si>
  <si>
    <r>
      <rPr>
        <sz val="8"/>
        <color theme="0"/>
        <rFont val="ＭＳ Ｐ明朝"/>
        <family val="1"/>
        <charset val="128"/>
      </rPr>
      <t>資料　　市環境整備課　　　（注）</t>
    </r>
    <r>
      <rPr>
        <sz val="8"/>
        <rFont val="ＭＳ Ｐ明朝"/>
        <family val="1"/>
        <charset val="128"/>
      </rPr>
      <t xml:space="preserve"> </t>
    </r>
    <phoneticPr fontId="2"/>
  </si>
  <si>
    <t xml:space="preserve">資料　　市環境整備課　　　（注） し尿の処理後、脱水ケーキは堆肥化、し渣は焼却、し渣乾燥汚泥は焼却後埋立処分、沈砂は埋立処分している。 </t>
    <rPh sb="0" eb="2">
      <t>シリョウ</t>
    </rPh>
    <rPh sb="4" eb="5">
      <t>シ</t>
    </rPh>
    <rPh sb="5" eb="7">
      <t>カンキョウ</t>
    </rPh>
    <rPh sb="7" eb="10">
      <t>セイビカ</t>
    </rPh>
    <rPh sb="14" eb="15">
      <t>チュウ</t>
    </rPh>
    <phoneticPr fontId="2"/>
  </si>
  <si>
    <t>肢体等</t>
    <rPh sb="0" eb="2">
      <t>シタイ</t>
    </rPh>
    <rPh sb="2" eb="3">
      <t>トウ</t>
    </rPh>
    <phoneticPr fontId="2"/>
  </si>
  <si>
    <t>埋葬遺骨・</t>
    <rPh sb="0" eb="2">
      <t>マイソウ</t>
    </rPh>
    <rPh sb="2" eb="4">
      <t>イコツ</t>
    </rPh>
    <phoneticPr fontId="2"/>
  </si>
  <si>
    <t>資料　　市地域医療室　　　（注）１．長崎市立市民病院は長崎みなとメディカルセンター 市民病院へ、長崎市立病院成人病センターは</t>
    <rPh sb="0" eb="2">
      <t>シリョウ</t>
    </rPh>
    <rPh sb="4" eb="5">
      <t>シ</t>
    </rPh>
    <rPh sb="5" eb="7">
      <t>チイキ</t>
    </rPh>
    <rPh sb="7" eb="9">
      <t>イリョウ</t>
    </rPh>
    <rPh sb="9" eb="10">
      <t>シツ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</si>
  <si>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２．長崎みなとメディカルセンター 成人病センターは平成28年3月27日をもって閉院している。</t>
    </r>
    <rPh sb="18" eb="20">
      <t>ナガサキ</t>
    </rPh>
    <rPh sb="33" eb="36">
      <t>セイジンビョウ</t>
    </rPh>
    <rPh sb="41" eb="43">
      <t>ヘイセイ</t>
    </rPh>
    <rPh sb="45" eb="46">
      <t>ネン</t>
    </rPh>
    <rPh sb="47" eb="48">
      <t>ガツ</t>
    </rPh>
    <rPh sb="50" eb="51">
      <t>ニチ</t>
    </rPh>
    <rPh sb="55" eb="57">
      <t>ヘイイン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</si>
  <si>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</t>
    </r>
    <r>
      <rPr>
        <sz val="8"/>
        <rFont val="ＭＳ Ｐ明朝"/>
        <family val="1"/>
        <charset val="128"/>
      </rPr>
      <t>３．長崎みなとメディカルセンター市民病院は平成29年4月1日から長崎みなとメディカルセンターへ名称変更している。</t>
    </r>
    <rPh sb="18" eb="20">
      <t>ナガサキ</t>
    </rPh>
    <rPh sb="32" eb="34">
      <t>シミン</t>
    </rPh>
    <rPh sb="34" eb="36">
      <t>ビョウイン</t>
    </rPh>
    <rPh sb="37" eb="39">
      <t>ヘイセイ</t>
    </rPh>
    <rPh sb="41" eb="42">
      <t>ネン</t>
    </rPh>
    <rPh sb="43" eb="44">
      <t>ガツ</t>
    </rPh>
    <rPh sb="45" eb="46">
      <t>ニチ</t>
    </rPh>
    <rPh sb="48" eb="50">
      <t>ナガサキ</t>
    </rPh>
    <rPh sb="63" eb="65">
      <t>メイショウ</t>
    </rPh>
    <rPh sb="65" eb="67">
      <t>ヘンコウ</t>
    </rPh>
    <phoneticPr fontId="2"/>
  </si>
  <si>
    <t>登　録　頭　数</t>
    <rPh sb="0" eb="1">
      <t>ノボル</t>
    </rPh>
    <rPh sb="2" eb="3">
      <t>リョク</t>
    </rPh>
    <rPh sb="4" eb="5">
      <t>アタマ</t>
    </rPh>
    <rPh sb="6" eb="7">
      <t>カズ</t>
    </rPh>
    <phoneticPr fontId="2"/>
  </si>
  <si>
    <t>引　取　頭　数</t>
    <rPh sb="0" eb="1">
      <t>イン</t>
    </rPh>
    <rPh sb="2" eb="3">
      <t>トリ</t>
    </rPh>
    <rPh sb="4" eb="5">
      <t>アタマ</t>
    </rPh>
    <rPh sb="6" eb="7">
      <t>スウ</t>
    </rPh>
    <phoneticPr fontId="2"/>
  </si>
  <si>
    <t>予 防 注 射 頭 数</t>
    <rPh sb="0" eb="1">
      <t>ヨ</t>
    </rPh>
    <rPh sb="2" eb="3">
      <t>ボウ</t>
    </rPh>
    <rPh sb="4" eb="5">
      <t>チュウ</t>
    </rPh>
    <rPh sb="6" eb="7">
      <t>イ</t>
    </rPh>
    <rPh sb="8" eb="9">
      <t>アタマ</t>
    </rPh>
    <rPh sb="10" eb="11">
      <t>カズ</t>
    </rPh>
    <phoneticPr fontId="2"/>
  </si>
  <si>
    <t>捕　獲　頭　数</t>
    <rPh sb="0" eb="1">
      <t>ツカ</t>
    </rPh>
    <rPh sb="2" eb="3">
      <t>エ</t>
    </rPh>
    <rPh sb="4" eb="5">
      <t>アタマ</t>
    </rPh>
    <rPh sb="6" eb="7">
      <t>カズ</t>
    </rPh>
    <phoneticPr fontId="2"/>
  </si>
  <si>
    <t>返　還　頭　数</t>
    <rPh sb="0" eb="1">
      <t>ヘン</t>
    </rPh>
    <rPh sb="2" eb="3">
      <t>メグ</t>
    </rPh>
    <rPh sb="4" eb="5">
      <t>アタマ</t>
    </rPh>
    <rPh sb="6" eb="7">
      <t>カズ</t>
    </rPh>
    <phoneticPr fontId="2"/>
  </si>
  <si>
    <t>譲　渡　頭　数</t>
    <rPh sb="0" eb="1">
      <t>ユズル</t>
    </rPh>
    <rPh sb="2" eb="3">
      <t>ワタル</t>
    </rPh>
    <rPh sb="4" eb="5">
      <t>アタマ</t>
    </rPh>
    <rPh sb="6" eb="7">
      <t>スウ</t>
    </rPh>
    <phoneticPr fontId="2"/>
  </si>
  <si>
    <t>処　分　頭　数</t>
    <rPh sb="0" eb="1">
      <t>トコロ</t>
    </rPh>
    <rPh sb="2" eb="3">
      <t>ブン</t>
    </rPh>
    <rPh sb="4" eb="5">
      <t>アタマ</t>
    </rPh>
    <rPh sb="6" eb="7">
      <t>カズ</t>
    </rPh>
    <phoneticPr fontId="2"/>
  </si>
  <si>
    <t xml:space="preserve"> - </t>
  </si>
  <si>
    <t>その他の症状、徴候及び異常臨床所見・異常検査所見で他に分類されないもの</t>
  </si>
  <si>
    <t>敗血症</t>
  </si>
  <si>
    <t>自殺</t>
  </si>
  <si>
    <t>悪性新生物</t>
  </si>
  <si>
    <t>不慮の事故</t>
  </si>
  <si>
    <t>その他の外因</t>
  </si>
  <si>
    <t>脳血管疾患</t>
  </si>
  <si>
    <t>老衰</t>
  </si>
  <si>
    <t>肺炎</t>
  </si>
  <si>
    <t>肝疾患</t>
  </si>
  <si>
    <t>脳血管障害</t>
  </si>
  <si>
    <t>悪性新生物、その他の新生物</t>
  </si>
  <si>
    <t>悪性新生物</t>
    <rPh sb="0" eb="2">
      <t>アクセイ</t>
    </rPh>
    <rPh sb="2" eb="5">
      <t>シンセイブツ</t>
    </rPh>
    <phoneticPr fontId="2"/>
  </si>
  <si>
    <t>心疾患(高血圧性を除く)</t>
    <rPh sb="0" eb="3">
      <t>シンシッカン</t>
    </rPh>
    <rPh sb="4" eb="8">
      <t>コウケツアツセイ</t>
    </rPh>
    <rPh sb="9" eb="10">
      <t>ノゾ</t>
    </rPh>
    <phoneticPr fontId="2"/>
  </si>
  <si>
    <t>肺炎</t>
    <rPh sb="0" eb="2">
      <t>ハイエン</t>
    </rPh>
    <phoneticPr fontId="2"/>
  </si>
  <si>
    <t>脳　　　　　　血　　　　　　管　　　　　　疾　　　　　　患　　　　　　</t>
  </si>
  <si>
    <t>そ　　の　　他　　の　　呼　　吸　　器　　系　　の　　疾　　患</t>
    <phoneticPr fontId="2"/>
  </si>
  <si>
    <t>老衰</t>
    <rPh sb="0" eb="2">
      <t>ロウスイ</t>
    </rPh>
    <phoneticPr fontId="2"/>
  </si>
  <si>
    <t>不　　　　　　慮　　　　　　の　　　　　　事　　　　　　故　　　　　　</t>
  </si>
  <si>
    <t>腎　　　　　　　　　　　　　不　　　　　　　　　　　　　全　　　　　　</t>
  </si>
  <si>
    <t>そ　　の　　他　　の　　消　　　化　　器　　系　　の　　疾　　患</t>
  </si>
  <si>
    <t>その他の症状，徴候及び異常臨床所見・異常検査所見で他に分類されないもの</t>
  </si>
  <si>
    <t>血　管　性　及　び　詳　細　不　明　の　認　知　症</t>
  </si>
  <si>
    <t>大　　動　　脈　　瘤　　及　　び　　解　　離　　　</t>
  </si>
  <si>
    <t>慢　　性　　閉　　塞　　性　　肺　　疾　　患　　　</t>
  </si>
  <si>
    <t>肝　　　　　　　　　　　疾　　　　　　　　　　　患　　　　　　</t>
  </si>
  <si>
    <t>ア　　　ル　　　ツ　　　ハ　　　イ　　　マー　　　病　　　</t>
  </si>
  <si>
    <t>自　　　　　　　　　　　　　　　　　　　　　　　　殺　　　　　　</t>
  </si>
  <si>
    <t>敗血症</t>
    <rPh sb="0" eb="3">
      <t>ハイケツショウ</t>
    </rPh>
    <phoneticPr fontId="2"/>
  </si>
  <si>
    <t>遺　　　　体</t>
    <rPh sb="0" eb="1">
      <t>イ</t>
    </rPh>
    <rPh sb="5" eb="6">
      <t>カラダ</t>
    </rPh>
    <phoneticPr fontId="2"/>
  </si>
  <si>
    <t xml:space="preserve">    　     ２８年　　</t>
  </si>
  <si>
    <t>中央</t>
    <rPh sb="0" eb="2">
      <t>チュウオウ</t>
    </rPh>
    <phoneticPr fontId="2"/>
  </si>
  <si>
    <t>小ヶ倉</t>
    <rPh sb="0" eb="3">
      <t>コガクラ</t>
    </rPh>
    <phoneticPr fontId="2"/>
  </si>
  <si>
    <t>日見</t>
    <rPh sb="0" eb="2">
      <t>ヒミ</t>
    </rPh>
    <phoneticPr fontId="2"/>
  </si>
  <si>
    <t>１０</t>
    <phoneticPr fontId="2"/>
  </si>
  <si>
    <t>１９</t>
    <phoneticPr fontId="2"/>
  </si>
  <si>
    <t>２０</t>
    <phoneticPr fontId="2"/>
  </si>
  <si>
    <t>中 央 総 合 管 内</t>
    <rPh sb="0" eb="1">
      <t>ナカ</t>
    </rPh>
    <rPh sb="2" eb="3">
      <t>ヒサシ</t>
    </rPh>
    <rPh sb="4" eb="5">
      <t>ソウ</t>
    </rPh>
    <rPh sb="6" eb="7">
      <t>ア</t>
    </rPh>
    <rPh sb="8" eb="9">
      <t>カン</t>
    </rPh>
    <rPh sb="10" eb="11">
      <t>ナイ</t>
    </rPh>
    <phoneticPr fontId="2"/>
  </si>
  <si>
    <t>東 総 合 管 内</t>
    <rPh sb="0" eb="1">
      <t>ヒガシ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</si>
  <si>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南 総 合 管 内</t>
    <rPh sb="0" eb="1">
      <t>ミナミ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</si>
  <si>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北 総 合 管 内</t>
    <rPh sb="0" eb="1">
      <t>キタ</t>
    </rPh>
    <rPh sb="2" eb="3">
      <t>ソウ</t>
    </rPh>
    <rPh sb="4" eb="5">
      <t>ア</t>
    </rPh>
    <rPh sb="6" eb="7">
      <t>カン</t>
    </rPh>
    <rPh sb="8" eb="9">
      <t>ナイ</t>
    </rPh>
    <phoneticPr fontId="2"/>
  </si>
  <si>
    <t>三重</t>
    <rPh sb="0" eb="2">
      <t>ミエ</t>
    </rPh>
    <phoneticPr fontId="2"/>
  </si>
  <si>
    <t>外海</t>
    <rPh sb="0" eb="2">
      <t>ソトメ</t>
    </rPh>
    <phoneticPr fontId="2"/>
  </si>
  <si>
    <t>琴海</t>
    <rPh sb="0" eb="2">
      <t>キンカイ</t>
    </rPh>
    <phoneticPr fontId="2"/>
  </si>
  <si>
    <t>処　　　　　理　　　　　量</t>
    <rPh sb="0" eb="1">
      <t>トコロ</t>
    </rPh>
    <rPh sb="6" eb="7">
      <t>リ</t>
    </rPh>
    <rPh sb="12" eb="13">
      <t>リョウ</t>
    </rPh>
    <phoneticPr fontId="2"/>
  </si>
  <si>
    <t>資料　　市環境整備課　　　（注） 重複して処理するものがあるため、 収集・搬入量総数と処理量の合計は必ずしも一致しない。　</t>
    <rPh sb="0" eb="2">
      <t>シリョウ</t>
    </rPh>
    <rPh sb="4" eb="5">
      <t>シ</t>
    </rPh>
    <rPh sb="5" eb="7">
      <t>カンキョウ</t>
    </rPh>
    <rPh sb="7" eb="9">
      <t>セイビ</t>
    </rPh>
    <rPh sb="9" eb="10">
      <t>カ</t>
    </rPh>
    <rPh sb="34" eb="36">
      <t>シュウシュウ</t>
    </rPh>
    <rPh sb="37" eb="39">
      <t>ハンニュウ</t>
    </rPh>
    <rPh sb="39" eb="40">
      <t>リョウ</t>
    </rPh>
    <rPh sb="43" eb="45">
      <t>ショリ</t>
    </rPh>
    <rPh sb="45" eb="46">
      <t>リョウ</t>
    </rPh>
    <phoneticPr fontId="2"/>
  </si>
  <si>
    <t>　　２９　年度末　　</t>
  </si>
  <si>
    <t xml:space="preserve"> 内、呼内、消内、循内、糖内、代内、内分内、腎内、透析内、小、外、
 整、消外、乳外、大腸外、脳外、泌、産婦、リハ、放、放診断、麻、病理、皮、救</t>
    <rPh sb="1" eb="2">
      <t>ウチ</t>
    </rPh>
    <rPh sb="3" eb="4">
      <t>ヨ</t>
    </rPh>
    <rPh sb="4" eb="5">
      <t>ナイ</t>
    </rPh>
    <rPh sb="6" eb="7">
      <t>ケ</t>
    </rPh>
    <rPh sb="7" eb="8">
      <t>ナイ</t>
    </rPh>
    <rPh sb="9" eb="10">
      <t>ジュン</t>
    </rPh>
    <rPh sb="10" eb="11">
      <t>ナイ</t>
    </rPh>
    <rPh sb="25" eb="27">
      <t>トウセキ</t>
    </rPh>
    <rPh sb="35" eb="36">
      <t>セイ</t>
    </rPh>
    <rPh sb="47" eb="48">
      <t>ノウ</t>
    </rPh>
    <rPh sb="48" eb="49">
      <t>ガイ</t>
    </rPh>
    <rPh sb="52" eb="53">
      <t>サン</t>
    </rPh>
    <rPh sb="53" eb="54">
      <t>フ</t>
    </rPh>
    <rPh sb="58" eb="59">
      <t>ホウ</t>
    </rPh>
    <rPh sb="60" eb="61">
      <t>ホウ</t>
    </rPh>
    <rPh sb="61" eb="63">
      <t>シンダン</t>
    </rPh>
    <rPh sb="64" eb="65">
      <t>マ</t>
    </rPh>
    <rPh sb="66" eb="68">
      <t>ビョウリ</t>
    </rPh>
    <phoneticPr fontId="2"/>
  </si>
  <si>
    <t xml:space="preserve"> 内、心内、精、神、歯</t>
    <rPh sb="1" eb="2">
      <t>ナイ</t>
    </rPh>
    <rPh sb="3" eb="4">
      <t>ココロ</t>
    </rPh>
    <rPh sb="4" eb="5">
      <t>ナイ</t>
    </rPh>
    <rPh sb="6" eb="7">
      <t>セイ</t>
    </rPh>
    <rPh sb="8" eb="9">
      <t>シン</t>
    </rPh>
    <rPh sb="10" eb="11">
      <t>ハ</t>
    </rPh>
    <phoneticPr fontId="2"/>
  </si>
  <si>
    <t xml:space="preserve"> 内、外、整、形外、皮、心内、泌、婦、眼、耳、リハ、放、歯、口外</t>
    <rPh sb="1" eb="2">
      <t>ウチ</t>
    </rPh>
    <rPh sb="3" eb="4">
      <t>ソト</t>
    </rPh>
    <rPh sb="5" eb="6">
      <t>セイ</t>
    </rPh>
    <rPh sb="7" eb="8">
      <t>カタチ</t>
    </rPh>
    <rPh sb="8" eb="9">
      <t>ガイ</t>
    </rPh>
    <rPh sb="10" eb="11">
      <t>ヒ</t>
    </rPh>
    <rPh sb="12" eb="13">
      <t>ココロ</t>
    </rPh>
    <rPh sb="13" eb="14">
      <t>ウチ</t>
    </rPh>
    <rPh sb="19" eb="20">
      <t>メ</t>
    </rPh>
    <rPh sb="28" eb="29">
      <t>ハ</t>
    </rPh>
    <rPh sb="30" eb="32">
      <t>コウガイ</t>
    </rPh>
    <phoneticPr fontId="2"/>
  </si>
  <si>
    <t>２９年度</t>
    <rPh sb="2" eb="4">
      <t>ネンド</t>
    </rPh>
    <phoneticPr fontId="2"/>
  </si>
  <si>
    <t>平成２９年</t>
    <rPh sb="0" eb="2">
      <t>ヘイセイ</t>
    </rPh>
    <phoneticPr fontId="2"/>
  </si>
  <si>
    <t>平　成　２９　年</t>
  </si>
  <si>
    <t xml:space="preserve"> 皮、リハ</t>
    <rPh sb="1" eb="2">
      <t>カワ</t>
    </rPh>
    <phoneticPr fontId="2"/>
  </si>
  <si>
    <t xml:space="preserve"> 小外、肛外、乳外、皮、泌、産婦、眼、耳、リハ、放、麻、病理、糖内、代内、形外、</t>
    <rPh sb="1" eb="2">
      <t>ショウ</t>
    </rPh>
    <rPh sb="2" eb="3">
      <t>ソト</t>
    </rPh>
    <rPh sb="4" eb="5">
      <t>コウ</t>
    </rPh>
    <rPh sb="5" eb="6">
      <t>ゲ</t>
    </rPh>
    <rPh sb="7" eb="8">
      <t>チチ</t>
    </rPh>
    <rPh sb="8" eb="9">
      <t>ゲ</t>
    </rPh>
    <rPh sb="10" eb="11">
      <t>カワ</t>
    </rPh>
    <phoneticPr fontId="2"/>
  </si>
  <si>
    <t xml:space="preserve"> 内、心内、精、呼内、消内、緩和外、小、新生小、新生内、外、消外、整、呼外、</t>
    <rPh sb="1" eb="2">
      <t>ウチ</t>
    </rPh>
    <rPh sb="3" eb="4">
      <t>シン</t>
    </rPh>
    <rPh sb="4" eb="5">
      <t>ナイ</t>
    </rPh>
    <rPh sb="6" eb="7">
      <t>セイ</t>
    </rPh>
    <rPh sb="9" eb="10">
      <t>ナイ</t>
    </rPh>
    <rPh sb="12" eb="13">
      <t>ナイ</t>
    </rPh>
    <rPh sb="14" eb="16">
      <t>カンワ</t>
    </rPh>
    <rPh sb="16" eb="17">
      <t>ガイ</t>
    </rPh>
    <rPh sb="18" eb="19">
      <t>ショウ</t>
    </rPh>
    <rPh sb="20" eb="22">
      <t>シンセイ</t>
    </rPh>
    <rPh sb="22" eb="23">
      <t>ショウ</t>
    </rPh>
    <rPh sb="24" eb="26">
      <t>シンセイ</t>
    </rPh>
    <rPh sb="26" eb="27">
      <t>ウチ</t>
    </rPh>
    <phoneticPr fontId="2"/>
  </si>
  <si>
    <t xml:space="preserve"> 小、精、外、呼外、心外、消外、乳外、泌、肛外、脳外、整、形外、眼、耳、小外、</t>
    <rPh sb="1" eb="2">
      <t>ショウ</t>
    </rPh>
    <rPh sb="3" eb="4">
      <t>セイ</t>
    </rPh>
    <rPh sb="5" eb="6">
      <t>ソト</t>
    </rPh>
    <rPh sb="7" eb="8">
      <t>ヨ</t>
    </rPh>
    <rPh sb="8" eb="9">
      <t>ソト</t>
    </rPh>
    <rPh sb="10" eb="11">
      <t>シン</t>
    </rPh>
    <rPh sb="11" eb="12">
      <t>ソト</t>
    </rPh>
    <rPh sb="13" eb="14">
      <t>ケ</t>
    </rPh>
    <rPh sb="14" eb="15">
      <t>ソト</t>
    </rPh>
    <rPh sb="16" eb="17">
      <t>ニュウ</t>
    </rPh>
    <rPh sb="17" eb="18">
      <t>ソト</t>
    </rPh>
    <rPh sb="19" eb="20">
      <t>ヒ</t>
    </rPh>
    <rPh sb="21" eb="22">
      <t>コウ</t>
    </rPh>
    <rPh sb="22" eb="23">
      <t>ガイ</t>
    </rPh>
    <rPh sb="24" eb="25">
      <t>ノウ</t>
    </rPh>
    <rPh sb="25" eb="26">
      <t>ソト</t>
    </rPh>
    <rPh sb="27" eb="28">
      <t>セイ</t>
    </rPh>
    <rPh sb="29" eb="30">
      <t>ケイ</t>
    </rPh>
    <rPh sb="30" eb="31">
      <t>ソト</t>
    </rPh>
    <rPh sb="32" eb="33">
      <t>メ</t>
    </rPh>
    <rPh sb="34" eb="35">
      <t>ミミ</t>
    </rPh>
    <rPh sb="36" eb="37">
      <t>ショウ</t>
    </rPh>
    <rPh sb="37" eb="38">
      <t>ソト</t>
    </rPh>
    <phoneticPr fontId="2"/>
  </si>
  <si>
    <t xml:space="preserve"> 肝移植外、歯、矯歯、小歯、口外</t>
    <rPh sb="1" eb="4">
      <t>カンイショク</t>
    </rPh>
    <rPh sb="4" eb="5">
      <t>ガイ</t>
    </rPh>
    <rPh sb="6" eb="7">
      <t>ハ</t>
    </rPh>
    <phoneticPr fontId="2"/>
  </si>
  <si>
    <t xml:space="preserve"> 産婦、放、麻、病理、救急、腎移植外、胃食道外、大腸、肛門外、肝胆膵外、</t>
    <rPh sb="1" eb="3">
      <t>サンプ</t>
    </rPh>
    <rPh sb="4" eb="5">
      <t>ホウ</t>
    </rPh>
    <rPh sb="6" eb="7">
      <t>マ</t>
    </rPh>
    <rPh sb="8" eb="10">
      <t>ビョウリ</t>
    </rPh>
    <rPh sb="11" eb="13">
      <t>キュウキュウ</t>
    </rPh>
    <rPh sb="14" eb="15">
      <t>ジン</t>
    </rPh>
    <rPh sb="15" eb="17">
      <t>イショク</t>
    </rPh>
    <rPh sb="17" eb="18">
      <t>ガイ</t>
    </rPh>
    <rPh sb="19" eb="20">
      <t>イ</t>
    </rPh>
    <rPh sb="20" eb="22">
      <t>ショクドウ</t>
    </rPh>
    <rPh sb="22" eb="23">
      <t>ガイ</t>
    </rPh>
    <rPh sb="24" eb="26">
      <t>ダイチョウ</t>
    </rPh>
    <rPh sb="27" eb="29">
      <t>コウモン</t>
    </rPh>
    <rPh sb="29" eb="30">
      <t>ガイ</t>
    </rPh>
    <phoneticPr fontId="2"/>
  </si>
  <si>
    <t xml:space="preserve"> 内、心内、精</t>
    <rPh sb="1" eb="2">
      <t>ウチ</t>
    </rPh>
    <rPh sb="3" eb="4">
      <t>ココロ</t>
    </rPh>
    <rPh sb="4" eb="5">
      <t>ナイ</t>
    </rPh>
    <rPh sb="6" eb="7">
      <t>セイ</t>
    </rPh>
    <phoneticPr fontId="2"/>
  </si>
  <si>
    <t>マラリア</t>
    <phoneticPr fontId="2"/>
  </si>
  <si>
    <t>オウム病</t>
    <rPh sb="3" eb="4">
      <t>ビョウ</t>
    </rPh>
    <phoneticPr fontId="2"/>
  </si>
  <si>
    <t>心疾患
（高血圧性を除く）</t>
    <rPh sb="8" eb="9">
      <t>セイ</t>
    </rPh>
    <phoneticPr fontId="2"/>
  </si>
  <si>
    <t>その他の症状、徴候及び異常臨床所見・異常検査所見で
他に分類されないもの</t>
    <rPh sb="2" eb="3">
      <t>タ</t>
    </rPh>
    <rPh sb="4" eb="6">
      <t>ショウジョウ</t>
    </rPh>
    <rPh sb="7" eb="9">
      <t>チョウコウ</t>
    </rPh>
    <rPh sb="9" eb="10">
      <t>オヨ</t>
    </rPh>
    <rPh sb="11" eb="13">
      <t>イジョウ</t>
    </rPh>
    <rPh sb="13" eb="15">
      <t>リンショウ</t>
    </rPh>
    <rPh sb="15" eb="17">
      <t>ショケン</t>
    </rPh>
    <rPh sb="18" eb="20">
      <t>イジョウ</t>
    </rPh>
    <rPh sb="20" eb="22">
      <t>ケンサ</t>
    </rPh>
    <rPh sb="22" eb="24">
      <t>ショケン</t>
    </rPh>
    <rPh sb="26" eb="27">
      <t>ホカ</t>
    </rPh>
    <rPh sb="28" eb="30">
      <t>ブンルイ</t>
    </rPh>
    <phoneticPr fontId="3"/>
  </si>
  <si>
    <t>　　　　　　５月　</t>
    <rPh sb="7" eb="8">
      <t>ガツ</t>
    </rPh>
    <phoneticPr fontId="2"/>
  </si>
  <si>
    <t>　　　　　　６月　</t>
    <rPh sb="7" eb="8">
      <t>ガツ</t>
    </rPh>
    <phoneticPr fontId="2"/>
  </si>
  <si>
    <t>　　　　　　７月　</t>
    <rPh sb="7" eb="8">
      <t>ガツ</t>
    </rPh>
    <phoneticPr fontId="2"/>
  </si>
  <si>
    <t>　　　　　　８月　</t>
    <rPh sb="7" eb="8">
      <t>ガツ</t>
    </rPh>
    <phoneticPr fontId="2"/>
  </si>
  <si>
    <t>　　　　　　９月　</t>
    <rPh sb="7" eb="8">
      <t>ガツ</t>
    </rPh>
    <phoneticPr fontId="2"/>
  </si>
  <si>
    <t>　　　　　１０月　</t>
    <rPh sb="7" eb="8">
      <t>ガツ</t>
    </rPh>
    <phoneticPr fontId="2"/>
  </si>
  <si>
    <t>　　　　　１１月　</t>
    <rPh sb="7" eb="8">
      <t>ガツ</t>
    </rPh>
    <phoneticPr fontId="2"/>
  </si>
  <si>
    <t>　　　　　１２月　</t>
    <rPh sb="7" eb="8">
      <t>ガツ</t>
    </rPh>
    <phoneticPr fontId="2"/>
  </si>
  <si>
    <t>　　　　　　２月　</t>
    <rPh sb="7" eb="8">
      <t>ガツ</t>
    </rPh>
    <phoneticPr fontId="2"/>
  </si>
  <si>
    <t>　　　　　　３月　</t>
    <rPh sb="7" eb="8">
      <t>ガツ</t>
    </rPh>
    <phoneticPr fontId="2"/>
  </si>
  <si>
    <t>（単位　　人）</t>
    <phoneticPr fontId="2"/>
  </si>
  <si>
    <t>心疾患
（高血圧性を除く）</t>
    <phoneticPr fontId="2"/>
  </si>
  <si>
    <t xml:space="preserve"> その他の呼吸器系の
 疾患</t>
    <phoneticPr fontId="2"/>
  </si>
  <si>
    <t>　周産期に発生した
　病態</t>
    <phoneticPr fontId="2"/>
  </si>
  <si>
    <t>　その他の先天奇形
　及び変形</t>
    <phoneticPr fontId="2"/>
  </si>
  <si>
    <t>　染色体異常，他に
　分類されないもの</t>
    <phoneticPr fontId="2"/>
  </si>
  <si>
    <t xml:space="preserve"> その他の消化器系の
 疾患</t>
    <phoneticPr fontId="2"/>
  </si>
  <si>
    <t>心疾患
（高血圧性を除く）</t>
    <phoneticPr fontId="2"/>
  </si>
  <si>
    <t xml:space="preserve"> その他の循環器系の
 疾患</t>
    <phoneticPr fontId="2"/>
  </si>
  <si>
    <t>心疾患
(高血圧性を除く)</t>
    <phoneticPr fontId="2"/>
  </si>
  <si>
    <t>心疾患
（高血圧を除く）</t>
    <phoneticPr fontId="2"/>
  </si>
  <si>
    <t>心疾患
(高血圧性を除く)</t>
    <phoneticPr fontId="2"/>
  </si>
  <si>
    <t xml:space="preserve"> その他の呼吸器系の
 疾患</t>
    <phoneticPr fontId="2"/>
  </si>
  <si>
    <t>その他の呼吸器系の疾患、
神経系の疾患、不慮の事故</t>
    <phoneticPr fontId="2"/>
  </si>
  <si>
    <t>(各23)</t>
    <phoneticPr fontId="2"/>
  </si>
  <si>
    <t>心疾患
（高血圧を除く）</t>
    <phoneticPr fontId="2"/>
  </si>
  <si>
    <t xml:space="preserve"> その他の呼吸器系の
 疾患</t>
    <phoneticPr fontId="2"/>
  </si>
  <si>
    <t>　腎尿路生殖器系の
　疾患</t>
    <phoneticPr fontId="2"/>
  </si>
  <si>
    <t>(各4)</t>
    <phoneticPr fontId="2"/>
  </si>
  <si>
    <t>新登録結核
患 者 総 数</t>
    <rPh sb="0" eb="1">
      <t>シン</t>
    </rPh>
    <rPh sb="1" eb="3">
      <t>トウロク</t>
    </rPh>
    <rPh sb="3" eb="5">
      <t>ケッカク</t>
    </rPh>
    <rPh sb="6" eb="7">
      <t>カン</t>
    </rPh>
    <rPh sb="8" eb="9">
      <t>モノ</t>
    </rPh>
    <rPh sb="10" eb="11">
      <t>ソウ</t>
    </rPh>
    <rPh sb="12" eb="13">
      <t>スウ</t>
    </rPh>
    <phoneticPr fontId="2"/>
  </si>
  <si>
    <t>活動性結核</t>
    <rPh sb="0" eb="3">
      <t>カツドウセイ</t>
    </rPh>
    <rPh sb="3" eb="5">
      <t>ケッカク</t>
    </rPh>
    <phoneticPr fontId="2"/>
  </si>
  <si>
    <t>り患率</t>
    <rPh sb="1" eb="2">
      <t>カン</t>
    </rPh>
    <rPh sb="2" eb="3">
      <t>リツ</t>
    </rPh>
    <phoneticPr fontId="2"/>
  </si>
  <si>
    <t>肺結核活動性</t>
    <rPh sb="0" eb="3">
      <t>ハイケッカク</t>
    </rPh>
    <rPh sb="3" eb="6">
      <t>カツドウセイ</t>
    </rPh>
    <phoneticPr fontId="2"/>
  </si>
  <si>
    <t>肺　外</t>
    <rPh sb="0" eb="1">
      <t>ハイ</t>
    </rPh>
    <rPh sb="2" eb="3">
      <t>ソト</t>
    </rPh>
    <phoneticPr fontId="2"/>
  </si>
  <si>
    <t>喀痰塗末陽性</t>
    <rPh sb="0" eb="1">
      <t>カク</t>
    </rPh>
    <rPh sb="1" eb="2">
      <t>タン</t>
    </rPh>
    <rPh sb="2" eb="3">
      <t>ヌ</t>
    </rPh>
    <rPh sb="3" eb="4">
      <t>スエ</t>
    </rPh>
    <rPh sb="4" eb="6">
      <t>ヨウセイ</t>
    </rPh>
    <phoneticPr fontId="2"/>
  </si>
  <si>
    <t>その他の結核菌陽性</t>
    <rPh sb="2" eb="3">
      <t>タ</t>
    </rPh>
    <rPh sb="4" eb="7">
      <t>ケッカクキン</t>
    </rPh>
    <rPh sb="7" eb="9">
      <t>ヨウセイ</t>
    </rPh>
    <phoneticPr fontId="2"/>
  </si>
  <si>
    <t>菌陰性その他</t>
    <rPh sb="0" eb="1">
      <t>キン</t>
    </rPh>
    <rPh sb="1" eb="3">
      <t>インセイ</t>
    </rPh>
    <rPh sb="5" eb="6">
      <t>タ</t>
    </rPh>
    <phoneticPr fontId="2"/>
  </si>
  <si>
    <t>結　核</t>
    <rPh sb="0" eb="1">
      <t>ケッ</t>
    </rPh>
    <rPh sb="2" eb="3">
      <t>カク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</si>
  <si>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</si>
  <si>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</si>
  <si>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</si>
  <si>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</si>
  <si>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０　～　　４</t>
    <phoneticPr fontId="2"/>
  </si>
  <si>
    <t>-</t>
    <phoneticPr fontId="2"/>
  </si>
  <si>
    <t>５　～　　９</t>
  </si>
  <si>
    <t>１０　～　１４</t>
  </si>
  <si>
    <t>１５　～　１９</t>
  </si>
  <si>
    <t>２０　～　２９</t>
  </si>
  <si>
    <t>３０　～　３９</t>
  </si>
  <si>
    <t>４０　～　４９</t>
  </si>
  <si>
    <t>５０　～　５９</t>
  </si>
  <si>
    <t>６０　～　６９</t>
  </si>
  <si>
    <t>７０歳　以上</t>
    <rPh sb="2" eb="3">
      <t>サイ</t>
    </rPh>
    <rPh sb="4" eb="6">
      <t>イジョウ</t>
    </rPh>
    <phoneticPr fontId="2"/>
  </si>
  <si>
    <t>　　　平成２６年度　</t>
    <rPh sb="3" eb="5">
      <t>ヘイセイ</t>
    </rPh>
    <phoneticPr fontId="2"/>
  </si>
  <si>
    <t>　　　　２７年度　</t>
    <phoneticPr fontId="2"/>
  </si>
  <si>
    <t>　　　　２８年度　</t>
  </si>
  <si>
    <t>　　　　２９年度　</t>
  </si>
  <si>
    <t>　　　　３０年度　</t>
  </si>
  <si>
    <t>３０年　４月　</t>
    <rPh sb="2" eb="3">
      <t>ネン</t>
    </rPh>
    <rPh sb="5" eb="6">
      <t>ガツ</t>
    </rPh>
    <phoneticPr fontId="2"/>
  </si>
  <si>
    <t>３１年　１月　</t>
    <rPh sb="2" eb="3">
      <t>ネン</t>
    </rPh>
    <rPh sb="5" eb="6">
      <t>ガツ</t>
    </rPh>
    <phoneticPr fontId="2"/>
  </si>
  <si>
    <t>２６　年　度</t>
    <phoneticPr fontId="2"/>
  </si>
  <si>
    <t>２９　年　度</t>
    <phoneticPr fontId="2"/>
  </si>
  <si>
    <t>３０　年　度</t>
  </si>
  <si>
    <t>３０　年　　４　月</t>
    <rPh sb="8" eb="9">
      <t>ガツ</t>
    </rPh>
    <phoneticPr fontId="2"/>
  </si>
  <si>
    <t>３１　年　　１　月</t>
    <rPh sb="8" eb="9">
      <t>ガツ</t>
    </rPh>
    <phoneticPr fontId="2"/>
  </si>
  <si>
    <t>　　　平成２６年度</t>
    <rPh sb="3" eb="5">
      <t>ヘイセイ</t>
    </rPh>
    <phoneticPr fontId="2"/>
  </si>
  <si>
    <t>　　　　２９年度</t>
    <phoneticPr fontId="2"/>
  </si>
  <si>
    <t>　　　　３０年度</t>
  </si>
  <si>
    <t>３０年　４月</t>
    <rPh sb="2" eb="3">
      <t>ネン</t>
    </rPh>
    <rPh sb="5" eb="6">
      <t>ガツ</t>
    </rPh>
    <phoneticPr fontId="2"/>
  </si>
  <si>
    <t>３１年　１月</t>
    <rPh sb="2" eb="3">
      <t>ネン</t>
    </rPh>
    <rPh sb="5" eb="6">
      <t>ガツ</t>
    </rPh>
    <phoneticPr fontId="2"/>
  </si>
  <si>
    <r>
      <rPr>
        <sz val="8"/>
        <color theme="0"/>
        <rFont val="ＭＳ Ｐ明朝"/>
        <family val="1"/>
        <charset val="128"/>
      </rPr>
      <t>資料　　市地域医療室　　　（注）　　</t>
    </r>
    <r>
      <rPr>
        <sz val="8"/>
        <rFont val="ＭＳ Ｐ明朝"/>
        <family val="1"/>
        <charset val="128"/>
      </rPr>
      <t>長崎みなとメディカルセンター 成人病センターへ平成26年2月24日から名称変更している。</t>
    </r>
    <phoneticPr fontId="2"/>
  </si>
  <si>
    <t>平成　２６年度　　</t>
    <rPh sb="0" eb="2">
      <t>ヘイセイ</t>
    </rPh>
    <rPh sb="5" eb="7">
      <t>ネンド</t>
    </rPh>
    <phoneticPr fontId="2"/>
  </si>
  <si>
    <t>３０年度　　</t>
    <rPh sb="2" eb="4">
      <t>ネンド</t>
    </rPh>
    <phoneticPr fontId="2"/>
  </si>
  <si>
    <t>平　成　２６　年　度</t>
    <phoneticPr fontId="2"/>
  </si>
  <si>
    <t>平　成　２９　年　度</t>
  </si>
  <si>
    <t>平　成　３０　年　度</t>
  </si>
  <si>
    <t>平成　２６年度</t>
    <rPh sb="0" eb="2">
      <t>ヘイセイ</t>
    </rPh>
    <phoneticPr fontId="2"/>
  </si>
  <si>
    <t>３０年度</t>
  </si>
  <si>
    <t>３０年 　４　月</t>
    <rPh sb="2" eb="3">
      <t>ネン</t>
    </rPh>
    <rPh sb="7" eb="8">
      <t>ガツ</t>
    </rPh>
    <phoneticPr fontId="3"/>
  </si>
  <si>
    <t>３１年 　１　月</t>
    <rPh sb="2" eb="3">
      <t>ネン</t>
    </rPh>
    <rPh sb="7" eb="8">
      <t>ガツ</t>
    </rPh>
    <phoneticPr fontId="3"/>
  </si>
  <si>
    <t>平成　　２６　年度　</t>
    <rPh sb="0" eb="2">
      <t>ヘイセイ</t>
    </rPh>
    <phoneticPr fontId="2"/>
  </si>
  <si>
    <t>３０　年度　</t>
  </si>
  <si>
    <t>３０年　　４　月　</t>
    <rPh sb="2" eb="3">
      <t>ネン</t>
    </rPh>
    <rPh sb="7" eb="8">
      <t>ガツ</t>
    </rPh>
    <phoneticPr fontId="2"/>
  </si>
  <si>
    <t>３１年　　１　月　</t>
    <rPh sb="2" eb="3">
      <t>ネン</t>
    </rPh>
    <rPh sb="7" eb="8">
      <t>ガツ</t>
    </rPh>
    <phoneticPr fontId="2"/>
  </si>
  <si>
    <t xml:space="preserve">    　 平成    ２６年　　</t>
    <rPh sb="6" eb="8">
      <t>ヘイセイ</t>
    </rPh>
    <phoneticPr fontId="2"/>
  </si>
  <si>
    <t xml:space="preserve">    　     ２７年　　</t>
    <phoneticPr fontId="2"/>
  </si>
  <si>
    <t xml:space="preserve">    　     ２９年　　</t>
  </si>
  <si>
    <t xml:space="preserve">    　     ３０年　　</t>
    <phoneticPr fontId="2"/>
  </si>
  <si>
    <t>平成　　２６　年度末　　</t>
    <rPh sb="0" eb="2">
      <t>ヘイセイ</t>
    </rPh>
    <phoneticPr fontId="2"/>
  </si>
  <si>
    <t>　　２７　年度末　　</t>
    <phoneticPr fontId="2"/>
  </si>
  <si>
    <t>　　２８　年度末　　</t>
  </si>
  <si>
    <t>　　３０　年度末　　</t>
  </si>
  <si>
    <t xml:space="preserve"> 外、胸外、乳外、消外、内視外、大腸外、肛外、眼、放、脳外、整、</t>
    <rPh sb="6" eb="7">
      <t>ニュウ</t>
    </rPh>
    <rPh sb="7" eb="8">
      <t>ソト</t>
    </rPh>
    <phoneticPr fontId="2"/>
  </si>
  <si>
    <t xml:space="preserve"> 内、呼内、消内、心臓内、気管内、脂質内、感染内、老内、内視内、
 腎内、外、内分外、消外、呼外、乳外、肛外、気管外、腫瘍外、整、リハ、
 リウ、皮、泌、性泌、放、循環内</t>
    <rPh sb="1" eb="2">
      <t>ウチ</t>
    </rPh>
    <rPh sb="3" eb="4">
      <t>コ</t>
    </rPh>
    <rPh sb="4" eb="5">
      <t>ナイ</t>
    </rPh>
    <rPh sb="6" eb="7">
      <t>ケ</t>
    </rPh>
    <rPh sb="7" eb="8">
      <t>ナイ</t>
    </rPh>
    <rPh sb="9" eb="11">
      <t>シンゾウ</t>
    </rPh>
    <rPh sb="11" eb="12">
      <t>ナイ</t>
    </rPh>
    <rPh sb="13" eb="15">
      <t>キカン</t>
    </rPh>
    <rPh sb="15" eb="16">
      <t>ナイ</t>
    </rPh>
    <rPh sb="17" eb="19">
      <t>シシツ</t>
    </rPh>
    <rPh sb="19" eb="20">
      <t>ナイ</t>
    </rPh>
    <rPh sb="21" eb="23">
      <t>カンセン</t>
    </rPh>
    <rPh sb="23" eb="24">
      <t>ナイ</t>
    </rPh>
    <rPh sb="25" eb="26">
      <t>ロウ</t>
    </rPh>
    <rPh sb="26" eb="27">
      <t>ナイ</t>
    </rPh>
    <rPh sb="34" eb="35">
      <t>ジン</t>
    </rPh>
    <rPh sb="35" eb="36">
      <t>ナイ</t>
    </rPh>
    <rPh sb="37" eb="38">
      <t>ソト</t>
    </rPh>
    <rPh sb="39" eb="40">
      <t>ナイ</t>
    </rPh>
    <rPh sb="40" eb="41">
      <t>ブン</t>
    </rPh>
    <rPh sb="41" eb="42">
      <t>ガイ</t>
    </rPh>
    <rPh sb="43" eb="44">
      <t>ショウ</t>
    </rPh>
    <rPh sb="44" eb="45">
      <t>ガイ</t>
    </rPh>
    <rPh sb="46" eb="47">
      <t>コ</t>
    </rPh>
    <rPh sb="47" eb="48">
      <t>ガイ</t>
    </rPh>
    <rPh sb="49" eb="50">
      <t>ニュウ</t>
    </rPh>
    <rPh sb="50" eb="51">
      <t>ガイ</t>
    </rPh>
    <rPh sb="63" eb="64">
      <t>セイ</t>
    </rPh>
    <rPh sb="78" eb="79">
      <t>ヒ</t>
    </rPh>
    <rPh sb="80" eb="81">
      <t>ホウ</t>
    </rPh>
    <rPh sb="82" eb="84">
      <t>ジュンカン</t>
    </rPh>
    <rPh sb="84" eb="85">
      <t>ウチ</t>
    </rPh>
    <phoneticPr fontId="2"/>
  </si>
  <si>
    <t xml:space="preserve"> 内、呼内、消内、消外、外、眼、循内、肛外、リハ、脳外、皮</t>
    <rPh sb="1" eb="2">
      <t>ウチ</t>
    </rPh>
    <rPh sb="4" eb="5">
      <t>ナイ</t>
    </rPh>
    <rPh sb="7" eb="8">
      <t>ナイ</t>
    </rPh>
    <rPh sb="9" eb="10">
      <t>キエル</t>
    </rPh>
    <rPh sb="10" eb="11">
      <t>ガイ</t>
    </rPh>
    <rPh sb="12" eb="13">
      <t>ソト</t>
    </rPh>
    <rPh sb="14" eb="15">
      <t>メ</t>
    </rPh>
    <rPh sb="16" eb="18">
      <t>ジュンナイ</t>
    </rPh>
    <rPh sb="19" eb="20">
      <t>コウ</t>
    </rPh>
    <rPh sb="20" eb="21">
      <t>ガイ</t>
    </rPh>
    <rPh sb="25" eb="26">
      <t>ノウ</t>
    </rPh>
    <rPh sb="26" eb="27">
      <t>ガイ</t>
    </rPh>
    <rPh sb="28" eb="29">
      <t>カワ</t>
    </rPh>
    <phoneticPr fontId="2"/>
  </si>
  <si>
    <t xml:space="preserve"> 内、心内、精、呼内、消内、循内、外、整、血管外、皮、泌、眼、リハ、耳、心外</t>
    <rPh sb="1" eb="2">
      <t>ナイ</t>
    </rPh>
    <rPh sb="3" eb="5">
      <t>シンナイ</t>
    </rPh>
    <rPh sb="6" eb="7">
      <t>セイ</t>
    </rPh>
    <rPh sb="8" eb="9">
      <t>ヨ</t>
    </rPh>
    <rPh sb="9" eb="10">
      <t>ナイ</t>
    </rPh>
    <rPh sb="11" eb="12">
      <t>ケ</t>
    </rPh>
    <rPh sb="12" eb="13">
      <t>ナイ</t>
    </rPh>
    <rPh sb="14" eb="15">
      <t>ジュン</t>
    </rPh>
    <rPh sb="15" eb="16">
      <t>ナイ</t>
    </rPh>
    <rPh sb="17" eb="18">
      <t>ソト</t>
    </rPh>
    <rPh sb="19" eb="20">
      <t>タダシ</t>
    </rPh>
    <rPh sb="21" eb="22">
      <t>チ</t>
    </rPh>
    <rPh sb="22" eb="23">
      <t>カン</t>
    </rPh>
    <rPh sb="23" eb="24">
      <t>ソト</t>
    </rPh>
    <rPh sb="25" eb="26">
      <t>カワ</t>
    </rPh>
    <rPh sb="27" eb="28">
      <t>ヒツ</t>
    </rPh>
    <rPh sb="29" eb="30">
      <t>メ</t>
    </rPh>
    <rPh sb="34" eb="35">
      <t>ミミ</t>
    </rPh>
    <rPh sb="36" eb="38">
      <t>シンガイ</t>
    </rPh>
    <phoneticPr fontId="2"/>
  </si>
  <si>
    <t xml:space="preserve"> 内、呼、消、循、リウ、外、心外、泌、リハ、麻、腎内、肛外、形外、糖内</t>
    <rPh sb="1" eb="2">
      <t>ウチ</t>
    </rPh>
    <rPh sb="3" eb="4">
      <t>コ</t>
    </rPh>
    <rPh sb="5" eb="6">
      <t>ケ</t>
    </rPh>
    <rPh sb="7" eb="8">
      <t>シタガ</t>
    </rPh>
    <rPh sb="14" eb="15">
      <t>シン</t>
    </rPh>
    <rPh sb="15" eb="16">
      <t>ソト</t>
    </rPh>
    <rPh sb="22" eb="23">
      <t>マ</t>
    </rPh>
    <rPh sb="24" eb="26">
      <t>ジンナイ</t>
    </rPh>
    <rPh sb="27" eb="28">
      <t>コウ</t>
    </rPh>
    <rPh sb="28" eb="29">
      <t>ガイ</t>
    </rPh>
    <rPh sb="30" eb="31">
      <t>カタチ</t>
    </rPh>
    <rPh sb="31" eb="32">
      <t>ガイ</t>
    </rPh>
    <rPh sb="33" eb="34">
      <t>トウ</t>
    </rPh>
    <rPh sb="34" eb="35">
      <t>ウチ</t>
    </rPh>
    <phoneticPr fontId="2"/>
  </si>
  <si>
    <t xml:space="preserve"> 内、心内、精、呼、小、外、整、呼外、小外、リハ、循内、消内、脳内、血内、形</t>
    <rPh sb="1" eb="2">
      <t>ウチ</t>
    </rPh>
    <rPh sb="3" eb="5">
      <t>シンナイ</t>
    </rPh>
    <rPh sb="6" eb="7">
      <t>セイ</t>
    </rPh>
    <rPh sb="8" eb="9">
      <t>ヨ</t>
    </rPh>
    <rPh sb="10" eb="11">
      <t>ショウ</t>
    </rPh>
    <rPh sb="12" eb="13">
      <t>ソト</t>
    </rPh>
    <rPh sb="14" eb="15">
      <t>セイ</t>
    </rPh>
    <rPh sb="19" eb="20">
      <t>ショウ</t>
    </rPh>
    <rPh sb="20" eb="21">
      <t>ゲ</t>
    </rPh>
    <rPh sb="25" eb="26">
      <t>ジュン</t>
    </rPh>
    <rPh sb="26" eb="27">
      <t>ウチ</t>
    </rPh>
    <rPh sb="28" eb="29">
      <t>ケ</t>
    </rPh>
    <rPh sb="29" eb="30">
      <t>ウチ</t>
    </rPh>
    <rPh sb="31" eb="32">
      <t>ノウ</t>
    </rPh>
    <rPh sb="32" eb="33">
      <t>ウチ</t>
    </rPh>
    <rPh sb="34" eb="35">
      <t>チ</t>
    </rPh>
    <rPh sb="35" eb="36">
      <t>ウチ</t>
    </rPh>
    <rPh sb="37" eb="38">
      <t>カタチ</t>
    </rPh>
    <phoneticPr fontId="2"/>
  </si>
  <si>
    <t xml:space="preserve"> 内、循、外、リハ、麻、内分泌乳腺外科、乳外</t>
    <rPh sb="3" eb="4">
      <t>メグル</t>
    </rPh>
    <rPh sb="5" eb="6">
      <t>ソト</t>
    </rPh>
    <rPh sb="10" eb="11">
      <t>アサ</t>
    </rPh>
    <rPh sb="12" eb="15">
      <t>ナイブンピツ</t>
    </rPh>
    <rPh sb="15" eb="17">
      <t>ニュウセン</t>
    </rPh>
    <rPh sb="17" eb="19">
      <t>ゲカ</t>
    </rPh>
    <rPh sb="20" eb="21">
      <t>チチ</t>
    </rPh>
    <rPh sb="21" eb="22">
      <t>ソト</t>
    </rPh>
    <phoneticPr fontId="2"/>
  </si>
  <si>
    <t xml:space="preserve"> 内、神内、呼、消、循、リウ、気、リハ</t>
    <rPh sb="1" eb="2">
      <t>ウチ</t>
    </rPh>
    <rPh sb="6" eb="7">
      <t>コ</t>
    </rPh>
    <rPh sb="8" eb="9">
      <t>ケ</t>
    </rPh>
    <rPh sb="10" eb="11">
      <t>シタガ</t>
    </rPh>
    <rPh sb="15" eb="16">
      <t>キ</t>
    </rPh>
    <phoneticPr fontId="2"/>
  </si>
  <si>
    <t xml:space="preserve"> 内、心内、精、脳外、老精</t>
    <rPh sb="1" eb="2">
      <t>ウチ</t>
    </rPh>
    <rPh sb="6" eb="7">
      <t>セイ</t>
    </rPh>
    <rPh sb="8" eb="9">
      <t>ノウ</t>
    </rPh>
    <rPh sb="9" eb="10">
      <t>ソト</t>
    </rPh>
    <rPh sb="11" eb="12">
      <t>ロウ</t>
    </rPh>
    <rPh sb="12" eb="13">
      <t>セイ</t>
    </rPh>
    <phoneticPr fontId="2"/>
  </si>
  <si>
    <t xml:space="preserve"> 内、心内、精、神、呼、胃、外、整、形外、脳外、消内、リハ、放、麻</t>
    <rPh sb="1" eb="2">
      <t>ウチ</t>
    </rPh>
    <rPh sb="14" eb="15">
      <t>ソト</t>
    </rPh>
    <rPh sb="16" eb="17">
      <t>セイ</t>
    </rPh>
    <rPh sb="21" eb="22">
      <t>ノウ</t>
    </rPh>
    <rPh sb="22" eb="23">
      <t>ソト</t>
    </rPh>
    <rPh sb="24" eb="25">
      <t>ケ</t>
    </rPh>
    <rPh sb="25" eb="26">
      <t>ウチ</t>
    </rPh>
    <rPh sb="30" eb="31">
      <t>ホウ</t>
    </rPh>
    <rPh sb="32" eb="33">
      <t>アサ</t>
    </rPh>
    <phoneticPr fontId="2"/>
  </si>
  <si>
    <t xml:space="preserve"> 内、リハ、緩内</t>
    <rPh sb="1" eb="2">
      <t>ナイ</t>
    </rPh>
    <rPh sb="6" eb="7">
      <t>ユル</t>
    </rPh>
    <rPh sb="7" eb="8">
      <t>ウチ</t>
    </rPh>
    <phoneticPr fontId="2"/>
  </si>
  <si>
    <t xml:space="preserve"> 口外、病理、形外、緩内</t>
    <rPh sb="7" eb="8">
      <t>カタチ</t>
    </rPh>
    <rPh sb="8" eb="9">
      <t>ガイ</t>
    </rPh>
    <phoneticPr fontId="2"/>
  </si>
  <si>
    <t xml:space="preserve"> 内、呼内、循内、消内、腎内、神内、乳腺、内分内、代内、血内、皮、リウ、感染内、</t>
    <rPh sb="1" eb="2">
      <t>ウチ</t>
    </rPh>
    <rPh sb="3" eb="4">
      <t>ヨ</t>
    </rPh>
    <rPh sb="4" eb="5">
      <t>ナイ</t>
    </rPh>
    <rPh sb="6" eb="7">
      <t>ジュン</t>
    </rPh>
    <rPh sb="7" eb="8">
      <t>ナイ</t>
    </rPh>
    <rPh sb="9" eb="10">
      <t>ケ</t>
    </rPh>
    <rPh sb="10" eb="11">
      <t>ウチ</t>
    </rPh>
    <rPh sb="12" eb="13">
      <t>ジン</t>
    </rPh>
    <rPh sb="13" eb="14">
      <t>ナイ</t>
    </rPh>
    <rPh sb="15" eb="16">
      <t>カミ</t>
    </rPh>
    <rPh sb="16" eb="17">
      <t>ナイ</t>
    </rPh>
    <rPh sb="18" eb="20">
      <t>ニュウセン</t>
    </rPh>
    <rPh sb="21" eb="22">
      <t>ナイ</t>
    </rPh>
    <rPh sb="22" eb="23">
      <t>フン</t>
    </rPh>
    <rPh sb="23" eb="24">
      <t>ナイ</t>
    </rPh>
    <rPh sb="25" eb="26">
      <t>ダイ</t>
    </rPh>
    <rPh sb="26" eb="27">
      <t>ナイ</t>
    </rPh>
    <rPh sb="28" eb="29">
      <t>ケツ</t>
    </rPh>
    <rPh sb="29" eb="30">
      <t>ナイ</t>
    </rPh>
    <rPh sb="31" eb="32">
      <t>カワ</t>
    </rPh>
    <rPh sb="36" eb="38">
      <t>カンセン</t>
    </rPh>
    <rPh sb="38" eb="39">
      <t>ナイ</t>
    </rPh>
    <phoneticPr fontId="2"/>
  </si>
  <si>
    <t xml:space="preserve"> 内、循内、糖内、腎内、透析内、外、脳外、泌、リウ、リハ、放、整</t>
    <rPh sb="1" eb="2">
      <t>ウチ</t>
    </rPh>
    <rPh sb="4" eb="5">
      <t>ナイ</t>
    </rPh>
    <rPh sb="6" eb="7">
      <t>トウ</t>
    </rPh>
    <rPh sb="7" eb="8">
      <t>ナイ</t>
    </rPh>
    <rPh sb="9" eb="10">
      <t>ジン</t>
    </rPh>
    <rPh sb="10" eb="11">
      <t>ナイ</t>
    </rPh>
    <rPh sb="12" eb="14">
      <t>トウセキ</t>
    </rPh>
    <rPh sb="14" eb="15">
      <t>ナイ</t>
    </rPh>
    <rPh sb="16" eb="17">
      <t>ソト</t>
    </rPh>
    <rPh sb="18" eb="19">
      <t>ノウ</t>
    </rPh>
    <rPh sb="19" eb="20">
      <t>ゲ</t>
    </rPh>
    <rPh sb="21" eb="22">
      <t>ニジ</t>
    </rPh>
    <rPh sb="29" eb="30">
      <t>ホウ</t>
    </rPh>
    <rPh sb="31" eb="32">
      <t>トトノ</t>
    </rPh>
    <phoneticPr fontId="2"/>
  </si>
  <si>
    <t>平成　　２２　　年</t>
    <rPh sb="0" eb="2">
      <t>ヘイセイ</t>
    </rPh>
    <rPh sb="8" eb="9">
      <t>ネン</t>
    </rPh>
    <phoneticPr fontId="2"/>
  </si>
  <si>
    <t>３０　　年</t>
    <rPh sb="4" eb="5">
      <t>ネン</t>
    </rPh>
    <phoneticPr fontId="2"/>
  </si>
  <si>
    <t>平成２６年度</t>
    <rPh sb="0" eb="2">
      <t>ヘイセイ</t>
    </rPh>
    <rPh sb="4" eb="6">
      <t>ネンド</t>
    </rPh>
    <phoneticPr fontId="2"/>
  </si>
  <si>
    <t>３０年度</t>
    <rPh sb="2" eb="4">
      <t>ネンド</t>
    </rPh>
    <phoneticPr fontId="2"/>
  </si>
  <si>
    <t>平成３０年</t>
    <rPh sb="0" eb="2">
      <t>ヘイセイ</t>
    </rPh>
    <phoneticPr fontId="2"/>
  </si>
  <si>
    <t>パラチフス</t>
    <phoneticPr fontId="2"/>
  </si>
  <si>
    <t>平　成　２６　年</t>
  </si>
  <si>
    <t>平　成　２７　年</t>
  </si>
  <si>
    <t>平　成　２８　年</t>
  </si>
  <si>
    <t>平　成　３０　年</t>
    <phoneticPr fontId="2"/>
  </si>
  <si>
    <t>　  　平成　２６年度　　</t>
    <rPh sb="4" eb="6">
      <t>ヘイセイ</t>
    </rPh>
    <rPh sb="9" eb="11">
      <t>ネンド</t>
    </rPh>
    <phoneticPr fontId="2"/>
  </si>
  <si>
    <t>　  　３０年度　　</t>
    <rPh sb="6" eb="8">
      <t>ネンド</t>
    </rPh>
    <phoneticPr fontId="2"/>
  </si>
  <si>
    <t>平　成　２６　年　度</t>
    <phoneticPr fontId="2"/>
  </si>
  <si>
    <t>ネズミ</t>
    <phoneticPr fontId="2"/>
  </si>
  <si>
    <t>ハエ</t>
    <phoneticPr fontId="2"/>
  </si>
  <si>
    <t>ノミ</t>
    <phoneticPr fontId="2"/>
  </si>
  <si>
    <t>シラミ</t>
    <phoneticPr fontId="2"/>
  </si>
  <si>
    <t>ゴキブリ</t>
    <phoneticPr fontId="2"/>
  </si>
  <si>
    <t>ダニ</t>
    <phoneticPr fontId="2"/>
  </si>
  <si>
    <t>ハチ</t>
    <phoneticPr fontId="2"/>
  </si>
  <si>
    <t>ムカデ</t>
    <phoneticPr fontId="2"/>
  </si>
  <si>
    <t>ヘビ</t>
    <phoneticPr fontId="2"/>
  </si>
  <si>
    <t>アリ</t>
    <phoneticPr fontId="2"/>
  </si>
  <si>
    <t>シロアリ</t>
    <phoneticPr fontId="2"/>
  </si>
  <si>
    <t>９５　　　　地区別医療施設の状況</t>
    <rPh sb="6" eb="8">
      <t>チク</t>
    </rPh>
    <rPh sb="8" eb="9">
      <t>ベツ</t>
    </rPh>
    <rPh sb="9" eb="11">
      <t>イリョウ</t>
    </rPh>
    <rPh sb="11" eb="13">
      <t>シセツ</t>
    </rPh>
    <rPh sb="14" eb="16">
      <t>ジョウキョウ</t>
    </rPh>
    <phoneticPr fontId="2"/>
  </si>
  <si>
    <t>９６　　　　病院の診療科名と病床数</t>
    <rPh sb="6" eb="8">
      <t>ビョウイン</t>
    </rPh>
    <rPh sb="9" eb="11">
      <t>シンリョウ</t>
    </rPh>
    <rPh sb="11" eb="13">
      <t>カメイ</t>
    </rPh>
    <rPh sb="14" eb="16">
      <t>ビョウショウ</t>
    </rPh>
    <rPh sb="16" eb="17">
      <t>スウ</t>
    </rPh>
    <phoneticPr fontId="2"/>
  </si>
  <si>
    <t>９７　　　医療関係従事者届出数</t>
    <rPh sb="5" eb="7">
      <t>イリョウ</t>
    </rPh>
    <rPh sb="7" eb="9">
      <t>カンケイ</t>
    </rPh>
    <rPh sb="9" eb="12">
      <t>ジュウジシャ</t>
    </rPh>
    <rPh sb="12" eb="14">
      <t>トドケデ</t>
    </rPh>
    <rPh sb="14" eb="15">
      <t>スウ</t>
    </rPh>
    <phoneticPr fontId="2"/>
  </si>
  <si>
    <t>９８　　　市立病院利用状況</t>
    <rPh sb="5" eb="7">
      <t>シリツ</t>
    </rPh>
    <rPh sb="7" eb="9">
      <t>ビョウイン</t>
    </rPh>
    <rPh sb="9" eb="11">
      <t>リヨウ</t>
    </rPh>
    <rPh sb="11" eb="13">
      <t>ジョウキョウ</t>
    </rPh>
    <phoneticPr fontId="2"/>
  </si>
  <si>
    <t>９９　　長崎市夜間急患センター利用状況</t>
    <rPh sb="4" eb="7">
      <t>ナガサキシ</t>
    </rPh>
    <rPh sb="7" eb="9">
      <t>ヤカン</t>
    </rPh>
    <rPh sb="9" eb="11">
      <t>キュウカン</t>
    </rPh>
    <rPh sb="15" eb="17">
      <t>リヨウ</t>
    </rPh>
    <rPh sb="17" eb="19">
      <t>ジョウキョウ</t>
    </rPh>
    <phoneticPr fontId="2"/>
  </si>
  <si>
    <t>１００　　人　口　動　態</t>
    <rPh sb="5" eb="6">
      <t>ヒト</t>
    </rPh>
    <rPh sb="7" eb="8">
      <t>クチ</t>
    </rPh>
    <rPh sb="9" eb="10">
      <t>ドウ</t>
    </rPh>
    <rPh sb="11" eb="12">
      <t>タイ</t>
    </rPh>
    <phoneticPr fontId="2"/>
  </si>
  <si>
    <t>１０１　　出　生　数</t>
    <rPh sb="5" eb="6">
      <t>デ</t>
    </rPh>
    <rPh sb="7" eb="8">
      <t>ショウ</t>
    </rPh>
    <rPh sb="9" eb="10">
      <t>カズ</t>
    </rPh>
    <phoneticPr fontId="2"/>
  </si>
  <si>
    <t>１０２　　死　亡　数</t>
    <rPh sb="5" eb="6">
      <t>シ</t>
    </rPh>
    <rPh sb="7" eb="8">
      <t>ボウ</t>
    </rPh>
    <rPh sb="9" eb="10">
      <t>スウ</t>
    </rPh>
    <phoneticPr fontId="2"/>
  </si>
  <si>
    <t>１０３　　死　産　数</t>
    <rPh sb="5" eb="6">
      <t>シ</t>
    </rPh>
    <rPh sb="7" eb="8">
      <t>サン</t>
    </rPh>
    <rPh sb="9" eb="10">
      <t>スウ</t>
    </rPh>
    <phoneticPr fontId="2"/>
  </si>
  <si>
    <t>１０４　　　火　葬　件　数</t>
    <rPh sb="6" eb="7">
      <t>ヒ</t>
    </rPh>
    <rPh sb="8" eb="9">
      <t>ソウ</t>
    </rPh>
    <rPh sb="10" eb="11">
      <t>ケン</t>
    </rPh>
    <rPh sb="12" eb="13">
      <t>カズ</t>
    </rPh>
    <phoneticPr fontId="2"/>
  </si>
  <si>
    <t>１０５　　　感　染　症　発　生　状　況</t>
    <phoneticPr fontId="2"/>
  </si>
  <si>
    <t>１０６　　　結核患者年齢別発生数</t>
    <rPh sb="6" eb="8">
      <t>ケッカク</t>
    </rPh>
    <rPh sb="8" eb="10">
      <t>カンジャ</t>
    </rPh>
    <rPh sb="10" eb="12">
      <t>ネンレイ</t>
    </rPh>
    <rPh sb="12" eb="13">
      <t>ベツ</t>
    </rPh>
    <rPh sb="13" eb="15">
      <t>ハッセイ</t>
    </rPh>
    <rPh sb="15" eb="16">
      <t>スウ</t>
    </rPh>
    <phoneticPr fontId="2"/>
  </si>
  <si>
    <t>１０７　　　食　中　毒　発　生　状　況</t>
    <rPh sb="6" eb="7">
      <t>ショク</t>
    </rPh>
    <rPh sb="8" eb="9">
      <t>ナカ</t>
    </rPh>
    <rPh sb="10" eb="11">
      <t>ドク</t>
    </rPh>
    <rPh sb="12" eb="13">
      <t>パツ</t>
    </rPh>
    <rPh sb="14" eb="15">
      <t>ショウ</t>
    </rPh>
    <rPh sb="16" eb="17">
      <t>ジョウ</t>
    </rPh>
    <rPh sb="18" eb="19">
      <t>キョウ</t>
    </rPh>
    <phoneticPr fontId="2"/>
  </si>
  <si>
    <t>１０８　　食品営業施設監視状況</t>
    <rPh sb="5" eb="6">
      <t>ショク</t>
    </rPh>
    <rPh sb="6" eb="7">
      <t>シナ</t>
    </rPh>
    <rPh sb="7" eb="8">
      <t>エイ</t>
    </rPh>
    <rPh sb="8" eb="9">
      <t>ギョウ</t>
    </rPh>
    <rPh sb="9" eb="10">
      <t>シ</t>
    </rPh>
    <rPh sb="10" eb="11">
      <t>セツ</t>
    </rPh>
    <rPh sb="11" eb="12">
      <t>ラン</t>
    </rPh>
    <rPh sb="12" eb="13">
      <t>シ</t>
    </rPh>
    <rPh sb="13" eb="14">
      <t>ジョウ</t>
    </rPh>
    <rPh sb="14" eb="15">
      <t>キョウ</t>
    </rPh>
    <phoneticPr fontId="2"/>
  </si>
  <si>
    <t>１０９　　食品衛生法等による検査状況</t>
    <rPh sb="5" eb="7">
      <t>ショクヒン</t>
    </rPh>
    <rPh sb="7" eb="10">
      <t>エイセイホウ</t>
    </rPh>
    <rPh sb="10" eb="11">
      <t>トウ</t>
    </rPh>
    <rPh sb="14" eb="16">
      <t>ケンサ</t>
    </rPh>
    <rPh sb="16" eb="18">
      <t>ジョウキョウ</t>
    </rPh>
    <phoneticPr fontId="2"/>
  </si>
  <si>
    <t>１１０　　　犬の登録、予防注射及び捕獲等の実績</t>
    <rPh sb="6" eb="7">
      <t>イヌ</t>
    </rPh>
    <rPh sb="8" eb="10">
      <t>トウロク</t>
    </rPh>
    <rPh sb="11" eb="13">
      <t>ヨボウ</t>
    </rPh>
    <rPh sb="13" eb="15">
      <t>チュウシャ</t>
    </rPh>
    <rPh sb="15" eb="16">
      <t>オヨ</t>
    </rPh>
    <rPh sb="17" eb="19">
      <t>ホカク</t>
    </rPh>
    <rPh sb="19" eb="20">
      <t>トウ</t>
    </rPh>
    <rPh sb="21" eb="23">
      <t>ジッセキ</t>
    </rPh>
    <phoneticPr fontId="2"/>
  </si>
  <si>
    <t>１１１　　衛生害虫等に関する相談件数</t>
    <rPh sb="5" eb="7">
      <t>エイセイ</t>
    </rPh>
    <rPh sb="7" eb="9">
      <t>ガイチュウ</t>
    </rPh>
    <rPh sb="9" eb="10">
      <t>トウ</t>
    </rPh>
    <rPh sb="11" eb="12">
      <t>カン</t>
    </rPh>
    <rPh sb="14" eb="18">
      <t>ソウダンケンスウ</t>
    </rPh>
    <phoneticPr fontId="2"/>
  </si>
  <si>
    <t>１１２　　　環境保全に係る苦情処理状況</t>
    <rPh sb="6" eb="8">
      <t>カンキョウ</t>
    </rPh>
    <rPh sb="8" eb="10">
      <t>ホゼン</t>
    </rPh>
    <rPh sb="11" eb="12">
      <t>カカ</t>
    </rPh>
    <rPh sb="13" eb="15">
      <t>クジョウ</t>
    </rPh>
    <rPh sb="15" eb="17">
      <t>ショリ</t>
    </rPh>
    <rPh sb="17" eb="19">
      <t>ジョウキョウ</t>
    </rPh>
    <phoneticPr fontId="2"/>
  </si>
  <si>
    <t>１１３　　　ご　み　処　理　状　況</t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</si>
  <si>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１１４　　　し　尿　処　理　状　況</t>
    <rPh sb="8" eb="9">
      <t>ニョウ</t>
    </rPh>
    <rPh sb="10" eb="11">
      <t>トコロ</t>
    </rPh>
    <rPh sb="12" eb="13">
      <t>リ</t>
    </rPh>
    <rPh sb="14" eb="15">
      <t>ジョウ</t>
    </rPh>
    <rPh sb="16" eb="17">
      <t>イワン</t>
    </rPh>
    <phoneticPr fontId="2"/>
  </si>
  <si>
    <t>※8,800</t>
    <phoneticPr fontId="2"/>
  </si>
  <si>
    <r>
      <rPr>
        <sz val="8"/>
        <color theme="0"/>
        <rFont val="ＭＳ Ｐ明朝"/>
        <family val="1"/>
        <charset val="128"/>
      </rPr>
      <t>資料　　市地域保健課</t>
    </r>
    <r>
      <rPr>
        <sz val="8"/>
        <color theme="1"/>
        <rFont val="ＭＳ Ｐ明朝"/>
        <family val="1"/>
        <charset val="128"/>
      </rPr>
      <t>　　</t>
    </r>
    <r>
      <rPr>
        <sz val="8"/>
        <color indexed="9"/>
        <rFont val="ＭＳ Ｐ明朝"/>
        <family val="1"/>
        <charset val="128"/>
      </rPr>
      <t>　（注）</t>
    </r>
    <r>
      <rPr>
        <sz val="8"/>
        <rFont val="ＭＳ Ｐ明朝"/>
        <family val="1"/>
        <charset val="128"/>
      </rPr>
      <t>２． 法改正により昭和57年以後2年ごとの届出となる。</t>
    </r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9" eb="20">
      <t>ホウ</t>
    </rPh>
    <rPh sb="20" eb="22">
      <t>カイセイ</t>
    </rPh>
    <rPh sb="25" eb="27">
      <t>ショウワ</t>
    </rPh>
    <rPh sb="29" eb="30">
      <t>ネン</t>
    </rPh>
    <rPh sb="30" eb="32">
      <t>イゴ</t>
    </rPh>
    <rPh sb="33" eb="34">
      <t>ネン</t>
    </rPh>
    <rPh sb="37" eb="39">
      <t>トドケデ</t>
    </rPh>
    <phoneticPr fontId="2"/>
  </si>
  <si>
    <r>
      <rPr>
        <sz val="8"/>
        <color theme="0"/>
        <rFont val="ＭＳ Ｐ明朝"/>
        <family val="1"/>
        <charset val="128"/>
      </rPr>
      <t>資料　　市地域保健課　　　（注）</t>
    </r>
    <r>
      <rPr>
        <sz val="8"/>
        <rFont val="ＭＳ Ｐ明朝"/>
        <family val="1"/>
        <charset val="128"/>
      </rPr>
      <t>３． ※は保健師、助産師、看護師及び准看護師の合計である。</t>
    </r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21" eb="24">
      <t>ホケンシ</t>
    </rPh>
    <rPh sb="25" eb="28">
      <t>ジョサンシ</t>
    </rPh>
    <rPh sb="29" eb="32">
      <t>カンゴシ</t>
    </rPh>
    <rPh sb="32" eb="33">
      <t>オヨ</t>
    </rPh>
    <rPh sb="34" eb="38">
      <t>ジュンカンゴシ</t>
    </rPh>
    <rPh sb="39" eb="41">
      <t>ゴウケイ</t>
    </rPh>
    <phoneticPr fontId="2"/>
  </si>
  <si>
    <t>r 2</t>
    <phoneticPr fontId="2"/>
  </si>
  <si>
    <t>r -</t>
    <phoneticPr fontId="2"/>
  </si>
  <si>
    <t>ジアルジア症</t>
    <rPh sb="5" eb="6">
      <t>ショウ</t>
    </rPh>
    <phoneticPr fontId="2"/>
  </si>
  <si>
    <t>資料　　市地域保健課　　　（注） り患率は、10万人対比である。</t>
    <rPh sb="0" eb="2">
      <t>シリョウ</t>
    </rPh>
    <rPh sb="4" eb="5">
      <t>シ</t>
    </rPh>
    <rPh sb="5" eb="7">
      <t>チイキ</t>
    </rPh>
    <rPh sb="7" eb="9">
      <t>ホケン</t>
    </rPh>
    <rPh sb="9" eb="10">
      <t>カ</t>
    </rPh>
    <rPh sb="14" eb="15">
      <t>チュウ</t>
    </rPh>
    <rPh sb="18" eb="19">
      <t>カン</t>
    </rPh>
    <rPh sb="19" eb="20">
      <t>リツ</t>
    </rPh>
    <rPh sb="24" eb="26">
      <t>マンニン</t>
    </rPh>
    <rPh sb="26" eb="28">
      <t>タイヒ</t>
    </rPh>
    <phoneticPr fontId="2"/>
  </si>
  <si>
    <t>年次及び年齢</t>
    <rPh sb="0" eb="2">
      <t>ネンジ</t>
    </rPh>
    <rPh sb="2" eb="3">
      <t>オヨ</t>
    </rPh>
    <rPh sb="4" eb="6">
      <t>ネンレイ</t>
    </rPh>
    <phoneticPr fontId="2"/>
  </si>
  <si>
    <t>平成　　２６年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</si>
</sst>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176" formatCode="#,##0_-"/>
    <numFmt numFmtId="177" formatCode="#,##0_);[Red]\(#,##0\)"/>
    <numFmt numFmtId="178" formatCode="#,##0_ "/>
    <numFmt numFmtId="179" formatCode="#,##0;&quot;△ &quot;#,##0"/>
    <numFmt numFmtId="180" formatCode="#,##0_);\(#,##0\)"/>
    <numFmt numFmtId="181" formatCode="#,##0.00;&quot;△ &quot;#,##0.00"/>
    <numFmt numFmtId="182" formatCode="0_);\(0\)"/>
    <numFmt numFmtId="183" formatCode="_ * #,##0.0_ ;_ * \-#,##0.0_ ;_ * &quot;-&quot;_ ;_ @_ "/>
    <numFmt numFmtId="184" formatCode="0;&quot;△ &quot;0"/>
    <numFmt numFmtId="185" formatCode="0.0_);[Red]\(0.0\)"/>
    <numFmt numFmtId="186" formatCode="#,##0.0_ "/>
    <numFmt numFmtId="187" formatCode="_ * #,##0.000_ ;_ * \-#,##0.000_ ;_ * &quot;-&quot;_ ;_ @_ "/>
    <numFmt numFmtId="188" formatCode="0.0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b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name val="Book Antiqua"/>
      <family val="1"/>
    </font>
    <font>
      <sz val="9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54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4" xfId="0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3" fillId="0" borderId="18" xfId="0" applyFont="1" applyBorder="1" applyAlignment="1"/>
    <xf numFmtId="0" fontId="3" fillId="0" borderId="19" xfId="0" applyFont="1" applyBorder="1" applyAlignment="1">
      <alignment horizontal="center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right" vertical="center"/>
    </xf>
    <xf numFmtId="179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3" fillId="0" borderId="3" xfId="0" applyNumberFormat="1" applyFont="1" applyBorder="1" applyAlignment="1">
      <alignment vertical="center"/>
    </xf>
    <xf numFmtId="179" fontId="3" fillId="0" borderId="0" xfId="0" applyNumberFormat="1" applyFont="1" applyBorder="1" applyAlignment="1" applyProtection="1">
      <alignment horizontal="right" vertical="center"/>
      <protection locked="0"/>
    </xf>
    <xf numFmtId="179" fontId="3" fillId="0" borderId="0" xfId="0" applyNumberFormat="1" applyFont="1" applyAlignment="1" applyProtection="1">
      <alignment vertical="center"/>
      <protection locked="0"/>
    </xf>
    <xf numFmtId="179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left" vertical="center" wrapText="1"/>
    </xf>
    <xf numFmtId="179" fontId="3" fillId="0" borderId="3" xfId="0" applyNumberFormat="1" applyFont="1" applyBorder="1" applyAlignment="1">
      <alignment horizontal="right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7" xfId="0" applyFont="1" applyBorder="1" applyAlignment="1" applyProtection="1">
      <alignment horizontal="right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horizontal="distributed"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179" fontId="3" fillId="0" borderId="3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179" fontId="3" fillId="0" borderId="0" xfId="0" applyNumberFormat="1" applyFont="1" applyBorder="1" applyAlignment="1" applyProtection="1">
      <alignment vertical="center"/>
    </xf>
    <xf numFmtId="179" fontId="3" fillId="0" borderId="0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177" fontId="3" fillId="0" borderId="8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181" fontId="3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horizontal="right" vertical="center"/>
    </xf>
    <xf numFmtId="179" fontId="3" fillId="0" borderId="0" xfId="0" applyNumberFormat="1" applyFont="1" applyFill="1" applyAlignment="1" applyProtection="1">
      <alignment vertical="center"/>
      <protection locked="0"/>
    </xf>
    <xf numFmtId="179" fontId="3" fillId="0" borderId="0" xfId="0" applyNumberFormat="1" applyFont="1" applyFill="1" applyAlignment="1" applyProtection="1">
      <alignment horizontal="right" vertical="center"/>
      <protection locked="0"/>
    </xf>
    <xf numFmtId="0" fontId="4" fillId="0" borderId="18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179" fontId="3" fillId="0" borderId="0" xfId="0" quotePrefix="1" applyNumberFormat="1" applyFont="1" applyAlignment="1" applyProtection="1">
      <alignment horizontal="right" vertical="center"/>
    </xf>
    <xf numFmtId="0" fontId="3" fillId="0" borderId="2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vertical="center"/>
    </xf>
    <xf numFmtId="178" fontId="3" fillId="0" borderId="1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2" xfId="0" applyFont="1" applyBorder="1" applyAlignment="1" applyProtection="1">
      <alignment horizontal="distributed" vertical="center" justifyLastLine="1"/>
    </xf>
    <xf numFmtId="0" fontId="3" fillId="0" borderId="18" xfId="0" applyFont="1" applyBorder="1" applyAlignment="1" applyProtection="1">
      <alignment horizontal="distributed" indent="1"/>
    </xf>
    <xf numFmtId="0" fontId="3" fillId="0" borderId="0" xfId="0" applyFont="1" applyBorder="1" applyAlignment="1" applyProtection="1">
      <alignment horizontal="distributed" vertical="center" indent="1"/>
    </xf>
    <xf numFmtId="0" fontId="3" fillId="0" borderId="5" xfId="0" applyFont="1" applyBorder="1" applyAlignment="1" applyProtection="1">
      <alignment horizontal="distributed" vertical="top" indent="1"/>
    </xf>
    <xf numFmtId="3" fontId="3" fillId="0" borderId="8" xfId="0" applyNumberFormat="1" applyFont="1" applyBorder="1" applyAlignment="1" applyProtection="1">
      <alignment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179" fontId="3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 applyProtection="1">
      <alignment horizontal="right" vertical="center"/>
      <protection locked="0"/>
    </xf>
    <xf numFmtId="179" fontId="3" fillId="0" borderId="2" xfId="0" applyNumberFormat="1" applyFont="1" applyBorder="1" applyAlignment="1">
      <alignment horizontal="right" vertical="center"/>
    </xf>
    <xf numFmtId="178" fontId="3" fillId="0" borderId="14" xfId="0" applyNumberFormat="1" applyFont="1" applyBorder="1" applyAlignment="1">
      <alignment vertical="center"/>
    </xf>
    <xf numFmtId="3" fontId="3" fillId="0" borderId="3" xfId="0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0" xfId="0" quotePrefix="1" applyNumberFormat="1" applyFont="1" applyFill="1" applyBorder="1" applyAlignment="1">
      <alignment horizontal="right" vertical="center"/>
    </xf>
    <xf numFmtId="41" fontId="3" fillId="0" borderId="0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23" xfId="0" applyFont="1" applyBorder="1" applyAlignment="1" applyProtection="1">
      <alignment horizontal="center"/>
    </xf>
    <xf numFmtId="179" fontId="3" fillId="0" borderId="0" xfId="0" applyNumberFormat="1" applyFont="1" applyFill="1" applyBorder="1" applyAlignment="1" applyProtection="1">
      <alignment vertical="center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center" vertical="top"/>
    </xf>
    <xf numFmtId="0" fontId="3" fillId="0" borderId="24" xfId="0" applyFont="1" applyBorder="1" applyAlignment="1" applyProtection="1">
      <alignment horizontal="distributed" justifyLastLine="1"/>
    </xf>
    <xf numFmtId="0" fontId="3" fillId="0" borderId="4" xfId="0" applyFont="1" applyBorder="1" applyAlignment="1" applyProtection="1">
      <alignment horizontal="distributed" vertical="top" justifyLastLine="1"/>
    </xf>
    <xf numFmtId="41" fontId="3" fillId="0" borderId="3" xfId="0" applyNumberFormat="1" applyFont="1" applyBorder="1" applyAlignment="1" applyProtection="1">
      <alignment vertical="center"/>
    </xf>
    <xf numFmtId="41" fontId="3" fillId="0" borderId="0" xfId="0" applyNumberFormat="1" applyFont="1" applyAlignment="1" applyProtection="1">
      <alignment vertical="center"/>
    </xf>
    <xf numFmtId="41" fontId="3" fillId="0" borderId="0" xfId="0" applyNumberFormat="1" applyFont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 applyProtection="1">
      <alignment vertical="center"/>
      <protection locked="0"/>
    </xf>
    <xf numFmtId="41" fontId="3" fillId="0" borderId="0" xfId="0" applyNumberFormat="1" applyFont="1" applyBorder="1" applyAlignment="1" applyProtection="1">
      <alignment vertical="center"/>
    </xf>
    <xf numFmtId="41" fontId="3" fillId="0" borderId="0" xfId="0" quotePrefix="1" applyNumberFormat="1" applyFont="1" applyBorder="1" applyAlignment="1" applyProtection="1">
      <alignment horizontal="right" vertical="center"/>
    </xf>
    <xf numFmtId="41" fontId="3" fillId="0" borderId="3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horizontal="right" vertical="center"/>
    </xf>
    <xf numFmtId="41" fontId="3" fillId="0" borderId="3" xfId="0" applyNumberFormat="1" applyFont="1" applyBorder="1" applyAlignment="1" applyProtection="1">
      <alignment horizontal="right" vertical="center"/>
    </xf>
    <xf numFmtId="49" fontId="3" fillId="0" borderId="0" xfId="0" applyNumberFormat="1" applyFont="1" applyBorder="1" applyAlignment="1">
      <alignment horizontal="center" vertical="top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horizontal="right" vertical="center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3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41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/>
    <xf numFmtId="0" fontId="3" fillId="0" borderId="17" xfId="0" applyFont="1" applyBorder="1" applyAlignment="1" applyProtection="1">
      <alignment vertical="center" wrapText="1"/>
      <protection locked="0"/>
    </xf>
    <xf numFmtId="41" fontId="4" fillId="0" borderId="0" xfId="0" applyNumberFormat="1" applyFont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1" fontId="3" fillId="0" borderId="0" xfId="0" applyNumberFormat="1" applyFont="1" applyFill="1" applyBorder="1" applyAlignment="1" applyProtection="1">
      <alignment vertical="center"/>
    </xf>
    <xf numFmtId="181" fontId="3" fillId="0" borderId="0" xfId="0" applyNumberFormat="1" applyFont="1" applyFill="1" applyBorder="1" applyAlignment="1" applyProtection="1">
      <alignment horizontal="right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quotePrefix="1" applyNumberFormat="1" applyFont="1" applyAlignment="1">
      <alignment horizontal="right" vertical="center"/>
    </xf>
    <xf numFmtId="41" fontId="3" fillId="0" borderId="3" xfId="0" applyNumberFormat="1" applyFont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left" vertical="center"/>
    </xf>
    <xf numFmtId="179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 applyProtection="1">
      <alignment horizontal="right" vertical="center"/>
      <protection locked="0"/>
    </xf>
    <xf numFmtId="179" fontId="3" fillId="0" borderId="3" xfId="0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79" fontId="3" fillId="0" borderId="3" xfId="0" applyNumberFormat="1" applyFont="1" applyFill="1" applyBorder="1" applyAlignment="1" applyProtection="1">
      <alignment vertical="center"/>
      <protection locked="0"/>
    </xf>
    <xf numFmtId="38" fontId="3" fillId="0" borderId="0" xfId="2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right" vertical="center"/>
    </xf>
    <xf numFmtId="41" fontId="12" fillId="0" borderId="0" xfId="0" applyNumberFormat="1" applyFont="1" applyBorder="1" applyAlignment="1">
      <alignment vertical="center"/>
    </xf>
    <xf numFmtId="41" fontId="3" fillId="0" borderId="0" xfId="2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vertical="center"/>
    </xf>
    <xf numFmtId="41" fontId="4" fillId="0" borderId="0" xfId="0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41" fontId="3" fillId="0" borderId="1" xfId="2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41" fontId="3" fillId="0" borderId="0" xfId="3" applyNumberFormat="1" applyFont="1" applyFill="1" applyAlignment="1" applyProtection="1">
      <alignment horizontal="right" vertical="center"/>
      <protection locked="0"/>
    </xf>
    <xf numFmtId="41" fontId="3" fillId="0" borderId="3" xfId="2" applyNumberFormat="1" applyFont="1" applyBorder="1" applyAlignment="1" applyProtection="1">
      <alignment horizontal="right" vertical="center"/>
    </xf>
    <xf numFmtId="41" fontId="3" fillId="0" borderId="0" xfId="2" applyNumberFormat="1" applyFont="1" applyBorder="1" applyAlignment="1" applyProtection="1">
      <alignment horizontal="right" vertical="center"/>
    </xf>
    <xf numFmtId="41" fontId="3" fillId="0" borderId="0" xfId="2" applyNumberFormat="1" applyFont="1" applyAlignment="1">
      <alignment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0" xfId="2" applyNumberFormat="1" applyFont="1" applyAlignment="1" applyProtection="1">
      <alignment vertical="center"/>
    </xf>
    <xf numFmtId="41" fontId="3" fillId="0" borderId="0" xfId="0" applyNumberFormat="1" applyFont="1" applyFill="1" applyBorder="1" applyAlignment="1" applyProtection="1">
      <alignment vertical="center"/>
    </xf>
    <xf numFmtId="41" fontId="3" fillId="0" borderId="16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vertical="center"/>
    </xf>
    <xf numFmtId="179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184" fontId="3" fillId="0" borderId="0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shrinkToFit="1"/>
    </xf>
    <xf numFmtId="41" fontId="3" fillId="0" borderId="0" xfId="2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 wrapText="1"/>
      <protection locked="0"/>
    </xf>
    <xf numFmtId="38" fontId="3" fillId="0" borderId="0" xfId="2" applyFont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182" fontId="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distributed" vertical="center"/>
    </xf>
    <xf numFmtId="0" fontId="13" fillId="0" borderId="7" xfId="0" applyFont="1" applyBorder="1" applyAlignment="1">
      <alignment horizontal="distributed" vertical="center"/>
    </xf>
    <xf numFmtId="0" fontId="13" fillId="0" borderId="3" xfId="0" applyFont="1" applyBorder="1" applyAlignment="1">
      <alignment horizontal="distributed" vertical="center"/>
    </xf>
    <xf numFmtId="0" fontId="13" fillId="0" borderId="2" xfId="0" applyFont="1" applyBorder="1" applyAlignment="1">
      <alignment horizontal="distributed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2" xfId="0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41" fontId="13" fillId="0" borderId="0" xfId="0" applyNumberFormat="1" applyFont="1" applyBorder="1" applyAlignment="1">
      <alignment horizontal="right" vertical="center"/>
    </xf>
    <xf numFmtId="0" fontId="13" fillId="0" borderId="11" xfId="0" applyFont="1" applyBorder="1" applyAlignment="1">
      <alignment horizontal="distributed" vertical="center"/>
    </xf>
    <xf numFmtId="0" fontId="13" fillId="0" borderId="13" xfId="0" applyFont="1" applyBorder="1" applyAlignment="1">
      <alignment horizontal="distributed" vertical="center"/>
    </xf>
    <xf numFmtId="176" fontId="13" fillId="0" borderId="11" xfId="0" applyNumberFormat="1" applyFont="1" applyBorder="1" applyAlignment="1">
      <alignment horizontal="distributed" vertical="center"/>
    </xf>
    <xf numFmtId="41" fontId="13" fillId="0" borderId="7" xfId="0" applyNumberFormat="1" applyFont="1" applyBorder="1" applyAlignment="1">
      <alignment horizontal="right" vertical="center"/>
    </xf>
    <xf numFmtId="41" fontId="13" fillId="0" borderId="7" xfId="0" applyNumberFormat="1" applyFont="1" applyBorder="1" applyAlignment="1" applyProtection="1">
      <alignment horizontal="right" vertical="center"/>
      <protection locked="0"/>
    </xf>
    <xf numFmtId="176" fontId="13" fillId="0" borderId="2" xfId="0" applyNumberFormat="1" applyFont="1" applyBorder="1" applyAlignment="1">
      <alignment horizontal="distributed" vertical="center"/>
    </xf>
    <xf numFmtId="41" fontId="13" fillId="0" borderId="0" xfId="0" applyNumberFormat="1" applyFont="1" applyBorder="1" applyAlignment="1" applyProtection="1">
      <alignment horizontal="right" vertical="center"/>
      <protection locked="0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distributed" vertical="center"/>
    </xf>
    <xf numFmtId="0" fontId="13" fillId="0" borderId="5" xfId="0" applyFont="1" applyBorder="1" applyAlignment="1">
      <alignment horizontal="distributed" vertical="center"/>
    </xf>
    <xf numFmtId="176" fontId="13" fillId="0" borderId="6" xfId="0" applyNumberFormat="1" applyFont="1" applyBorder="1" applyAlignment="1">
      <alignment horizontal="distributed" vertical="center"/>
    </xf>
    <xf numFmtId="41" fontId="13" fillId="0" borderId="5" xfId="0" applyNumberFormat="1" applyFont="1" applyBorder="1" applyAlignment="1">
      <alignment horizontal="right" vertical="center"/>
    </xf>
    <xf numFmtId="41" fontId="13" fillId="0" borderId="5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0" xfId="0" applyFont="1" applyBorder="1" applyAlignment="1">
      <alignment horizontal="distributed" vertical="center" wrapText="1"/>
    </xf>
    <xf numFmtId="176" fontId="13" fillId="0" borderId="2" xfId="0" applyNumberFormat="1" applyFont="1" applyBorder="1" applyAlignment="1">
      <alignment horizontal="distributed" vertical="center" wrapText="1"/>
    </xf>
    <xf numFmtId="49" fontId="13" fillId="0" borderId="2" xfId="0" applyNumberFormat="1" applyFont="1" applyBorder="1" applyAlignment="1">
      <alignment horizontal="distributed" vertical="center"/>
    </xf>
    <xf numFmtId="41" fontId="13" fillId="0" borderId="0" xfId="0" quotePrefix="1" applyNumberFormat="1" applyFont="1" applyBorder="1" applyAlignment="1">
      <alignment horizontal="right" vertical="center"/>
    </xf>
    <xf numFmtId="49" fontId="13" fillId="0" borderId="6" xfId="0" applyNumberFormat="1" applyFont="1" applyBorder="1" applyAlignment="1">
      <alignment horizontal="distributed" vertical="center"/>
    </xf>
    <xf numFmtId="41" fontId="13" fillId="0" borderId="5" xfId="0" quotePrefix="1" applyNumberFormat="1" applyFont="1" applyBorder="1" applyAlignment="1">
      <alignment horizontal="right" vertical="center"/>
    </xf>
    <xf numFmtId="0" fontId="13" fillId="0" borderId="8" xfId="0" applyFont="1" applyBorder="1" applyAlignment="1">
      <alignment horizontal="distributed" vertical="center"/>
    </xf>
    <xf numFmtId="0" fontId="13" fillId="0" borderId="1" xfId="0" applyFont="1" applyBorder="1" applyAlignment="1">
      <alignment horizontal="distributed" vertical="center"/>
    </xf>
    <xf numFmtId="49" fontId="13" fillId="0" borderId="14" xfId="0" applyNumberFormat="1" applyFont="1" applyBorder="1" applyAlignment="1">
      <alignment horizontal="distributed" vertical="center"/>
    </xf>
    <xf numFmtId="0" fontId="13" fillId="0" borderId="12" xfId="0" applyFont="1" applyBorder="1" applyAlignment="1">
      <alignment horizontal="center" vertical="center"/>
    </xf>
    <xf numFmtId="179" fontId="13" fillId="0" borderId="1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49" fontId="13" fillId="0" borderId="12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3" fontId="3" fillId="0" borderId="0" xfId="0" applyNumberFormat="1" applyFont="1" applyAlignment="1" applyProtection="1">
      <alignment horizontal="right" vertical="center"/>
      <protection locked="0"/>
    </xf>
    <xf numFmtId="0" fontId="15" fillId="0" borderId="0" xfId="0" applyFont="1" applyBorder="1" applyAlignment="1">
      <alignment horizontal="distributed" vertical="center"/>
    </xf>
    <xf numFmtId="41" fontId="3" fillId="0" borderId="21" xfId="2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distributed" vertical="center" indent="3"/>
    </xf>
    <xf numFmtId="0" fontId="3" fillId="0" borderId="21" xfId="0" applyFont="1" applyBorder="1" applyAlignment="1">
      <alignment horizontal="distributed" vertical="center" wrapText="1" indent="3"/>
    </xf>
    <xf numFmtId="0" fontId="3" fillId="0" borderId="21" xfId="0" applyFont="1" applyBorder="1" applyAlignment="1">
      <alignment horizontal="distributed" vertical="center" indent="3"/>
    </xf>
    <xf numFmtId="185" fontId="3" fillId="0" borderId="0" xfId="0" applyNumberFormat="1" applyFont="1"/>
    <xf numFmtId="185" fontId="3" fillId="0" borderId="0" xfId="0" applyNumberFormat="1" applyFont="1" applyBorder="1"/>
    <xf numFmtId="185" fontId="3" fillId="0" borderId="0" xfId="0" applyNumberFormat="1" applyFont="1" applyAlignment="1">
      <alignment horizontal="right"/>
    </xf>
    <xf numFmtId="183" fontId="4" fillId="0" borderId="0" xfId="0" applyNumberFormat="1" applyFont="1" applyAlignment="1">
      <alignment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8" xfId="0" applyFont="1" applyFill="1" applyBorder="1" applyAlignment="1">
      <alignment vertical="center"/>
    </xf>
    <xf numFmtId="0" fontId="3" fillId="0" borderId="18" xfId="0" applyFont="1" applyBorder="1" applyAlignment="1" applyProtection="1">
      <alignment horizontal="right" vertical="center"/>
    </xf>
    <xf numFmtId="179" fontId="4" fillId="0" borderId="0" xfId="0" applyNumberFormat="1" applyFont="1" applyAlignment="1">
      <alignment vertical="center"/>
    </xf>
    <xf numFmtId="41" fontId="4" fillId="0" borderId="0" xfId="0" applyNumberFormat="1" applyFont="1" applyAlignment="1" applyProtection="1">
      <alignment vertical="center"/>
    </xf>
    <xf numFmtId="0" fontId="3" fillId="0" borderId="33" xfId="0" applyFont="1" applyBorder="1" applyAlignment="1">
      <alignment horizontal="center" vertical="center"/>
    </xf>
    <xf numFmtId="185" fontId="3" fillId="0" borderId="34" xfId="0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185" fontId="3" fillId="0" borderId="11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182" fontId="3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distributed" vertical="center" indent="3"/>
    </xf>
    <xf numFmtId="185" fontId="3" fillId="0" borderId="27" xfId="4" applyNumberFormat="1" applyFont="1" applyFill="1" applyBorder="1" applyAlignment="1">
      <alignment horizontal="center" vertical="center" wrapText="1"/>
    </xf>
    <xf numFmtId="185" fontId="3" fillId="0" borderId="11" xfId="4" applyNumberFormat="1" applyFont="1" applyFill="1" applyBorder="1" applyAlignment="1">
      <alignment horizontal="center" vertical="center" wrapText="1"/>
    </xf>
    <xf numFmtId="185" fontId="3" fillId="0" borderId="31" xfId="4" applyNumberFormat="1" applyFont="1" applyFill="1" applyBorder="1" applyAlignment="1">
      <alignment horizontal="center" vertical="center" wrapText="1"/>
    </xf>
    <xf numFmtId="180" fontId="3" fillId="0" borderId="6" xfId="0" applyNumberFormat="1" applyFont="1" applyFill="1" applyBorder="1" applyAlignment="1">
      <alignment horizontal="center" vertical="center"/>
    </xf>
    <xf numFmtId="185" fontId="3" fillId="0" borderId="28" xfId="4" applyNumberFormat="1" applyFont="1" applyFill="1" applyBorder="1" applyAlignment="1">
      <alignment horizontal="center" wrapText="1"/>
    </xf>
    <xf numFmtId="185" fontId="3" fillId="0" borderId="30" xfId="4" applyNumberFormat="1" applyFont="1" applyFill="1" applyBorder="1" applyAlignment="1">
      <alignment horizontal="center" wrapText="1"/>
    </xf>
    <xf numFmtId="185" fontId="3" fillId="0" borderId="32" xfId="4" applyNumberFormat="1" applyFont="1" applyFill="1" applyBorder="1" applyAlignment="1">
      <alignment horizontal="center" wrapText="1"/>
    </xf>
    <xf numFmtId="185" fontId="3" fillId="2" borderId="27" xfId="4" applyNumberFormat="1" applyFont="1" applyFill="1" applyBorder="1" applyAlignment="1">
      <alignment horizontal="center" vertical="center" wrapText="1"/>
    </xf>
    <xf numFmtId="185" fontId="3" fillId="0" borderId="27" xfId="0" applyNumberFormat="1" applyFont="1" applyFill="1" applyBorder="1" applyAlignment="1">
      <alignment horizontal="center" vertical="center" wrapText="1"/>
    </xf>
    <xf numFmtId="180" fontId="3" fillId="0" borderId="14" xfId="0" applyNumberFormat="1" applyFont="1" applyFill="1" applyBorder="1" applyAlignment="1">
      <alignment horizontal="center" vertical="center"/>
    </xf>
    <xf numFmtId="185" fontId="3" fillId="0" borderId="29" xfId="4" applyNumberFormat="1" applyFont="1" applyFill="1" applyBorder="1" applyAlignment="1">
      <alignment horizontal="center" wrapText="1"/>
    </xf>
    <xf numFmtId="185" fontId="3" fillId="0" borderId="29" xfId="0" applyNumberFormat="1" applyFont="1" applyFill="1" applyBorder="1" applyAlignment="1">
      <alignment horizontal="center" wrapText="1"/>
    </xf>
    <xf numFmtId="0" fontId="13" fillId="0" borderId="0" xfId="0" applyFont="1" applyBorder="1" applyAlignment="1">
      <alignment horizontal="center" vertical="center"/>
    </xf>
    <xf numFmtId="179" fontId="13" fillId="0" borderId="7" xfId="0" applyNumberFormat="1" applyFont="1" applyBorder="1" applyAlignment="1" applyProtection="1">
      <alignment horizontal="right" vertical="center"/>
      <protection locked="0"/>
    </xf>
    <xf numFmtId="0" fontId="13" fillId="0" borderId="11" xfId="0" applyFont="1" applyBorder="1" applyAlignment="1">
      <alignment horizontal="distributed" vertical="center" indent="1"/>
    </xf>
    <xf numFmtId="0" fontId="13" fillId="0" borderId="14" xfId="0" applyFont="1" applyBorder="1" applyAlignment="1">
      <alignment horizontal="distributed" vertical="center" indent="1"/>
    </xf>
    <xf numFmtId="0" fontId="13" fillId="0" borderId="37" xfId="0" applyFont="1" applyBorder="1" applyAlignment="1">
      <alignment vertical="justify" wrapText="1"/>
    </xf>
    <xf numFmtId="0" fontId="3" fillId="0" borderId="0" xfId="0" applyFont="1" applyBorder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186" fontId="3" fillId="0" borderId="0" xfId="0" applyNumberFormat="1" applyFont="1" applyAlignment="1">
      <alignment horizontal="right" vertical="center"/>
    </xf>
    <xf numFmtId="186" fontId="3" fillId="0" borderId="21" xfId="0" applyNumberFormat="1" applyFont="1" applyFill="1" applyBorder="1" applyAlignment="1">
      <alignment horizontal="right" vertical="center"/>
    </xf>
    <xf numFmtId="186" fontId="3" fillId="0" borderId="13" xfId="0" applyNumberFormat="1" applyFont="1" applyBorder="1" applyAlignment="1">
      <alignment horizontal="right" vertical="center"/>
    </xf>
    <xf numFmtId="183" fontId="3" fillId="0" borderId="19" xfId="0" applyNumberFormat="1" applyFont="1" applyBorder="1" applyAlignment="1">
      <alignment horizontal="right" vertical="center"/>
    </xf>
    <xf numFmtId="41" fontId="3" fillId="0" borderId="3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6" fillId="0" borderId="13" xfId="0" applyFont="1" applyFill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0" fillId="0" borderId="0" xfId="0" applyBorder="1"/>
    <xf numFmtId="0" fontId="17" fillId="0" borderId="0" xfId="0" applyFont="1" applyBorder="1" applyAlignment="1">
      <alignment vertical="center" wrapText="1"/>
    </xf>
    <xf numFmtId="178" fontId="4" fillId="0" borderId="0" xfId="0" applyNumberFormat="1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41" fontId="3" fillId="0" borderId="0" xfId="2" applyNumberFormat="1" applyFont="1" applyBorder="1" applyAlignment="1">
      <alignment vertical="center"/>
    </xf>
    <xf numFmtId="183" fontId="3" fillId="0" borderId="0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>
      <alignment horizontal="right" vertical="center"/>
    </xf>
    <xf numFmtId="183" fontId="3" fillId="0" borderId="1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41" fontId="13" fillId="0" borderId="13" xfId="0" applyNumberFormat="1" applyFont="1" applyBorder="1" applyAlignment="1">
      <alignment horizontal="right" vertical="center"/>
    </xf>
    <xf numFmtId="182" fontId="3" fillId="0" borderId="6" xfId="0" applyNumberFormat="1" applyFont="1" applyFill="1" applyBorder="1" applyAlignment="1">
      <alignment horizontal="center" vertical="center"/>
    </xf>
    <xf numFmtId="187" fontId="4" fillId="0" borderId="0" xfId="0" applyNumberFormat="1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1" xfId="0" applyFont="1" applyBorder="1" applyAlignment="1" applyProtection="1">
      <alignment horizontal="right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wrapText="1"/>
    </xf>
    <xf numFmtId="180" fontId="3" fillId="0" borderId="8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 applyProtection="1">
      <alignment horizontal="distributed" vertical="center" justifyLastLine="1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183" fontId="3" fillId="0" borderId="0" xfId="0" applyNumberFormat="1" applyFont="1" applyFill="1" applyAlignment="1">
      <alignment vertical="center"/>
    </xf>
    <xf numFmtId="41" fontId="19" fillId="0" borderId="0" xfId="0" applyNumberFormat="1" applyFont="1" applyBorder="1" applyAlignment="1">
      <alignment horizontal="right" vertical="center" wrapText="1"/>
    </xf>
    <xf numFmtId="41" fontId="3" fillId="0" borderId="3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1" xfId="0" applyNumberFormat="1" applyFont="1" applyFill="1" applyBorder="1" applyAlignment="1">
      <alignment horizontal="center" vertical="center"/>
    </xf>
    <xf numFmtId="41" fontId="19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8" xfId="0" applyFont="1" applyBorder="1" applyAlignment="1"/>
    <xf numFmtId="0" fontId="3" fillId="0" borderId="0" xfId="0" applyFont="1" applyBorder="1" applyAlignment="1"/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1" fontId="3" fillId="0" borderId="0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41" fontId="3" fillId="0" borderId="0" xfId="0" applyNumberFormat="1" applyFont="1" applyFill="1" applyBorder="1" applyAlignment="1">
      <alignment horizontal="center" vertical="center"/>
    </xf>
    <xf numFmtId="183" fontId="3" fillId="0" borderId="0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horizontal="right" vertical="center"/>
    </xf>
    <xf numFmtId="41" fontId="3" fillId="0" borderId="13" xfId="0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8" xfId="0" applyFont="1" applyBorder="1" applyAlignment="1" applyProtection="1">
      <alignment horizontal="distributed" vertical="center" wrapText="1" justifyLastLine="1"/>
    </xf>
    <xf numFmtId="0" fontId="3" fillId="0" borderId="18" xfId="0" applyFont="1" applyBorder="1" applyAlignment="1" applyProtection="1">
      <alignment horizontal="distributed" vertical="center" justifyLastLine="1"/>
    </xf>
    <xf numFmtId="0" fontId="3" fillId="0" borderId="23" xfId="0" applyFont="1" applyBorder="1" applyAlignment="1" applyProtection="1">
      <alignment horizontal="distributed" vertical="center" justifyLastLine="1"/>
    </xf>
    <xf numFmtId="0" fontId="3" fillId="0" borderId="5" xfId="0" applyFont="1" applyBorder="1" applyAlignment="1" applyProtection="1">
      <alignment horizontal="distributed" vertical="center" justifyLastLine="1"/>
    </xf>
    <xf numFmtId="0" fontId="3" fillId="0" borderId="6" xfId="0" applyFont="1" applyBorder="1" applyAlignment="1" applyProtection="1">
      <alignment horizontal="distributed" vertical="center" justifyLastLine="1"/>
    </xf>
    <xf numFmtId="0" fontId="3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>
      <alignment horizontal="right" vertical="center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distributed" vertical="center" justifyLastLine="1"/>
    </xf>
    <xf numFmtId="0" fontId="3" fillId="0" borderId="10" xfId="0" applyFont="1" applyBorder="1" applyAlignment="1" applyProtection="1">
      <alignment horizontal="distributed" vertical="center" justifyLastLine="1"/>
    </xf>
    <xf numFmtId="0" fontId="3" fillId="0" borderId="12" xfId="0" applyFont="1" applyBorder="1" applyAlignment="1" applyProtection="1">
      <alignment horizontal="distributed" vertical="center" wrapText="1" justifyLastLine="1"/>
    </xf>
    <xf numFmtId="0" fontId="3" fillId="0" borderId="9" xfId="0" applyFont="1" applyBorder="1" applyAlignment="1" applyProtection="1">
      <alignment horizontal="distributed" vertical="center" wrapText="1" justifyLastLine="1"/>
    </xf>
    <xf numFmtId="0" fontId="3" fillId="0" borderId="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Fill="1" applyAlignment="1" applyProtection="1">
      <alignment horizontal="left" vertical="center"/>
    </xf>
    <xf numFmtId="0" fontId="3" fillId="0" borderId="18" xfId="0" applyFont="1" applyBorder="1" applyAlignment="1" applyProtection="1"/>
    <xf numFmtId="0" fontId="3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8" xfId="0" applyFont="1" applyBorder="1" applyAlignment="1"/>
    <xf numFmtId="0" fontId="4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wrapText="1"/>
    </xf>
    <xf numFmtId="180" fontId="3" fillId="0" borderId="5" xfId="0" applyNumberFormat="1" applyFont="1" applyFill="1" applyBorder="1" applyAlignment="1">
      <alignment horizontal="center" wrapText="1"/>
    </xf>
    <xf numFmtId="180" fontId="3" fillId="0" borderId="8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/>
    <xf numFmtId="0" fontId="3" fillId="0" borderId="18" xfId="0" applyFont="1" applyBorder="1" applyAlignment="1" applyProtection="1">
      <alignment horizontal="left" vertical="center"/>
    </xf>
    <xf numFmtId="0" fontId="3" fillId="0" borderId="24" xfId="0" applyFont="1" applyBorder="1" applyAlignment="1" applyProtection="1">
      <alignment horizontal="distributed" vertical="center" justifyLastLine="1"/>
    </xf>
    <xf numFmtId="0" fontId="3" fillId="0" borderId="4" xfId="0" applyFont="1" applyBorder="1" applyAlignment="1" applyProtection="1">
      <alignment horizontal="distributed" vertical="center" justifyLastLine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1" fontId="3" fillId="0" borderId="23" xfId="0" applyNumberFormat="1" applyFont="1" applyFill="1" applyBorder="1" applyAlignment="1">
      <alignment horizontal="center" vertical="center"/>
    </xf>
    <xf numFmtId="41" fontId="3" fillId="0" borderId="2" xfId="0" applyNumberFormat="1" applyFont="1" applyFill="1" applyBorder="1" applyAlignment="1">
      <alignment horizontal="center" vertical="center"/>
    </xf>
    <xf numFmtId="41" fontId="3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41" fontId="3" fillId="0" borderId="25" xfId="0" applyNumberFormat="1" applyFont="1" applyFill="1" applyBorder="1" applyAlignment="1">
      <alignment horizontal="center" vertical="center" wrapText="1"/>
    </xf>
    <xf numFmtId="41" fontId="3" fillId="0" borderId="25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41" fontId="3" fillId="0" borderId="12" xfId="0" applyNumberFormat="1" applyFont="1" applyFill="1" applyBorder="1" applyAlignment="1">
      <alignment horizontal="center" vertical="top" textRotation="255" wrapText="1"/>
    </xf>
    <xf numFmtId="41" fontId="3" fillId="0" borderId="19" xfId="0" applyNumberFormat="1" applyFont="1" applyFill="1" applyBorder="1" applyAlignment="1">
      <alignment horizontal="center" vertical="top" textRotation="255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49" fontId="3" fillId="0" borderId="0" xfId="0" applyNumberFormat="1" applyFont="1" applyFill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right" vertical="center"/>
    </xf>
    <xf numFmtId="49" fontId="3" fillId="0" borderId="11" xfId="0" applyNumberFormat="1" applyFont="1" applyFill="1" applyBorder="1" applyAlignment="1">
      <alignment horizontal="right" vertical="center"/>
    </xf>
    <xf numFmtId="0" fontId="0" fillId="0" borderId="5" xfId="0" applyFill="1" applyBorder="1" applyAlignment="1"/>
    <xf numFmtId="0" fontId="3" fillId="0" borderId="18" xfId="0" applyFont="1" applyBorder="1" applyAlignment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4" fillId="0" borderId="1" xfId="0" applyFont="1" applyBorder="1" applyAlignment="1">
      <alignment horizontal="right" vertical="center"/>
    </xf>
    <xf numFmtId="0" fontId="3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0" fillId="0" borderId="15" xfId="0" applyBorder="1"/>
    <xf numFmtId="0" fontId="4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right" vertical="center"/>
    </xf>
  </cellXfs>
  <cellStyles count="5">
    <cellStyle name="パーセント" xfId="4" builtinId="5"/>
    <cellStyle name="パーセント 2" xfId="1"/>
    <cellStyle name="桁区切り" xfId="2" builtinId="6"/>
    <cellStyle name="桁区切り 2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5" name="Line 1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9796" name="Line 2"/>
        <xdr:cNvSpPr>
          <a:spLocks noChangeShapeType="1"/>
        </xdr:cNvSpPr>
      </xdr:nvSpPr>
      <xdr:spPr bwMode="auto">
        <a:xfrm flipV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tabSelected="1" zoomScale="170" zoomScaleNormal="170" workbookViewId="0">
      <selection sqref="A1:P1"/>
    </sheetView>
  </sheetViews>
  <sheetFormatPr defaultRowHeight="13.5" x14ac:dyDescent="0.15"/>
  <cols>
    <col min="1" max="1" width="3.5" style="322" customWidth="1"/>
    <col min="2" max="2" width="0.625" style="322" customWidth="1"/>
    <col min="3" max="3" width="8.625" style="322" customWidth="1"/>
    <col min="4" max="4" width="0.625" style="322" customWidth="1"/>
    <col min="5" max="6" width="6.875" style="322" customWidth="1"/>
    <col min="7" max="16" width="6.375" style="322" customWidth="1"/>
    <col min="17" max="16384" width="9" style="2"/>
  </cols>
  <sheetData>
    <row r="1" spans="1:16" customFormat="1" ht="21" x14ac:dyDescent="0.15">
      <c r="A1" s="404" t="s">
        <v>469</v>
      </c>
      <c r="B1" s="404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</row>
    <row r="2" spans="1:16" customFormat="1" ht="5.25" customHeight="1" x14ac:dyDescent="0.15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</row>
    <row r="3" spans="1:16" customFormat="1" ht="17.25" x14ac:dyDescent="0.15">
      <c r="A3" s="406" t="s">
        <v>802</v>
      </c>
      <c r="B3" s="406"/>
      <c r="C3" s="407"/>
      <c r="D3" s="407"/>
      <c r="E3" s="407"/>
      <c r="F3" s="407"/>
      <c r="G3" s="407"/>
      <c r="H3" s="407"/>
      <c r="I3" s="407"/>
      <c r="J3" s="407"/>
      <c r="K3" s="407"/>
      <c r="L3" s="407"/>
      <c r="M3" s="407"/>
      <c r="N3" s="407"/>
      <c r="O3" s="407"/>
      <c r="P3" s="407"/>
    </row>
    <row r="4" spans="1:16" customFormat="1" ht="5.25" customHeight="1" x14ac:dyDescent="0.15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</row>
    <row r="5" spans="1:16" customFormat="1" ht="13.5" customHeight="1" thickBot="1" x14ac:dyDescent="0.2">
      <c r="A5" s="408" t="s">
        <v>220</v>
      </c>
      <c r="B5" s="408"/>
      <c r="C5" s="409"/>
      <c r="D5" s="409"/>
      <c r="E5" s="409"/>
      <c r="F5" s="409"/>
      <c r="G5" s="409"/>
      <c r="H5" s="409"/>
      <c r="I5" s="409"/>
      <c r="J5" s="409"/>
      <c r="K5" s="409"/>
      <c r="L5" s="409"/>
      <c r="M5" s="409"/>
      <c r="N5" s="409"/>
      <c r="O5" s="409"/>
      <c r="P5" s="409"/>
    </row>
    <row r="6" spans="1:16" customFormat="1" ht="24.6" customHeight="1" x14ac:dyDescent="0.15">
      <c r="A6" s="410" t="s">
        <v>328</v>
      </c>
      <c r="B6" s="411"/>
      <c r="C6" s="411"/>
      <c r="D6" s="412"/>
      <c r="E6" s="415" t="s">
        <v>105</v>
      </c>
      <c r="F6" s="416"/>
      <c r="G6" s="417" t="s">
        <v>104</v>
      </c>
      <c r="H6" s="416"/>
      <c r="I6" s="418" t="s">
        <v>499</v>
      </c>
      <c r="J6" s="418"/>
      <c r="K6" s="418"/>
      <c r="L6" s="419"/>
      <c r="M6" s="417" t="s">
        <v>106</v>
      </c>
      <c r="N6" s="417"/>
      <c r="O6" s="417"/>
      <c r="P6" s="420"/>
    </row>
    <row r="7" spans="1:16" customFormat="1" ht="24.6" customHeight="1" x14ac:dyDescent="0.15">
      <c r="A7" s="413"/>
      <c r="B7" s="413"/>
      <c r="C7" s="413"/>
      <c r="D7" s="414"/>
      <c r="E7" s="327" t="s">
        <v>451</v>
      </c>
      <c r="F7" s="325" t="s">
        <v>101</v>
      </c>
      <c r="G7" s="325" t="s">
        <v>100</v>
      </c>
      <c r="H7" s="325" t="s">
        <v>101</v>
      </c>
      <c r="I7" s="325" t="s">
        <v>100</v>
      </c>
      <c r="J7" s="325" t="s">
        <v>102</v>
      </c>
      <c r="K7" s="325" t="s">
        <v>103</v>
      </c>
      <c r="L7" s="325" t="s">
        <v>101</v>
      </c>
      <c r="M7" s="325" t="s">
        <v>100</v>
      </c>
      <c r="N7" s="325" t="s">
        <v>102</v>
      </c>
      <c r="O7" s="324" t="s">
        <v>103</v>
      </c>
      <c r="P7" s="271" t="s">
        <v>101</v>
      </c>
    </row>
    <row r="8" spans="1:16" customFormat="1" ht="3.75" customHeight="1" x14ac:dyDescent="0.15">
      <c r="A8" s="96"/>
      <c r="B8" s="96"/>
      <c r="C8" s="96"/>
      <c r="D8" s="97"/>
      <c r="E8" s="326"/>
      <c r="F8" s="323"/>
      <c r="G8" s="323"/>
      <c r="H8" s="323"/>
      <c r="I8" s="323"/>
      <c r="J8" s="323"/>
      <c r="K8" s="323"/>
      <c r="L8" s="323"/>
      <c r="M8" s="323"/>
      <c r="N8" s="323"/>
      <c r="O8" s="323"/>
      <c r="P8" s="323"/>
    </row>
    <row r="9" spans="1:16" customFormat="1" ht="17.100000000000001" customHeight="1" x14ac:dyDescent="0.15">
      <c r="A9" s="422" t="s">
        <v>756</v>
      </c>
      <c r="B9" s="422"/>
      <c r="C9" s="422"/>
      <c r="D9" s="97"/>
      <c r="E9" s="184">
        <v>904</v>
      </c>
      <c r="F9" s="185">
        <v>11211</v>
      </c>
      <c r="G9" s="185">
        <v>49</v>
      </c>
      <c r="H9" s="185">
        <v>10121</v>
      </c>
      <c r="I9" s="185">
        <v>568</v>
      </c>
      <c r="J9" s="185">
        <v>493</v>
      </c>
      <c r="K9" s="185">
        <v>75</v>
      </c>
      <c r="L9" s="185">
        <v>1071</v>
      </c>
      <c r="M9" s="185">
        <v>287</v>
      </c>
      <c r="N9" s="185">
        <v>286</v>
      </c>
      <c r="O9" s="185">
        <v>1</v>
      </c>
      <c r="P9" s="185">
        <v>19</v>
      </c>
    </row>
    <row r="10" spans="1:16" customFormat="1" ht="17.100000000000001" customHeight="1" x14ac:dyDescent="0.15">
      <c r="A10" s="422" t="s">
        <v>757</v>
      </c>
      <c r="B10" s="422"/>
      <c r="C10" s="422"/>
      <c r="D10" s="97"/>
      <c r="E10" s="186">
        <v>890</v>
      </c>
      <c r="F10" s="186">
        <v>11195</v>
      </c>
      <c r="G10" s="186">
        <v>49</v>
      </c>
      <c r="H10" s="186">
        <v>10121</v>
      </c>
      <c r="I10" s="186">
        <v>561</v>
      </c>
      <c r="J10" s="186">
        <v>488</v>
      </c>
      <c r="K10" s="186">
        <v>73</v>
      </c>
      <c r="L10" s="186">
        <v>1055</v>
      </c>
      <c r="M10" s="186">
        <v>280</v>
      </c>
      <c r="N10" s="186">
        <v>279</v>
      </c>
      <c r="O10" s="186">
        <v>1</v>
      </c>
      <c r="P10" s="186">
        <v>19</v>
      </c>
    </row>
    <row r="11" spans="1:16" customFormat="1" ht="17.100000000000001" customHeight="1" x14ac:dyDescent="0.15">
      <c r="A11" s="422" t="s">
        <v>638</v>
      </c>
      <c r="B11" s="422"/>
      <c r="C11" s="422"/>
      <c r="D11" s="97"/>
      <c r="E11" s="186">
        <v>879</v>
      </c>
      <c r="F11" s="186">
        <v>11041</v>
      </c>
      <c r="G11" s="186">
        <v>47</v>
      </c>
      <c r="H11" s="186">
        <v>10038</v>
      </c>
      <c r="I11" s="186">
        <v>552</v>
      </c>
      <c r="J11" s="186">
        <v>484</v>
      </c>
      <c r="K11" s="186">
        <v>68</v>
      </c>
      <c r="L11" s="186">
        <v>984</v>
      </c>
      <c r="M11" s="186">
        <v>280</v>
      </c>
      <c r="N11" s="186">
        <v>279</v>
      </c>
      <c r="O11" s="186">
        <v>1</v>
      </c>
      <c r="P11" s="186">
        <v>19</v>
      </c>
    </row>
    <row r="12" spans="1:16" customFormat="1" ht="17.100000000000001" customHeight="1" x14ac:dyDescent="0.15">
      <c r="A12" s="422" t="s">
        <v>758</v>
      </c>
      <c r="B12" s="422"/>
      <c r="C12" s="422"/>
      <c r="D12" s="97"/>
      <c r="E12" s="186">
        <v>873</v>
      </c>
      <c r="F12" s="186">
        <v>10891</v>
      </c>
      <c r="G12" s="186">
        <v>46</v>
      </c>
      <c r="H12" s="186">
        <v>9923</v>
      </c>
      <c r="I12" s="186">
        <v>550</v>
      </c>
      <c r="J12" s="186">
        <v>485</v>
      </c>
      <c r="K12" s="186">
        <v>65</v>
      </c>
      <c r="L12" s="186">
        <v>949</v>
      </c>
      <c r="M12" s="186">
        <v>277</v>
      </c>
      <c r="N12" s="186">
        <v>276</v>
      </c>
      <c r="O12" s="186">
        <v>1</v>
      </c>
      <c r="P12" s="186">
        <v>19</v>
      </c>
    </row>
    <row r="13" spans="1:16" ht="17.100000000000001" customHeight="1" x14ac:dyDescent="0.15">
      <c r="A13" s="422" t="s">
        <v>759</v>
      </c>
      <c r="B13" s="422"/>
      <c r="C13" s="422"/>
      <c r="D13" s="18"/>
      <c r="E13" s="187">
        <f t="shared" ref="E13:P13" si="0">E15+E26+E31+E41</f>
        <v>869</v>
      </c>
      <c r="F13" s="202">
        <f t="shared" si="0"/>
        <v>10808</v>
      </c>
      <c r="G13" s="202">
        <f t="shared" si="0"/>
        <v>46</v>
      </c>
      <c r="H13" s="202">
        <f t="shared" si="0"/>
        <v>9842</v>
      </c>
      <c r="I13" s="202">
        <f t="shared" si="0"/>
        <v>548</v>
      </c>
      <c r="J13" s="202">
        <f t="shared" si="0"/>
        <v>483</v>
      </c>
      <c r="K13" s="382">
        <f t="shared" si="0"/>
        <v>65</v>
      </c>
      <c r="L13" s="202">
        <f t="shared" si="0"/>
        <v>947</v>
      </c>
      <c r="M13" s="202">
        <f t="shared" si="0"/>
        <v>275</v>
      </c>
      <c r="N13" s="202">
        <f t="shared" si="0"/>
        <v>274</v>
      </c>
      <c r="O13" s="202">
        <f t="shared" si="0"/>
        <v>1</v>
      </c>
      <c r="P13" s="202">
        <f t="shared" si="0"/>
        <v>19</v>
      </c>
    </row>
    <row r="14" spans="1:16" ht="18.75" customHeight="1" x14ac:dyDescent="0.15">
      <c r="A14" s="34"/>
      <c r="B14" s="34"/>
      <c r="C14" s="14"/>
      <c r="D14" s="18"/>
      <c r="E14" s="165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</row>
    <row r="15" spans="1:16" ht="17.100000000000001" customHeight="1" x14ac:dyDescent="0.15">
      <c r="A15" s="421" t="s">
        <v>645</v>
      </c>
      <c r="B15" s="421"/>
      <c r="C15" s="421"/>
      <c r="D15" s="18"/>
      <c r="E15" s="165">
        <f>SUM(E17:E24)</f>
        <v>697</v>
      </c>
      <c r="F15" s="148">
        <f t="shared" ref="F15:P15" si="1">SUM(F17:F24)</f>
        <v>7985</v>
      </c>
      <c r="G15" s="148">
        <f t="shared" si="1"/>
        <v>34</v>
      </c>
      <c r="H15" s="148">
        <f t="shared" si="1"/>
        <v>7359</v>
      </c>
      <c r="I15" s="148">
        <f t="shared" si="1"/>
        <v>437</v>
      </c>
      <c r="J15" s="148">
        <f t="shared" si="1"/>
        <v>393</v>
      </c>
      <c r="K15" s="148">
        <f t="shared" si="1"/>
        <v>44</v>
      </c>
      <c r="L15" s="148">
        <f t="shared" si="1"/>
        <v>607</v>
      </c>
      <c r="M15" s="148">
        <f t="shared" si="1"/>
        <v>226</v>
      </c>
      <c r="N15" s="148">
        <f t="shared" si="1"/>
        <v>225</v>
      </c>
      <c r="O15" s="148">
        <f t="shared" si="1"/>
        <v>1</v>
      </c>
      <c r="P15" s="148">
        <f t="shared" si="1"/>
        <v>19</v>
      </c>
    </row>
    <row r="16" spans="1:16" ht="7.5" customHeight="1" x14ac:dyDescent="0.15">
      <c r="A16" s="321"/>
      <c r="B16" s="321"/>
      <c r="C16" s="321"/>
      <c r="D16" s="18"/>
      <c r="E16" s="165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</row>
    <row r="17" spans="1:30" ht="20.85" customHeight="1" x14ac:dyDescent="0.15">
      <c r="A17" s="93" t="s">
        <v>74</v>
      </c>
      <c r="B17" s="93"/>
      <c r="C17" s="94" t="s">
        <v>639</v>
      </c>
      <c r="D17" s="14"/>
      <c r="E17" s="331">
        <v>498</v>
      </c>
      <c r="F17" s="334">
        <v>5828</v>
      </c>
      <c r="G17" s="334">
        <v>26</v>
      </c>
      <c r="H17" s="334">
        <v>5319</v>
      </c>
      <c r="I17" s="334">
        <v>313</v>
      </c>
      <c r="J17" s="334">
        <v>278</v>
      </c>
      <c r="K17" s="334">
        <v>35</v>
      </c>
      <c r="L17" s="334">
        <v>490</v>
      </c>
      <c r="M17" s="334">
        <v>159</v>
      </c>
      <c r="N17" s="334">
        <v>158</v>
      </c>
      <c r="O17" s="334">
        <v>1</v>
      </c>
      <c r="P17" s="334">
        <v>19</v>
      </c>
      <c r="S17" s="329"/>
      <c r="T17" s="330"/>
      <c r="U17" s="329"/>
      <c r="V17" s="330"/>
      <c r="W17" s="329"/>
      <c r="X17" s="329"/>
      <c r="Y17" s="329"/>
      <c r="Z17" s="329"/>
      <c r="AA17" s="329"/>
      <c r="AB17" s="329"/>
      <c r="AC17" s="329"/>
      <c r="AD17" s="329"/>
    </row>
    <row r="18" spans="1:30" ht="20.85" customHeight="1" x14ac:dyDescent="0.15">
      <c r="A18" s="93" t="s">
        <v>268</v>
      </c>
      <c r="B18" s="93"/>
      <c r="C18" s="94" t="s">
        <v>640</v>
      </c>
      <c r="D18" s="14"/>
      <c r="E18" s="331">
        <v>9</v>
      </c>
      <c r="F18" s="334">
        <v>16</v>
      </c>
      <c r="G18" s="334">
        <v>0</v>
      </c>
      <c r="H18" s="334">
        <v>0</v>
      </c>
      <c r="I18" s="334">
        <v>5</v>
      </c>
      <c r="J18" s="334">
        <v>4</v>
      </c>
      <c r="K18" s="334">
        <v>1</v>
      </c>
      <c r="L18" s="334">
        <v>16</v>
      </c>
      <c r="M18" s="334">
        <v>4</v>
      </c>
      <c r="N18" s="334">
        <v>4</v>
      </c>
      <c r="O18" s="334">
        <v>0</v>
      </c>
      <c r="P18" s="334">
        <v>0</v>
      </c>
      <c r="S18" s="329"/>
      <c r="T18" s="329"/>
      <c r="U18" s="329"/>
      <c r="V18" s="329"/>
      <c r="W18" s="329"/>
      <c r="X18" s="329"/>
      <c r="Y18" s="329"/>
      <c r="Z18" s="329"/>
      <c r="AA18" s="329"/>
      <c r="AB18" s="329"/>
      <c r="AC18" s="329"/>
      <c r="AD18" s="329"/>
    </row>
    <row r="19" spans="1:30" ht="20.85" customHeight="1" x14ac:dyDescent="0.15">
      <c r="A19" s="93" t="s">
        <v>269</v>
      </c>
      <c r="B19" s="93"/>
      <c r="C19" s="94" t="s">
        <v>160</v>
      </c>
      <c r="D19" s="14"/>
      <c r="E19" s="331">
        <v>5</v>
      </c>
      <c r="F19" s="334">
        <v>0</v>
      </c>
      <c r="G19" s="334">
        <v>0</v>
      </c>
      <c r="H19" s="334">
        <v>0</v>
      </c>
      <c r="I19" s="334">
        <v>3</v>
      </c>
      <c r="J19" s="334">
        <v>3</v>
      </c>
      <c r="K19" s="334">
        <v>0</v>
      </c>
      <c r="L19" s="334">
        <v>0</v>
      </c>
      <c r="M19" s="334">
        <v>2</v>
      </c>
      <c r="N19" s="334">
        <v>2</v>
      </c>
      <c r="O19" s="334">
        <v>0</v>
      </c>
      <c r="P19" s="334">
        <v>0</v>
      </c>
      <c r="S19" s="329"/>
      <c r="T19" s="329"/>
      <c r="U19" s="329"/>
      <c r="V19" s="329"/>
      <c r="W19" s="329"/>
      <c r="X19" s="329"/>
      <c r="Y19" s="329"/>
      <c r="Z19" s="329"/>
      <c r="AA19" s="329"/>
      <c r="AB19" s="329"/>
      <c r="AC19" s="329"/>
      <c r="AD19" s="329"/>
    </row>
    <row r="20" spans="1:30" ht="20.85" customHeight="1" x14ac:dyDescent="0.15">
      <c r="A20" s="93" t="s">
        <v>26</v>
      </c>
      <c r="B20" s="93"/>
      <c r="C20" s="94" t="s">
        <v>233</v>
      </c>
      <c r="D20" s="14"/>
      <c r="E20" s="331">
        <v>98</v>
      </c>
      <c r="F20" s="334">
        <v>274</v>
      </c>
      <c r="G20" s="334">
        <v>1</v>
      </c>
      <c r="H20" s="334">
        <v>229</v>
      </c>
      <c r="I20" s="334">
        <v>64</v>
      </c>
      <c r="J20" s="334">
        <v>60</v>
      </c>
      <c r="K20" s="334">
        <v>4</v>
      </c>
      <c r="L20" s="334">
        <v>45</v>
      </c>
      <c r="M20" s="334">
        <v>33</v>
      </c>
      <c r="N20" s="334">
        <v>33</v>
      </c>
      <c r="O20" s="334">
        <v>0</v>
      </c>
      <c r="P20" s="334">
        <v>0</v>
      </c>
      <c r="S20" s="329"/>
      <c r="T20" s="329"/>
      <c r="U20" s="329"/>
      <c r="V20" s="329"/>
      <c r="W20" s="329"/>
      <c r="X20" s="329"/>
      <c r="Y20" s="329"/>
      <c r="Z20" s="329"/>
      <c r="AA20" s="329"/>
      <c r="AB20" s="329"/>
      <c r="AC20" s="329"/>
      <c r="AD20" s="329"/>
    </row>
    <row r="21" spans="1:30" ht="20.85" customHeight="1" x14ac:dyDescent="0.15">
      <c r="A21" s="93" t="s">
        <v>27</v>
      </c>
      <c r="B21" s="93"/>
      <c r="C21" s="94" t="s">
        <v>538</v>
      </c>
      <c r="D21" s="14"/>
      <c r="E21" s="331">
        <v>64</v>
      </c>
      <c r="F21" s="334">
        <v>1250</v>
      </c>
      <c r="G21" s="334">
        <v>4</v>
      </c>
      <c r="H21" s="334">
        <v>1222</v>
      </c>
      <c r="I21" s="334">
        <v>39</v>
      </c>
      <c r="J21" s="334">
        <v>37</v>
      </c>
      <c r="K21" s="334">
        <v>2</v>
      </c>
      <c r="L21" s="334">
        <v>28</v>
      </c>
      <c r="M21" s="334">
        <v>21</v>
      </c>
      <c r="N21" s="334">
        <v>21</v>
      </c>
      <c r="O21" s="334">
        <v>0</v>
      </c>
      <c r="P21" s="334">
        <v>0</v>
      </c>
      <c r="S21" s="329"/>
      <c r="T21" s="330"/>
      <c r="U21" s="329"/>
      <c r="V21" s="330"/>
      <c r="W21" s="329"/>
      <c r="X21" s="329"/>
      <c r="Y21" s="329"/>
      <c r="Z21" s="329"/>
      <c r="AA21" s="329"/>
      <c r="AB21" s="329"/>
      <c r="AC21" s="329"/>
      <c r="AD21" s="329"/>
    </row>
    <row r="22" spans="1:30" ht="20.85" customHeight="1" x14ac:dyDescent="0.15">
      <c r="A22" s="93" t="s">
        <v>28</v>
      </c>
      <c r="B22" s="93"/>
      <c r="C22" s="94" t="s">
        <v>161</v>
      </c>
      <c r="D22" s="14"/>
      <c r="E22" s="331">
        <v>5</v>
      </c>
      <c r="F22" s="334">
        <v>120</v>
      </c>
      <c r="G22" s="334">
        <v>1</v>
      </c>
      <c r="H22" s="334">
        <v>120</v>
      </c>
      <c r="I22" s="334">
        <v>2</v>
      </c>
      <c r="J22" s="334">
        <v>2</v>
      </c>
      <c r="K22" s="334">
        <v>0</v>
      </c>
      <c r="L22" s="334">
        <v>0</v>
      </c>
      <c r="M22" s="334">
        <v>2</v>
      </c>
      <c r="N22" s="334">
        <v>2</v>
      </c>
      <c r="O22" s="334">
        <v>0</v>
      </c>
      <c r="P22" s="334">
        <v>0</v>
      </c>
      <c r="S22" s="329"/>
      <c r="T22" s="329"/>
      <c r="U22" s="329"/>
      <c r="V22" s="329"/>
      <c r="W22" s="329"/>
      <c r="X22" s="329"/>
      <c r="Y22" s="329"/>
      <c r="Z22" s="329"/>
      <c r="AA22" s="329"/>
      <c r="AB22" s="329"/>
      <c r="AC22" s="329"/>
      <c r="AD22" s="329"/>
    </row>
    <row r="23" spans="1:30" ht="20.85" customHeight="1" x14ac:dyDescent="0.15">
      <c r="A23" s="93" t="s">
        <v>29</v>
      </c>
      <c r="B23" s="93"/>
      <c r="C23" s="94" t="s">
        <v>165</v>
      </c>
      <c r="D23" s="14"/>
      <c r="E23" s="331">
        <v>15</v>
      </c>
      <c r="F23" s="334">
        <v>478</v>
      </c>
      <c r="G23" s="334">
        <v>2</v>
      </c>
      <c r="H23" s="334">
        <v>469</v>
      </c>
      <c r="I23" s="334">
        <v>9</v>
      </c>
      <c r="J23" s="334">
        <v>8</v>
      </c>
      <c r="K23" s="334">
        <v>1</v>
      </c>
      <c r="L23" s="334">
        <v>9</v>
      </c>
      <c r="M23" s="334">
        <v>4</v>
      </c>
      <c r="N23" s="334">
        <v>4</v>
      </c>
      <c r="O23" s="334">
        <v>0</v>
      </c>
      <c r="P23" s="334">
        <v>0</v>
      </c>
      <c r="S23" s="329"/>
      <c r="T23" s="329"/>
      <c r="U23" s="329"/>
      <c r="V23" s="329"/>
      <c r="W23" s="329"/>
      <c r="X23" s="329"/>
      <c r="Y23" s="329"/>
      <c r="Z23" s="329"/>
      <c r="AA23" s="329"/>
      <c r="AB23" s="329"/>
      <c r="AC23" s="329"/>
      <c r="AD23" s="329"/>
    </row>
    <row r="24" spans="1:30" ht="20.85" customHeight="1" x14ac:dyDescent="0.15">
      <c r="A24" s="93" t="s">
        <v>30</v>
      </c>
      <c r="B24" s="93"/>
      <c r="C24" s="94" t="s">
        <v>162</v>
      </c>
      <c r="D24" s="14"/>
      <c r="E24" s="331">
        <v>3</v>
      </c>
      <c r="F24" s="334">
        <v>19</v>
      </c>
      <c r="G24" s="334">
        <v>0</v>
      </c>
      <c r="H24" s="334">
        <v>0</v>
      </c>
      <c r="I24" s="334">
        <v>2</v>
      </c>
      <c r="J24" s="334">
        <v>1</v>
      </c>
      <c r="K24" s="334">
        <v>1</v>
      </c>
      <c r="L24" s="334">
        <v>19</v>
      </c>
      <c r="M24" s="334">
        <v>1</v>
      </c>
      <c r="N24" s="334">
        <v>1</v>
      </c>
      <c r="O24" s="334">
        <v>0</v>
      </c>
      <c r="P24" s="334">
        <v>0</v>
      </c>
      <c r="S24" s="329"/>
      <c r="T24" s="329"/>
      <c r="U24" s="329"/>
      <c r="V24" s="329"/>
      <c r="W24" s="329"/>
      <c r="X24" s="329"/>
      <c r="Y24" s="329"/>
      <c r="Z24" s="329"/>
      <c r="AA24" s="329"/>
      <c r="AB24" s="329"/>
      <c r="AC24" s="329"/>
      <c r="AD24" s="329"/>
    </row>
    <row r="25" spans="1:30" ht="20.85" customHeight="1" x14ac:dyDescent="0.15">
      <c r="A25" s="321"/>
      <c r="B25" s="321"/>
      <c r="C25" s="321"/>
      <c r="D25" s="18"/>
      <c r="E25" s="165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</row>
    <row r="26" spans="1:30" ht="17.100000000000001" customHeight="1" x14ac:dyDescent="0.15">
      <c r="A26" s="421" t="s">
        <v>646</v>
      </c>
      <c r="B26" s="421"/>
      <c r="C26" s="421"/>
      <c r="D26" s="18"/>
      <c r="E26" s="165">
        <f>SUM(E28:E29)</f>
        <v>69</v>
      </c>
      <c r="F26" s="148">
        <f t="shared" ref="F26:P26" si="2">SUM(F28:F29)</f>
        <v>753</v>
      </c>
      <c r="G26" s="148">
        <f t="shared" si="2"/>
        <v>4</v>
      </c>
      <c r="H26" s="148">
        <f t="shared" si="2"/>
        <v>608</v>
      </c>
      <c r="I26" s="148">
        <f t="shared" si="2"/>
        <v>45</v>
      </c>
      <c r="J26" s="148">
        <f t="shared" si="2"/>
        <v>35</v>
      </c>
      <c r="K26" s="148">
        <f t="shared" si="2"/>
        <v>10</v>
      </c>
      <c r="L26" s="148">
        <f t="shared" si="2"/>
        <v>145</v>
      </c>
      <c r="M26" s="148">
        <f t="shared" si="2"/>
        <v>20</v>
      </c>
      <c r="N26" s="148">
        <f t="shared" si="2"/>
        <v>20</v>
      </c>
      <c r="O26" s="148">
        <f t="shared" si="2"/>
        <v>0</v>
      </c>
      <c r="P26" s="148">
        <f t="shared" si="2"/>
        <v>0</v>
      </c>
    </row>
    <row r="27" spans="1:30" ht="7.5" customHeight="1" x14ac:dyDescent="0.15">
      <c r="A27" s="321"/>
      <c r="B27" s="321"/>
      <c r="C27" s="321"/>
      <c r="D27" s="18"/>
      <c r="E27" s="165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</row>
    <row r="28" spans="1:30" ht="20.85" customHeight="1" x14ac:dyDescent="0.15">
      <c r="A28" s="93" t="s">
        <v>480</v>
      </c>
      <c r="B28" s="93"/>
      <c r="C28" s="94" t="s">
        <v>641</v>
      </c>
      <c r="D28" s="18"/>
      <c r="E28" s="187">
        <v>13</v>
      </c>
      <c r="F28" s="202">
        <v>217</v>
      </c>
      <c r="G28" s="202">
        <v>1</v>
      </c>
      <c r="H28" s="202">
        <v>166</v>
      </c>
      <c r="I28" s="202">
        <v>9</v>
      </c>
      <c r="J28" s="202">
        <v>5</v>
      </c>
      <c r="K28" s="202">
        <v>4</v>
      </c>
      <c r="L28" s="202">
        <v>51</v>
      </c>
      <c r="M28" s="202">
        <v>3</v>
      </c>
      <c r="N28" s="202">
        <v>3</v>
      </c>
      <c r="O28" s="202">
        <v>0</v>
      </c>
      <c r="P28" s="202">
        <v>0</v>
      </c>
      <c r="S28" s="332"/>
      <c r="T28" s="332"/>
      <c r="U28" s="332"/>
      <c r="V28" s="332"/>
      <c r="W28" s="332"/>
      <c r="X28" s="332"/>
      <c r="Y28" s="332"/>
      <c r="Z28" s="332"/>
      <c r="AA28" s="332"/>
      <c r="AB28" s="332"/>
      <c r="AC28" s="332"/>
      <c r="AD28" s="332"/>
    </row>
    <row r="29" spans="1:30" ht="20.85" customHeight="1" x14ac:dyDescent="0.15">
      <c r="A29" s="93" t="s">
        <v>642</v>
      </c>
      <c r="B29" s="93"/>
      <c r="C29" s="94" t="s">
        <v>232</v>
      </c>
      <c r="D29" s="18"/>
      <c r="E29" s="187">
        <v>56</v>
      </c>
      <c r="F29" s="202">
        <v>536</v>
      </c>
      <c r="G29" s="202">
        <v>3</v>
      </c>
      <c r="H29" s="202">
        <v>442</v>
      </c>
      <c r="I29" s="202">
        <v>36</v>
      </c>
      <c r="J29" s="202">
        <v>30</v>
      </c>
      <c r="K29" s="202">
        <v>6</v>
      </c>
      <c r="L29" s="202">
        <v>94</v>
      </c>
      <c r="M29" s="9">
        <v>17</v>
      </c>
      <c r="N29" s="202">
        <v>17</v>
      </c>
      <c r="O29" s="202">
        <v>0</v>
      </c>
      <c r="P29" s="202">
        <v>0</v>
      </c>
      <c r="S29" s="403"/>
      <c r="T29" s="403"/>
      <c r="U29" s="403"/>
      <c r="V29" s="403"/>
      <c r="W29" s="403"/>
      <c r="X29" s="403"/>
      <c r="Y29" s="403"/>
      <c r="Z29" s="403"/>
      <c r="AA29" s="333"/>
      <c r="AB29" s="403"/>
      <c r="AC29" s="403"/>
      <c r="AD29" s="403"/>
    </row>
    <row r="30" spans="1:30" ht="20.85" customHeight="1" x14ac:dyDescent="0.15">
      <c r="A30" s="321"/>
      <c r="B30" s="321"/>
      <c r="C30" s="321"/>
      <c r="D30" s="18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S30" s="403"/>
      <c r="T30" s="403"/>
      <c r="U30" s="403"/>
      <c r="V30" s="403"/>
      <c r="W30" s="403"/>
      <c r="X30" s="403"/>
      <c r="Y30" s="403"/>
      <c r="Z30" s="403"/>
      <c r="AA30" s="332"/>
      <c r="AB30" s="403"/>
      <c r="AC30" s="403"/>
      <c r="AD30" s="403"/>
    </row>
    <row r="31" spans="1:30" ht="17.100000000000001" customHeight="1" x14ac:dyDescent="0.15">
      <c r="A31" s="421" t="s">
        <v>647</v>
      </c>
      <c r="B31" s="421"/>
      <c r="C31" s="421"/>
      <c r="D31" s="18"/>
      <c r="E31" s="165">
        <f>SUM(E33:E39)</f>
        <v>50</v>
      </c>
      <c r="F31" s="148">
        <f t="shared" ref="F31:P31" si="3">SUM(F33:F39)</f>
        <v>1506</v>
      </c>
      <c r="G31" s="148">
        <f t="shared" si="3"/>
        <v>4</v>
      </c>
      <c r="H31" s="148">
        <f t="shared" si="3"/>
        <v>1431</v>
      </c>
      <c r="I31" s="148">
        <f t="shared" si="3"/>
        <v>30</v>
      </c>
      <c r="J31" s="148">
        <f t="shared" si="3"/>
        <v>26</v>
      </c>
      <c r="K31" s="148">
        <f t="shared" si="3"/>
        <v>4</v>
      </c>
      <c r="L31" s="148">
        <f t="shared" si="3"/>
        <v>75</v>
      </c>
      <c r="M31" s="148">
        <f t="shared" si="3"/>
        <v>16</v>
      </c>
      <c r="N31" s="148">
        <f t="shared" si="3"/>
        <v>16</v>
      </c>
      <c r="O31" s="148">
        <f t="shared" si="3"/>
        <v>0</v>
      </c>
      <c r="P31" s="148">
        <f t="shared" si="3"/>
        <v>0</v>
      </c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</row>
    <row r="32" spans="1:30" ht="7.5" customHeight="1" x14ac:dyDescent="0.15">
      <c r="A32" s="321"/>
      <c r="B32" s="321"/>
      <c r="C32" s="321"/>
      <c r="D32" s="18"/>
      <c r="E32" s="165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ht="20.85" customHeight="1" x14ac:dyDescent="0.15">
      <c r="A33" s="93" t="s">
        <v>270</v>
      </c>
      <c r="B33" s="93"/>
      <c r="C33" s="94" t="s">
        <v>163</v>
      </c>
      <c r="D33" s="18"/>
      <c r="E33" s="187">
        <v>21</v>
      </c>
      <c r="F33" s="202">
        <v>412</v>
      </c>
      <c r="G33" s="202">
        <v>1</v>
      </c>
      <c r="H33" s="202">
        <v>355</v>
      </c>
      <c r="I33" s="202">
        <v>13</v>
      </c>
      <c r="J33" s="202">
        <v>10</v>
      </c>
      <c r="K33" s="202">
        <v>3</v>
      </c>
      <c r="L33" s="202">
        <v>57</v>
      </c>
      <c r="M33" s="202">
        <v>7</v>
      </c>
      <c r="N33" s="202">
        <v>7</v>
      </c>
      <c r="O33" s="202">
        <v>0</v>
      </c>
      <c r="P33" s="202">
        <v>0</v>
      </c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</row>
    <row r="34" spans="1:30" ht="20.85" customHeight="1" x14ac:dyDescent="0.15">
      <c r="A34" s="93" t="s">
        <v>271</v>
      </c>
      <c r="B34" s="93"/>
      <c r="C34" s="94" t="s">
        <v>164</v>
      </c>
      <c r="D34" s="18"/>
      <c r="E34" s="187">
        <v>5</v>
      </c>
      <c r="F34" s="202">
        <v>304</v>
      </c>
      <c r="G34" s="202">
        <v>1</v>
      </c>
      <c r="H34" s="202">
        <v>304</v>
      </c>
      <c r="I34" s="202">
        <v>1</v>
      </c>
      <c r="J34" s="202">
        <v>1</v>
      </c>
      <c r="K34" s="202">
        <v>0</v>
      </c>
      <c r="L34" s="202">
        <v>0</v>
      </c>
      <c r="M34" s="202">
        <v>3</v>
      </c>
      <c r="N34" s="202">
        <v>3</v>
      </c>
      <c r="O34" s="202">
        <v>0</v>
      </c>
      <c r="P34" s="202">
        <v>0</v>
      </c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</row>
    <row r="35" spans="1:30" ht="20.85" customHeight="1" x14ac:dyDescent="0.15">
      <c r="A35" s="93" t="s">
        <v>35</v>
      </c>
      <c r="B35" s="93"/>
      <c r="C35" s="94" t="s">
        <v>263</v>
      </c>
      <c r="D35" s="18"/>
      <c r="E35" s="187">
        <v>3</v>
      </c>
      <c r="F35" s="202">
        <v>0</v>
      </c>
      <c r="G35" s="202">
        <v>0</v>
      </c>
      <c r="H35" s="202">
        <v>0</v>
      </c>
      <c r="I35" s="202">
        <v>2</v>
      </c>
      <c r="J35" s="202">
        <v>2</v>
      </c>
      <c r="K35" s="202">
        <v>0</v>
      </c>
      <c r="L35" s="202">
        <v>0</v>
      </c>
      <c r="M35" s="202">
        <v>1</v>
      </c>
      <c r="N35" s="202">
        <v>1</v>
      </c>
      <c r="O35" s="202">
        <v>0</v>
      </c>
      <c r="P35" s="202">
        <v>0</v>
      </c>
      <c r="S35" s="332"/>
      <c r="T35" s="332"/>
      <c r="U35" s="332"/>
      <c r="V35" s="332"/>
      <c r="W35" s="332"/>
      <c r="X35" s="332"/>
      <c r="Y35" s="332"/>
      <c r="Z35" s="332"/>
      <c r="AA35" s="332"/>
      <c r="AB35" s="332"/>
      <c r="AC35" s="332"/>
      <c r="AD35" s="332"/>
    </row>
    <row r="36" spans="1:30" ht="20.85" customHeight="1" x14ac:dyDescent="0.15">
      <c r="A36" s="93" t="s">
        <v>36</v>
      </c>
      <c r="B36" s="93"/>
      <c r="C36" s="94" t="s">
        <v>264</v>
      </c>
      <c r="D36" s="18"/>
      <c r="E36" s="187">
        <v>1</v>
      </c>
      <c r="F36" s="202">
        <v>0</v>
      </c>
      <c r="G36" s="202">
        <v>0</v>
      </c>
      <c r="H36" s="202">
        <v>0</v>
      </c>
      <c r="I36" s="202">
        <v>1</v>
      </c>
      <c r="J36" s="202">
        <v>1</v>
      </c>
      <c r="K36" s="202">
        <v>0</v>
      </c>
      <c r="L36" s="202">
        <v>0</v>
      </c>
      <c r="M36" s="202">
        <v>0</v>
      </c>
      <c r="N36" s="202">
        <v>0</v>
      </c>
      <c r="O36" s="202">
        <v>0</v>
      </c>
      <c r="P36" s="202">
        <v>0</v>
      </c>
      <c r="S36" s="332"/>
      <c r="T36" s="332"/>
      <c r="U36" s="332"/>
      <c r="V36" s="332"/>
      <c r="W36" s="332"/>
      <c r="X36" s="332"/>
      <c r="Y36" s="332"/>
      <c r="Z36" s="332"/>
      <c r="AA36" s="332"/>
      <c r="AB36" s="332"/>
      <c r="AC36" s="332"/>
      <c r="AD36" s="332"/>
    </row>
    <row r="37" spans="1:30" ht="20.85" customHeight="1" x14ac:dyDescent="0.15">
      <c r="A37" s="93" t="s">
        <v>37</v>
      </c>
      <c r="B37" s="93"/>
      <c r="C37" s="94" t="s">
        <v>265</v>
      </c>
      <c r="D37" s="18"/>
      <c r="E37" s="187">
        <v>2</v>
      </c>
      <c r="F37" s="202">
        <v>0</v>
      </c>
      <c r="G37" s="202">
        <v>0</v>
      </c>
      <c r="H37" s="202">
        <v>0</v>
      </c>
      <c r="I37" s="202">
        <v>2</v>
      </c>
      <c r="J37" s="202">
        <v>2</v>
      </c>
      <c r="K37" s="202">
        <v>0</v>
      </c>
      <c r="L37" s="202">
        <v>0</v>
      </c>
      <c r="M37" s="202">
        <v>0</v>
      </c>
      <c r="N37" s="202">
        <v>0</v>
      </c>
      <c r="O37" s="202">
        <v>0</v>
      </c>
      <c r="P37" s="202">
        <v>0</v>
      </c>
      <c r="S37" s="332"/>
      <c r="T37" s="332"/>
      <c r="U37" s="332"/>
      <c r="V37" s="332"/>
      <c r="W37" s="332"/>
      <c r="X37" s="332"/>
      <c r="Y37" s="332"/>
      <c r="Z37" s="332"/>
      <c r="AA37" s="332"/>
      <c r="AB37" s="332"/>
      <c r="AC37" s="332"/>
      <c r="AD37" s="332"/>
    </row>
    <row r="38" spans="1:30" ht="20.85" customHeight="1" x14ac:dyDescent="0.15">
      <c r="A38" s="93" t="s">
        <v>38</v>
      </c>
      <c r="B38" s="93"/>
      <c r="C38" s="94" t="s">
        <v>266</v>
      </c>
      <c r="D38" s="18"/>
      <c r="E38" s="187">
        <v>5</v>
      </c>
      <c r="F38" s="202">
        <v>0</v>
      </c>
      <c r="G38" s="202">
        <v>0</v>
      </c>
      <c r="H38" s="202">
        <v>0</v>
      </c>
      <c r="I38" s="202">
        <v>4</v>
      </c>
      <c r="J38" s="202">
        <v>4</v>
      </c>
      <c r="K38" s="202">
        <v>0</v>
      </c>
      <c r="L38" s="202">
        <v>0</v>
      </c>
      <c r="M38" s="202">
        <v>1</v>
      </c>
      <c r="N38" s="202">
        <v>1</v>
      </c>
      <c r="O38" s="202">
        <v>0</v>
      </c>
      <c r="P38" s="202">
        <v>0</v>
      </c>
      <c r="S38" s="332"/>
      <c r="T38" s="332"/>
      <c r="U38" s="332"/>
      <c r="V38" s="332"/>
      <c r="W38" s="332"/>
      <c r="X38" s="332"/>
      <c r="Y38" s="332"/>
      <c r="Z38" s="332"/>
      <c r="AA38" s="332"/>
      <c r="AB38" s="332"/>
      <c r="AC38" s="332"/>
      <c r="AD38" s="332"/>
    </row>
    <row r="39" spans="1:30" ht="20.85" customHeight="1" x14ac:dyDescent="0.15">
      <c r="A39" s="93" t="s">
        <v>39</v>
      </c>
      <c r="B39" s="93"/>
      <c r="C39" s="94" t="s">
        <v>267</v>
      </c>
      <c r="D39" s="18"/>
      <c r="E39" s="187">
        <v>13</v>
      </c>
      <c r="F39" s="202">
        <v>790</v>
      </c>
      <c r="G39" s="202">
        <v>2</v>
      </c>
      <c r="H39" s="202">
        <v>772</v>
      </c>
      <c r="I39" s="202">
        <v>7</v>
      </c>
      <c r="J39" s="202">
        <v>6</v>
      </c>
      <c r="K39" s="202">
        <v>1</v>
      </c>
      <c r="L39" s="202">
        <v>18</v>
      </c>
      <c r="M39" s="202">
        <v>4</v>
      </c>
      <c r="N39" s="202">
        <v>4</v>
      </c>
      <c r="O39" s="202">
        <v>0</v>
      </c>
      <c r="P39" s="202">
        <v>0</v>
      </c>
      <c r="S39" s="332"/>
      <c r="T39" s="332"/>
      <c r="U39" s="332"/>
      <c r="V39" s="332"/>
      <c r="W39" s="332"/>
      <c r="X39" s="332"/>
      <c r="Y39" s="332"/>
      <c r="Z39" s="332"/>
      <c r="AA39" s="332"/>
      <c r="AB39" s="332"/>
      <c r="AC39" s="332"/>
      <c r="AD39" s="332"/>
    </row>
    <row r="40" spans="1:30" ht="20.85" customHeight="1" x14ac:dyDescent="0.15">
      <c r="A40" s="321"/>
      <c r="B40" s="321"/>
      <c r="C40" s="321"/>
      <c r="D40" s="18"/>
      <c r="E40" s="165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</row>
    <row r="41" spans="1:30" ht="17.100000000000001" customHeight="1" x14ac:dyDescent="0.15">
      <c r="A41" s="421" t="s">
        <v>648</v>
      </c>
      <c r="B41" s="421"/>
      <c r="C41" s="421"/>
      <c r="D41" s="18"/>
      <c r="E41" s="165">
        <f>SUM(E43:E45)</f>
        <v>53</v>
      </c>
      <c r="F41" s="148">
        <f t="shared" ref="F41:P41" si="4">SUM(F43:F45)</f>
        <v>564</v>
      </c>
      <c r="G41" s="148">
        <f t="shared" si="4"/>
        <v>4</v>
      </c>
      <c r="H41" s="148">
        <f t="shared" si="4"/>
        <v>444</v>
      </c>
      <c r="I41" s="148">
        <f t="shared" si="4"/>
        <v>36</v>
      </c>
      <c r="J41" s="148">
        <f t="shared" si="4"/>
        <v>29</v>
      </c>
      <c r="K41" s="148">
        <f t="shared" si="4"/>
        <v>7</v>
      </c>
      <c r="L41" s="148">
        <f t="shared" si="4"/>
        <v>120</v>
      </c>
      <c r="M41" s="148">
        <f t="shared" si="4"/>
        <v>13</v>
      </c>
      <c r="N41" s="148">
        <f t="shared" si="4"/>
        <v>13</v>
      </c>
      <c r="O41" s="148">
        <f t="shared" si="4"/>
        <v>0</v>
      </c>
      <c r="P41" s="148">
        <f t="shared" si="4"/>
        <v>0</v>
      </c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</row>
    <row r="42" spans="1:30" ht="7.5" customHeight="1" x14ac:dyDescent="0.15">
      <c r="A42" s="321"/>
      <c r="B42" s="321"/>
      <c r="C42" s="321"/>
      <c r="D42" s="18"/>
      <c r="E42" s="165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</row>
    <row r="43" spans="1:30" ht="20.85" customHeight="1" x14ac:dyDescent="0.15">
      <c r="A43" s="93" t="s">
        <v>482</v>
      </c>
      <c r="B43" s="93"/>
      <c r="C43" s="94" t="s">
        <v>649</v>
      </c>
      <c r="D43" s="18"/>
      <c r="E43" s="187">
        <v>28</v>
      </c>
      <c r="F43" s="202">
        <v>236</v>
      </c>
      <c r="G43" s="202">
        <v>1</v>
      </c>
      <c r="H43" s="202">
        <v>150</v>
      </c>
      <c r="I43" s="202">
        <v>20</v>
      </c>
      <c r="J43" s="202">
        <v>15</v>
      </c>
      <c r="K43" s="202">
        <v>5</v>
      </c>
      <c r="L43" s="202">
        <v>86</v>
      </c>
      <c r="M43" s="202">
        <v>7</v>
      </c>
      <c r="N43" s="202">
        <v>7</v>
      </c>
      <c r="O43" s="202">
        <v>0</v>
      </c>
      <c r="P43" s="202">
        <v>0</v>
      </c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332"/>
    </row>
    <row r="44" spans="1:30" ht="20.85" customHeight="1" x14ac:dyDescent="0.15">
      <c r="A44" s="93" t="s">
        <v>643</v>
      </c>
      <c r="B44" s="93"/>
      <c r="C44" s="94" t="s">
        <v>650</v>
      </c>
      <c r="D44" s="18"/>
      <c r="E44" s="187">
        <v>8</v>
      </c>
      <c r="F44" s="202">
        <v>218</v>
      </c>
      <c r="G44" s="202">
        <v>1</v>
      </c>
      <c r="H44" s="202">
        <v>199</v>
      </c>
      <c r="I44" s="202">
        <v>6</v>
      </c>
      <c r="J44" s="202">
        <v>5</v>
      </c>
      <c r="K44" s="202">
        <v>1</v>
      </c>
      <c r="L44" s="202">
        <v>19</v>
      </c>
      <c r="M44" s="202">
        <v>1</v>
      </c>
      <c r="N44" s="202">
        <v>1</v>
      </c>
      <c r="O44" s="202">
        <v>0</v>
      </c>
      <c r="P44" s="202">
        <v>0</v>
      </c>
      <c r="S44" s="332"/>
      <c r="T44" s="332"/>
      <c r="U44" s="332"/>
      <c r="V44" s="332"/>
      <c r="W44" s="332"/>
      <c r="X44" s="332"/>
      <c r="Y44" s="332"/>
      <c r="Z44" s="332"/>
      <c r="AA44" s="332"/>
      <c r="AB44" s="332"/>
      <c r="AC44" s="332"/>
      <c r="AD44" s="332"/>
    </row>
    <row r="45" spans="1:30" ht="20.85" customHeight="1" x14ac:dyDescent="0.15">
      <c r="A45" s="93" t="s">
        <v>644</v>
      </c>
      <c r="B45" s="93"/>
      <c r="C45" s="94" t="s">
        <v>651</v>
      </c>
      <c r="D45" s="18"/>
      <c r="E45" s="187">
        <v>17</v>
      </c>
      <c r="F45" s="202">
        <v>110</v>
      </c>
      <c r="G45" s="202">
        <v>2</v>
      </c>
      <c r="H45" s="202">
        <v>95</v>
      </c>
      <c r="I45" s="202">
        <v>10</v>
      </c>
      <c r="J45" s="202">
        <v>9</v>
      </c>
      <c r="K45" s="202">
        <v>1</v>
      </c>
      <c r="L45" s="202">
        <v>15</v>
      </c>
      <c r="M45" s="202">
        <v>5</v>
      </c>
      <c r="N45" s="202">
        <v>5</v>
      </c>
      <c r="O45" s="202">
        <v>0</v>
      </c>
      <c r="P45" s="202">
        <v>0</v>
      </c>
      <c r="S45" s="332"/>
      <c r="T45" s="332"/>
      <c r="U45" s="332"/>
      <c r="V45" s="332"/>
      <c r="W45" s="332"/>
      <c r="X45" s="332"/>
      <c r="Y45" s="332"/>
      <c r="Z45" s="332"/>
      <c r="AA45" s="332"/>
      <c r="AB45" s="332"/>
      <c r="AC45" s="332"/>
      <c r="AD45" s="332"/>
    </row>
    <row r="46" spans="1:30" ht="7.5" customHeight="1" thickBot="1" x14ac:dyDescent="0.2">
      <c r="A46" s="34"/>
      <c r="B46" s="34"/>
      <c r="C46" s="14"/>
      <c r="D46" s="18"/>
      <c r="E46" s="55"/>
      <c r="F46" s="45"/>
      <c r="G46" s="90"/>
      <c r="H46" s="90"/>
      <c r="I46" s="52"/>
      <c r="J46" s="52"/>
      <c r="K46" s="52"/>
      <c r="L46" s="52"/>
      <c r="M46" s="51"/>
      <c r="N46" s="51"/>
      <c r="O46" s="52"/>
      <c r="P46" s="52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</row>
    <row r="47" spans="1:30" ht="12" customHeight="1" x14ac:dyDescent="0.15">
      <c r="A47" s="328" t="s">
        <v>537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</row>
    <row r="48" spans="1:30" x14ac:dyDescent="0.15"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</row>
  </sheetData>
  <mergeCells count="28">
    <mergeCell ref="A26:C26"/>
    <mergeCell ref="A31:C31"/>
    <mergeCell ref="A41:C41"/>
    <mergeCell ref="A9:C9"/>
    <mergeCell ref="A10:C10"/>
    <mergeCell ref="A11:C11"/>
    <mergeCell ref="A12:C12"/>
    <mergeCell ref="A13:C13"/>
    <mergeCell ref="A15:C15"/>
    <mergeCell ref="A1:P1"/>
    <mergeCell ref="A3:P3"/>
    <mergeCell ref="A5:P5"/>
    <mergeCell ref="A6:D7"/>
    <mergeCell ref="E6:F6"/>
    <mergeCell ref="G6:H6"/>
    <mergeCell ref="I6:L6"/>
    <mergeCell ref="M6:P6"/>
    <mergeCell ref="S29:S30"/>
    <mergeCell ref="T29:T30"/>
    <mergeCell ref="U29:U30"/>
    <mergeCell ref="V29:V30"/>
    <mergeCell ref="W29:W30"/>
    <mergeCell ref="AD29:AD30"/>
    <mergeCell ref="X29:X30"/>
    <mergeCell ref="Y29:Y30"/>
    <mergeCell ref="Z29:Z30"/>
    <mergeCell ref="AB29:AB30"/>
    <mergeCell ref="AC29:AC30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ignoredErrors>
    <ignoredError sqref="A17:A24 A28:A29 A33:A39 A43:A4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outlinePr summaryRight="0"/>
  </sheetPr>
  <dimension ref="A1:L28"/>
  <sheetViews>
    <sheetView showGridLines="0" topLeftCell="A7" zoomScale="140" zoomScaleNormal="140" workbookViewId="0">
      <selection activeCell="E18" sqref="E18"/>
    </sheetView>
  </sheetViews>
  <sheetFormatPr defaultRowHeight="13.5" x14ac:dyDescent="0.15"/>
  <cols>
    <col min="1" max="1" width="12.5" style="2" customWidth="1"/>
    <col min="2" max="2" width="41.875" style="2" customWidth="1"/>
    <col min="3" max="5" width="12.5" style="2" customWidth="1"/>
    <col min="6" max="16384" width="9" style="2"/>
  </cols>
  <sheetData>
    <row r="1" spans="1:12" ht="15" customHeight="1" x14ac:dyDescent="0.15">
      <c r="A1" s="491" t="s">
        <v>306</v>
      </c>
      <c r="B1" s="491"/>
      <c r="C1" s="491"/>
      <c r="D1" s="491"/>
      <c r="E1" s="491"/>
    </row>
    <row r="2" spans="1:12" ht="15" customHeight="1" thickBot="1" x14ac:dyDescent="0.2">
      <c r="E2" s="3" t="s">
        <v>577</v>
      </c>
    </row>
    <row r="3" spans="1:12" ht="18.75" customHeight="1" x14ac:dyDescent="0.15">
      <c r="A3" s="458" t="s">
        <v>186</v>
      </c>
      <c r="B3" s="155" t="s">
        <v>158</v>
      </c>
      <c r="C3" s="155" t="s">
        <v>566</v>
      </c>
      <c r="D3" s="155" t="s">
        <v>187</v>
      </c>
      <c r="E3" s="24" t="s">
        <v>496</v>
      </c>
    </row>
    <row r="4" spans="1:12" ht="18.75" customHeight="1" x14ac:dyDescent="0.15">
      <c r="A4" s="492"/>
      <c r="B4" s="35" t="s">
        <v>188</v>
      </c>
      <c r="C4" s="190">
        <f>SUM(C5:C22)</f>
        <v>5239</v>
      </c>
      <c r="D4" s="305">
        <v>1242.6116903693444</v>
      </c>
      <c r="E4" s="308">
        <v>100</v>
      </c>
    </row>
    <row r="5" spans="1:12" ht="21" customHeight="1" x14ac:dyDescent="0.15">
      <c r="A5" s="262" t="s">
        <v>318</v>
      </c>
      <c r="B5" s="266" t="s">
        <v>620</v>
      </c>
      <c r="C5" s="261">
        <v>1444</v>
      </c>
      <c r="D5" s="306">
        <v>342.49499539861296</v>
      </c>
      <c r="E5" s="307">
        <v>27.562511929757587</v>
      </c>
    </row>
    <row r="6" spans="1:12" ht="21" customHeight="1" x14ac:dyDescent="0.15">
      <c r="A6" s="262" t="s">
        <v>24</v>
      </c>
      <c r="B6" s="266" t="s">
        <v>621</v>
      </c>
      <c r="C6" s="261">
        <v>874</v>
      </c>
      <c r="D6" s="306">
        <v>207.29960247810783</v>
      </c>
      <c r="E6" s="307">
        <v>16.682573010116432</v>
      </c>
    </row>
    <row r="7" spans="1:12" ht="21" customHeight="1" x14ac:dyDescent="0.15">
      <c r="A7" s="304" t="s">
        <v>25</v>
      </c>
      <c r="B7" s="266" t="s">
        <v>622</v>
      </c>
      <c r="C7" s="263">
        <v>511</v>
      </c>
      <c r="D7" s="306">
        <v>121.20148382873353</v>
      </c>
      <c r="E7" s="307">
        <v>9.7537698033975957</v>
      </c>
      <c r="G7" s="111"/>
      <c r="H7" s="111"/>
      <c r="I7" s="111"/>
      <c r="J7" s="111"/>
      <c r="K7" s="111"/>
      <c r="L7" s="111"/>
    </row>
    <row r="8" spans="1:12" ht="21" customHeight="1" x14ac:dyDescent="0.15">
      <c r="A8" s="304" t="s">
        <v>26</v>
      </c>
      <c r="B8" s="266" t="s">
        <v>623</v>
      </c>
      <c r="C8" s="263">
        <v>340</v>
      </c>
      <c r="D8" s="306">
        <v>80.642865952581985</v>
      </c>
      <c r="E8" s="307">
        <v>6.4897881275052489</v>
      </c>
    </row>
    <row r="9" spans="1:12" ht="21" customHeight="1" x14ac:dyDescent="0.15">
      <c r="A9" s="304" t="s">
        <v>27</v>
      </c>
      <c r="B9" s="317" t="s">
        <v>624</v>
      </c>
      <c r="C9" s="263">
        <v>305</v>
      </c>
      <c r="D9" s="306">
        <v>72.341394457463267</v>
      </c>
      <c r="E9" s="307">
        <v>5.8217217026150028</v>
      </c>
    </row>
    <row r="10" spans="1:12" ht="21" customHeight="1" x14ac:dyDescent="0.15">
      <c r="A10" s="304" t="s">
        <v>28</v>
      </c>
      <c r="B10" s="266" t="s">
        <v>625</v>
      </c>
      <c r="C10" s="263">
        <v>217</v>
      </c>
      <c r="D10" s="306">
        <v>51.469123269736158</v>
      </c>
      <c r="E10" s="307">
        <v>4.1420118343195274</v>
      </c>
    </row>
    <row r="11" spans="1:12" ht="21" customHeight="1" x14ac:dyDescent="0.15">
      <c r="A11" s="304" t="s">
        <v>29</v>
      </c>
      <c r="B11" s="266" t="s">
        <v>626</v>
      </c>
      <c r="C11" s="263">
        <v>173</v>
      </c>
      <c r="D11" s="306">
        <v>41.032987675872604</v>
      </c>
      <c r="E11" s="307">
        <v>3.3021569001717883</v>
      </c>
    </row>
    <row r="12" spans="1:12" ht="21" customHeight="1" x14ac:dyDescent="0.15">
      <c r="A12" s="304" t="s">
        <v>30</v>
      </c>
      <c r="B12" s="266" t="s">
        <v>627</v>
      </c>
      <c r="C12" s="263">
        <v>103</v>
      </c>
      <c r="D12" s="306">
        <v>24.430044685635131</v>
      </c>
      <c r="E12" s="307">
        <v>1.9660240503912958</v>
      </c>
    </row>
    <row r="13" spans="1:12" ht="21" customHeight="1" x14ac:dyDescent="0.15">
      <c r="A13" s="304" t="s">
        <v>31</v>
      </c>
      <c r="B13" s="282" t="s">
        <v>628</v>
      </c>
      <c r="C13" s="263">
        <v>98</v>
      </c>
      <c r="D13" s="306">
        <v>23.244120186332456</v>
      </c>
      <c r="E13" s="307">
        <v>1.8705859896926895</v>
      </c>
    </row>
    <row r="14" spans="1:12" ht="21" customHeight="1" x14ac:dyDescent="0.15">
      <c r="A14" s="304" t="s">
        <v>32</v>
      </c>
      <c r="B14" s="265" t="s">
        <v>629</v>
      </c>
      <c r="C14" s="263">
        <v>97</v>
      </c>
      <c r="D14" s="306">
        <v>23.006935286471922</v>
      </c>
      <c r="E14" s="307">
        <v>1.8514983775529681</v>
      </c>
    </row>
    <row r="15" spans="1:12" ht="21" customHeight="1" x14ac:dyDescent="0.15">
      <c r="A15" s="304" t="s">
        <v>33</v>
      </c>
      <c r="B15" s="266" t="s">
        <v>630</v>
      </c>
      <c r="C15" s="263">
        <v>77</v>
      </c>
      <c r="D15" s="306">
        <v>18.263237289261216</v>
      </c>
      <c r="E15" s="307">
        <v>1.4697461347585417</v>
      </c>
    </row>
    <row r="16" spans="1:12" ht="21" customHeight="1" x14ac:dyDescent="0.15">
      <c r="A16" s="304" t="s">
        <v>34</v>
      </c>
      <c r="B16" s="264" t="s">
        <v>631</v>
      </c>
      <c r="C16" s="263">
        <v>77</v>
      </c>
      <c r="D16" s="306">
        <v>18.263237289261216</v>
      </c>
      <c r="E16" s="307">
        <v>1.4697461347585417</v>
      </c>
    </row>
    <row r="17" spans="1:5" ht="21" customHeight="1" x14ac:dyDescent="0.15">
      <c r="A17" s="304" t="s">
        <v>35</v>
      </c>
      <c r="B17" s="266" t="s">
        <v>632</v>
      </c>
      <c r="C17" s="263">
        <v>73</v>
      </c>
      <c r="D17" s="306">
        <v>17.314497689819074</v>
      </c>
      <c r="E17" s="307">
        <v>1.3933956861996564</v>
      </c>
    </row>
    <row r="18" spans="1:5" ht="21" customHeight="1" x14ac:dyDescent="0.15">
      <c r="A18" s="304" t="s">
        <v>36</v>
      </c>
      <c r="B18" s="266" t="s">
        <v>633</v>
      </c>
      <c r="C18" s="263">
        <v>73</v>
      </c>
      <c r="D18" s="306">
        <v>17.314497689819074</v>
      </c>
      <c r="E18" s="307">
        <v>1.3933956861996564</v>
      </c>
    </row>
    <row r="19" spans="1:5" ht="21" customHeight="1" x14ac:dyDescent="0.15">
      <c r="A19" s="304" t="s">
        <v>37</v>
      </c>
      <c r="B19" s="264" t="s">
        <v>634</v>
      </c>
      <c r="C19" s="263">
        <v>63</v>
      </c>
      <c r="D19" s="306">
        <v>14.942648691213721</v>
      </c>
      <c r="E19" s="307">
        <v>1.2025195648024432</v>
      </c>
    </row>
    <row r="20" spans="1:5" ht="21" customHeight="1" x14ac:dyDescent="0.15">
      <c r="A20" s="304" t="s">
        <v>38</v>
      </c>
      <c r="B20" s="266" t="s">
        <v>635</v>
      </c>
      <c r="C20" s="263">
        <v>62</v>
      </c>
      <c r="D20" s="306">
        <v>14.705463791353187</v>
      </c>
      <c r="E20" s="307">
        <v>1.1834319526627219</v>
      </c>
    </row>
    <row r="21" spans="1:5" ht="21" customHeight="1" x14ac:dyDescent="0.15">
      <c r="A21" s="304" t="s">
        <v>39</v>
      </c>
      <c r="B21" s="266" t="s">
        <v>636</v>
      </c>
      <c r="C21" s="263">
        <v>60</v>
      </c>
      <c r="D21" s="306">
        <v>14.231093991632116</v>
      </c>
      <c r="E21" s="307">
        <v>1.1452567283832793</v>
      </c>
    </row>
    <row r="22" spans="1:5" ht="21" customHeight="1" thickBot="1" x14ac:dyDescent="0.2">
      <c r="A22" s="493" t="s">
        <v>567</v>
      </c>
      <c r="B22" s="494"/>
      <c r="C22" s="263">
        <v>592</v>
      </c>
      <c r="D22" s="306">
        <v>140.41346071743686</v>
      </c>
      <c r="E22" s="307">
        <v>11.299866386715022</v>
      </c>
    </row>
    <row r="23" spans="1:5" ht="15" customHeight="1" x14ac:dyDescent="0.15">
      <c r="A23" s="86" t="s">
        <v>578</v>
      </c>
      <c r="B23" s="86"/>
      <c r="C23" s="86"/>
      <c r="D23" s="86"/>
      <c r="E23" s="86"/>
    </row>
    <row r="24" spans="1:5" x14ac:dyDescent="0.15">
      <c r="C24" s="159"/>
      <c r="E24" s="270"/>
    </row>
    <row r="27" spans="1:5" x14ac:dyDescent="0.15">
      <c r="A27" s="318"/>
      <c r="B27" s="318"/>
      <c r="C27" s="319"/>
      <c r="D27" s="320"/>
      <c r="E27" s="9"/>
    </row>
    <row r="28" spans="1:5" x14ac:dyDescent="0.15">
      <c r="A28" s="318"/>
      <c r="B28" s="17"/>
      <c r="C28" s="318"/>
      <c r="D28" s="318"/>
      <c r="E28" s="318"/>
    </row>
  </sheetData>
  <mergeCells count="3">
    <mergeCell ref="A1:E1"/>
    <mergeCell ref="A3:A4"/>
    <mergeCell ref="A22:B2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5 A6 A7:A21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21"/>
  <sheetViews>
    <sheetView showGridLines="0" zoomScale="120" zoomScaleNormal="120" workbookViewId="0">
      <selection activeCell="A2" sqref="A2"/>
    </sheetView>
  </sheetViews>
  <sheetFormatPr defaultRowHeight="13.5" x14ac:dyDescent="0.15"/>
  <cols>
    <col min="1" max="1" width="13.125" style="2" customWidth="1"/>
    <col min="2" max="10" width="8.75" style="2" customWidth="1"/>
    <col min="11" max="16384" width="9" style="2"/>
  </cols>
  <sheetData>
    <row r="1" spans="1:11" ht="17.25" x14ac:dyDescent="0.15">
      <c r="A1" s="406" t="s">
        <v>810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1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" customHeight="1" x14ac:dyDescent="0.15">
      <c r="A3" s="166" t="s">
        <v>498</v>
      </c>
      <c r="B3" s="1"/>
      <c r="C3" s="1"/>
      <c r="D3" s="1"/>
      <c r="E3" s="1"/>
      <c r="F3" s="1"/>
      <c r="G3" s="1"/>
      <c r="H3" s="1"/>
      <c r="I3" s="1"/>
    </row>
    <row r="4" spans="1:11" ht="15" customHeight="1" thickBot="1" x14ac:dyDescent="0.2">
      <c r="A4" s="5"/>
      <c r="B4" s="5"/>
      <c r="C4" s="5"/>
      <c r="D4" s="5"/>
      <c r="E4" s="5"/>
      <c r="F4" s="5"/>
      <c r="G4" s="5"/>
      <c r="H4" s="5"/>
      <c r="I4" s="5"/>
      <c r="J4" s="20"/>
    </row>
    <row r="5" spans="1:11" ht="15" customHeight="1" x14ac:dyDescent="0.15">
      <c r="A5" s="122" t="s">
        <v>206</v>
      </c>
      <c r="B5" s="427" t="s">
        <v>301</v>
      </c>
      <c r="C5" s="495"/>
      <c r="D5" s="495"/>
      <c r="E5" s="495"/>
      <c r="F5" s="495"/>
      <c r="G5" s="495"/>
      <c r="H5" s="495"/>
      <c r="I5" s="495"/>
      <c r="J5" s="495"/>
    </row>
    <row r="6" spans="1:11" ht="15" customHeight="1" x14ac:dyDescent="0.15">
      <c r="A6" s="95" t="s">
        <v>327</v>
      </c>
      <c r="B6" s="493" t="s">
        <v>177</v>
      </c>
      <c r="C6" s="26" t="s">
        <v>207</v>
      </c>
      <c r="D6" s="26" t="s">
        <v>208</v>
      </c>
      <c r="E6" s="26" t="s">
        <v>209</v>
      </c>
      <c r="F6" s="26" t="s">
        <v>210</v>
      </c>
      <c r="G6" s="26" t="s">
        <v>211</v>
      </c>
      <c r="H6" s="26" t="s">
        <v>212</v>
      </c>
      <c r="I6" s="88" t="s">
        <v>213</v>
      </c>
      <c r="J6" s="27" t="s">
        <v>214</v>
      </c>
    </row>
    <row r="7" spans="1:11" ht="15" customHeight="1" x14ac:dyDescent="0.15">
      <c r="A7" s="125" t="s">
        <v>205</v>
      </c>
      <c r="B7" s="433"/>
      <c r="C7" s="11" t="s">
        <v>178</v>
      </c>
      <c r="D7" s="11" t="s">
        <v>179</v>
      </c>
      <c r="E7" s="11" t="s">
        <v>180</v>
      </c>
      <c r="F7" s="11" t="s">
        <v>181</v>
      </c>
      <c r="G7" s="11" t="s">
        <v>182</v>
      </c>
      <c r="H7" s="11" t="s">
        <v>183</v>
      </c>
      <c r="I7" s="32" t="s">
        <v>184</v>
      </c>
      <c r="J7" s="12" t="s">
        <v>185</v>
      </c>
    </row>
    <row r="8" spans="1:11" ht="15" customHeight="1" x14ac:dyDescent="0.15">
      <c r="A8" s="10" t="s">
        <v>579</v>
      </c>
      <c r="B8" s="152">
        <v>48</v>
      </c>
      <c r="C8" s="144">
        <v>17</v>
      </c>
      <c r="D8" s="144">
        <v>10</v>
      </c>
      <c r="E8" s="144">
        <v>11</v>
      </c>
      <c r="F8" s="142">
        <v>4</v>
      </c>
      <c r="G8" s="142">
        <v>3</v>
      </c>
      <c r="H8" s="142">
        <v>2</v>
      </c>
      <c r="I8" s="142">
        <v>1</v>
      </c>
      <c r="J8" s="142">
        <v>0</v>
      </c>
      <c r="K8" s="159"/>
    </row>
    <row r="9" spans="1:11" ht="15" customHeight="1" x14ac:dyDescent="0.15">
      <c r="A9" s="10" t="s">
        <v>525</v>
      </c>
      <c r="B9" s="152">
        <v>40</v>
      </c>
      <c r="C9" s="144">
        <v>6</v>
      </c>
      <c r="D9" s="144">
        <v>13</v>
      </c>
      <c r="E9" s="144">
        <v>13</v>
      </c>
      <c r="F9" s="142">
        <v>3</v>
      </c>
      <c r="G9" s="144">
        <v>1</v>
      </c>
      <c r="H9" s="142">
        <v>1</v>
      </c>
      <c r="I9" s="144">
        <v>3</v>
      </c>
      <c r="J9" s="142" t="s">
        <v>201</v>
      </c>
      <c r="K9" s="159"/>
    </row>
    <row r="10" spans="1:11" ht="15" customHeight="1" x14ac:dyDescent="0.15">
      <c r="A10" s="10" t="s">
        <v>526</v>
      </c>
      <c r="B10" s="152">
        <v>33</v>
      </c>
      <c r="C10" s="147">
        <v>10</v>
      </c>
      <c r="D10" s="147">
        <v>12</v>
      </c>
      <c r="E10" s="147">
        <v>5</v>
      </c>
      <c r="F10" s="148">
        <v>2</v>
      </c>
      <c r="G10" s="147">
        <v>1</v>
      </c>
      <c r="H10" s="148" t="s">
        <v>201</v>
      </c>
      <c r="I10" s="147">
        <v>2</v>
      </c>
      <c r="J10" s="149">
        <v>1</v>
      </c>
      <c r="K10" s="159"/>
    </row>
    <row r="11" spans="1:11" ht="15" customHeight="1" x14ac:dyDescent="0.15">
      <c r="A11" s="10" t="s">
        <v>580</v>
      </c>
      <c r="B11" s="152">
        <v>27</v>
      </c>
      <c r="C11" s="147">
        <v>8</v>
      </c>
      <c r="D11" s="147">
        <v>9</v>
      </c>
      <c r="E11" s="147">
        <v>2</v>
      </c>
      <c r="F11" s="148">
        <v>2</v>
      </c>
      <c r="G11" s="148" t="s">
        <v>201</v>
      </c>
      <c r="H11" s="148">
        <v>4</v>
      </c>
      <c r="I11" s="147">
        <v>2</v>
      </c>
      <c r="J11" s="149" t="s">
        <v>201</v>
      </c>
      <c r="K11" s="159"/>
    </row>
    <row r="12" spans="1:11" ht="15" customHeight="1" thickBot="1" x14ac:dyDescent="0.2">
      <c r="A12" s="10" t="s">
        <v>582</v>
      </c>
      <c r="B12" s="153">
        <v>32</v>
      </c>
      <c r="C12" s="150">
        <v>13</v>
      </c>
      <c r="D12" s="150">
        <v>3</v>
      </c>
      <c r="E12" s="150">
        <v>8</v>
      </c>
      <c r="F12" s="148">
        <v>3</v>
      </c>
      <c r="G12" s="148">
        <v>2</v>
      </c>
      <c r="H12" s="151" t="s">
        <v>607</v>
      </c>
      <c r="I12" s="150">
        <v>2</v>
      </c>
      <c r="J12" s="149">
        <v>1</v>
      </c>
      <c r="K12" s="159"/>
    </row>
    <row r="13" spans="1:11" ht="15" customHeight="1" x14ac:dyDescent="0.15">
      <c r="A13" s="122" t="s">
        <v>206</v>
      </c>
      <c r="B13" s="428" t="s">
        <v>312</v>
      </c>
      <c r="C13" s="428"/>
      <c r="D13" s="428"/>
      <c r="E13" s="428"/>
      <c r="F13" s="428"/>
      <c r="G13" s="428"/>
      <c r="H13" s="428"/>
      <c r="I13" s="428"/>
      <c r="J13" s="428"/>
      <c r="K13" s="159"/>
    </row>
    <row r="14" spans="1:11" ht="15" customHeight="1" x14ac:dyDescent="0.15">
      <c r="A14" s="95" t="s">
        <v>327</v>
      </c>
      <c r="B14" s="493" t="s">
        <v>177</v>
      </c>
      <c r="C14" s="25" t="s">
        <v>207</v>
      </c>
      <c r="D14" s="26" t="s">
        <v>208</v>
      </c>
      <c r="E14" s="26" t="s">
        <v>209</v>
      </c>
      <c r="F14" s="26" t="s">
        <v>210</v>
      </c>
      <c r="G14" s="26" t="s">
        <v>211</v>
      </c>
      <c r="H14" s="8" t="s">
        <v>212</v>
      </c>
      <c r="I14" s="25" t="s">
        <v>213</v>
      </c>
      <c r="J14" s="26" t="s">
        <v>214</v>
      </c>
      <c r="K14" s="159"/>
    </row>
    <row r="15" spans="1:11" ht="15" customHeight="1" x14ac:dyDescent="0.15">
      <c r="A15" s="125" t="s">
        <v>205</v>
      </c>
      <c r="B15" s="433"/>
      <c r="C15" s="11" t="s">
        <v>178</v>
      </c>
      <c r="D15" s="11" t="s">
        <v>179</v>
      </c>
      <c r="E15" s="11" t="s">
        <v>180</v>
      </c>
      <c r="F15" s="11" t="s">
        <v>181</v>
      </c>
      <c r="G15" s="11" t="s">
        <v>182</v>
      </c>
      <c r="H15" s="11" t="s">
        <v>183</v>
      </c>
      <c r="I15" s="11" t="s">
        <v>184</v>
      </c>
      <c r="J15" s="11" t="s">
        <v>185</v>
      </c>
      <c r="K15" s="159"/>
    </row>
    <row r="16" spans="1:11" ht="15" customHeight="1" x14ac:dyDescent="0.15">
      <c r="A16" s="10" t="s">
        <v>579</v>
      </c>
      <c r="B16" s="152">
        <v>65</v>
      </c>
      <c r="C16" s="142">
        <v>29</v>
      </c>
      <c r="D16" s="144">
        <v>27</v>
      </c>
      <c r="E16" s="144">
        <v>9</v>
      </c>
      <c r="F16" s="149">
        <v>0</v>
      </c>
      <c r="G16" s="149">
        <v>0</v>
      </c>
      <c r="H16" s="149">
        <v>0</v>
      </c>
      <c r="I16" s="149">
        <v>0</v>
      </c>
      <c r="J16" s="149">
        <v>0</v>
      </c>
      <c r="K16" s="159"/>
    </row>
    <row r="17" spans="1:11" ht="15" customHeight="1" x14ac:dyDescent="0.15">
      <c r="A17" s="10" t="s">
        <v>525</v>
      </c>
      <c r="B17" s="152">
        <v>50</v>
      </c>
      <c r="C17" s="142">
        <v>22</v>
      </c>
      <c r="D17" s="144">
        <v>16</v>
      </c>
      <c r="E17" s="144">
        <v>12</v>
      </c>
      <c r="F17" s="149" t="s">
        <v>201</v>
      </c>
      <c r="G17" s="149" t="s">
        <v>201</v>
      </c>
      <c r="H17" s="149" t="s">
        <v>201</v>
      </c>
      <c r="I17" s="149" t="s">
        <v>201</v>
      </c>
      <c r="J17" s="149" t="s">
        <v>201</v>
      </c>
      <c r="K17" s="159"/>
    </row>
    <row r="18" spans="1:11" ht="15" customHeight="1" x14ac:dyDescent="0.15">
      <c r="A18" s="10" t="s">
        <v>526</v>
      </c>
      <c r="B18" s="152">
        <v>33</v>
      </c>
      <c r="C18" s="148">
        <v>15</v>
      </c>
      <c r="D18" s="147">
        <v>9</v>
      </c>
      <c r="E18" s="147">
        <v>9</v>
      </c>
      <c r="F18" s="149" t="s">
        <v>201</v>
      </c>
      <c r="G18" s="149" t="s">
        <v>201</v>
      </c>
      <c r="H18" s="149" t="s">
        <v>201</v>
      </c>
      <c r="I18" s="149" t="s">
        <v>201</v>
      </c>
      <c r="J18" s="149" t="s">
        <v>201</v>
      </c>
      <c r="K18" s="159"/>
    </row>
    <row r="19" spans="1:11" ht="15" customHeight="1" x14ac:dyDescent="0.15">
      <c r="A19" s="10" t="s">
        <v>580</v>
      </c>
      <c r="B19" s="152">
        <v>39</v>
      </c>
      <c r="C19" s="148">
        <v>12</v>
      </c>
      <c r="D19" s="147">
        <v>17</v>
      </c>
      <c r="E19" s="147">
        <v>10</v>
      </c>
      <c r="F19" s="149" t="s">
        <v>201</v>
      </c>
      <c r="G19" s="149" t="s">
        <v>201</v>
      </c>
      <c r="H19" s="149" t="s">
        <v>201</v>
      </c>
      <c r="I19" s="149" t="s">
        <v>201</v>
      </c>
      <c r="J19" s="149" t="s">
        <v>201</v>
      </c>
      <c r="K19" s="159"/>
    </row>
    <row r="20" spans="1:11" ht="15" customHeight="1" thickBot="1" x14ac:dyDescent="0.2">
      <c r="A20" s="10" t="s">
        <v>581</v>
      </c>
      <c r="B20" s="153">
        <v>48</v>
      </c>
      <c r="C20" s="151">
        <v>12</v>
      </c>
      <c r="D20" s="150">
        <v>20</v>
      </c>
      <c r="E20" s="150">
        <v>16</v>
      </c>
      <c r="F20" s="148" t="s">
        <v>607</v>
      </c>
      <c r="G20" s="148" t="s">
        <v>607</v>
      </c>
      <c r="H20" s="148" t="s">
        <v>607</v>
      </c>
      <c r="I20" s="148" t="s">
        <v>607</v>
      </c>
      <c r="J20" s="148" t="s">
        <v>607</v>
      </c>
      <c r="K20" s="159"/>
    </row>
    <row r="21" spans="1:11" ht="15" customHeight="1" x14ac:dyDescent="0.15">
      <c r="A21" s="86" t="s">
        <v>537</v>
      </c>
      <c r="B21" s="42"/>
      <c r="C21" s="42"/>
      <c r="D21" s="42"/>
      <c r="E21" s="42"/>
      <c r="F21" s="42"/>
      <c r="G21" s="42"/>
      <c r="H21" s="42"/>
      <c r="I21" s="42"/>
      <c r="J21" s="85"/>
    </row>
  </sheetData>
  <mergeCells count="5">
    <mergeCell ref="B13:J13"/>
    <mergeCell ref="B14:B15"/>
    <mergeCell ref="B6:B7"/>
    <mergeCell ref="A1:J1"/>
    <mergeCell ref="B5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="150" zoomScaleNormal="150" workbookViewId="0">
      <selection activeCell="A2" sqref="A2"/>
    </sheetView>
  </sheetViews>
  <sheetFormatPr defaultRowHeight="13.5" x14ac:dyDescent="0.15"/>
  <cols>
    <col min="1" max="2" width="6.25" style="355" customWidth="1"/>
    <col min="3" max="8" width="13.25" style="355" customWidth="1"/>
    <col min="9" max="16384" width="9" style="73"/>
  </cols>
  <sheetData>
    <row r="1" spans="1:8" ht="17.25" x14ac:dyDescent="0.15">
      <c r="A1" s="446" t="s">
        <v>811</v>
      </c>
      <c r="B1" s="446"/>
      <c r="C1" s="446"/>
      <c r="D1" s="446"/>
      <c r="E1" s="446"/>
      <c r="F1" s="446"/>
      <c r="G1" s="446"/>
      <c r="H1" s="446"/>
    </row>
    <row r="2" spans="1:8" ht="15" customHeight="1" x14ac:dyDescent="0.15">
      <c r="A2" s="354"/>
      <c r="B2" s="354"/>
      <c r="C2" s="354"/>
      <c r="D2" s="354"/>
      <c r="E2" s="354"/>
      <c r="F2" s="354"/>
      <c r="G2" s="354"/>
      <c r="H2" s="354"/>
    </row>
    <row r="3" spans="1:8" ht="15" customHeight="1" thickBot="1" x14ac:dyDescent="0.2">
      <c r="A3" s="467" t="s">
        <v>72</v>
      </c>
      <c r="B3" s="467"/>
      <c r="C3" s="467"/>
      <c r="D3" s="467"/>
      <c r="E3" s="467"/>
      <c r="F3" s="467"/>
      <c r="G3" s="467"/>
      <c r="H3" s="467"/>
    </row>
    <row r="4" spans="1:8" ht="15" customHeight="1" x14ac:dyDescent="0.15">
      <c r="A4" s="420" t="s">
        <v>531</v>
      </c>
      <c r="B4" s="420"/>
      <c r="C4" s="497" t="s">
        <v>279</v>
      </c>
      <c r="D4" s="415" t="s">
        <v>637</v>
      </c>
      <c r="E4" s="416"/>
      <c r="F4" s="497" t="s">
        <v>304</v>
      </c>
      <c r="G4" s="126" t="s">
        <v>596</v>
      </c>
      <c r="H4" s="497" t="s">
        <v>305</v>
      </c>
    </row>
    <row r="5" spans="1:8" ht="15" customHeight="1" x14ac:dyDescent="0.15">
      <c r="A5" s="448"/>
      <c r="B5" s="448"/>
      <c r="C5" s="498"/>
      <c r="D5" s="356" t="s">
        <v>302</v>
      </c>
      <c r="E5" s="356" t="s">
        <v>303</v>
      </c>
      <c r="F5" s="498"/>
      <c r="G5" s="127" t="s">
        <v>595</v>
      </c>
      <c r="H5" s="498"/>
    </row>
    <row r="6" spans="1:8" ht="12" customHeight="1" x14ac:dyDescent="0.15">
      <c r="A6" s="104"/>
      <c r="B6" s="348" t="s">
        <v>725</v>
      </c>
      <c r="C6" s="136">
        <v>6480</v>
      </c>
      <c r="D6" s="136">
        <v>5618</v>
      </c>
      <c r="E6" s="136">
        <v>6</v>
      </c>
      <c r="F6" s="136">
        <v>103</v>
      </c>
      <c r="G6" s="136">
        <v>536</v>
      </c>
      <c r="H6" s="136">
        <v>217</v>
      </c>
    </row>
    <row r="7" spans="1:8" ht="12" customHeight="1" x14ac:dyDescent="0.15">
      <c r="A7" s="104"/>
      <c r="B7" s="80" t="s">
        <v>726</v>
      </c>
      <c r="C7" s="136">
        <v>6340</v>
      </c>
      <c r="D7" s="136">
        <v>5487</v>
      </c>
      <c r="E7" s="136">
        <v>15</v>
      </c>
      <c r="F7" s="136">
        <v>93</v>
      </c>
      <c r="G7" s="136">
        <v>537</v>
      </c>
      <c r="H7" s="136">
        <v>208</v>
      </c>
    </row>
    <row r="8" spans="1:8" ht="12" customHeight="1" x14ac:dyDescent="0.15">
      <c r="A8" s="104"/>
      <c r="B8" s="80" t="s">
        <v>727</v>
      </c>
      <c r="C8" s="136">
        <v>6602</v>
      </c>
      <c r="D8" s="136">
        <v>5725</v>
      </c>
      <c r="E8" s="136">
        <v>16</v>
      </c>
      <c r="F8" s="136">
        <v>92</v>
      </c>
      <c r="G8" s="136">
        <v>577</v>
      </c>
      <c r="H8" s="136">
        <v>192</v>
      </c>
    </row>
    <row r="9" spans="1:8" ht="12" customHeight="1" x14ac:dyDescent="0.15">
      <c r="A9" s="104"/>
      <c r="B9" s="80" t="s">
        <v>728</v>
      </c>
      <c r="C9" s="136">
        <v>6794</v>
      </c>
      <c r="D9" s="136">
        <v>5850</v>
      </c>
      <c r="E9" s="136">
        <v>16</v>
      </c>
      <c r="F9" s="136">
        <v>104</v>
      </c>
      <c r="G9" s="136">
        <v>644</v>
      </c>
      <c r="H9" s="136">
        <v>180</v>
      </c>
    </row>
    <row r="10" spans="1:8" ht="12" customHeight="1" x14ac:dyDescent="0.15">
      <c r="A10" s="104"/>
      <c r="B10" s="80" t="s">
        <v>729</v>
      </c>
      <c r="C10" s="136">
        <f>SUM(C12:C25)</f>
        <v>7040</v>
      </c>
      <c r="D10" s="136">
        <f t="shared" ref="D10:H10" si="0">SUM(D12:D25)</f>
        <v>5775</v>
      </c>
      <c r="E10" s="136">
        <f t="shared" si="0"/>
        <v>7</v>
      </c>
      <c r="F10" s="136">
        <f t="shared" si="0"/>
        <v>62</v>
      </c>
      <c r="G10" s="136">
        <f t="shared" si="0"/>
        <v>1030</v>
      </c>
      <c r="H10" s="136">
        <f t="shared" si="0"/>
        <v>166</v>
      </c>
    </row>
    <row r="11" spans="1:8" ht="7.5" customHeight="1" x14ac:dyDescent="0.15">
      <c r="B11" s="80"/>
      <c r="C11" s="136"/>
      <c r="D11" s="129"/>
      <c r="E11" s="129"/>
      <c r="F11" s="129"/>
      <c r="G11" s="129"/>
      <c r="H11" s="129"/>
    </row>
    <row r="12" spans="1:8" ht="12" customHeight="1" x14ac:dyDescent="0.15">
      <c r="A12" s="69"/>
      <c r="B12" s="80" t="s">
        <v>730</v>
      </c>
      <c r="C12" s="136">
        <f>SUM(D12:H12)</f>
        <v>531</v>
      </c>
      <c r="D12" s="133">
        <v>466</v>
      </c>
      <c r="E12" s="132">
        <v>1</v>
      </c>
      <c r="F12" s="133">
        <v>8</v>
      </c>
      <c r="G12" s="133">
        <v>44</v>
      </c>
      <c r="H12" s="133">
        <v>12</v>
      </c>
    </row>
    <row r="13" spans="1:8" ht="12" customHeight="1" x14ac:dyDescent="0.15">
      <c r="A13" s="69"/>
      <c r="B13" s="80" t="s">
        <v>672</v>
      </c>
      <c r="C13" s="136">
        <f>SUM(D13:H13)</f>
        <v>658</v>
      </c>
      <c r="D13" s="133">
        <v>499</v>
      </c>
      <c r="E13" s="132">
        <v>0</v>
      </c>
      <c r="F13" s="133">
        <v>2</v>
      </c>
      <c r="G13" s="133">
        <v>142</v>
      </c>
      <c r="H13" s="133">
        <v>15</v>
      </c>
    </row>
    <row r="14" spans="1:8" ht="12" customHeight="1" x14ac:dyDescent="0.15">
      <c r="A14" s="69"/>
      <c r="B14" s="80" t="s">
        <v>673</v>
      </c>
      <c r="C14" s="136">
        <f>SUM(D14:H14)</f>
        <v>555</v>
      </c>
      <c r="D14" s="133">
        <v>407</v>
      </c>
      <c r="E14" s="132">
        <v>1</v>
      </c>
      <c r="F14" s="133">
        <v>4</v>
      </c>
      <c r="G14" s="133">
        <v>128</v>
      </c>
      <c r="H14" s="133">
        <v>15</v>
      </c>
    </row>
    <row r="15" spans="1:8" ht="12" customHeight="1" x14ac:dyDescent="0.15">
      <c r="A15" s="69"/>
      <c r="B15" s="80" t="s">
        <v>674</v>
      </c>
      <c r="C15" s="136">
        <f>SUM(D15:H15)</f>
        <v>538</v>
      </c>
      <c r="D15" s="133">
        <v>473</v>
      </c>
      <c r="E15" s="132">
        <v>0</v>
      </c>
      <c r="F15" s="133">
        <v>3</v>
      </c>
      <c r="G15" s="133">
        <v>48</v>
      </c>
      <c r="H15" s="133">
        <v>14</v>
      </c>
    </row>
    <row r="16" spans="1:8" ht="7.5" customHeight="1" x14ac:dyDescent="0.15">
      <c r="B16" s="80"/>
      <c r="C16" s="136"/>
      <c r="D16" s="133"/>
      <c r="E16" s="132"/>
      <c r="F16" s="133"/>
      <c r="G16" s="133"/>
      <c r="H16" s="133"/>
    </row>
    <row r="17" spans="1:8" ht="12" customHeight="1" x14ac:dyDescent="0.15">
      <c r="A17" s="69"/>
      <c r="B17" s="80" t="s">
        <v>675</v>
      </c>
      <c r="C17" s="136">
        <f>SUM(D17:H17)</f>
        <v>610</v>
      </c>
      <c r="D17" s="133">
        <v>522</v>
      </c>
      <c r="E17" s="132">
        <v>0</v>
      </c>
      <c r="F17" s="133">
        <v>8</v>
      </c>
      <c r="G17" s="133">
        <v>65</v>
      </c>
      <c r="H17" s="133">
        <v>15</v>
      </c>
    </row>
    <row r="18" spans="1:8" ht="12" customHeight="1" x14ac:dyDescent="0.15">
      <c r="A18" s="69"/>
      <c r="B18" s="80" t="s">
        <v>676</v>
      </c>
      <c r="C18" s="136">
        <f>SUM(D18:H18)</f>
        <v>573</v>
      </c>
      <c r="D18" s="133">
        <v>437</v>
      </c>
      <c r="E18" s="132">
        <v>0</v>
      </c>
      <c r="F18" s="133">
        <v>7</v>
      </c>
      <c r="G18" s="133">
        <v>116</v>
      </c>
      <c r="H18" s="133">
        <v>13</v>
      </c>
    </row>
    <row r="19" spans="1:8" ht="12" customHeight="1" x14ac:dyDescent="0.15">
      <c r="A19" s="69"/>
      <c r="B19" s="80" t="s">
        <v>677</v>
      </c>
      <c r="C19" s="136">
        <f>SUM(D19:H19)</f>
        <v>593</v>
      </c>
      <c r="D19" s="133">
        <v>427</v>
      </c>
      <c r="E19" s="132">
        <v>0</v>
      </c>
      <c r="F19" s="133">
        <v>7</v>
      </c>
      <c r="G19" s="133">
        <v>144</v>
      </c>
      <c r="H19" s="133">
        <v>15</v>
      </c>
    </row>
    <row r="20" spans="1:8" ht="12" customHeight="1" x14ac:dyDescent="0.15">
      <c r="A20" s="69"/>
      <c r="B20" s="80" t="s">
        <v>678</v>
      </c>
      <c r="C20" s="136">
        <f>SUM(D20:H20)</f>
        <v>622</v>
      </c>
      <c r="D20" s="132">
        <v>436</v>
      </c>
      <c r="E20" s="132">
        <v>0</v>
      </c>
      <c r="F20" s="132">
        <v>8</v>
      </c>
      <c r="G20" s="132">
        <v>165</v>
      </c>
      <c r="H20" s="132">
        <v>13</v>
      </c>
    </row>
    <row r="21" spans="1:8" ht="7.5" customHeight="1" x14ac:dyDescent="0.15">
      <c r="B21" s="80"/>
      <c r="C21" s="136"/>
      <c r="D21" s="133"/>
      <c r="E21" s="132"/>
      <c r="F21" s="133"/>
      <c r="G21" s="133"/>
      <c r="H21" s="133"/>
    </row>
    <row r="22" spans="1:8" ht="12" customHeight="1" x14ac:dyDescent="0.15">
      <c r="A22" s="69"/>
      <c r="B22" s="80" t="s">
        <v>679</v>
      </c>
      <c r="C22" s="136">
        <f>SUM(D22:H22)</f>
        <v>592</v>
      </c>
      <c r="D22" s="133">
        <v>538</v>
      </c>
      <c r="E22" s="132">
        <v>1</v>
      </c>
      <c r="F22" s="133">
        <v>4</v>
      </c>
      <c r="G22" s="133">
        <v>34</v>
      </c>
      <c r="H22" s="133">
        <v>15</v>
      </c>
    </row>
    <row r="23" spans="1:8" ht="12" customHeight="1" x14ac:dyDescent="0.15">
      <c r="A23" s="69"/>
      <c r="B23" s="80" t="s">
        <v>731</v>
      </c>
      <c r="C23" s="136">
        <f>SUM(D23:H23)</f>
        <v>624</v>
      </c>
      <c r="D23" s="133">
        <v>576</v>
      </c>
      <c r="E23" s="132">
        <v>1</v>
      </c>
      <c r="F23" s="133">
        <v>4</v>
      </c>
      <c r="G23" s="133">
        <v>29</v>
      </c>
      <c r="H23" s="133">
        <v>14</v>
      </c>
    </row>
    <row r="24" spans="1:8" ht="12" customHeight="1" x14ac:dyDescent="0.15">
      <c r="A24" s="69"/>
      <c r="B24" s="80" t="s">
        <v>680</v>
      </c>
      <c r="C24" s="136">
        <f>SUM(D24:H24)</f>
        <v>562</v>
      </c>
      <c r="D24" s="133">
        <v>488</v>
      </c>
      <c r="E24" s="132">
        <v>1</v>
      </c>
      <c r="F24" s="133">
        <v>5</v>
      </c>
      <c r="G24" s="133">
        <v>55</v>
      </c>
      <c r="H24" s="133">
        <v>13</v>
      </c>
    </row>
    <row r="25" spans="1:8" ht="12" customHeight="1" thickBot="1" x14ac:dyDescent="0.2">
      <c r="A25" s="69"/>
      <c r="B25" s="82" t="s">
        <v>681</v>
      </c>
      <c r="C25" s="136">
        <f>SUM(D25:H25)</f>
        <v>582</v>
      </c>
      <c r="D25" s="133">
        <v>506</v>
      </c>
      <c r="E25" s="132">
        <v>2</v>
      </c>
      <c r="F25" s="133">
        <v>2</v>
      </c>
      <c r="G25" s="133">
        <v>60</v>
      </c>
      <c r="H25" s="133">
        <v>12</v>
      </c>
    </row>
    <row r="26" spans="1:8" ht="15" customHeight="1" x14ac:dyDescent="0.15">
      <c r="A26" s="496" t="s">
        <v>559</v>
      </c>
      <c r="B26" s="496"/>
      <c r="C26" s="496"/>
      <c r="D26" s="496"/>
      <c r="E26" s="496"/>
      <c r="F26" s="496"/>
      <c r="G26" s="496"/>
      <c r="H26" s="496"/>
    </row>
  </sheetData>
  <mergeCells count="8">
    <mergeCell ref="A26:H26"/>
    <mergeCell ref="A1:H1"/>
    <mergeCell ref="A3:H3"/>
    <mergeCell ref="A4:B5"/>
    <mergeCell ref="C4:C5"/>
    <mergeCell ref="D4:E4"/>
    <mergeCell ref="F4:F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33"/>
  <sheetViews>
    <sheetView showGridLines="0" topLeftCell="A7" zoomScale="140" zoomScaleNormal="140" workbookViewId="0">
      <selection activeCell="K37" sqref="K37"/>
    </sheetView>
  </sheetViews>
  <sheetFormatPr defaultRowHeight="13.5" x14ac:dyDescent="0.15"/>
  <cols>
    <col min="1" max="1" width="1.625" style="2" customWidth="1"/>
    <col min="2" max="2" width="3.875" style="2" customWidth="1"/>
    <col min="3" max="4" width="1.625" style="2" customWidth="1"/>
    <col min="5" max="5" width="24" style="2" customWidth="1"/>
    <col min="6" max="6" width="1.625" style="2" customWidth="1"/>
    <col min="7" max="7" width="11.875" style="2" hidden="1" customWidth="1"/>
    <col min="8" max="12" width="11.375" style="2" customWidth="1"/>
    <col min="13" max="16384" width="9" style="2"/>
  </cols>
  <sheetData>
    <row r="1" spans="1:12" ht="17.45" customHeight="1" x14ac:dyDescent="0.15">
      <c r="A1" s="406" t="s">
        <v>812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ht="15" customHeight="1" x14ac:dyDescent="0.15">
      <c r="A2" s="500"/>
      <c r="B2" s="500"/>
      <c r="C2" s="500"/>
      <c r="D2" s="500"/>
      <c r="E2" s="500"/>
      <c r="F2" s="500"/>
      <c r="G2" s="500"/>
      <c r="H2" s="500"/>
      <c r="I2" s="500"/>
      <c r="J2" s="500"/>
      <c r="K2" s="500"/>
      <c r="L2" s="500"/>
    </row>
    <row r="3" spans="1:12" ht="15" customHeight="1" thickBot="1" x14ac:dyDescent="0.2">
      <c r="A3" s="424" t="s">
        <v>557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</row>
    <row r="4" spans="1:12" ht="23.1" customHeight="1" x14ac:dyDescent="0.15">
      <c r="A4" s="502"/>
      <c r="B4" s="502"/>
      <c r="C4" s="502"/>
      <c r="D4" s="502"/>
      <c r="E4" s="502"/>
      <c r="F4" s="503"/>
      <c r="G4" s="214" t="s">
        <v>316</v>
      </c>
      <c r="H4" s="214" t="s">
        <v>513</v>
      </c>
      <c r="I4" s="214" t="s">
        <v>514</v>
      </c>
      <c r="J4" s="214" t="s">
        <v>542</v>
      </c>
      <c r="K4" s="257" t="s">
        <v>659</v>
      </c>
      <c r="L4" s="257" t="s">
        <v>782</v>
      </c>
    </row>
    <row r="5" spans="1:12" ht="14.45" customHeight="1" x14ac:dyDescent="0.15">
      <c r="A5" s="211"/>
      <c r="B5" s="211" t="s">
        <v>315</v>
      </c>
      <c r="C5" s="213"/>
      <c r="D5" s="211"/>
      <c r="E5" s="207" t="s">
        <v>159</v>
      </c>
      <c r="F5" s="213"/>
      <c r="G5" s="215" t="s">
        <v>347</v>
      </c>
      <c r="H5" s="215">
        <v>96</v>
      </c>
      <c r="I5" s="215">
        <v>73</v>
      </c>
      <c r="J5" s="215">
        <v>60</v>
      </c>
      <c r="K5" s="215">
        <v>87</v>
      </c>
      <c r="L5" s="215">
        <v>74</v>
      </c>
    </row>
    <row r="6" spans="1:12" ht="14.1" customHeight="1" x14ac:dyDescent="0.15">
      <c r="A6" s="389"/>
      <c r="B6" s="499" t="s">
        <v>0</v>
      </c>
      <c r="C6" s="216"/>
      <c r="D6" s="217"/>
      <c r="E6" s="208" t="s">
        <v>109</v>
      </c>
      <c r="F6" s="218"/>
      <c r="G6" s="340">
        <v>13</v>
      </c>
      <c r="H6" s="219">
        <v>2</v>
      </c>
      <c r="I6" s="219">
        <v>10</v>
      </c>
      <c r="J6" s="220">
        <v>2</v>
      </c>
      <c r="K6" s="220">
        <v>3</v>
      </c>
      <c r="L6" s="220">
        <v>2</v>
      </c>
    </row>
    <row r="7" spans="1:12" ht="14.1" customHeight="1" x14ac:dyDescent="0.15">
      <c r="A7" s="390"/>
      <c r="B7" s="500"/>
      <c r="C7" s="210"/>
      <c r="D7" s="207"/>
      <c r="E7" s="207" t="s">
        <v>108</v>
      </c>
      <c r="F7" s="221"/>
      <c r="G7" s="215" t="s">
        <v>201</v>
      </c>
      <c r="H7" s="215">
        <v>2</v>
      </c>
      <c r="I7" s="215">
        <v>0</v>
      </c>
      <c r="J7" s="222">
        <v>0</v>
      </c>
      <c r="K7" s="222">
        <v>0</v>
      </c>
      <c r="L7" s="222">
        <v>0</v>
      </c>
    </row>
    <row r="8" spans="1:12" ht="14.1" customHeight="1" x14ac:dyDescent="0.15">
      <c r="A8" s="391"/>
      <c r="B8" s="391"/>
      <c r="C8" s="224"/>
      <c r="D8" s="225"/>
      <c r="E8" s="225" t="s">
        <v>783</v>
      </c>
      <c r="F8" s="226"/>
      <c r="G8" s="227"/>
      <c r="H8" s="227">
        <v>0</v>
      </c>
      <c r="I8" s="227">
        <v>0</v>
      </c>
      <c r="J8" s="228">
        <v>0</v>
      </c>
      <c r="K8" s="228">
        <v>0</v>
      </c>
      <c r="L8" s="228">
        <v>1</v>
      </c>
    </row>
    <row r="9" spans="1:12" ht="14.1" customHeight="1" x14ac:dyDescent="0.15">
      <c r="A9" s="211"/>
      <c r="B9" s="500" t="s">
        <v>115</v>
      </c>
      <c r="C9" s="210"/>
      <c r="D9" s="207"/>
      <c r="E9" s="207" t="s">
        <v>259</v>
      </c>
      <c r="F9" s="221"/>
      <c r="G9" s="215">
        <v>0</v>
      </c>
      <c r="H9" s="215">
        <v>1</v>
      </c>
      <c r="I9" s="215">
        <v>1</v>
      </c>
      <c r="J9" s="222">
        <v>1</v>
      </c>
      <c r="K9" s="222">
        <v>0</v>
      </c>
      <c r="L9" s="222">
        <v>0</v>
      </c>
    </row>
    <row r="10" spans="1:12" ht="14.1" customHeight="1" x14ac:dyDescent="0.15">
      <c r="A10" s="211"/>
      <c r="B10" s="500"/>
      <c r="C10" s="210"/>
      <c r="D10" s="207"/>
      <c r="E10" s="207" t="s">
        <v>1</v>
      </c>
      <c r="F10" s="221"/>
      <c r="G10" s="215">
        <v>2</v>
      </c>
      <c r="H10" s="215">
        <v>0</v>
      </c>
      <c r="I10" s="215">
        <v>1</v>
      </c>
      <c r="J10" s="222">
        <v>0</v>
      </c>
      <c r="K10" s="222">
        <v>0</v>
      </c>
      <c r="L10" s="222">
        <v>0</v>
      </c>
    </row>
    <row r="11" spans="1:12" ht="14.1" customHeight="1" x14ac:dyDescent="0.15">
      <c r="A11" s="339"/>
      <c r="B11" s="500"/>
      <c r="C11" s="210"/>
      <c r="D11" s="207"/>
      <c r="E11" s="207" t="s">
        <v>669</v>
      </c>
      <c r="F11" s="221"/>
      <c r="G11" s="215"/>
      <c r="H11" s="215">
        <v>0</v>
      </c>
      <c r="I11" s="215">
        <v>0</v>
      </c>
      <c r="J11" s="222">
        <v>0</v>
      </c>
      <c r="K11" s="222">
        <v>1</v>
      </c>
      <c r="L11" s="222">
        <v>0</v>
      </c>
    </row>
    <row r="12" spans="1:12" s="205" customFormat="1" ht="33.75" x14ac:dyDescent="0.15">
      <c r="A12" s="229"/>
      <c r="B12" s="500"/>
      <c r="C12" s="230"/>
      <c r="D12" s="231"/>
      <c r="E12" s="258" t="s">
        <v>475</v>
      </c>
      <c r="F12" s="232"/>
      <c r="G12" s="215">
        <v>0</v>
      </c>
      <c r="H12" s="215">
        <v>0</v>
      </c>
      <c r="I12" s="215">
        <v>1</v>
      </c>
      <c r="J12" s="222">
        <v>2</v>
      </c>
      <c r="K12" s="222">
        <v>1</v>
      </c>
      <c r="L12" s="222">
        <v>2</v>
      </c>
    </row>
    <row r="13" spans="1:12" ht="14.1" customHeight="1" x14ac:dyDescent="0.15">
      <c r="A13" s="211"/>
      <c r="B13" s="500"/>
      <c r="C13" s="210"/>
      <c r="D13" s="207"/>
      <c r="E13" s="207" t="s">
        <v>474</v>
      </c>
      <c r="F13" s="233"/>
      <c r="G13" s="215">
        <v>0</v>
      </c>
      <c r="H13" s="234">
        <v>1</v>
      </c>
      <c r="I13" s="234">
        <v>0</v>
      </c>
      <c r="J13" s="215">
        <v>0</v>
      </c>
      <c r="K13" s="215">
        <v>1</v>
      </c>
      <c r="L13" s="215">
        <v>0</v>
      </c>
    </row>
    <row r="14" spans="1:12" ht="14.1" customHeight="1" x14ac:dyDescent="0.15">
      <c r="A14" s="211"/>
      <c r="B14" s="500"/>
      <c r="C14" s="210"/>
      <c r="D14" s="207"/>
      <c r="E14" s="207" t="s">
        <v>112</v>
      </c>
      <c r="F14" s="233"/>
      <c r="G14" s="215">
        <v>0</v>
      </c>
      <c r="H14" s="234">
        <v>0</v>
      </c>
      <c r="I14" s="234">
        <v>1</v>
      </c>
      <c r="J14" s="215">
        <v>1</v>
      </c>
      <c r="K14" s="215">
        <v>0</v>
      </c>
      <c r="L14" s="215">
        <v>0</v>
      </c>
    </row>
    <row r="15" spans="1:12" ht="14.1" customHeight="1" x14ac:dyDescent="0.15">
      <c r="A15" s="211"/>
      <c r="B15" s="500"/>
      <c r="C15" s="210"/>
      <c r="D15" s="207"/>
      <c r="E15" s="207" t="s">
        <v>313</v>
      </c>
      <c r="F15" s="233"/>
      <c r="G15" s="234">
        <v>1</v>
      </c>
      <c r="H15" s="215">
        <v>2</v>
      </c>
      <c r="I15" s="215">
        <v>8</v>
      </c>
      <c r="J15" s="215">
        <v>1</v>
      </c>
      <c r="K15" s="215">
        <v>6</v>
      </c>
      <c r="L15" s="215">
        <v>1</v>
      </c>
    </row>
    <row r="16" spans="1:12" ht="14.1" customHeight="1" x14ac:dyDescent="0.15">
      <c r="A16" s="339"/>
      <c r="B16" s="500"/>
      <c r="C16" s="210"/>
      <c r="D16" s="207"/>
      <c r="E16" s="207" t="s">
        <v>668</v>
      </c>
      <c r="F16" s="233"/>
      <c r="G16" s="234"/>
      <c r="H16" s="215">
        <v>0</v>
      </c>
      <c r="I16" s="215">
        <v>0</v>
      </c>
      <c r="J16" s="215">
        <v>0</v>
      </c>
      <c r="K16" s="215" t="s">
        <v>826</v>
      </c>
      <c r="L16" s="215">
        <v>3</v>
      </c>
    </row>
    <row r="17" spans="1:12" ht="14.1" customHeight="1" x14ac:dyDescent="0.15">
      <c r="A17" s="223"/>
      <c r="B17" s="504"/>
      <c r="C17" s="224"/>
      <c r="D17" s="225"/>
      <c r="E17" s="225" t="s">
        <v>114</v>
      </c>
      <c r="F17" s="235"/>
      <c r="G17" s="236">
        <v>2</v>
      </c>
      <c r="H17" s="227">
        <v>3</v>
      </c>
      <c r="I17" s="227">
        <v>4</v>
      </c>
      <c r="J17" s="227">
        <v>2</v>
      </c>
      <c r="K17" s="227">
        <v>4</v>
      </c>
      <c r="L17" s="227">
        <v>8</v>
      </c>
    </row>
    <row r="18" spans="1:12" ht="14.1" customHeight="1" x14ac:dyDescent="0.15">
      <c r="A18" s="211"/>
      <c r="B18" s="499" t="s">
        <v>252</v>
      </c>
      <c r="C18" s="210"/>
      <c r="D18" s="209"/>
      <c r="E18" s="207" t="s">
        <v>110</v>
      </c>
      <c r="F18" s="221"/>
      <c r="G18" s="234">
        <v>1</v>
      </c>
      <c r="H18" s="234">
        <v>2</v>
      </c>
      <c r="I18" s="234">
        <v>7</v>
      </c>
      <c r="J18" s="222">
        <v>3</v>
      </c>
      <c r="K18" s="222">
        <v>1</v>
      </c>
      <c r="L18" s="222">
        <v>1</v>
      </c>
    </row>
    <row r="19" spans="1:12" ht="14.1" customHeight="1" x14ac:dyDescent="0.15">
      <c r="A19" s="211"/>
      <c r="B19" s="500"/>
      <c r="C19" s="210"/>
      <c r="D19" s="207"/>
      <c r="E19" s="21" t="s">
        <v>473</v>
      </c>
      <c r="F19" s="221"/>
      <c r="G19" s="234">
        <v>3</v>
      </c>
      <c r="H19" s="234">
        <v>0</v>
      </c>
      <c r="I19" s="234">
        <v>2</v>
      </c>
      <c r="J19" s="222">
        <v>2</v>
      </c>
      <c r="K19" s="222" t="s">
        <v>825</v>
      </c>
      <c r="L19" s="222">
        <v>0</v>
      </c>
    </row>
    <row r="20" spans="1:12" ht="14.1" customHeight="1" x14ac:dyDescent="0.15">
      <c r="A20" s="243"/>
      <c r="B20" s="500"/>
      <c r="C20" s="210"/>
      <c r="D20" s="207"/>
      <c r="E20" s="260" t="s">
        <v>468</v>
      </c>
      <c r="F20" s="221"/>
      <c r="G20" s="234"/>
      <c r="H20" s="234">
        <v>9</v>
      </c>
      <c r="I20" s="234">
        <v>11</v>
      </c>
      <c r="J20" s="222">
        <v>25</v>
      </c>
      <c r="K20" s="222">
        <v>38</v>
      </c>
      <c r="L20" s="222">
        <v>45</v>
      </c>
    </row>
    <row r="21" spans="1:12" ht="14.1" customHeight="1" x14ac:dyDescent="0.15">
      <c r="A21" s="211"/>
      <c r="B21" s="500"/>
      <c r="C21" s="210"/>
      <c r="D21" s="207"/>
      <c r="E21" s="207" t="s">
        <v>277</v>
      </c>
      <c r="F21" s="221"/>
      <c r="G21" s="234">
        <v>0</v>
      </c>
      <c r="H21" s="234">
        <v>2</v>
      </c>
      <c r="I21" s="234">
        <v>6</v>
      </c>
      <c r="J21" s="222">
        <v>3</v>
      </c>
      <c r="K21" s="222">
        <v>2</v>
      </c>
      <c r="L21" s="222">
        <v>0</v>
      </c>
    </row>
    <row r="22" spans="1:12" ht="14.1" customHeight="1" x14ac:dyDescent="0.15">
      <c r="A22" s="211"/>
      <c r="B22" s="500"/>
      <c r="C22" s="210"/>
      <c r="D22" s="207"/>
      <c r="E22" s="207" t="s">
        <v>278</v>
      </c>
      <c r="F22" s="221"/>
      <c r="G22" s="215">
        <v>2</v>
      </c>
      <c r="H22" s="215">
        <v>2</v>
      </c>
      <c r="I22" s="215">
        <v>1</v>
      </c>
      <c r="J22" s="222">
        <v>2</v>
      </c>
      <c r="K22" s="222">
        <v>2</v>
      </c>
      <c r="L22" s="222">
        <v>2</v>
      </c>
    </row>
    <row r="23" spans="1:12" ht="14.1" customHeight="1" x14ac:dyDescent="0.15">
      <c r="A23" s="211"/>
      <c r="B23" s="500"/>
      <c r="C23" s="210"/>
      <c r="D23" s="207"/>
      <c r="E23" s="207" t="s">
        <v>333</v>
      </c>
      <c r="F23" s="221"/>
      <c r="G23" s="215">
        <v>0</v>
      </c>
      <c r="H23" s="215">
        <v>1</v>
      </c>
      <c r="I23" s="215">
        <v>0</v>
      </c>
      <c r="J23" s="222">
        <v>2</v>
      </c>
      <c r="K23" s="222">
        <v>1</v>
      </c>
      <c r="L23" s="222">
        <v>3</v>
      </c>
    </row>
    <row r="24" spans="1:12" ht="14.1" customHeight="1" x14ac:dyDescent="0.15">
      <c r="A24" s="211"/>
      <c r="B24" s="500"/>
      <c r="C24" s="210"/>
      <c r="D24" s="207"/>
      <c r="E24" s="207" t="s">
        <v>111</v>
      </c>
      <c r="F24" s="221"/>
      <c r="G24" s="215">
        <v>5</v>
      </c>
      <c r="H24" s="215">
        <v>7</v>
      </c>
      <c r="I24" s="215">
        <v>6</v>
      </c>
      <c r="J24" s="222">
        <v>2</v>
      </c>
      <c r="K24" s="222">
        <v>4</v>
      </c>
      <c r="L24" s="222">
        <v>2</v>
      </c>
    </row>
    <row r="25" spans="1:12" ht="14.1" customHeight="1" x14ac:dyDescent="0.15">
      <c r="A25" s="396"/>
      <c r="B25" s="500"/>
      <c r="C25" s="210"/>
      <c r="D25" s="207"/>
      <c r="E25" s="207" t="s">
        <v>827</v>
      </c>
      <c r="F25" s="221"/>
      <c r="G25" s="215"/>
      <c r="H25" s="215">
        <v>0</v>
      </c>
      <c r="I25" s="215">
        <v>0</v>
      </c>
      <c r="J25" s="215">
        <v>0</v>
      </c>
      <c r="K25" s="215">
        <v>0</v>
      </c>
      <c r="L25" s="222">
        <v>1</v>
      </c>
    </row>
    <row r="26" spans="1:12" ht="14.1" customHeight="1" x14ac:dyDescent="0.15">
      <c r="A26" s="295"/>
      <c r="B26" s="500"/>
      <c r="C26" s="210"/>
      <c r="D26" s="207"/>
      <c r="E26" s="207" t="s">
        <v>543</v>
      </c>
      <c r="F26" s="221"/>
      <c r="G26" s="215"/>
      <c r="H26" s="215">
        <v>0</v>
      </c>
      <c r="I26" s="215">
        <v>0</v>
      </c>
      <c r="J26" s="222">
        <v>2</v>
      </c>
      <c r="K26" s="222">
        <v>1</v>
      </c>
      <c r="L26" s="222">
        <v>3</v>
      </c>
    </row>
    <row r="27" spans="1:12" ht="14.1" customHeight="1" x14ac:dyDescent="0.15">
      <c r="A27" s="211"/>
      <c r="B27" s="500"/>
      <c r="C27" s="210"/>
      <c r="D27" s="207"/>
      <c r="E27" s="207" t="s">
        <v>389</v>
      </c>
      <c r="F27" s="221"/>
      <c r="G27" s="215">
        <v>0</v>
      </c>
      <c r="H27" s="215">
        <v>5</v>
      </c>
      <c r="I27" s="215">
        <v>11</v>
      </c>
      <c r="J27" s="222">
        <v>11</v>
      </c>
      <c r="K27" s="222">
        <v>7</v>
      </c>
      <c r="L27" s="222">
        <v>13</v>
      </c>
    </row>
    <row r="28" spans="1:12" ht="14.1" customHeight="1" x14ac:dyDescent="0.15">
      <c r="A28" s="243"/>
      <c r="B28" s="500"/>
      <c r="C28" s="210"/>
      <c r="D28" s="207"/>
      <c r="E28" s="212" t="s">
        <v>466</v>
      </c>
      <c r="F28" s="221"/>
      <c r="G28" s="215"/>
      <c r="H28" s="215">
        <v>1</v>
      </c>
      <c r="I28" s="215">
        <v>2</v>
      </c>
      <c r="J28" s="222">
        <v>1</v>
      </c>
      <c r="K28" s="222">
        <v>3</v>
      </c>
      <c r="L28" s="222">
        <v>1</v>
      </c>
    </row>
    <row r="29" spans="1:12" ht="14.1" customHeight="1" x14ac:dyDescent="0.15">
      <c r="A29" s="211"/>
      <c r="B29" s="500"/>
      <c r="C29" s="210"/>
      <c r="D29" s="207"/>
      <c r="E29" s="207" t="s">
        <v>113</v>
      </c>
      <c r="F29" s="233"/>
      <c r="G29" s="234">
        <v>1</v>
      </c>
      <c r="H29" s="234">
        <v>15</v>
      </c>
      <c r="I29" s="234">
        <v>9</v>
      </c>
      <c r="J29" s="215">
        <v>9</v>
      </c>
      <c r="K29" s="215">
        <v>9</v>
      </c>
      <c r="L29" s="215">
        <v>20</v>
      </c>
    </row>
    <row r="30" spans="1:12" ht="14.1" customHeight="1" x14ac:dyDescent="0.15">
      <c r="A30" s="243"/>
      <c r="B30" s="500"/>
      <c r="C30" s="210"/>
      <c r="D30" s="207"/>
      <c r="E30" s="212" t="s">
        <v>467</v>
      </c>
      <c r="F30" s="233"/>
      <c r="G30" s="234"/>
      <c r="H30" s="234">
        <v>1</v>
      </c>
      <c r="I30" s="234">
        <v>0</v>
      </c>
      <c r="J30" s="215">
        <v>1</v>
      </c>
      <c r="K30" s="215">
        <v>1</v>
      </c>
      <c r="L30" s="215">
        <v>0</v>
      </c>
    </row>
    <row r="31" spans="1:12" ht="14.1" customHeight="1" x14ac:dyDescent="0.15">
      <c r="A31" s="211"/>
      <c r="B31" s="211"/>
      <c r="C31" s="207"/>
      <c r="D31" s="209"/>
      <c r="E31" s="207" t="s">
        <v>367</v>
      </c>
      <c r="F31" s="233"/>
      <c r="G31" s="215" t="s">
        <v>201</v>
      </c>
      <c r="H31" s="215">
        <v>0</v>
      </c>
      <c r="I31" s="215">
        <v>0</v>
      </c>
      <c r="J31" s="215">
        <v>0</v>
      </c>
      <c r="K31" s="215">
        <v>0</v>
      </c>
      <c r="L31" s="215">
        <v>0</v>
      </c>
    </row>
    <row r="32" spans="1:12" ht="7.5" customHeight="1" thickBot="1" x14ac:dyDescent="0.2">
      <c r="A32" s="211"/>
      <c r="B32" s="211"/>
      <c r="C32" s="207"/>
      <c r="D32" s="237"/>
      <c r="E32" s="238"/>
      <c r="F32" s="239"/>
      <c r="G32" s="215"/>
      <c r="H32" s="215"/>
      <c r="I32" s="215"/>
      <c r="J32" s="215"/>
      <c r="K32" s="215"/>
      <c r="L32" s="215"/>
    </row>
    <row r="33" spans="1:12" ht="13.5" customHeight="1" x14ac:dyDescent="0.15">
      <c r="A33" s="501" t="s">
        <v>544</v>
      </c>
      <c r="B33" s="501"/>
      <c r="C33" s="501"/>
      <c r="D33" s="501"/>
      <c r="E33" s="501"/>
      <c r="F33" s="501"/>
      <c r="G33" s="110"/>
      <c r="H33" s="110"/>
      <c r="I33" s="110"/>
      <c r="J33" s="110"/>
      <c r="K33" s="110"/>
      <c r="L33" s="110"/>
    </row>
  </sheetData>
  <mergeCells count="8">
    <mergeCell ref="A1:L1"/>
    <mergeCell ref="B18:B30"/>
    <mergeCell ref="A33:F33"/>
    <mergeCell ref="A2:L2"/>
    <mergeCell ref="A4:F4"/>
    <mergeCell ref="A3:L3"/>
    <mergeCell ref="B9:B17"/>
    <mergeCell ref="B6:B7"/>
  </mergeCells>
  <phoneticPr fontId="2"/>
  <pageMargins left="0.42" right="0.44" top="0.78740157480314965" bottom="0.78740157480314965" header="0.51181102362204722" footer="0.51181102362204722"/>
  <pageSetup paperSize="9" orientation="portrait" r:id="rId1"/>
  <headerFooter alignWithMargins="0"/>
  <ignoredErrors>
    <ignoredError sqref="G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showGridLines="0" zoomScale="140" zoomScaleNormal="140" workbookViewId="0">
      <selection sqref="A1:M1"/>
    </sheetView>
  </sheetViews>
  <sheetFormatPr defaultRowHeight="13.5" x14ac:dyDescent="0.15"/>
  <cols>
    <col min="1" max="1" width="10.625" style="244" customWidth="1"/>
    <col min="2" max="6" width="7.125" style="244" customWidth="1"/>
    <col min="7" max="13" width="7.125" style="111" customWidth="1"/>
    <col min="14" max="16384" width="9" style="111"/>
  </cols>
  <sheetData>
    <row r="1" spans="1:13" ht="17.25" x14ac:dyDescent="0.15">
      <c r="A1" s="508" t="s">
        <v>813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</row>
    <row r="2" spans="1:13" ht="15" customHeight="1" x14ac:dyDescent="0.15">
      <c r="G2" s="244"/>
      <c r="H2" s="244"/>
      <c r="I2" s="244"/>
      <c r="J2" s="244"/>
      <c r="K2" s="244"/>
      <c r="L2" s="244"/>
      <c r="M2" s="244"/>
    </row>
    <row r="3" spans="1:13" ht="15" customHeight="1" thickBot="1" x14ac:dyDescent="0.2">
      <c r="A3" s="509" t="s">
        <v>682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509"/>
      <c r="M3" s="509"/>
    </row>
    <row r="4" spans="1:13" ht="11.45" customHeight="1" x14ac:dyDescent="0.15">
      <c r="A4" s="505" t="s">
        <v>829</v>
      </c>
      <c r="B4" s="510" t="s">
        <v>701</v>
      </c>
      <c r="C4" s="511"/>
      <c r="D4" s="511"/>
      <c r="E4" s="511" t="s">
        <v>702</v>
      </c>
      <c r="F4" s="511"/>
      <c r="G4" s="511"/>
      <c r="H4" s="511"/>
      <c r="I4" s="511"/>
      <c r="J4" s="511"/>
      <c r="K4" s="511"/>
      <c r="L4" s="511"/>
      <c r="M4" s="513" t="s">
        <v>703</v>
      </c>
    </row>
    <row r="5" spans="1:13" ht="11.45" customHeight="1" x14ac:dyDescent="0.15">
      <c r="A5" s="506"/>
      <c r="B5" s="512"/>
      <c r="C5" s="512"/>
      <c r="D5" s="512"/>
      <c r="E5" s="512" t="s">
        <v>704</v>
      </c>
      <c r="F5" s="512"/>
      <c r="G5" s="512"/>
      <c r="H5" s="512"/>
      <c r="I5" s="512"/>
      <c r="J5" s="512"/>
      <c r="K5" s="512" t="s">
        <v>705</v>
      </c>
      <c r="L5" s="512"/>
      <c r="M5" s="514"/>
    </row>
    <row r="6" spans="1:13" ht="11.45" customHeight="1" x14ac:dyDescent="0.15">
      <c r="A6" s="506"/>
      <c r="B6" s="512"/>
      <c r="C6" s="512"/>
      <c r="D6" s="512"/>
      <c r="E6" s="512" t="s">
        <v>706</v>
      </c>
      <c r="F6" s="512"/>
      <c r="G6" s="512" t="s">
        <v>707</v>
      </c>
      <c r="H6" s="512"/>
      <c r="I6" s="512" t="s">
        <v>708</v>
      </c>
      <c r="J6" s="512"/>
      <c r="K6" s="512" t="s">
        <v>709</v>
      </c>
      <c r="L6" s="512"/>
      <c r="M6" s="514"/>
    </row>
    <row r="7" spans="1:13" ht="11.45" customHeight="1" x14ac:dyDescent="0.15">
      <c r="A7" s="507"/>
      <c r="B7" s="357" t="s">
        <v>177</v>
      </c>
      <c r="C7" s="357" t="s">
        <v>156</v>
      </c>
      <c r="D7" s="357" t="s">
        <v>157</v>
      </c>
      <c r="E7" s="357" t="s">
        <v>156</v>
      </c>
      <c r="F7" s="357" t="s">
        <v>157</v>
      </c>
      <c r="G7" s="357" t="s">
        <v>156</v>
      </c>
      <c r="H7" s="357" t="s">
        <v>157</v>
      </c>
      <c r="I7" s="357" t="s">
        <v>156</v>
      </c>
      <c r="J7" s="357" t="s">
        <v>157</v>
      </c>
      <c r="K7" s="357" t="s">
        <v>156</v>
      </c>
      <c r="L7" s="357" t="s">
        <v>157</v>
      </c>
      <c r="M7" s="514"/>
    </row>
    <row r="8" spans="1:13" ht="11.45" customHeight="1" x14ac:dyDescent="0.15">
      <c r="A8" s="401" t="s">
        <v>830</v>
      </c>
      <c r="B8" s="402">
        <v>96</v>
      </c>
      <c r="C8" s="358">
        <v>55</v>
      </c>
      <c r="D8" s="358">
        <v>41</v>
      </c>
      <c r="E8" s="358">
        <v>20</v>
      </c>
      <c r="F8" s="358">
        <v>11</v>
      </c>
      <c r="G8" s="116">
        <v>11</v>
      </c>
      <c r="H8" s="116">
        <v>8</v>
      </c>
      <c r="I8" s="116">
        <v>8</v>
      </c>
      <c r="J8" s="116">
        <v>4</v>
      </c>
      <c r="K8" s="116">
        <v>16</v>
      </c>
      <c r="L8" s="116">
        <v>18</v>
      </c>
      <c r="M8" s="359">
        <v>22</v>
      </c>
    </row>
    <row r="9" spans="1:13" ht="11.45" customHeight="1" x14ac:dyDescent="0.15">
      <c r="A9" s="119" t="s">
        <v>710</v>
      </c>
      <c r="B9" s="361">
        <v>73</v>
      </c>
      <c r="C9" s="358">
        <v>40</v>
      </c>
      <c r="D9" s="358">
        <v>33</v>
      </c>
      <c r="E9" s="358">
        <v>17</v>
      </c>
      <c r="F9" s="358">
        <v>7</v>
      </c>
      <c r="G9" s="116">
        <v>9</v>
      </c>
      <c r="H9" s="116">
        <v>12</v>
      </c>
      <c r="I9" s="116">
        <v>1</v>
      </c>
      <c r="J9" s="116">
        <v>4</v>
      </c>
      <c r="K9" s="116">
        <v>13</v>
      </c>
      <c r="L9" s="116">
        <v>10</v>
      </c>
      <c r="M9" s="359">
        <v>16.8</v>
      </c>
    </row>
    <row r="10" spans="1:13" ht="11.45" customHeight="1" x14ac:dyDescent="0.15">
      <c r="A10" s="119" t="s">
        <v>711</v>
      </c>
      <c r="B10" s="361">
        <v>60</v>
      </c>
      <c r="C10" s="358">
        <v>35</v>
      </c>
      <c r="D10" s="358">
        <v>25</v>
      </c>
      <c r="E10" s="358">
        <v>10</v>
      </c>
      <c r="F10" s="358">
        <v>8</v>
      </c>
      <c r="G10" s="116">
        <v>17</v>
      </c>
      <c r="H10" s="116">
        <v>10</v>
      </c>
      <c r="I10" s="116">
        <v>3</v>
      </c>
      <c r="J10" s="116">
        <v>0</v>
      </c>
      <c r="K10" s="116">
        <v>5</v>
      </c>
      <c r="L10" s="116">
        <v>7</v>
      </c>
      <c r="M10" s="359">
        <v>13.9</v>
      </c>
    </row>
    <row r="11" spans="1:13" ht="11.45" customHeight="1" x14ac:dyDescent="0.15">
      <c r="A11" s="119" t="s">
        <v>712</v>
      </c>
      <c r="B11" s="361">
        <v>87</v>
      </c>
      <c r="C11" s="358">
        <v>44</v>
      </c>
      <c r="D11" s="358">
        <v>43</v>
      </c>
      <c r="E11" s="358">
        <v>14</v>
      </c>
      <c r="F11" s="358">
        <v>11</v>
      </c>
      <c r="G11" s="116">
        <v>16</v>
      </c>
      <c r="H11" s="116">
        <v>10</v>
      </c>
      <c r="I11" s="116">
        <v>2</v>
      </c>
      <c r="J11" s="116">
        <v>3</v>
      </c>
      <c r="K11" s="116">
        <v>12</v>
      </c>
      <c r="L11" s="116">
        <v>19</v>
      </c>
      <c r="M11" s="359">
        <v>20.3</v>
      </c>
    </row>
    <row r="12" spans="1:13" ht="11.45" customHeight="1" x14ac:dyDescent="0.15">
      <c r="A12" s="119" t="s">
        <v>713</v>
      </c>
      <c r="B12" s="361">
        <f>SUM(C12:D12)</f>
        <v>74</v>
      </c>
      <c r="C12" s="399">
        <v>40</v>
      </c>
      <c r="D12" s="399">
        <v>34</v>
      </c>
      <c r="E12" s="399">
        <v>10</v>
      </c>
      <c r="F12" s="399">
        <v>11</v>
      </c>
      <c r="G12" s="399">
        <v>12</v>
      </c>
      <c r="H12" s="399">
        <v>9</v>
      </c>
      <c r="I12" s="399">
        <v>3</v>
      </c>
      <c r="J12" s="399">
        <v>1</v>
      </c>
      <c r="K12" s="399">
        <v>15</v>
      </c>
      <c r="L12" s="399">
        <v>13</v>
      </c>
      <c r="M12" s="400">
        <v>17.5</v>
      </c>
    </row>
    <row r="13" spans="1:13" ht="7.5" customHeight="1" x14ac:dyDescent="0.15">
      <c r="A13" s="119"/>
      <c r="B13" s="361"/>
      <c r="C13" s="399"/>
      <c r="D13" s="399"/>
      <c r="E13" s="399"/>
      <c r="F13" s="399"/>
      <c r="G13" s="399"/>
      <c r="H13" s="399"/>
      <c r="I13" s="399"/>
      <c r="J13" s="399"/>
      <c r="K13" s="399"/>
      <c r="L13" s="399"/>
      <c r="M13" s="400"/>
    </row>
    <row r="14" spans="1:13" ht="11.45" customHeight="1" x14ac:dyDescent="0.15">
      <c r="A14" s="399" t="s">
        <v>714</v>
      </c>
      <c r="B14" s="361">
        <f>SUM(C14:D14)</f>
        <v>0</v>
      </c>
      <c r="C14" s="399">
        <f>E14+G14+I14+K14</f>
        <v>0</v>
      </c>
      <c r="D14" s="399">
        <f>F14+H14+J14+L14</f>
        <v>0</v>
      </c>
      <c r="E14" s="119">
        <v>0</v>
      </c>
      <c r="F14" s="360">
        <v>0</v>
      </c>
      <c r="G14" s="119">
        <v>0</v>
      </c>
      <c r="H14" s="360">
        <v>0</v>
      </c>
      <c r="I14" s="119">
        <v>0</v>
      </c>
      <c r="J14" s="360">
        <v>0</v>
      </c>
      <c r="K14" s="119">
        <v>0</v>
      </c>
      <c r="L14" s="360">
        <v>0</v>
      </c>
      <c r="M14" s="119" t="s">
        <v>715</v>
      </c>
    </row>
    <row r="15" spans="1:13" ht="11.45" customHeight="1" x14ac:dyDescent="0.15">
      <c r="A15" s="399" t="s">
        <v>716</v>
      </c>
      <c r="B15" s="361">
        <f t="shared" ref="B15:B23" si="0">SUM(C15:D15)</f>
        <v>0</v>
      </c>
      <c r="C15" s="358">
        <f t="shared" ref="C15:D17" si="1">E15+G15+I15+K15</f>
        <v>0</v>
      </c>
      <c r="D15" s="358">
        <f t="shared" si="1"/>
        <v>0</v>
      </c>
      <c r="E15" s="119">
        <v>0</v>
      </c>
      <c r="F15" s="360">
        <v>0</v>
      </c>
      <c r="G15" s="119">
        <v>0</v>
      </c>
      <c r="H15" s="360">
        <v>0</v>
      </c>
      <c r="I15" s="119">
        <v>0</v>
      </c>
      <c r="J15" s="360">
        <v>0</v>
      </c>
      <c r="K15" s="119">
        <v>0</v>
      </c>
      <c r="L15" s="360">
        <v>0</v>
      </c>
      <c r="M15" s="120" t="s">
        <v>201</v>
      </c>
    </row>
    <row r="16" spans="1:13" ht="11.45" customHeight="1" x14ac:dyDescent="0.15">
      <c r="A16" s="399" t="s">
        <v>717</v>
      </c>
      <c r="B16" s="361">
        <f t="shared" si="0"/>
        <v>0</v>
      </c>
      <c r="C16" s="358">
        <f t="shared" si="1"/>
        <v>0</v>
      </c>
      <c r="D16" s="358">
        <f t="shared" si="1"/>
        <v>0</v>
      </c>
      <c r="E16" s="119">
        <v>0</v>
      </c>
      <c r="F16" s="360">
        <v>0</v>
      </c>
      <c r="G16" s="119">
        <v>0</v>
      </c>
      <c r="H16" s="360">
        <v>0</v>
      </c>
      <c r="I16" s="119">
        <v>0</v>
      </c>
      <c r="J16" s="360">
        <v>0</v>
      </c>
      <c r="K16" s="119">
        <v>0</v>
      </c>
      <c r="L16" s="360">
        <v>0</v>
      </c>
      <c r="M16" s="120" t="s">
        <v>201</v>
      </c>
    </row>
    <row r="17" spans="1:13" ht="11.45" customHeight="1" x14ac:dyDescent="0.15">
      <c r="A17" s="399" t="s">
        <v>718</v>
      </c>
      <c r="B17" s="361">
        <f t="shared" si="0"/>
        <v>0</v>
      </c>
      <c r="C17" s="358">
        <f t="shared" si="1"/>
        <v>0</v>
      </c>
      <c r="D17" s="358">
        <f t="shared" si="1"/>
        <v>0</v>
      </c>
      <c r="E17" s="160">
        <v>0</v>
      </c>
      <c r="F17" s="360">
        <v>0</v>
      </c>
      <c r="G17" s="160">
        <v>0</v>
      </c>
      <c r="H17" s="360">
        <v>0</v>
      </c>
      <c r="I17" s="160">
        <v>0</v>
      </c>
      <c r="J17" s="360">
        <v>0</v>
      </c>
      <c r="K17" s="160">
        <v>0</v>
      </c>
      <c r="L17" s="360">
        <v>0</v>
      </c>
      <c r="M17" s="120" t="s">
        <v>201</v>
      </c>
    </row>
    <row r="18" spans="1:13" ht="11.45" customHeight="1" x14ac:dyDescent="0.15">
      <c r="A18" s="399" t="s">
        <v>719</v>
      </c>
      <c r="B18" s="361">
        <f t="shared" si="0"/>
        <v>3</v>
      </c>
      <c r="C18" s="358">
        <v>3</v>
      </c>
      <c r="D18" s="358">
        <v>0</v>
      </c>
      <c r="E18" s="119">
        <v>1</v>
      </c>
      <c r="F18" s="360">
        <v>0</v>
      </c>
      <c r="G18" s="119">
        <v>1</v>
      </c>
      <c r="H18" s="360">
        <v>0</v>
      </c>
      <c r="I18" s="119">
        <v>0</v>
      </c>
      <c r="J18" s="360">
        <v>0</v>
      </c>
      <c r="K18" s="119">
        <v>1</v>
      </c>
      <c r="L18" s="360">
        <v>0</v>
      </c>
      <c r="M18" s="120" t="s">
        <v>201</v>
      </c>
    </row>
    <row r="19" spans="1:13" ht="11.45" customHeight="1" x14ac:dyDescent="0.15">
      <c r="A19" s="399" t="s">
        <v>720</v>
      </c>
      <c r="B19" s="361">
        <f t="shared" si="0"/>
        <v>3</v>
      </c>
      <c r="C19" s="358">
        <v>2</v>
      </c>
      <c r="D19" s="358">
        <v>1</v>
      </c>
      <c r="E19" s="119">
        <v>0</v>
      </c>
      <c r="F19" s="360">
        <v>0</v>
      </c>
      <c r="G19" s="119">
        <v>1</v>
      </c>
      <c r="H19" s="360">
        <v>0</v>
      </c>
      <c r="I19" s="119">
        <v>1</v>
      </c>
      <c r="J19" s="360">
        <v>0</v>
      </c>
      <c r="K19" s="119">
        <v>0</v>
      </c>
      <c r="L19" s="360">
        <v>1</v>
      </c>
      <c r="M19" s="120" t="s">
        <v>201</v>
      </c>
    </row>
    <row r="20" spans="1:13" ht="11.45" customHeight="1" x14ac:dyDescent="0.15">
      <c r="A20" s="399" t="s">
        <v>721</v>
      </c>
      <c r="B20" s="361">
        <f t="shared" si="0"/>
        <v>1</v>
      </c>
      <c r="C20" s="358">
        <v>1</v>
      </c>
      <c r="D20" s="358">
        <v>0</v>
      </c>
      <c r="E20" s="119">
        <v>0</v>
      </c>
      <c r="F20" s="360">
        <v>0</v>
      </c>
      <c r="G20" s="119">
        <v>0</v>
      </c>
      <c r="H20" s="360">
        <v>0</v>
      </c>
      <c r="I20" s="119">
        <v>0</v>
      </c>
      <c r="J20" s="360">
        <v>0</v>
      </c>
      <c r="K20" s="119">
        <v>1</v>
      </c>
      <c r="L20" s="360">
        <v>0</v>
      </c>
      <c r="M20" s="120" t="s">
        <v>201</v>
      </c>
    </row>
    <row r="21" spans="1:13" ht="11.45" customHeight="1" x14ac:dyDescent="0.15">
      <c r="A21" s="399" t="s">
        <v>722</v>
      </c>
      <c r="B21" s="361">
        <f t="shared" si="0"/>
        <v>4</v>
      </c>
      <c r="C21" s="358">
        <v>2</v>
      </c>
      <c r="D21" s="358">
        <v>2</v>
      </c>
      <c r="E21" s="160">
        <v>0</v>
      </c>
      <c r="F21" s="360">
        <v>1</v>
      </c>
      <c r="G21" s="160">
        <v>1</v>
      </c>
      <c r="H21" s="360">
        <v>0</v>
      </c>
      <c r="I21" s="160">
        <v>0</v>
      </c>
      <c r="J21" s="360">
        <v>0</v>
      </c>
      <c r="K21" s="160">
        <v>1</v>
      </c>
      <c r="L21" s="360">
        <v>1</v>
      </c>
      <c r="M21" s="120" t="s">
        <v>201</v>
      </c>
    </row>
    <row r="22" spans="1:13" ht="11.45" customHeight="1" x14ac:dyDescent="0.15">
      <c r="A22" s="399" t="s">
        <v>723</v>
      </c>
      <c r="B22" s="361">
        <f t="shared" si="0"/>
        <v>8</v>
      </c>
      <c r="C22" s="358">
        <v>4</v>
      </c>
      <c r="D22" s="358">
        <v>4</v>
      </c>
      <c r="E22" s="119">
        <v>0</v>
      </c>
      <c r="F22" s="360">
        <v>2</v>
      </c>
      <c r="G22" s="119">
        <v>2</v>
      </c>
      <c r="H22" s="360">
        <v>1</v>
      </c>
      <c r="I22" s="119">
        <v>1</v>
      </c>
      <c r="J22" s="360">
        <v>0</v>
      </c>
      <c r="K22" s="119">
        <v>1</v>
      </c>
      <c r="L22" s="360">
        <v>1</v>
      </c>
      <c r="M22" s="120" t="s">
        <v>201</v>
      </c>
    </row>
    <row r="23" spans="1:13" ht="11.45" customHeight="1" thickBot="1" x14ac:dyDescent="0.2">
      <c r="A23" s="363" t="s">
        <v>724</v>
      </c>
      <c r="B23" s="362">
        <f t="shared" si="0"/>
        <v>55</v>
      </c>
      <c r="C23" s="363">
        <v>28</v>
      </c>
      <c r="D23" s="363">
        <v>27</v>
      </c>
      <c r="E23" s="199">
        <v>9</v>
      </c>
      <c r="F23" s="364">
        <v>8</v>
      </c>
      <c r="G23" s="199">
        <v>7</v>
      </c>
      <c r="H23" s="364">
        <v>8</v>
      </c>
      <c r="I23" s="199">
        <v>1</v>
      </c>
      <c r="J23" s="364">
        <v>1</v>
      </c>
      <c r="K23" s="199">
        <v>11</v>
      </c>
      <c r="L23" s="364">
        <v>10</v>
      </c>
      <c r="M23" s="199" t="s">
        <v>201</v>
      </c>
    </row>
    <row r="24" spans="1:13" ht="12.75" customHeight="1" x14ac:dyDescent="0.15">
      <c r="A24" s="421" t="s">
        <v>828</v>
      </c>
      <c r="B24" s="421"/>
      <c r="C24" s="421"/>
      <c r="D24" s="421"/>
      <c r="E24" s="421"/>
      <c r="F24" s="421"/>
      <c r="G24" s="244"/>
      <c r="H24" s="244"/>
      <c r="I24" s="244"/>
      <c r="J24" s="244"/>
      <c r="K24" s="244"/>
      <c r="L24" s="244"/>
      <c r="M24" s="244"/>
    </row>
  </sheetData>
  <mergeCells count="13">
    <mergeCell ref="A4:A7"/>
    <mergeCell ref="A24:F24"/>
    <mergeCell ref="A1:M1"/>
    <mergeCell ref="A3:M3"/>
    <mergeCell ref="B4:D6"/>
    <mergeCell ref="E4:L4"/>
    <mergeCell ref="M4:M7"/>
    <mergeCell ref="E5:J5"/>
    <mergeCell ref="K5:L5"/>
    <mergeCell ref="E6:F6"/>
    <mergeCell ref="G6:H6"/>
    <mergeCell ref="I6:J6"/>
    <mergeCell ref="K6:L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4:B17" unlockedFormula="1"/>
    <ignoredError sqref="B12 B18:B23" formulaRange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outlinePr summaryRight="0"/>
  </sheetPr>
  <dimension ref="A1:G7"/>
  <sheetViews>
    <sheetView showGridLines="0" zoomScale="110" zoomScaleNormal="110" workbookViewId="0">
      <selection activeCell="C14" sqref="C14"/>
    </sheetView>
  </sheetViews>
  <sheetFormatPr defaultRowHeight="13.5" x14ac:dyDescent="0.15"/>
  <cols>
    <col min="1" max="1" width="15.375" style="2" customWidth="1"/>
    <col min="2" max="6" width="15.125" style="2" customWidth="1"/>
    <col min="7" max="7" width="4.75" style="2" customWidth="1"/>
    <col min="8" max="16384" width="9" style="2"/>
  </cols>
  <sheetData>
    <row r="1" spans="1:7" ht="17.25" x14ac:dyDescent="0.15">
      <c r="A1" s="515" t="s">
        <v>814</v>
      </c>
      <c r="B1" s="515"/>
      <c r="C1" s="515"/>
      <c r="D1" s="515"/>
      <c r="E1" s="515"/>
      <c r="F1" s="515"/>
      <c r="G1" s="6"/>
    </row>
    <row r="2" spans="1:7" ht="6" customHeight="1" x14ac:dyDescent="0.15">
      <c r="G2" s="9"/>
    </row>
    <row r="3" spans="1:7" ht="12" customHeight="1" thickBot="1" x14ac:dyDescent="0.2">
      <c r="A3" s="424" t="s">
        <v>558</v>
      </c>
      <c r="B3" s="424"/>
      <c r="C3" s="424"/>
      <c r="D3" s="424"/>
      <c r="E3" s="424"/>
      <c r="F3" s="424"/>
      <c r="G3" s="9"/>
    </row>
    <row r="4" spans="1:7" ht="26.25" customHeight="1" x14ac:dyDescent="0.15">
      <c r="A4" s="299" t="s">
        <v>547</v>
      </c>
      <c r="B4" s="240" t="s">
        <v>784</v>
      </c>
      <c r="C4" s="240" t="s">
        <v>785</v>
      </c>
      <c r="D4" s="240" t="s">
        <v>786</v>
      </c>
      <c r="E4" s="240" t="s">
        <v>660</v>
      </c>
      <c r="F4" s="240" t="s">
        <v>787</v>
      </c>
    </row>
    <row r="5" spans="1:7" ht="15" customHeight="1" x14ac:dyDescent="0.15">
      <c r="A5" s="297" t="s">
        <v>546</v>
      </c>
      <c r="B5" s="296">
        <v>1</v>
      </c>
      <c r="C5" s="296">
        <v>3</v>
      </c>
      <c r="D5" s="296">
        <v>5</v>
      </c>
      <c r="E5" s="296">
        <v>2</v>
      </c>
      <c r="F5" s="296">
        <v>6</v>
      </c>
    </row>
    <row r="6" spans="1:7" ht="15" customHeight="1" thickBot="1" x14ac:dyDescent="0.2">
      <c r="A6" s="298" t="s">
        <v>545</v>
      </c>
      <c r="B6" s="241">
        <v>23</v>
      </c>
      <c r="C6" s="241">
        <v>47</v>
      </c>
      <c r="D6" s="241">
        <v>86</v>
      </c>
      <c r="E6" s="241">
        <v>34</v>
      </c>
      <c r="F6" s="241">
        <v>136</v>
      </c>
    </row>
    <row r="7" spans="1:7" ht="12" customHeight="1" x14ac:dyDescent="0.15">
      <c r="A7" s="516" t="s">
        <v>535</v>
      </c>
      <c r="B7" s="516"/>
      <c r="C7" s="516"/>
      <c r="D7" s="516"/>
      <c r="E7" s="516"/>
      <c r="F7" s="516"/>
    </row>
  </sheetData>
  <mergeCells count="3">
    <mergeCell ref="A1:F1"/>
    <mergeCell ref="A7:F7"/>
    <mergeCell ref="A3:F3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zoomScale="150" zoomScaleNormal="150" workbookViewId="0">
      <selection activeCell="H22" sqref="H22"/>
    </sheetView>
  </sheetViews>
  <sheetFormatPr defaultRowHeight="13.5" x14ac:dyDescent="0.15"/>
  <cols>
    <col min="1" max="4" width="3.125" style="111" customWidth="1"/>
    <col min="5" max="10" width="13.125" style="111" customWidth="1"/>
    <col min="11" max="16384" width="9" style="111"/>
  </cols>
  <sheetData>
    <row r="1" spans="1:10" ht="17.25" x14ac:dyDescent="0.15">
      <c r="A1" s="508" t="s">
        <v>815</v>
      </c>
      <c r="B1" s="508"/>
      <c r="C1" s="508"/>
      <c r="D1" s="508"/>
      <c r="E1" s="508"/>
      <c r="F1" s="508"/>
      <c r="G1" s="508"/>
      <c r="H1" s="508"/>
      <c r="I1" s="508"/>
      <c r="J1" s="508"/>
    </row>
    <row r="2" spans="1:10" ht="15" customHeight="1" x14ac:dyDescent="0.15">
      <c r="A2" s="370"/>
      <c r="B2" s="370"/>
      <c r="C2" s="370"/>
      <c r="D2" s="370"/>
      <c r="E2" s="370"/>
      <c r="F2" s="370"/>
      <c r="G2" s="370"/>
      <c r="H2" s="370"/>
      <c r="I2" s="370"/>
      <c r="J2" s="370"/>
    </row>
    <row r="3" spans="1:10" ht="15" customHeight="1" thickBot="1" x14ac:dyDescent="0.2">
      <c r="B3" s="191"/>
      <c r="C3" s="191"/>
      <c r="D3" s="191"/>
      <c r="E3" s="191"/>
      <c r="F3" s="191"/>
      <c r="G3" s="191"/>
      <c r="H3" s="191"/>
      <c r="I3" s="191"/>
      <c r="J3" s="371" t="s">
        <v>470</v>
      </c>
    </row>
    <row r="4" spans="1:10" ht="18.75" customHeight="1" x14ac:dyDescent="0.15">
      <c r="A4" s="519" t="s">
        <v>237</v>
      </c>
      <c r="B4" s="519"/>
      <c r="C4" s="519"/>
      <c r="D4" s="520"/>
      <c r="E4" s="523" t="s">
        <v>116</v>
      </c>
      <c r="F4" s="524"/>
      <c r="G4" s="523" t="s">
        <v>234</v>
      </c>
      <c r="H4" s="525"/>
      <c r="I4" s="523" t="s">
        <v>235</v>
      </c>
      <c r="J4" s="526"/>
    </row>
    <row r="5" spans="1:10" ht="18.75" customHeight="1" x14ac:dyDescent="0.15">
      <c r="A5" s="521"/>
      <c r="B5" s="521"/>
      <c r="C5" s="521"/>
      <c r="D5" s="522"/>
      <c r="E5" s="192" t="s">
        <v>238</v>
      </c>
      <c r="F5" s="112" t="s">
        <v>236</v>
      </c>
      <c r="G5" s="192" t="s">
        <v>239</v>
      </c>
      <c r="H5" s="192" t="s">
        <v>236</v>
      </c>
      <c r="I5" s="192" t="s">
        <v>238</v>
      </c>
      <c r="J5" s="112" t="s">
        <v>236</v>
      </c>
    </row>
    <row r="6" spans="1:10" ht="15" customHeight="1" x14ac:dyDescent="0.15">
      <c r="A6" s="527" t="s">
        <v>743</v>
      </c>
      <c r="B6" s="527"/>
      <c r="C6" s="527"/>
      <c r="D6" s="528"/>
      <c r="E6" s="193">
        <v>12499</v>
      </c>
      <c r="F6" s="193">
        <v>10433</v>
      </c>
      <c r="G6" s="194">
        <v>8117</v>
      </c>
      <c r="H6" s="194">
        <v>9195</v>
      </c>
      <c r="I6" s="194">
        <v>4382</v>
      </c>
      <c r="J6" s="194">
        <v>1238</v>
      </c>
    </row>
    <row r="7" spans="1:10" ht="15" customHeight="1" x14ac:dyDescent="0.15">
      <c r="A7" s="517" t="s">
        <v>471</v>
      </c>
      <c r="B7" s="517"/>
      <c r="C7" s="517"/>
      <c r="D7" s="518"/>
      <c r="E7" s="193">
        <v>12377</v>
      </c>
      <c r="F7" s="193">
        <v>10040</v>
      </c>
      <c r="G7" s="194">
        <v>7989</v>
      </c>
      <c r="H7" s="194">
        <v>8809</v>
      </c>
      <c r="I7" s="194">
        <v>4388</v>
      </c>
      <c r="J7" s="194">
        <v>1231</v>
      </c>
    </row>
    <row r="8" spans="1:10" ht="15" customHeight="1" x14ac:dyDescent="0.15">
      <c r="A8" s="517" t="s">
        <v>527</v>
      </c>
      <c r="B8" s="517"/>
      <c r="C8" s="517"/>
      <c r="D8" s="518"/>
      <c r="E8" s="194">
        <v>12314</v>
      </c>
      <c r="F8" s="194">
        <v>8048</v>
      </c>
      <c r="G8" s="194">
        <v>7818</v>
      </c>
      <c r="H8" s="194">
        <v>7177</v>
      </c>
      <c r="I8" s="194">
        <v>4496</v>
      </c>
      <c r="J8" s="194">
        <v>871</v>
      </c>
    </row>
    <row r="9" spans="1:10" ht="15" customHeight="1" x14ac:dyDescent="0.15">
      <c r="A9" s="517" t="s">
        <v>583</v>
      </c>
      <c r="B9" s="517"/>
      <c r="C9" s="517"/>
      <c r="D9" s="518"/>
      <c r="E9" s="194">
        <v>12323</v>
      </c>
      <c r="F9" s="194">
        <v>9397</v>
      </c>
      <c r="G9" s="194">
        <v>7743</v>
      </c>
      <c r="H9" s="194">
        <v>8075</v>
      </c>
      <c r="I9" s="194">
        <v>4580</v>
      </c>
      <c r="J9" s="194">
        <v>1322</v>
      </c>
    </row>
    <row r="10" spans="1:10" ht="15" customHeight="1" thickBot="1" x14ac:dyDescent="0.2">
      <c r="A10" s="517" t="s">
        <v>744</v>
      </c>
      <c r="B10" s="517"/>
      <c r="C10" s="517"/>
      <c r="D10" s="518"/>
      <c r="E10" s="193">
        <f>G10+I10</f>
        <v>12372</v>
      </c>
      <c r="F10" s="193">
        <f>H10+J10</f>
        <v>8463</v>
      </c>
      <c r="G10" s="376">
        <v>7674</v>
      </c>
      <c r="H10" s="376">
        <v>7557</v>
      </c>
      <c r="I10" s="376">
        <v>4698</v>
      </c>
      <c r="J10" s="244">
        <v>906</v>
      </c>
    </row>
    <row r="11" spans="1:10" ht="15" customHeight="1" x14ac:dyDescent="0.15">
      <c r="A11" s="272" t="s">
        <v>534</v>
      </c>
      <c r="B11" s="272"/>
      <c r="C11" s="272"/>
      <c r="D11" s="272"/>
      <c r="E11" s="272"/>
      <c r="F11" s="272"/>
      <c r="G11" s="272"/>
      <c r="H11" s="272"/>
      <c r="I11" s="272"/>
      <c r="J11" s="272"/>
    </row>
  </sheetData>
  <mergeCells count="10">
    <mergeCell ref="A7:D7"/>
    <mergeCell ref="A8:D8"/>
    <mergeCell ref="A9:D9"/>
    <mergeCell ref="A10:D10"/>
    <mergeCell ref="A1:J1"/>
    <mergeCell ref="A4:D5"/>
    <mergeCell ref="E4:F4"/>
    <mergeCell ref="G4:H4"/>
    <mergeCell ref="I4:J4"/>
    <mergeCell ref="A6:D6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5"/>
  <sheetViews>
    <sheetView showGridLines="0" zoomScale="130" zoomScaleNormal="130" workbookViewId="0">
      <selection activeCell="G32" sqref="G32"/>
    </sheetView>
  </sheetViews>
  <sheetFormatPr defaultRowHeight="13.5" x14ac:dyDescent="0.15"/>
  <cols>
    <col min="1" max="1" width="14.375" style="111" customWidth="1"/>
    <col min="2" max="11" width="7.625" style="111" customWidth="1"/>
    <col min="12" max="16384" width="9" style="111"/>
  </cols>
  <sheetData>
    <row r="1" spans="1:12" ht="17.25" x14ac:dyDescent="0.15">
      <c r="A1" s="508" t="s">
        <v>816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</row>
    <row r="2" spans="1:12" ht="15" customHeight="1" x14ac:dyDescent="0.15">
      <c r="A2" s="370"/>
      <c r="B2" s="370"/>
      <c r="C2" s="370"/>
      <c r="D2" s="370"/>
      <c r="E2" s="370"/>
      <c r="F2" s="370"/>
      <c r="G2" s="370"/>
      <c r="H2" s="370"/>
      <c r="I2" s="370"/>
      <c r="J2" s="370"/>
      <c r="K2" s="370"/>
    </row>
    <row r="3" spans="1:12" ht="15" customHeight="1" thickBot="1" x14ac:dyDescent="0.2">
      <c r="A3" s="509" t="s">
        <v>72</v>
      </c>
      <c r="B3" s="509"/>
      <c r="C3" s="509"/>
      <c r="D3" s="509"/>
      <c r="E3" s="509"/>
      <c r="F3" s="509"/>
      <c r="G3" s="509"/>
      <c r="H3" s="509"/>
      <c r="I3" s="509"/>
      <c r="J3" s="509"/>
      <c r="K3" s="509"/>
      <c r="L3" s="195"/>
    </row>
    <row r="4" spans="1:12" ht="18.75" customHeight="1" x14ac:dyDescent="0.15">
      <c r="A4" s="519" t="s">
        <v>117</v>
      </c>
      <c r="B4" s="523" t="s">
        <v>745</v>
      </c>
      <c r="C4" s="524"/>
      <c r="D4" s="523" t="s">
        <v>584</v>
      </c>
      <c r="E4" s="524"/>
      <c r="F4" s="523" t="s">
        <v>585</v>
      </c>
      <c r="G4" s="524"/>
      <c r="H4" s="523" t="s">
        <v>746</v>
      </c>
      <c r="I4" s="524"/>
      <c r="J4" s="523" t="s">
        <v>747</v>
      </c>
      <c r="K4" s="526"/>
    </row>
    <row r="5" spans="1:12" ht="18.75" customHeight="1" x14ac:dyDescent="0.15">
      <c r="A5" s="529"/>
      <c r="B5" s="112" t="s">
        <v>261</v>
      </c>
      <c r="C5" s="112" t="s">
        <v>262</v>
      </c>
      <c r="D5" s="112" t="s">
        <v>261</v>
      </c>
      <c r="E5" s="112" t="s">
        <v>262</v>
      </c>
      <c r="F5" s="112" t="s">
        <v>261</v>
      </c>
      <c r="G5" s="112" t="s">
        <v>262</v>
      </c>
      <c r="H5" s="112" t="s">
        <v>118</v>
      </c>
      <c r="I5" s="112" t="s">
        <v>119</v>
      </c>
      <c r="J5" s="112" t="s">
        <v>118</v>
      </c>
      <c r="K5" s="112" t="s">
        <v>119</v>
      </c>
    </row>
    <row r="6" spans="1:12" ht="12" customHeight="1" x14ac:dyDescent="0.15">
      <c r="A6" s="113" t="s">
        <v>6</v>
      </c>
      <c r="B6" s="196">
        <v>710</v>
      </c>
      <c r="C6" s="196">
        <v>5</v>
      </c>
      <c r="D6" s="197">
        <v>605</v>
      </c>
      <c r="E6" s="197" t="s">
        <v>201</v>
      </c>
      <c r="F6" s="197">
        <v>566</v>
      </c>
      <c r="G6" s="197">
        <v>1</v>
      </c>
      <c r="H6" s="197">
        <v>566</v>
      </c>
      <c r="I6" s="197" t="s">
        <v>201</v>
      </c>
      <c r="J6" s="197">
        <v>572</v>
      </c>
      <c r="K6" s="197">
        <v>2</v>
      </c>
    </row>
    <row r="7" spans="1:12" ht="12" customHeight="1" x14ac:dyDescent="0.15">
      <c r="A7" s="114"/>
      <c r="B7" s="160"/>
      <c r="C7" s="160"/>
      <c r="D7" s="124"/>
      <c r="E7" s="124"/>
      <c r="F7" s="124"/>
      <c r="G7" s="124"/>
      <c r="H7" s="124"/>
      <c r="I7" s="124"/>
    </row>
    <row r="8" spans="1:12" ht="12" customHeight="1" x14ac:dyDescent="0.15">
      <c r="A8" s="114" t="s">
        <v>7</v>
      </c>
      <c r="B8" s="160">
        <v>710</v>
      </c>
      <c r="C8" s="160">
        <v>5</v>
      </c>
      <c r="D8" s="124">
        <v>605</v>
      </c>
      <c r="E8" s="124" t="s">
        <v>201</v>
      </c>
      <c r="F8" s="124">
        <v>566</v>
      </c>
      <c r="G8" s="124">
        <v>1</v>
      </c>
      <c r="H8" s="124">
        <v>566</v>
      </c>
      <c r="I8" s="124" t="s">
        <v>201</v>
      </c>
      <c r="J8" s="124">
        <v>572</v>
      </c>
      <c r="K8" s="124">
        <v>2</v>
      </c>
    </row>
    <row r="9" spans="1:12" ht="12" customHeight="1" x14ac:dyDescent="0.15">
      <c r="A9" s="114" t="s">
        <v>120</v>
      </c>
      <c r="B9" s="119" t="s">
        <v>201</v>
      </c>
      <c r="C9" s="119" t="s">
        <v>201</v>
      </c>
      <c r="D9" s="119" t="s">
        <v>201</v>
      </c>
      <c r="E9" s="119" t="s">
        <v>201</v>
      </c>
      <c r="F9" s="198" t="s">
        <v>201</v>
      </c>
      <c r="G9" s="198" t="s">
        <v>201</v>
      </c>
      <c r="H9" s="198" t="s">
        <v>201</v>
      </c>
      <c r="I9" s="198" t="s">
        <v>201</v>
      </c>
      <c r="J9" s="124" t="s">
        <v>201</v>
      </c>
      <c r="K9" s="124" t="s">
        <v>201</v>
      </c>
    </row>
    <row r="10" spans="1:12" ht="12" customHeight="1" x14ac:dyDescent="0.15">
      <c r="A10" s="114" t="s">
        <v>99</v>
      </c>
      <c r="B10" s="119" t="s">
        <v>201</v>
      </c>
      <c r="C10" s="119" t="s">
        <v>201</v>
      </c>
      <c r="D10" s="119" t="s">
        <v>201</v>
      </c>
      <c r="E10" s="119" t="s">
        <v>201</v>
      </c>
      <c r="F10" s="198" t="s">
        <v>201</v>
      </c>
      <c r="G10" s="198" t="s">
        <v>201</v>
      </c>
      <c r="H10" s="198" t="s">
        <v>201</v>
      </c>
      <c r="I10" s="198" t="s">
        <v>201</v>
      </c>
      <c r="J10" s="124" t="s">
        <v>201</v>
      </c>
      <c r="K10" s="124" t="s">
        <v>201</v>
      </c>
    </row>
    <row r="11" spans="1:12" ht="12" customHeight="1" thickBot="1" x14ac:dyDescent="0.2">
      <c r="A11" s="115" t="s">
        <v>388</v>
      </c>
      <c r="B11" s="199" t="s">
        <v>201</v>
      </c>
      <c r="C11" s="119" t="s">
        <v>201</v>
      </c>
      <c r="D11" s="119" t="s">
        <v>201</v>
      </c>
      <c r="E11" s="119" t="s">
        <v>201</v>
      </c>
      <c r="F11" s="198" t="s">
        <v>201</v>
      </c>
      <c r="G11" s="198" t="s">
        <v>201</v>
      </c>
      <c r="H11" s="198" t="s">
        <v>201</v>
      </c>
      <c r="I11" s="198" t="s">
        <v>201</v>
      </c>
      <c r="J11" s="198" t="s">
        <v>201</v>
      </c>
      <c r="K11" s="198" t="s">
        <v>201</v>
      </c>
    </row>
    <row r="12" spans="1:12" ht="15" customHeight="1" x14ac:dyDescent="0.15">
      <c r="A12" s="272" t="s">
        <v>535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195"/>
    </row>
    <row r="13" spans="1:12" x14ac:dyDescent="0.15">
      <c r="A13" s="244"/>
      <c r="B13" s="244"/>
      <c r="C13" s="244"/>
      <c r="D13" s="244"/>
      <c r="E13" s="244"/>
      <c r="F13" s="244"/>
      <c r="G13" s="244"/>
      <c r="H13" s="244"/>
      <c r="I13" s="244"/>
      <c r="J13" s="244"/>
      <c r="K13" s="244"/>
    </row>
    <row r="14" spans="1:12" x14ac:dyDescent="0.15">
      <c r="A14" s="244"/>
      <c r="B14" s="244"/>
      <c r="C14" s="244"/>
      <c r="D14" s="244"/>
      <c r="E14" s="244"/>
      <c r="F14" s="244"/>
      <c r="G14" s="244"/>
      <c r="H14" s="244"/>
      <c r="I14" s="244"/>
      <c r="J14" s="244"/>
      <c r="K14" s="244"/>
    </row>
    <row r="15" spans="1:12" x14ac:dyDescent="0.15">
      <c r="A15" s="244"/>
      <c r="B15" s="244"/>
      <c r="C15" s="244"/>
      <c r="D15" s="244"/>
      <c r="E15" s="244"/>
      <c r="F15" s="244"/>
      <c r="G15" s="244"/>
      <c r="H15" s="244"/>
      <c r="I15" s="244"/>
      <c r="J15" s="244"/>
      <c r="K15" s="244"/>
    </row>
    <row r="16" spans="1:12" x14ac:dyDescent="0.15">
      <c r="A16" s="244"/>
      <c r="B16" s="244"/>
      <c r="C16" s="244"/>
      <c r="D16" s="244"/>
      <c r="E16" s="244"/>
      <c r="F16" s="244"/>
      <c r="G16" s="244"/>
      <c r="H16" s="244"/>
      <c r="I16" s="244"/>
      <c r="J16" s="244"/>
      <c r="K16" s="244"/>
    </row>
    <row r="17" spans="1:11" x14ac:dyDescent="0.15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</row>
    <row r="18" spans="1:11" x14ac:dyDescent="0.15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</row>
    <row r="19" spans="1:11" x14ac:dyDescent="0.15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</row>
    <row r="20" spans="1:11" x14ac:dyDescent="0.15">
      <c r="A20" s="244"/>
      <c r="B20" s="244"/>
      <c r="C20" s="244"/>
      <c r="D20" s="244"/>
      <c r="E20" s="244"/>
      <c r="F20" s="244"/>
      <c r="G20" s="244"/>
      <c r="H20" s="244"/>
      <c r="I20" s="244"/>
      <c r="J20" s="244"/>
      <c r="K20" s="244"/>
    </row>
    <row r="21" spans="1:11" x14ac:dyDescent="0.15">
      <c r="A21" s="244"/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spans="1:11" x14ac:dyDescent="0.15">
      <c r="A22" s="244"/>
      <c r="B22" s="244"/>
      <c r="C22" s="244"/>
      <c r="D22" s="244"/>
      <c r="E22" s="244"/>
      <c r="F22" s="244"/>
      <c r="G22" s="244"/>
      <c r="H22" s="244"/>
      <c r="I22" s="244"/>
      <c r="J22" s="244"/>
      <c r="K22" s="244"/>
    </row>
    <row r="23" spans="1:11" x14ac:dyDescent="0.15">
      <c r="A23" s="244"/>
      <c r="B23" s="244"/>
      <c r="C23" s="244"/>
      <c r="D23" s="244"/>
      <c r="E23" s="244"/>
      <c r="F23" s="244"/>
      <c r="G23" s="244"/>
      <c r="H23" s="244"/>
      <c r="I23" s="244"/>
      <c r="J23" s="244"/>
      <c r="K23" s="244"/>
    </row>
    <row r="24" spans="1:11" x14ac:dyDescent="0.15">
      <c r="A24" s="244"/>
      <c r="B24" s="244"/>
      <c r="C24" s="244"/>
      <c r="D24" s="244"/>
      <c r="E24" s="244"/>
      <c r="F24" s="244"/>
      <c r="G24" s="244"/>
      <c r="H24" s="244"/>
      <c r="I24" s="244"/>
      <c r="J24" s="244"/>
      <c r="K24" s="244"/>
    </row>
    <row r="25" spans="1:11" x14ac:dyDescent="0.15">
      <c r="A25" s="244"/>
      <c r="B25" s="244"/>
      <c r="C25" s="244"/>
      <c r="D25" s="244"/>
      <c r="E25" s="244"/>
      <c r="F25" s="244"/>
      <c r="G25" s="244"/>
      <c r="H25" s="244"/>
      <c r="I25" s="244"/>
      <c r="J25" s="244"/>
      <c r="K25" s="244"/>
    </row>
    <row r="26" spans="1:11" x14ac:dyDescent="0.15">
      <c r="A26" s="244"/>
      <c r="B26" s="244"/>
      <c r="C26" s="244"/>
      <c r="D26" s="244"/>
      <c r="E26" s="244"/>
      <c r="F26" s="244"/>
      <c r="G26" s="244"/>
      <c r="H26" s="244"/>
      <c r="I26" s="244"/>
      <c r="J26" s="244"/>
      <c r="K26" s="244"/>
    </row>
    <row r="27" spans="1:11" x14ac:dyDescent="0.15">
      <c r="A27" s="244"/>
      <c r="B27" s="244"/>
      <c r="C27" s="244"/>
      <c r="D27" s="244"/>
      <c r="E27" s="244"/>
      <c r="F27" s="244"/>
      <c r="G27" s="244"/>
      <c r="H27" s="244"/>
      <c r="I27" s="244"/>
      <c r="J27" s="244"/>
      <c r="K27" s="244"/>
    </row>
    <row r="28" spans="1:11" x14ac:dyDescent="0.15">
      <c r="A28" s="244"/>
      <c r="B28" s="244"/>
      <c r="C28" s="244"/>
      <c r="D28" s="244"/>
      <c r="E28" s="244"/>
      <c r="F28" s="244"/>
      <c r="G28" s="244"/>
      <c r="H28" s="244"/>
      <c r="I28" s="244"/>
      <c r="J28" s="244"/>
      <c r="K28" s="244"/>
    </row>
    <row r="29" spans="1:11" x14ac:dyDescent="0.15">
      <c r="A29" s="244"/>
      <c r="B29" s="244"/>
      <c r="C29" s="244"/>
      <c r="D29" s="244"/>
      <c r="E29" s="244"/>
      <c r="F29" s="244"/>
      <c r="G29" s="244"/>
      <c r="H29" s="244"/>
      <c r="I29" s="244"/>
      <c r="J29" s="244"/>
      <c r="K29" s="244"/>
    </row>
    <row r="30" spans="1:11" x14ac:dyDescent="0.15">
      <c r="A30" s="244"/>
      <c r="B30" s="244"/>
      <c r="C30" s="244"/>
      <c r="D30" s="244"/>
      <c r="E30" s="244"/>
      <c r="F30" s="244"/>
      <c r="G30" s="244"/>
      <c r="H30" s="244"/>
      <c r="I30" s="244"/>
      <c r="J30" s="244"/>
      <c r="K30" s="244"/>
    </row>
    <row r="31" spans="1:11" x14ac:dyDescent="0.15">
      <c r="A31" s="244"/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spans="1:11" x14ac:dyDescent="0.15">
      <c r="A32" s="244"/>
      <c r="B32" s="244"/>
      <c r="C32" s="244"/>
      <c r="D32" s="244"/>
      <c r="E32" s="244"/>
      <c r="F32" s="244"/>
      <c r="G32" s="244"/>
      <c r="H32" s="244"/>
      <c r="I32" s="244"/>
      <c r="J32" s="244"/>
      <c r="K32" s="244"/>
    </row>
    <row r="33" spans="1:11" x14ac:dyDescent="0.15">
      <c r="A33" s="244"/>
      <c r="B33" s="244"/>
      <c r="C33" s="244"/>
      <c r="D33" s="244"/>
      <c r="E33" s="244"/>
      <c r="F33" s="244"/>
      <c r="G33" s="244"/>
      <c r="H33" s="244"/>
      <c r="I33" s="244"/>
      <c r="J33" s="244"/>
      <c r="K33" s="244"/>
    </row>
    <row r="34" spans="1:11" x14ac:dyDescent="0.15">
      <c r="A34" s="244"/>
      <c r="B34" s="244"/>
      <c r="C34" s="244"/>
      <c r="D34" s="244"/>
      <c r="E34" s="244"/>
      <c r="F34" s="244"/>
      <c r="G34" s="244"/>
      <c r="H34" s="244"/>
      <c r="I34" s="244"/>
      <c r="J34" s="244"/>
      <c r="K34" s="244"/>
    </row>
    <row r="35" spans="1:11" x14ac:dyDescent="0.15">
      <c r="A35" s="244"/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x14ac:dyDescent="0.15">
      <c r="A36" s="244"/>
      <c r="B36" s="244"/>
      <c r="C36" s="244"/>
      <c r="D36" s="244"/>
      <c r="E36" s="244"/>
      <c r="F36" s="244"/>
      <c r="G36" s="244"/>
      <c r="H36" s="244"/>
      <c r="I36" s="244"/>
      <c r="J36" s="244"/>
      <c r="K36" s="244"/>
    </row>
    <row r="37" spans="1:11" x14ac:dyDescent="0.15">
      <c r="A37" s="244"/>
      <c r="B37" s="244"/>
      <c r="C37" s="244"/>
      <c r="D37" s="244"/>
      <c r="E37" s="244"/>
      <c r="F37" s="244"/>
      <c r="G37" s="244"/>
      <c r="H37" s="244"/>
      <c r="I37" s="244"/>
      <c r="J37" s="244"/>
      <c r="K37" s="244"/>
    </row>
    <row r="38" spans="1:11" x14ac:dyDescent="0.15">
      <c r="A38" s="244"/>
      <c r="B38" s="244"/>
      <c r="C38" s="244"/>
      <c r="D38" s="244"/>
      <c r="E38" s="244"/>
      <c r="F38" s="244"/>
      <c r="G38" s="244"/>
      <c r="H38" s="244"/>
      <c r="I38" s="244"/>
      <c r="J38" s="244"/>
      <c r="K38" s="244"/>
    </row>
    <row r="39" spans="1:11" x14ac:dyDescent="0.15">
      <c r="A39" s="244"/>
      <c r="B39" s="244"/>
      <c r="C39" s="244"/>
      <c r="D39" s="244"/>
      <c r="E39" s="244"/>
      <c r="F39" s="244"/>
      <c r="G39" s="244"/>
      <c r="H39" s="244"/>
      <c r="I39" s="244"/>
      <c r="J39" s="244"/>
      <c r="K39" s="244"/>
    </row>
    <row r="40" spans="1:11" x14ac:dyDescent="0.15">
      <c r="A40" s="244"/>
      <c r="B40" s="244"/>
      <c r="C40" s="244"/>
      <c r="D40" s="244"/>
      <c r="E40" s="244"/>
      <c r="F40" s="244"/>
      <c r="G40" s="244"/>
      <c r="H40" s="244"/>
      <c r="I40" s="244"/>
      <c r="J40" s="244"/>
      <c r="K40" s="244"/>
    </row>
    <row r="41" spans="1:11" x14ac:dyDescent="0.15">
      <c r="A41" s="244"/>
      <c r="B41" s="244"/>
      <c r="C41" s="244"/>
      <c r="D41" s="244"/>
      <c r="E41" s="244"/>
      <c r="F41" s="244"/>
      <c r="G41" s="244"/>
      <c r="H41" s="244"/>
      <c r="I41" s="244"/>
      <c r="J41" s="244"/>
      <c r="K41" s="244"/>
    </row>
    <row r="42" spans="1:11" x14ac:dyDescent="0.15">
      <c r="A42" s="244"/>
      <c r="B42" s="244"/>
      <c r="C42" s="244"/>
      <c r="D42" s="244"/>
      <c r="E42" s="244"/>
      <c r="F42" s="244"/>
      <c r="G42" s="244"/>
      <c r="H42" s="244"/>
      <c r="I42" s="244"/>
      <c r="J42" s="244"/>
      <c r="K42" s="244"/>
    </row>
    <row r="43" spans="1:11" x14ac:dyDescent="0.15">
      <c r="A43" s="244"/>
      <c r="B43" s="244"/>
      <c r="C43" s="244"/>
      <c r="D43" s="244"/>
      <c r="E43" s="244"/>
      <c r="F43" s="244"/>
      <c r="G43" s="244"/>
      <c r="H43" s="244"/>
      <c r="I43" s="244"/>
      <c r="J43" s="244"/>
      <c r="K43" s="244"/>
    </row>
    <row r="44" spans="1:11" x14ac:dyDescent="0.15">
      <c r="A44" s="244"/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spans="1:11" x14ac:dyDescent="0.15">
      <c r="A45" s="244"/>
      <c r="B45" s="244"/>
      <c r="C45" s="244"/>
      <c r="D45" s="244"/>
      <c r="E45" s="244"/>
      <c r="F45" s="244"/>
      <c r="G45" s="244"/>
      <c r="H45" s="244"/>
      <c r="I45" s="244"/>
      <c r="J45" s="244"/>
      <c r="K45" s="244"/>
    </row>
    <row r="46" spans="1:11" x14ac:dyDescent="0.15">
      <c r="A46" s="244"/>
      <c r="B46" s="244"/>
      <c r="C46" s="244"/>
      <c r="D46" s="244"/>
      <c r="E46" s="244"/>
      <c r="F46" s="244"/>
      <c r="G46" s="244"/>
      <c r="H46" s="244"/>
      <c r="I46" s="244"/>
      <c r="J46" s="244"/>
      <c r="K46" s="244"/>
    </row>
    <row r="47" spans="1:11" x14ac:dyDescent="0.15">
      <c r="A47" s="244"/>
      <c r="B47" s="244"/>
      <c r="C47" s="244"/>
      <c r="D47" s="244"/>
      <c r="E47" s="244"/>
      <c r="F47" s="244"/>
      <c r="G47" s="244"/>
      <c r="H47" s="244"/>
      <c r="I47" s="244"/>
      <c r="J47" s="244"/>
      <c r="K47" s="244"/>
    </row>
    <row r="48" spans="1:11" x14ac:dyDescent="0.15">
      <c r="A48" s="244"/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x14ac:dyDescent="0.15">
      <c r="A49" s="244"/>
      <c r="B49" s="244"/>
      <c r="C49" s="244"/>
      <c r="D49" s="244"/>
      <c r="E49" s="244"/>
      <c r="F49" s="244"/>
      <c r="G49" s="244"/>
      <c r="H49" s="244"/>
      <c r="I49" s="244"/>
      <c r="J49" s="244"/>
      <c r="K49" s="244"/>
    </row>
    <row r="50" spans="1:11" x14ac:dyDescent="0.15">
      <c r="A50" s="244"/>
      <c r="B50" s="244"/>
      <c r="C50" s="244"/>
      <c r="D50" s="244"/>
      <c r="E50" s="244"/>
      <c r="F50" s="244"/>
      <c r="G50" s="244"/>
      <c r="H50" s="244"/>
      <c r="I50" s="244"/>
      <c r="J50" s="244"/>
      <c r="K50" s="244"/>
    </row>
    <row r="51" spans="1:11" x14ac:dyDescent="0.15">
      <c r="A51" s="244"/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x14ac:dyDescent="0.15">
      <c r="A52" s="244"/>
      <c r="B52" s="244"/>
      <c r="C52" s="244"/>
      <c r="D52" s="244"/>
      <c r="E52" s="244"/>
      <c r="F52" s="244"/>
      <c r="G52" s="244"/>
      <c r="H52" s="244"/>
      <c r="I52" s="244"/>
      <c r="J52" s="244"/>
      <c r="K52" s="244"/>
    </row>
    <row r="53" spans="1:11" x14ac:dyDescent="0.15">
      <c r="A53" s="244"/>
      <c r="B53" s="244"/>
      <c r="C53" s="244"/>
      <c r="D53" s="244"/>
      <c r="E53" s="244"/>
      <c r="F53" s="244"/>
      <c r="G53" s="244"/>
      <c r="H53" s="244"/>
      <c r="I53" s="244"/>
      <c r="J53" s="244"/>
      <c r="K53" s="244"/>
    </row>
    <row r="54" spans="1:11" x14ac:dyDescent="0.15">
      <c r="A54" s="244"/>
      <c r="B54" s="244"/>
      <c r="C54" s="244"/>
      <c r="D54" s="244"/>
      <c r="E54" s="244"/>
      <c r="F54" s="244"/>
      <c r="G54" s="244"/>
      <c r="H54" s="244"/>
      <c r="I54" s="244"/>
      <c r="J54" s="244"/>
      <c r="K54" s="244"/>
    </row>
    <row r="55" spans="1:11" x14ac:dyDescent="0.15">
      <c r="A55" s="244"/>
      <c r="B55" s="244"/>
      <c r="C55" s="244"/>
      <c r="D55" s="244"/>
      <c r="E55" s="244"/>
      <c r="F55" s="244"/>
      <c r="G55" s="244"/>
      <c r="H55" s="244"/>
      <c r="I55" s="244"/>
      <c r="J55" s="244"/>
      <c r="K55" s="244"/>
    </row>
    <row r="56" spans="1:11" x14ac:dyDescent="0.15">
      <c r="A56" s="244"/>
      <c r="B56" s="244"/>
      <c r="C56" s="244"/>
      <c r="D56" s="244"/>
      <c r="E56" s="244"/>
      <c r="F56" s="244"/>
      <c r="G56" s="244"/>
      <c r="H56" s="244"/>
      <c r="I56" s="244"/>
      <c r="J56" s="244"/>
      <c r="K56" s="244"/>
    </row>
    <row r="57" spans="1:11" x14ac:dyDescent="0.15">
      <c r="A57" s="244"/>
      <c r="B57" s="244"/>
      <c r="C57" s="244"/>
      <c r="D57" s="244"/>
      <c r="E57" s="244"/>
      <c r="F57" s="244"/>
      <c r="G57" s="244"/>
      <c r="H57" s="244"/>
      <c r="I57" s="244"/>
      <c r="J57" s="244"/>
      <c r="K57" s="244"/>
    </row>
    <row r="58" spans="1:11" x14ac:dyDescent="0.15">
      <c r="A58" s="244"/>
      <c r="B58" s="244"/>
      <c r="C58" s="244"/>
      <c r="D58" s="244"/>
      <c r="E58" s="244"/>
      <c r="F58" s="244"/>
      <c r="G58" s="244"/>
      <c r="H58" s="244"/>
      <c r="I58" s="244"/>
      <c r="J58" s="244"/>
      <c r="K58" s="244"/>
    </row>
    <row r="59" spans="1:11" x14ac:dyDescent="0.15">
      <c r="A59" s="244"/>
      <c r="B59" s="244"/>
      <c r="C59" s="244"/>
      <c r="D59" s="244"/>
      <c r="E59" s="244"/>
      <c r="F59" s="244"/>
      <c r="G59" s="244"/>
      <c r="H59" s="244"/>
      <c r="I59" s="244"/>
      <c r="J59" s="244"/>
      <c r="K59" s="244"/>
    </row>
    <row r="60" spans="1:11" x14ac:dyDescent="0.15">
      <c r="A60" s="244"/>
      <c r="B60" s="244"/>
      <c r="C60" s="244"/>
      <c r="D60" s="244"/>
      <c r="E60" s="244"/>
      <c r="F60" s="244"/>
      <c r="G60" s="244"/>
      <c r="H60" s="244"/>
      <c r="I60" s="244"/>
      <c r="J60" s="244"/>
      <c r="K60" s="244"/>
    </row>
    <row r="61" spans="1:11" x14ac:dyDescent="0.15">
      <c r="A61" s="244"/>
      <c r="B61" s="244"/>
      <c r="C61" s="244"/>
      <c r="D61" s="244"/>
      <c r="E61" s="244"/>
      <c r="F61" s="244"/>
      <c r="G61" s="244"/>
      <c r="H61" s="244"/>
      <c r="I61" s="244"/>
      <c r="J61" s="244"/>
      <c r="K61" s="244"/>
    </row>
    <row r="62" spans="1:11" x14ac:dyDescent="0.15">
      <c r="A62" s="244"/>
      <c r="B62" s="244"/>
      <c r="C62" s="244"/>
      <c r="D62" s="244"/>
      <c r="E62" s="244"/>
      <c r="F62" s="244"/>
      <c r="G62" s="244"/>
      <c r="H62" s="244"/>
      <c r="I62" s="244"/>
      <c r="J62" s="244"/>
      <c r="K62" s="244"/>
    </row>
    <row r="63" spans="1:11" x14ac:dyDescent="0.15">
      <c r="A63" s="244"/>
      <c r="B63" s="244"/>
      <c r="C63" s="244"/>
      <c r="D63" s="244"/>
      <c r="E63" s="244"/>
      <c r="F63" s="244"/>
      <c r="G63" s="244"/>
      <c r="H63" s="244"/>
      <c r="I63" s="244"/>
      <c r="J63" s="244"/>
      <c r="K63" s="244"/>
    </row>
    <row r="64" spans="1:11" x14ac:dyDescent="0.15">
      <c r="A64" s="244"/>
      <c r="B64" s="244"/>
      <c r="C64" s="244"/>
      <c r="D64" s="244"/>
      <c r="E64" s="244"/>
      <c r="F64" s="244"/>
      <c r="G64" s="244"/>
      <c r="H64" s="244"/>
      <c r="I64" s="244"/>
      <c r="J64" s="244"/>
      <c r="K64" s="244"/>
    </row>
    <row r="65" spans="1:11" x14ac:dyDescent="0.15">
      <c r="A65" s="244"/>
      <c r="B65" s="244"/>
      <c r="C65" s="244"/>
      <c r="D65" s="244"/>
      <c r="E65" s="244"/>
      <c r="F65" s="244"/>
      <c r="G65" s="244"/>
      <c r="H65" s="244"/>
      <c r="I65" s="244"/>
      <c r="J65" s="244"/>
      <c r="K65" s="244"/>
    </row>
    <row r="66" spans="1:11" x14ac:dyDescent="0.15">
      <c r="A66" s="244"/>
      <c r="B66" s="244"/>
      <c r="C66" s="244"/>
      <c r="D66" s="244"/>
      <c r="E66" s="244"/>
      <c r="F66" s="244"/>
      <c r="G66" s="244"/>
      <c r="H66" s="244"/>
      <c r="I66" s="244"/>
      <c r="J66" s="244"/>
      <c r="K66" s="244"/>
    </row>
    <row r="67" spans="1:11" x14ac:dyDescent="0.15">
      <c r="A67" s="244"/>
      <c r="B67" s="244"/>
      <c r="C67" s="244"/>
      <c r="D67" s="244"/>
      <c r="E67" s="244"/>
      <c r="F67" s="244"/>
      <c r="G67" s="244"/>
      <c r="H67" s="244"/>
      <c r="I67" s="244"/>
      <c r="J67" s="244"/>
      <c r="K67" s="244"/>
    </row>
    <row r="68" spans="1:11" x14ac:dyDescent="0.15">
      <c r="A68" s="244"/>
      <c r="B68" s="244"/>
      <c r="C68" s="244"/>
      <c r="D68" s="244"/>
      <c r="E68" s="244"/>
      <c r="F68" s="244"/>
      <c r="G68" s="244"/>
      <c r="H68" s="244"/>
      <c r="I68" s="244"/>
      <c r="J68" s="244"/>
      <c r="K68" s="244"/>
    </row>
    <row r="69" spans="1:11" x14ac:dyDescent="0.15">
      <c r="A69" s="244"/>
      <c r="B69" s="244"/>
      <c r="C69" s="244"/>
      <c r="D69" s="244"/>
      <c r="E69" s="244"/>
      <c r="F69" s="244"/>
      <c r="G69" s="244"/>
      <c r="H69" s="244"/>
      <c r="I69" s="244"/>
      <c r="J69" s="244"/>
      <c r="K69" s="244"/>
    </row>
    <row r="70" spans="1:11" x14ac:dyDescent="0.15">
      <c r="A70" s="244"/>
      <c r="B70" s="244"/>
      <c r="C70" s="244"/>
      <c r="D70" s="244"/>
      <c r="E70" s="244"/>
      <c r="F70" s="244"/>
      <c r="G70" s="244"/>
      <c r="H70" s="244"/>
      <c r="I70" s="244"/>
      <c r="J70" s="244"/>
      <c r="K70" s="244"/>
    </row>
    <row r="71" spans="1:11" x14ac:dyDescent="0.15">
      <c r="A71" s="244"/>
      <c r="B71" s="244"/>
      <c r="C71" s="244"/>
      <c r="D71" s="244"/>
      <c r="E71" s="244"/>
      <c r="F71" s="244"/>
      <c r="G71" s="244"/>
      <c r="H71" s="244"/>
      <c r="I71" s="244"/>
      <c r="J71" s="244"/>
      <c r="K71" s="244"/>
    </row>
    <row r="72" spans="1:11" x14ac:dyDescent="0.15">
      <c r="A72" s="244"/>
      <c r="B72" s="244"/>
      <c r="C72" s="244"/>
      <c r="D72" s="244"/>
      <c r="E72" s="244"/>
      <c r="F72" s="244"/>
      <c r="G72" s="244"/>
      <c r="H72" s="244"/>
      <c r="I72" s="244"/>
      <c r="J72" s="244"/>
      <c r="K72" s="244"/>
    </row>
    <row r="73" spans="1:11" x14ac:dyDescent="0.15">
      <c r="A73" s="244"/>
      <c r="B73" s="244"/>
      <c r="C73" s="244"/>
      <c r="D73" s="244"/>
      <c r="E73" s="244"/>
      <c r="F73" s="244"/>
      <c r="G73" s="244"/>
      <c r="H73" s="244"/>
      <c r="I73" s="244"/>
      <c r="J73" s="244"/>
      <c r="K73" s="244"/>
    </row>
    <row r="74" spans="1:11" x14ac:dyDescent="0.15">
      <c r="A74" s="244"/>
      <c r="B74" s="244"/>
      <c r="C74" s="244"/>
      <c r="D74" s="244"/>
      <c r="E74" s="244"/>
      <c r="F74" s="244"/>
      <c r="G74" s="244"/>
      <c r="H74" s="244"/>
      <c r="I74" s="244"/>
      <c r="J74" s="244"/>
      <c r="K74" s="244"/>
    </row>
    <row r="75" spans="1:11" x14ac:dyDescent="0.15">
      <c r="A75" s="244"/>
      <c r="B75" s="244"/>
      <c r="C75" s="244"/>
      <c r="D75" s="244"/>
      <c r="E75" s="244"/>
      <c r="F75" s="244"/>
      <c r="G75" s="244"/>
      <c r="H75" s="244"/>
      <c r="I75" s="244"/>
      <c r="J75" s="244"/>
      <c r="K75" s="244"/>
    </row>
    <row r="76" spans="1:11" x14ac:dyDescent="0.15">
      <c r="A76" s="244"/>
      <c r="B76" s="244"/>
      <c r="C76" s="244"/>
      <c r="D76" s="244"/>
      <c r="E76" s="244"/>
      <c r="F76" s="244"/>
      <c r="G76" s="244"/>
      <c r="H76" s="244"/>
      <c r="I76" s="244"/>
      <c r="J76" s="244"/>
      <c r="K76" s="244"/>
    </row>
    <row r="77" spans="1:11" x14ac:dyDescent="0.15">
      <c r="A77" s="244"/>
      <c r="B77" s="244"/>
      <c r="C77" s="244"/>
      <c r="D77" s="244"/>
      <c r="E77" s="244"/>
      <c r="F77" s="244"/>
      <c r="G77" s="244"/>
      <c r="H77" s="244"/>
      <c r="I77" s="244"/>
      <c r="J77" s="244"/>
      <c r="K77" s="244"/>
    </row>
    <row r="78" spans="1:11" x14ac:dyDescent="0.15">
      <c r="A78" s="244"/>
      <c r="B78" s="244"/>
      <c r="C78" s="244"/>
      <c r="D78" s="244"/>
      <c r="E78" s="244"/>
      <c r="F78" s="244"/>
      <c r="G78" s="244"/>
      <c r="H78" s="244"/>
      <c r="I78" s="244"/>
      <c r="J78" s="244"/>
      <c r="K78" s="244"/>
    </row>
    <row r="79" spans="1:11" x14ac:dyDescent="0.15">
      <c r="A79" s="244"/>
      <c r="B79" s="244"/>
      <c r="C79" s="244"/>
      <c r="D79" s="244"/>
      <c r="E79" s="244"/>
      <c r="F79" s="244"/>
      <c r="G79" s="244"/>
      <c r="H79" s="244"/>
      <c r="I79" s="244"/>
      <c r="J79" s="244"/>
      <c r="K79" s="244"/>
    </row>
    <row r="80" spans="1:11" x14ac:dyDescent="0.15">
      <c r="A80" s="244"/>
      <c r="B80" s="244"/>
      <c r="C80" s="244"/>
      <c r="D80" s="244"/>
      <c r="E80" s="244"/>
      <c r="F80" s="244"/>
      <c r="G80" s="244"/>
      <c r="H80" s="244"/>
      <c r="I80" s="244"/>
      <c r="J80" s="244"/>
      <c r="K80" s="244"/>
    </row>
    <row r="81" spans="1:11" x14ac:dyDescent="0.15">
      <c r="A81" s="244"/>
      <c r="B81" s="244"/>
      <c r="C81" s="244"/>
      <c r="D81" s="244"/>
      <c r="E81" s="244"/>
      <c r="F81" s="244"/>
      <c r="G81" s="244"/>
      <c r="H81" s="244"/>
      <c r="I81" s="244"/>
      <c r="J81" s="244"/>
      <c r="K81" s="244"/>
    </row>
    <row r="82" spans="1:11" x14ac:dyDescent="0.15">
      <c r="A82" s="244"/>
      <c r="B82" s="244"/>
      <c r="C82" s="244"/>
      <c r="D82" s="244"/>
      <c r="E82" s="244"/>
      <c r="F82" s="244"/>
      <c r="G82" s="244"/>
      <c r="H82" s="244"/>
      <c r="I82" s="244"/>
      <c r="J82" s="244"/>
      <c r="K82" s="244"/>
    </row>
    <row r="83" spans="1:11" x14ac:dyDescent="0.15">
      <c r="A83" s="244"/>
      <c r="B83" s="244"/>
      <c r="C83" s="244"/>
      <c r="D83" s="244"/>
      <c r="E83" s="244"/>
      <c r="F83" s="244"/>
      <c r="G83" s="244"/>
      <c r="H83" s="244"/>
      <c r="I83" s="244"/>
      <c r="J83" s="244"/>
      <c r="K83" s="244"/>
    </row>
    <row r="84" spans="1:11" x14ac:dyDescent="0.15">
      <c r="A84" s="244"/>
      <c r="B84" s="244"/>
      <c r="C84" s="244"/>
      <c r="D84" s="244"/>
      <c r="E84" s="244"/>
      <c r="F84" s="244"/>
      <c r="G84" s="244"/>
      <c r="H84" s="244"/>
      <c r="I84" s="244"/>
      <c r="J84" s="244"/>
      <c r="K84" s="244"/>
    </row>
    <row r="85" spans="1:11" x14ac:dyDescent="0.15">
      <c r="A85" s="244"/>
      <c r="B85" s="244"/>
      <c r="C85" s="244"/>
      <c r="D85" s="244"/>
      <c r="E85" s="244"/>
      <c r="F85" s="244"/>
      <c r="G85" s="244"/>
      <c r="H85" s="244"/>
      <c r="I85" s="244"/>
      <c r="J85" s="244"/>
      <c r="K85" s="244"/>
    </row>
    <row r="86" spans="1:11" x14ac:dyDescent="0.15">
      <c r="A86" s="244"/>
      <c r="B86" s="244"/>
      <c r="C86" s="244"/>
      <c r="D86" s="244"/>
      <c r="E86" s="244"/>
      <c r="F86" s="244"/>
      <c r="G86" s="244"/>
      <c r="H86" s="244"/>
      <c r="I86" s="244"/>
      <c r="J86" s="244"/>
      <c r="K86" s="244"/>
    </row>
    <row r="87" spans="1:11" x14ac:dyDescent="0.15">
      <c r="A87" s="244"/>
      <c r="B87" s="244"/>
      <c r="C87" s="244"/>
      <c r="D87" s="244"/>
      <c r="E87" s="244"/>
      <c r="F87" s="244"/>
      <c r="G87" s="244"/>
      <c r="H87" s="244"/>
      <c r="I87" s="244"/>
      <c r="J87" s="244"/>
      <c r="K87" s="244"/>
    </row>
    <row r="88" spans="1:11" x14ac:dyDescent="0.15">
      <c r="A88" s="244"/>
      <c r="B88" s="244"/>
      <c r="C88" s="244"/>
      <c r="D88" s="244"/>
      <c r="E88" s="244"/>
      <c r="F88" s="244"/>
      <c r="G88" s="244"/>
      <c r="H88" s="244"/>
      <c r="I88" s="244"/>
      <c r="J88" s="244"/>
      <c r="K88" s="244"/>
    </row>
    <row r="89" spans="1:11" x14ac:dyDescent="0.15">
      <c r="A89" s="244"/>
      <c r="B89" s="244"/>
      <c r="C89" s="244"/>
      <c r="D89" s="244"/>
      <c r="E89" s="244"/>
      <c r="F89" s="244"/>
      <c r="G89" s="244"/>
      <c r="H89" s="244"/>
      <c r="I89" s="244"/>
      <c r="J89" s="244"/>
      <c r="K89" s="244"/>
    </row>
    <row r="90" spans="1:11" x14ac:dyDescent="0.15">
      <c r="A90" s="244"/>
      <c r="B90" s="244"/>
      <c r="C90" s="244"/>
      <c r="D90" s="244"/>
      <c r="E90" s="244"/>
      <c r="F90" s="244"/>
      <c r="G90" s="244"/>
      <c r="H90" s="244"/>
      <c r="I90" s="244"/>
      <c r="J90" s="244"/>
      <c r="K90" s="244"/>
    </row>
    <row r="91" spans="1:11" x14ac:dyDescent="0.15">
      <c r="A91" s="244"/>
      <c r="B91" s="244"/>
      <c r="C91" s="244"/>
      <c r="D91" s="244"/>
      <c r="E91" s="244"/>
      <c r="F91" s="244"/>
      <c r="G91" s="244"/>
      <c r="H91" s="244"/>
      <c r="I91" s="244"/>
      <c r="J91" s="244"/>
      <c r="K91" s="244"/>
    </row>
    <row r="92" spans="1:11" x14ac:dyDescent="0.15">
      <c r="A92" s="244"/>
      <c r="B92" s="244"/>
      <c r="C92" s="244"/>
      <c r="D92" s="244"/>
      <c r="E92" s="244"/>
      <c r="F92" s="244"/>
      <c r="G92" s="244"/>
      <c r="H92" s="244"/>
      <c r="I92" s="244"/>
      <c r="J92" s="244"/>
      <c r="K92" s="244"/>
    </row>
    <row r="93" spans="1:11" x14ac:dyDescent="0.15">
      <c r="A93" s="244"/>
      <c r="B93" s="244"/>
      <c r="C93" s="244"/>
      <c r="D93" s="244"/>
      <c r="E93" s="244"/>
      <c r="F93" s="244"/>
      <c r="G93" s="244"/>
      <c r="H93" s="244"/>
      <c r="I93" s="244"/>
      <c r="J93" s="244"/>
      <c r="K93" s="244"/>
    </row>
    <row r="94" spans="1:11" x14ac:dyDescent="0.15">
      <c r="A94" s="244"/>
      <c r="B94" s="244"/>
      <c r="C94" s="244"/>
      <c r="D94" s="244"/>
      <c r="E94" s="244"/>
      <c r="F94" s="244"/>
      <c r="G94" s="244"/>
      <c r="H94" s="244"/>
      <c r="I94" s="244"/>
      <c r="J94" s="244"/>
      <c r="K94" s="244"/>
    </row>
    <row r="95" spans="1:11" x14ac:dyDescent="0.15">
      <c r="A95" s="244"/>
      <c r="B95" s="244"/>
      <c r="C95" s="244"/>
      <c r="D95" s="244"/>
      <c r="E95" s="244"/>
      <c r="F95" s="244"/>
      <c r="G95" s="244"/>
      <c r="H95" s="244"/>
      <c r="I95" s="244"/>
      <c r="J95" s="244"/>
      <c r="K95" s="244"/>
    </row>
    <row r="96" spans="1:11" x14ac:dyDescent="0.15">
      <c r="A96" s="244"/>
      <c r="B96" s="244"/>
      <c r="C96" s="244"/>
      <c r="D96" s="244"/>
      <c r="E96" s="244"/>
      <c r="F96" s="244"/>
      <c r="G96" s="244"/>
      <c r="H96" s="244"/>
      <c r="I96" s="244"/>
      <c r="J96" s="244"/>
      <c r="K96" s="244"/>
    </row>
    <row r="97" spans="1:11" x14ac:dyDescent="0.15">
      <c r="A97" s="244"/>
      <c r="B97" s="244"/>
      <c r="C97" s="244"/>
      <c r="D97" s="244"/>
      <c r="E97" s="244"/>
      <c r="F97" s="244"/>
      <c r="G97" s="244"/>
      <c r="H97" s="244"/>
      <c r="I97" s="244"/>
      <c r="J97" s="244"/>
      <c r="K97" s="244"/>
    </row>
    <row r="98" spans="1:11" x14ac:dyDescent="0.15">
      <c r="A98" s="244"/>
      <c r="B98" s="244"/>
      <c r="C98" s="244"/>
      <c r="D98" s="244"/>
      <c r="E98" s="244"/>
      <c r="F98" s="244"/>
      <c r="G98" s="244"/>
      <c r="H98" s="244"/>
      <c r="I98" s="244"/>
      <c r="J98" s="244"/>
      <c r="K98" s="244"/>
    </row>
    <row r="99" spans="1:11" x14ac:dyDescent="0.15">
      <c r="A99" s="244"/>
      <c r="B99" s="244"/>
      <c r="C99" s="244"/>
      <c r="D99" s="244"/>
      <c r="E99" s="244"/>
      <c r="F99" s="244"/>
      <c r="G99" s="244"/>
      <c r="H99" s="244"/>
      <c r="I99" s="244"/>
      <c r="J99" s="244"/>
      <c r="K99" s="244"/>
    </row>
    <row r="100" spans="1:11" x14ac:dyDescent="0.15">
      <c r="A100" s="244"/>
      <c r="B100" s="244"/>
      <c r="C100" s="244"/>
      <c r="D100" s="244"/>
      <c r="E100" s="244"/>
      <c r="F100" s="244"/>
      <c r="G100" s="244"/>
      <c r="H100" s="244"/>
      <c r="I100" s="244"/>
      <c r="J100" s="244"/>
      <c r="K100" s="244"/>
    </row>
    <row r="101" spans="1:11" x14ac:dyDescent="0.15">
      <c r="A101" s="244"/>
      <c r="B101" s="244"/>
      <c r="C101" s="244"/>
      <c r="D101" s="244"/>
      <c r="E101" s="244"/>
      <c r="F101" s="244"/>
      <c r="G101" s="244"/>
      <c r="H101" s="244"/>
      <c r="I101" s="244"/>
      <c r="J101" s="244"/>
      <c r="K101" s="244"/>
    </row>
    <row r="102" spans="1:11" x14ac:dyDescent="0.15">
      <c r="A102" s="244"/>
      <c r="B102" s="244"/>
      <c r="C102" s="244"/>
      <c r="D102" s="244"/>
      <c r="E102" s="244"/>
      <c r="F102" s="244"/>
      <c r="G102" s="244"/>
      <c r="H102" s="244"/>
      <c r="I102" s="244"/>
      <c r="J102" s="244"/>
      <c r="K102" s="244"/>
    </row>
    <row r="103" spans="1:11" x14ac:dyDescent="0.15">
      <c r="A103" s="244"/>
      <c r="B103" s="244"/>
      <c r="C103" s="244"/>
      <c r="D103" s="244"/>
      <c r="E103" s="244"/>
      <c r="F103" s="244"/>
      <c r="G103" s="244"/>
      <c r="H103" s="244"/>
      <c r="I103" s="244"/>
      <c r="J103" s="244"/>
      <c r="K103" s="244"/>
    </row>
    <row r="104" spans="1:11" x14ac:dyDescent="0.15">
      <c r="A104" s="244"/>
      <c r="B104" s="244"/>
      <c r="C104" s="244"/>
      <c r="D104" s="244"/>
      <c r="E104" s="244"/>
      <c r="F104" s="244"/>
      <c r="G104" s="244"/>
      <c r="H104" s="244"/>
      <c r="I104" s="244"/>
      <c r="J104" s="244"/>
      <c r="K104" s="244"/>
    </row>
    <row r="105" spans="1:11" x14ac:dyDescent="0.15">
      <c r="A105" s="244"/>
      <c r="B105" s="244"/>
      <c r="C105" s="244"/>
      <c r="D105" s="244"/>
      <c r="E105" s="244"/>
      <c r="F105" s="244"/>
      <c r="G105" s="244"/>
      <c r="H105" s="244"/>
      <c r="I105" s="244"/>
      <c r="J105" s="244"/>
      <c r="K105" s="244"/>
    </row>
    <row r="106" spans="1:11" x14ac:dyDescent="0.15">
      <c r="A106" s="244"/>
      <c r="B106" s="244"/>
      <c r="C106" s="244"/>
      <c r="D106" s="244"/>
      <c r="E106" s="244"/>
      <c r="F106" s="244"/>
      <c r="G106" s="244"/>
      <c r="H106" s="244"/>
      <c r="I106" s="244"/>
      <c r="J106" s="244"/>
      <c r="K106" s="244"/>
    </row>
    <row r="107" spans="1:11" x14ac:dyDescent="0.15">
      <c r="A107" s="244"/>
      <c r="B107" s="244"/>
      <c r="C107" s="244"/>
      <c r="D107" s="244"/>
      <c r="E107" s="244"/>
      <c r="F107" s="244"/>
      <c r="G107" s="244"/>
      <c r="H107" s="244"/>
      <c r="I107" s="244"/>
      <c r="J107" s="244"/>
      <c r="K107" s="244"/>
    </row>
    <row r="108" spans="1:11" x14ac:dyDescent="0.15">
      <c r="A108" s="244"/>
      <c r="B108" s="244"/>
      <c r="C108" s="244"/>
      <c r="D108" s="244"/>
      <c r="E108" s="244"/>
      <c r="F108" s="244"/>
      <c r="G108" s="244"/>
      <c r="H108" s="244"/>
      <c r="I108" s="244"/>
      <c r="J108" s="244"/>
      <c r="K108" s="244"/>
    </row>
    <row r="109" spans="1:11" x14ac:dyDescent="0.15">
      <c r="A109" s="244"/>
      <c r="B109" s="244"/>
      <c r="C109" s="244"/>
      <c r="D109" s="244"/>
      <c r="E109" s="244"/>
      <c r="F109" s="244"/>
      <c r="G109" s="244"/>
      <c r="H109" s="244"/>
      <c r="I109" s="244"/>
      <c r="J109" s="244"/>
      <c r="K109" s="244"/>
    </row>
    <row r="110" spans="1:11" x14ac:dyDescent="0.15">
      <c r="A110" s="244"/>
      <c r="B110" s="244"/>
      <c r="C110" s="244"/>
      <c r="D110" s="244"/>
      <c r="E110" s="244"/>
      <c r="F110" s="244"/>
      <c r="G110" s="244"/>
      <c r="H110" s="244"/>
      <c r="I110" s="244"/>
      <c r="J110" s="244"/>
      <c r="K110" s="244"/>
    </row>
    <row r="111" spans="1:11" x14ac:dyDescent="0.15">
      <c r="A111" s="244"/>
      <c r="B111" s="244"/>
      <c r="C111" s="244"/>
      <c r="D111" s="244"/>
      <c r="E111" s="244"/>
      <c r="F111" s="244"/>
      <c r="G111" s="244"/>
      <c r="H111" s="244"/>
      <c r="I111" s="244"/>
      <c r="J111" s="244"/>
      <c r="K111" s="244"/>
    </row>
    <row r="112" spans="1:11" x14ac:dyDescent="0.15">
      <c r="A112" s="244"/>
      <c r="B112" s="244"/>
      <c r="C112" s="244"/>
      <c r="D112" s="244"/>
      <c r="E112" s="244"/>
      <c r="F112" s="244"/>
      <c r="G112" s="244"/>
      <c r="H112" s="244"/>
      <c r="I112" s="244"/>
      <c r="J112" s="244"/>
      <c r="K112" s="244"/>
    </row>
    <row r="113" spans="1:11" x14ac:dyDescent="0.15">
      <c r="A113" s="244"/>
      <c r="B113" s="244"/>
      <c r="C113" s="244"/>
      <c r="D113" s="244"/>
      <c r="E113" s="244"/>
      <c r="F113" s="244"/>
      <c r="G113" s="244"/>
      <c r="H113" s="244"/>
      <c r="I113" s="244"/>
      <c r="J113" s="244"/>
      <c r="K113" s="244"/>
    </row>
    <row r="114" spans="1:11" x14ac:dyDescent="0.15">
      <c r="A114" s="244"/>
      <c r="B114" s="244"/>
      <c r="C114" s="244"/>
      <c r="D114" s="244"/>
      <c r="E114" s="244"/>
      <c r="F114" s="244"/>
      <c r="G114" s="244"/>
      <c r="H114" s="244"/>
      <c r="I114" s="244"/>
      <c r="J114" s="244"/>
      <c r="K114" s="244"/>
    </row>
    <row r="115" spans="1:11" x14ac:dyDescent="0.15">
      <c r="A115" s="244"/>
      <c r="B115" s="244"/>
      <c r="C115" s="244"/>
      <c r="D115" s="244"/>
      <c r="E115" s="244"/>
      <c r="F115" s="244"/>
      <c r="G115" s="244"/>
      <c r="H115" s="244"/>
      <c r="I115" s="244"/>
      <c r="J115" s="244"/>
      <c r="K115" s="244"/>
    </row>
  </sheetData>
  <mergeCells count="8">
    <mergeCell ref="A1:K1"/>
    <mergeCell ref="A3:K3"/>
    <mergeCell ref="A4:A5"/>
    <mergeCell ref="B4:C4"/>
    <mergeCell ref="D4:E4"/>
    <mergeCell ref="F4:G4"/>
    <mergeCell ref="H4:I4"/>
    <mergeCell ref="J4:K4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H81"/>
  <sheetViews>
    <sheetView showGridLines="0" zoomScale="160" zoomScaleNormal="160" workbookViewId="0">
      <selection activeCell="A2" sqref="A2"/>
    </sheetView>
  </sheetViews>
  <sheetFormatPr defaultRowHeight="13.5" x14ac:dyDescent="0.15"/>
  <cols>
    <col min="1" max="1" width="12.5" style="2" customWidth="1"/>
    <col min="2" max="8" width="11.375" style="2" customWidth="1"/>
    <col min="9" max="16384" width="9" style="2"/>
  </cols>
  <sheetData>
    <row r="1" spans="1:8" ht="17.25" x14ac:dyDescent="0.15">
      <c r="A1" s="406" t="s">
        <v>817</v>
      </c>
      <c r="B1" s="406"/>
      <c r="C1" s="406"/>
      <c r="D1" s="406"/>
      <c r="E1" s="406"/>
      <c r="F1" s="406"/>
      <c r="G1" s="406"/>
      <c r="H1" s="406"/>
    </row>
    <row r="2" spans="1:8" ht="15" customHeight="1" x14ac:dyDescent="0.15">
      <c r="A2" s="250"/>
      <c r="B2" s="250"/>
      <c r="C2" s="250"/>
      <c r="D2" s="250"/>
      <c r="E2" s="311"/>
      <c r="F2" s="250"/>
      <c r="G2" s="250"/>
      <c r="H2" s="250"/>
    </row>
    <row r="3" spans="1:8" ht="15" customHeight="1" thickBot="1" x14ac:dyDescent="0.2">
      <c r="A3" s="424" t="s">
        <v>73</v>
      </c>
      <c r="B3" s="424"/>
      <c r="C3" s="424"/>
      <c r="D3" s="424"/>
      <c r="E3" s="424"/>
      <c r="F3" s="424"/>
      <c r="G3" s="424"/>
      <c r="H3" s="424"/>
    </row>
    <row r="4" spans="1:8" ht="18.75" customHeight="1" x14ac:dyDescent="0.15">
      <c r="A4" s="22" t="s">
        <v>346</v>
      </c>
      <c r="B4" s="24" t="s">
        <v>600</v>
      </c>
      <c r="C4" s="256" t="s">
        <v>602</v>
      </c>
      <c r="D4" s="24" t="s">
        <v>603</v>
      </c>
      <c r="E4" s="312" t="s">
        <v>601</v>
      </c>
      <c r="F4" s="24" t="s">
        <v>604</v>
      </c>
      <c r="G4" s="246" t="s">
        <v>605</v>
      </c>
      <c r="H4" s="24" t="s">
        <v>606</v>
      </c>
    </row>
    <row r="5" spans="1:8" ht="13.5" customHeight="1" x14ac:dyDescent="0.15">
      <c r="A5" s="248" t="s">
        <v>788</v>
      </c>
      <c r="B5" s="109">
        <v>17309</v>
      </c>
      <c r="C5" s="102">
        <v>14042</v>
      </c>
      <c r="D5" s="103">
        <v>106</v>
      </c>
      <c r="E5" s="394">
        <v>33</v>
      </c>
      <c r="F5" s="249">
        <v>71</v>
      </c>
      <c r="G5" s="249">
        <v>47</v>
      </c>
      <c r="H5" s="249">
        <v>1</v>
      </c>
    </row>
    <row r="6" spans="1:8" ht="13.5" customHeight="1" x14ac:dyDescent="0.15">
      <c r="A6" s="15" t="s">
        <v>472</v>
      </c>
      <c r="B6" s="109">
        <v>17765</v>
      </c>
      <c r="C6" s="259">
        <v>13620</v>
      </c>
      <c r="D6" s="103">
        <v>83</v>
      </c>
      <c r="E6" s="394">
        <v>15</v>
      </c>
      <c r="F6" s="249">
        <v>56</v>
      </c>
      <c r="G6" s="249">
        <v>50</v>
      </c>
      <c r="H6" s="249">
        <v>1</v>
      </c>
    </row>
    <row r="7" spans="1:8" ht="13.5" customHeight="1" x14ac:dyDescent="0.15">
      <c r="A7" s="393" t="s">
        <v>528</v>
      </c>
      <c r="B7" s="109">
        <v>17449</v>
      </c>
      <c r="C7" s="102">
        <v>13136</v>
      </c>
      <c r="D7" s="103">
        <v>77</v>
      </c>
      <c r="E7" s="394">
        <v>59</v>
      </c>
      <c r="F7" s="103">
        <v>55</v>
      </c>
      <c r="G7" s="249">
        <v>52</v>
      </c>
      <c r="H7" s="249">
        <v>3</v>
      </c>
    </row>
    <row r="8" spans="1:8" ht="13.5" customHeight="1" x14ac:dyDescent="0.15">
      <c r="A8" s="393" t="s">
        <v>586</v>
      </c>
      <c r="B8" s="109">
        <v>16780</v>
      </c>
      <c r="C8" s="102">
        <v>12689</v>
      </c>
      <c r="D8" s="103">
        <v>75</v>
      </c>
      <c r="E8" s="394">
        <v>18</v>
      </c>
      <c r="F8" s="103">
        <v>47</v>
      </c>
      <c r="G8" s="249">
        <v>44</v>
      </c>
      <c r="H8" s="249">
        <v>2</v>
      </c>
    </row>
    <row r="9" spans="1:8" ht="13.5" customHeight="1" thickBot="1" x14ac:dyDescent="0.2">
      <c r="A9" s="29" t="s">
        <v>789</v>
      </c>
      <c r="B9" s="101">
        <v>16347</v>
      </c>
      <c r="C9" s="102">
        <v>12244</v>
      </c>
      <c r="D9" s="103">
        <v>65</v>
      </c>
      <c r="E9" s="394">
        <v>8</v>
      </c>
      <c r="F9" s="103">
        <v>39</v>
      </c>
      <c r="G9" s="249">
        <v>29</v>
      </c>
      <c r="H9" s="249" t="s">
        <v>201</v>
      </c>
    </row>
    <row r="10" spans="1:8" ht="15" customHeight="1" x14ac:dyDescent="0.15">
      <c r="A10" s="530" t="s">
        <v>560</v>
      </c>
      <c r="B10" s="530"/>
      <c r="C10" s="530"/>
      <c r="D10" s="530"/>
      <c r="E10" s="530"/>
      <c r="F10" s="530"/>
      <c r="G10" s="530"/>
      <c r="H10" s="530"/>
    </row>
    <row r="11" spans="1:8" x14ac:dyDescent="0.15">
      <c r="A11" s="1"/>
      <c r="B11" s="1"/>
      <c r="C11" s="1"/>
      <c r="D11" s="1"/>
      <c r="E11" s="313"/>
      <c r="F11" s="1"/>
      <c r="G11" s="247"/>
      <c r="H11" s="1"/>
    </row>
    <row r="12" spans="1:8" x14ac:dyDescent="0.15">
      <c r="A12" s="1"/>
      <c r="B12" s="1"/>
      <c r="C12" s="313"/>
      <c r="D12" s="313"/>
      <c r="E12" s="313"/>
      <c r="F12" s="313"/>
      <c r="G12" s="313"/>
      <c r="H12" s="313"/>
    </row>
    <row r="13" spans="1:8" x14ac:dyDescent="0.15">
      <c r="A13" s="1"/>
      <c r="B13" s="1"/>
      <c r="C13" s="1"/>
      <c r="D13" s="1"/>
      <c r="E13" s="313"/>
      <c r="F13" s="1"/>
      <c r="G13" s="247"/>
      <c r="H13" s="1"/>
    </row>
    <row r="14" spans="1:8" x14ac:dyDescent="0.15">
      <c r="A14" s="1"/>
      <c r="B14" s="1"/>
      <c r="C14" s="313"/>
      <c r="D14" s="313"/>
      <c r="E14" s="313"/>
      <c r="F14" s="313"/>
      <c r="G14" s="313"/>
      <c r="H14" s="313"/>
    </row>
    <row r="15" spans="1:8" x14ac:dyDescent="0.15">
      <c r="A15" s="1"/>
      <c r="B15" s="1"/>
      <c r="C15" s="1"/>
      <c r="D15" s="1"/>
      <c r="E15" s="313"/>
      <c r="F15" s="1"/>
      <c r="G15" s="247"/>
      <c r="H15" s="1"/>
    </row>
    <row r="16" spans="1:8" x14ac:dyDescent="0.15">
      <c r="A16" s="1"/>
      <c r="B16" s="1"/>
      <c r="C16" s="1"/>
      <c r="D16" s="1"/>
      <c r="E16" s="313"/>
      <c r="F16" s="1"/>
      <c r="G16" s="247"/>
      <c r="H16" s="1"/>
    </row>
    <row r="17" spans="1:8" x14ac:dyDescent="0.15">
      <c r="A17" s="1"/>
      <c r="B17" s="1"/>
      <c r="C17" s="1"/>
      <c r="D17" s="1"/>
      <c r="E17" s="313"/>
      <c r="F17" s="1"/>
      <c r="G17" s="247"/>
      <c r="H17" s="1"/>
    </row>
    <row r="18" spans="1:8" x14ac:dyDescent="0.15">
      <c r="A18" s="1"/>
      <c r="B18" s="1"/>
      <c r="C18" s="1"/>
      <c r="D18" s="1"/>
      <c r="E18" s="313"/>
      <c r="F18" s="1"/>
      <c r="G18" s="247"/>
      <c r="H18" s="1"/>
    </row>
    <row r="19" spans="1:8" x14ac:dyDescent="0.15">
      <c r="A19" s="1"/>
      <c r="B19" s="1"/>
      <c r="C19" s="1"/>
      <c r="D19" s="1"/>
      <c r="E19" s="313"/>
      <c r="F19" s="1"/>
      <c r="G19" s="247"/>
      <c r="H19" s="1"/>
    </row>
    <row r="20" spans="1:8" x14ac:dyDescent="0.15">
      <c r="A20" s="1"/>
      <c r="B20" s="1"/>
      <c r="C20" s="1"/>
      <c r="D20" s="1"/>
      <c r="E20" s="313"/>
      <c r="F20" s="1"/>
      <c r="G20" s="247"/>
      <c r="H20" s="1"/>
    </row>
    <row r="21" spans="1:8" x14ac:dyDescent="0.15">
      <c r="A21" s="1"/>
      <c r="B21" s="1"/>
      <c r="C21" s="1"/>
      <c r="D21" s="1"/>
      <c r="E21" s="313"/>
      <c r="F21" s="1"/>
      <c r="G21" s="247"/>
      <c r="H21" s="1"/>
    </row>
    <row r="22" spans="1:8" x14ac:dyDescent="0.15">
      <c r="A22" s="1"/>
      <c r="B22" s="1"/>
      <c r="C22" s="1"/>
      <c r="D22" s="1"/>
      <c r="E22" s="313"/>
      <c r="F22" s="1"/>
      <c r="G22" s="247"/>
      <c r="H22" s="1"/>
    </row>
    <row r="23" spans="1:8" x14ac:dyDescent="0.15">
      <c r="A23" s="1"/>
      <c r="B23" s="1"/>
      <c r="C23" s="1"/>
      <c r="D23" s="1"/>
      <c r="E23" s="313"/>
      <c r="F23" s="1"/>
      <c r="G23" s="247"/>
      <c r="H23" s="1"/>
    </row>
    <row r="24" spans="1:8" x14ac:dyDescent="0.15">
      <c r="A24" s="1"/>
      <c r="B24" s="1"/>
      <c r="C24" s="1"/>
      <c r="D24" s="1"/>
      <c r="E24" s="313"/>
      <c r="F24" s="1"/>
      <c r="G24" s="247"/>
      <c r="H24" s="1"/>
    </row>
    <row r="25" spans="1:8" x14ac:dyDescent="0.15">
      <c r="A25" s="1"/>
      <c r="B25" s="1"/>
      <c r="C25" s="1"/>
      <c r="D25" s="1"/>
      <c r="E25" s="313"/>
      <c r="F25" s="1"/>
      <c r="G25" s="247"/>
      <c r="H25" s="1"/>
    </row>
    <row r="26" spans="1:8" x14ac:dyDescent="0.15">
      <c r="A26" s="1"/>
      <c r="B26" s="1"/>
      <c r="C26" s="1"/>
      <c r="D26" s="1"/>
      <c r="E26" s="313"/>
      <c r="F26" s="1"/>
      <c r="G26" s="247"/>
      <c r="H26" s="1"/>
    </row>
    <row r="27" spans="1:8" x14ac:dyDescent="0.15">
      <c r="A27" s="1"/>
      <c r="B27" s="1"/>
      <c r="C27" s="1"/>
      <c r="D27" s="1"/>
      <c r="E27" s="313"/>
      <c r="F27" s="1"/>
      <c r="G27" s="247"/>
      <c r="H27" s="1"/>
    </row>
    <row r="28" spans="1:8" x14ac:dyDescent="0.15">
      <c r="A28" s="1"/>
      <c r="B28" s="1"/>
      <c r="C28" s="1"/>
      <c r="D28" s="1"/>
      <c r="E28" s="313"/>
      <c r="F28" s="1"/>
      <c r="G28" s="247"/>
      <c r="H28" s="1"/>
    </row>
    <row r="29" spans="1:8" x14ac:dyDescent="0.15">
      <c r="A29" s="1"/>
      <c r="B29" s="1"/>
      <c r="C29" s="1"/>
      <c r="D29" s="1"/>
      <c r="E29" s="313"/>
      <c r="F29" s="1"/>
      <c r="G29" s="247"/>
      <c r="H29" s="1"/>
    </row>
    <row r="30" spans="1:8" x14ac:dyDescent="0.15">
      <c r="A30" s="1"/>
      <c r="B30" s="1"/>
      <c r="C30" s="1"/>
      <c r="D30" s="1"/>
      <c r="E30" s="313"/>
      <c r="F30" s="1"/>
      <c r="G30" s="247"/>
      <c r="H30" s="1"/>
    </row>
    <row r="31" spans="1:8" x14ac:dyDescent="0.15">
      <c r="A31" s="1"/>
      <c r="B31" s="1"/>
      <c r="C31" s="1"/>
      <c r="D31" s="1"/>
      <c r="E31" s="313"/>
      <c r="F31" s="1"/>
      <c r="G31" s="247"/>
      <c r="H31" s="1"/>
    </row>
    <row r="32" spans="1:8" x14ac:dyDescent="0.15">
      <c r="A32" s="1"/>
      <c r="B32" s="1"/>
      <c r="C32" s="1"/>
      <c r="D32" s="1"/>
      <c r="E32" s="313"/>
      <c r="F32" s="1"/>
      <c r="G32" s="247"/>
      <c r="H32" s="1"/>
    </row>
    <row r="33" spans="1:8" x14ac:dyDescent="0.15">
      <c r="A33" s="1"/>
      <c r="B33" s="1"/>
      <c r="C33" s="1"/>
      <c r="D33" s="1"/>
      <c r="E33" s="313"/>
      <c r="F33" s="1"/>
      <c r="G33" s="247"/>
      <c r="H33" s="1"/>
    </row>
    <row r="34" spans="1:8" x14ac:dyDescent="0.15">
      <c r="A34" s="1"/>
      <c r="B34" s="1"/>
      <c r="C34" s="1"/>
      <c r="D34" s="1"/>
      <c r="E34" s="313"/>
      <c r="F34" s="1"/>
      <c r="G34" s="247"/>
      <c r="H34" s="1"/>
    </row>
    <row r="35" spans="1:8" x14ac:dyDescent="0.15">
      <c r="A35" s="1"/>
      <c r="B35" s="1"/>
      <c r="C35" s="1"/>
      <c r="D35" s="1"/>
      <c r="E35" s="313"/>
      <c r="F35" s="1"/>
      <c r="G35" s="247"/>
      <c r="H35" s="1"/>
    </row>
    <row r="36" spans="1:8" x14ac:dyDescent="0.15">
      <c r="A36" s="1"/>
      <c r="B36" s="1"/>
      <c r="C36" s="1"/>
      <c r="D36" s="1"/>
      <c r="E36" s="313"/>
      <c r="F36" s="1"/>
      <c r="G36" s="247"/>
      <c r="H36" s="1"/>
    </row>
    <row r="37" spans="1:8" x14ac:dyDescent="0.15">
      <c r="A37" s="1"/>
      <c r="B37" s="1"/>
      <c r="C37" s="1"/>
      <c r="D37" s="1"/>
      <c r="E37" s="313"/>
      <c r="F37" s="1"/>
      <c r="G37" s="247"/>
      <c r="H37" s="1"/>
    </row>
    <row r="38" spans="1:8" x14ac:dyDescent="0.15">
      <c r="A38" s="1"/>
      <c r="B38" s="1"/>
      <c r="C38" s="1"/>
      <c r="D38" s="1"/>
      <c r="E38" s="313"/>
      <c r="F38" s="1"/>
      <c r="G38" s="247"/>
      <c r="H38" s="1"/>
    </row>
    <row r="39" spans="1:8" x14ac:dyDescent="0.15">
      <c r="A39" s="1"/>
      <c r="B39" s="1"/>
      <c r="C39" s="1"/>
      <c r="D39" s="1"/>
      <c r="E39" s="313"/>
      <c r="F39" s="1"/>
      <c r="G39" s="247"/>
      <c r="H39" s="1"/>
    </row>
    <row r="40" spans="1:8" x14ac:dyDescent="0.15">
      <c r="A40" s="1"/>
      <c r="B40" s="1"/>
      <c r="C40" s="1"/>
      <c r="D40" s="1"/>
      <c r="E40" s="313"/>
      <c r="F40" s="1"/>
      <c r="G40" s="247"/>
      <c r="H40" s="1"/>
    </row>
    <row r="41" spans="1:8" x14ac:dyDescent="0.15">
      <c r="A41" s="1"/>
      <c r="B41" s="1"/>
      <c r="C41" s="1"/>
      <c r="D41" s="1"/>
      <c r="E41" s="313"/>
      <c r="F41" s="1"/>
      <c r="G41" s="247"/>
      <c r="H41" s="1"/>
    </row>
    <row r="42" spans="1:8" x14ac:dyDescent="0.15">
      <c r="A42" s="1"/>
      <c r="B42" s="1"/>
      <c r="C42" s="1"/>
      <c r="D42" s="1"/>
      <c r="E42" s="313"/>
      <c r="F42" s="1"/>
      <c r="G42" s="247"/>
      <c r="H42" s="1"/>
    </row>
    <row r="43" spans="1:8" x14ac:dyDescent="0.15">
      <c r="A43" s="1"/>
      <c r="B43" s="1"/>
      <c r="C43" s="1"/>
      <c r="D43" s="1"/>
      <c r="E43" s="313"/>
      <c r="F43" s="1"/>
      <c r="G43" s="247"/>
      <c r="H43" s="1"/>
    </row>
    <row r="44" spans="1:8" x14ac:dyDescent="0.15">
      <c r="A44" s="1"/>
      <c r="B44" s="1"/>
      <c r="C44" s="1"/>
      <c r="D44" s="1"/>
      <c r="E44" s="313"/>
      <c r="F44" s="1"/>
      <c r="G44" s="247"/>
      <c r="H44" s="1"/>
    </row>
    <row r="45" spans="1:8" x14ac:dyDescent="0.15">
      <c r="A45" s="1"/>
      <c r="B45" s="1"/>
      <c r="C45" s="1"/>
      <c r="D45" s="1"/>
      <c r="E45" s="313"/>
      <c r="F45" s="1"/>
      <c r="G45" s="247"/>
      <c r="H45" s="1"/>
    </row>
    <row r="46" spans="1:8" x14ac:dyDescent="0.15">
      <c r="A46" s="1"/>
      <c r="B46" s="1"/>
      <c r="C46" s="1"/>
      <c r="D46" s="1"/>
      <c r="E46" s="313"/>
      <c r="F46" s="1"/>
      <c r="G46" s="247"/>
      <c r="H46" s="1"/>
    </row>
    <row r="47" spans="1:8" x14ac:dyDescent="0.15">
      <c r="A47" s="1"/>
      <c r="B47" s="1"/>
      <c r="C47" s="1"/>
      <c r="D47" s="1"/>
      <c r="E47" s="313"/>
      <c r="F47" s="1"/>
      <c r="G47" s="247"/>
      <c r="H47" s="1"/>
    </row>
    <row r="48" spans="1:8" x14ac:dyDescent="0.15">
      <c r="A48" s="1"/>
      <c r="B48" s="1"/>
      <c r="C48" s="1"/>
      <c r="D48" s="1"/>
      <c r="E48" s="313"/>
      <c r="F48" s="1"/>
      <c r="G48" s="247"/>
      <c r="H48" s="1"/>
    </row>
    <row r="49" spans="1:8" x14ac:dyDescent="0.15">
      <c r="A49" s="1"/>
      <c r="B49" s="1"/>
      <c r="C49" s="1"/>
      <c r="D49" s="1"/>
      <c r="E49" s="313"/>
      <c r="F49" s="1"/>
      <c r="G49" s="247"/>
      <c r="H49" s="1"/>
    </row>
    <row r="50" spans="1:8" x14ac:dyDescent="0.15">
      <c r="A50" s="1"/>
      <c r="B50" s="1"/>
      <c r="C50" s="1"/>
      <c r="D50" s="1"/>
      <c r="E50" s="313"/>
      <c r="F50" s="1"/>
      <c r="G50" s="247"/>
      <c r="H50" s="1"/>
    </row>
    <row r="51" spans="1:8" x14ac:dyDescent="0.15">
      <c r="A51" s="1"/>
      <c r="B51" s="1"/>
      <c r="C51" s="1"/>
      <c r="D51" s="1"/>
      <c r="E51" s="313"/>
      <c r="F51" s="1"/>
      <c r="G51" s="247"/>
      <c r="H51" s="1"/>
    </row>
    <row r="52" spans="1:8" x14ac:dyDescent="0.15">
      <c r="A52" s="1"/>
      <c r="B52" s="1"/>
      <c r="C52" s="1"/>
      <c r="D52" s="1"/>
      <c r="E52" s="313"/>
      <c r="F52" s="1"/>
      <c r="G52" s="247"/>
      <c r="H52" s="1"/>
    </row>
    <row r="53" spans="1:8" x14ac:dyDescent="0.15">
      <c r="A53" s="1"/>
      <c r="B53" s="1"/>
      <c r="C53" s="1"/>
      <c r="D53" s="1"/>
      <c r="E53" s="313"/>
      <c r="F53" s="1"/>
      <c r="G53" s="247"/>
      <c r="H53" s="1"/>
    </row>
    <row r="54" spans="1:8" x14ac:dyDescent="0.15">
      <c r="A54" s="1"/>
      <c r="B54" s="1"/>
      <c r="C54" s="1"/>
      <c r="D54" s="1"/>
      <c r="E54" s="313"/>
      <c r="F54" s="1"/>
      <c r="G54" s="247"/>
      <c r="H54" s="1"/>
    </row>
    <row r="55" spans="1:8" x14ac:dyDescent="0.15">
      <c r="A55" s="1"/>
      <c r="B55" s="1"/>
      <c r="C55" s="1"/>
      <c r="D55" s="1"/>
      <c r="E55" s="313"/>
      <c r="F55" s="1"/>
      <c r="G55" s="247"/>
      <c r="H55" s="1"/>
    </row>
    <row r="56" spans="1:8" x14ac:dyDescent="0.15">
      <c r="A56" s="1"/>
      <c r="B56" s="1"/>
      <c r="C56" s="1"/>
      <c r="D56" s="1"/>
      <c r="E56" s="313"/>
      <c r="F56" s="1"/>
      <c r="G56" s="247"/>
      <c r="H56" s="1"/>
    </row>
    <row r="57" spans="1:8" x14ac:dyDescent="0.15">
      <c r="A57" s="1"/>
      <c r="B57" s="1"/>
      <c r="C57" s="1"/>
      <c r="D57" s="1"/>
      <c r="E57" s="313"/>
      <c r="F57" s="1"/>
      <c r="G57" s="247"/>
      <c r="H57" s="1"/>
    </row>
    <row r="58" spans="1:8" x14ac:dyDescent="0.15">
      <c r="A58" s="1"/>
      <c r="B58" s="1"/>
      <c r="C58" s="1"/>
      <c r="D58" s="1"/>
      <c r="E58" s="313"/>
      <c r="F58" s="1"/>
      <c r="G58" s="247"/>
      <c r="H58" s="1"/>
    </row>
    <row r="59" spans="1:8" x14ac:dyDescent="0.15">
      <c r="A59" s="1"/>
      <c r="B59" s="1"/>
      <c r="C59" s="1"/>
      <c r="D59" s="1"/>
      <c r="E59" s="313"/>
      <c r="F59" s="1"/>
      <c r="G59" s="247"/>
      <c r="H59" s="1"/>
    </row>
    <row r="60" spans="1:8" x14ac:dyDescent="0.15">
      <c r="A60" s="1"/>
      <c r="B60" s="1"/>
      <c r="C60" s="1"/>
      <c r="D60" s="1"/>
      <c r="E60" s="313"/>
      <c r="F60" s="1"/>
      <c r="G60" s="247"/>
      <c r="H60" s="1"/>
    </row>
    <row r="61" spans="1:8" x14ac:dyDescent="0.15">
      <c r="A61" s="1"/>
      <c r="B61" s="1"/>
      <c r="C61" s="1"/>
      <c r="D61" s="1"/>
      <c r="E61" s="313"/>
      <c r="F61" s="1"/>
      <c r="G61" s="247"/>
      <c r="H61" s="1"/>
    </row>
    <row r="62" spans="1:8" x14ac:dyDescent="0.15">
      <c r="A62" s="1"/>
      <c r="B62" s="1"/>
      <c r="C62" s="1"/>
      <c r="D62" s="1"/>
      <c r="E62" s="313"/>
      <c r="F62" s="1"/>
      <c r="G62" s="247"/>
      <c r="H62" s="1"/>
    </row>
    <row r="63" spans="1:8" x14ac:dyDescent="0.15">
      <c r="A63" s="1"/>
      <c r="B63" s="1"/>
      <c r="C63" s="1"/>
      <c r="D63" s="1"/>
      <c r="E63" s="313"/>
      <c r="F63" s="1"/>
      <c r="G63" s="247"/>
      <c r="H63" s="1"/>
    </row>
    <row r="64" spans="1:8" x14ac:dyDescent="0.15">
      <c r="A64" s="1"/>
      <c r="B64" s="1"/>
      <c r="C64" s="1"/>
      <c r="D64" s="1"/>
      <c r="E64" s="313"/>
      <c r="F64" s="1"/>
      <c r="G64" s="247"/>
      <c r="H64" s="1"/>
    </row>
    <row r="65" spans="1:8" x14ac:dyDescent="0.15">
      <c r="A65" s="1"/>
      <c r="B65" s="1"/>
      <c r="C65" s="1"/>
      <c r="D65" s="1"/>
      <c r="E65" s="313"/>
      <c r="F65" s="1"/>
      <c r="G65" s="247"/>
      <c r="H65" s="1"/>
    </row>
    <row r="66" spans="1:8" x14ac:dyDescent="0.15">
      <c r="A66" s="1"/>
      <c r="B66" s="1"/>
      <c r="C66" s="1"/>
      <c r="D66" s="1"/>
      <c r="E66" s="313"/>
      <c r="F66" s="1"/>
      <c r="G66" s="247"/>
      <c r="H66" s="1"/>
    </row>
    <row r="67" spans="1:8" x14ac:dyDescent="0.15">
      <c r="A67" s="1"/>
      <c r="B67" s="1"/>
      <c r="C67" s="1"/>
      <c r="D67" s="1"/>
      <c r="E67" s="313"/>
      <c r="F67" s="1"/>
      <c r="G67" s="247"/>
      <c r="H67" s="1"/>
    </row>
    <row r="68" spans="1:8" x14ac:dyDescent="0.15">
      <c r="A68" s="1"/>
      <c r="B68" s="1"/>
      <c r="C68" s="1"/>
      <c r="D68" s="1"/>
      <c r="E68" s="313"/>
      <c r="F68" s="1"/>
      <c r="G68" s="247"/>
      <c r="H68" s="1"/>
    </row>
    <row r="69" spans="1:8" x14ac:dyDescent="0.15">
      <c r="A69" s="1"/>
      <c r="B69" s="1"/>
      <c r="C69" s="1"/>
      <c r="D69" s="1"/>
      <c r="E69" s="313"/>
      <c r="F69" s="1"/>
      <c r="G69" s="247"/>
      <c r="H69" s="1"/>
    </row>
    <row r="70" spans="1:8" x14ac:dyDescent="0.15">
      <c r="A70" s="1"/>
      <c r="B70" s="1"/>
      <c r="C70" s="1"/>
      <c r="D70" s="1"/>
      <c r="E70" s="313"/>
      <c r="F70" s="1"/>
      <c r="G70" s="247"/>
      <c r="H70" s="1"/>
    </row>
    <row r="71" spans="1:8" x14ac:dyDescent="0.15">
      <c r="A71" s="1"/>
      <c r="B71" s="1"/>
      <c r="C71" s="1"/>
      <c r="D71" s="1"/>
      <c r="E71" s="313"/>
      <c r="F71" s="1"/>
      <c r="G71" s="247"/>
      <c r="H71" s="1"/>
    </row>
    <row r="72" spans="1:8" x14ac:dyDescent="0.15">
      <c r="A72" s="1"/>
      <c r="B72" s="1"/>
      <c r="C72" s="1"/>
      <c r="D72" s="1"/>
      <c r="E72" s="313"/>
      <c r="F72" s="1"/>
      <c r="G72" s="247"/>
      <c r="H72" s="1"/>
    </row>
    <row r="73" spans="1:8" x14ac:dyDescent="0.15">
      <c r="A73" s="1"/>
      <c r="B73" s="1"/>
      <c r="C73" s="1"/>
      <c r="D73" s="1"/>
      <c r="E73" s="313"/>
      <c r="F73" s="1"/>
      <c r="G73" s="247"/>
      <c r="H73" s="1"/>
    </row>
    <row r="74" spans="1:8" x14ac:dyDescent="0.15">
      <c r="A74" s="1"/>
      <c r="B74" s="1"/>
      <c r="C74" s="1"/>
      <c r="D74" s="1"/>
      <c r="E74" s="313"/>
      <c r="F74" s="1"/>
      <c r="G74" s="247"/>
      <c r="H74" s="1"/>
    </row>
    <row r="75" spans="1:8" x14ac:dyDescent="0.15">
      <c r="A75" s="1"/>
      <c r="B75" s="1"/>
      <c r="C75" s="1"/>
      <c r="D75" s="1"/>
      <c r="E75" s="313"/>
      <c r="F75" s="1"/>
      <c r="G75" s="247"/>
      <c r="H75" s="1"/>
    </row>
    <row r="76" spans="1:8" x14ac:dyDescent="0.15">
      <c r="A76" s="1"/>
      <c r="B76" s="1"/>
      <c r="C76" s="1"/>
      <c r="D76" s="1"/>
      <c r="E76" s="313"/>
      <c r="F76" s="1"/>
      <c r="G76" s="247"/>
      <c r="H76" s="1"/>
    </row>
    <row r="77" spans="1:8" x14ac:dyDescent="0.15">
      <c r="A77" s="1"/>
      <c r="B77" s="1"/>
      <c r="C77" s="1"/>
      <c r="D77" s="1"/>
      <c r="E77" s="313"/>
      <c r="F77" s="1"/>
      <c r="G77" s="247"/>
      <c r="H77" s="1"/>
    </row>
    <row r="78" spans="1:8" x14ac:dyDescent="0.15">
      <c r="A78" s="1"/>
      <c r="B78" s="1"/>
      <c r="C78" s="1"/>
      <c r="D78" s="1"/>
      <c r="E78" s="313"/>
      <c r="F78" s="1"/>
      <c r="G78" s="247"/>
      <c r="H78" s="1"/>
    </row>
    <row r="79" spans="1:8" x14ac:dyDescent="0.15">
      <c r="A79" s="1"/>
      <c r="B79" s="1"/>
      <c r="C79" s="1"/>
      <c r="D79" s="1"/>
      <c r="E79" s="313"/>
      <c r="F79" s="1"/>
      <c r="G79" s="247"/>
      <c r="H79" s="1"/>
    </row>
    <row r="80" spans="1:8" x14ac:dyDescent="0.15">
      <c r="A80" s="1"/>
      <c r="B80" s="1"/>
      <c r="C80" s="1"/>
      <c r="D80" s="1"/>
      <c r="E80" s="313"/>
      <c r="F80" s="1"/>
      <c r="G80" s="247"/>
      <c r="H80" s="1"/>
    </row>
    <row r="81" spans="1:8" x14ac:dyDescent="0.15">
      <c r="A81" s="1"/>
      <c r="B81" s="1"/>
      <c r="C81" s="1"/>
      <c r="D81" s="1"/>
      <c r="E81" s="313"/>
      <c r="F81" s="1"/>
      <c r="G81" s="247"/>
      <c r="H81" s="1"/>
    </row>
  </sheetData>
  <mergeCells count="3">
    <mergeCell ref="A10:H10"/>
    <mergeCell ref="A1:H1"/>
    <mergeCell ref="A3:H3"/>
  </mergeCells>
  <phoneticPr fontId="2"/>
  <pageMargins left="0.59055118110236227" right="0.47" top="0.78740157480314965" bottom="0.78740157480314965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showGridLines="0" zoomScale="140" zoomScaleNormal="140" workbookViewId="0">
      <selection activeCell="A2" sqref="A2"/>
    </sheetView>
  </sheetViews>
  <sheetFormatPr defaultRowHeight="13.5" x14ac:dyDescent="0.15"/>
  <cols>
    <col min="1" max="1" width="1.5" style="2" customWidth="1"/>
    <col min="2" max="2" width="12.5" style="2" customWidth="1"/>
    <col min="3" max="3" width="1.5" style="2" customWidth="1"/>
    <col min="4" max="8" width="15" style="2" customWidth="1"/>
    <col min="9" max="16384" width="9" style="2"/>
  </cols>
  <sheetData>
    <row r="1" spans="1:8" ht="17.25" x14ac:dyDescent="0.15">
      <c r="A1" s="406" t="s">
        <v>818</v>
      </c>
      <c r="B1" s="406"/>
      <c r="C1" s="406"/>
      <c r="D1" s="406"/>
      <c r="E1" s="406"/>
      <c r="F1" s="406"/>
      <c r="G1" s="406"/>
      <c r="H1" s="406"/>
    </row>
    <row r="2" spans="1:8" ht="15" customHeight="1" x14ac:dyDescent="0.15">
      <c r="A2" s="383"/>
      <c r="B2" s="383"/>
      <c r="C2" s="383"/>
      <c r="D2" s="383"/>
      <c r="E2" s="383"/>
      <c r="F2" s="383"/>
      <c r="G2" s="383"/>
      <c r="H2" s="383"/>
    </row>
    <row r="3" spans="1:8" ht="15" customHeight="1" thickBot="1" x14ac:dyDescent="0.2">
      <c r="A3" s="9"/>
      <c r="B3" s="17"/>
      <c r="C3" s="17"/>
      <c r="D3" s="17"/>
      <c r="E3" s="17"/>
      <c r="F3" s="17"/>
      <c r="G3" s="17"/>
      <c r="H3" s="393" t="s">
        <v>72</v>
      </c>
    </row>
    <row r="4" spans="1:8" ht="11.25" customHeight="1" x14ac:dyDescent="0.15">
      <c r="A4" s="392"/>
      <c r="B4" s="531" t="s">
        <v>229</v>
      </c>
      <c r="C4" s="385"/>
      <c r="D4" s="429" t="s">
        <v>790</v>
      </c>
      <c r="E4" s="429" t="s">
        <v>584</v>
      </c>
      <c r="F4" s="429" t="s">
        <v>585</v>
      </c>
      <c r="G4" s="429" t="s">
        <v>746</v>
      </c>
      <c r="H4" s="437" t="s">
        <v>747</v>
      </c>
    </row>
    <row r="5" spans="1:8" ht="11.25" customHeight="1" x14ac:dyDescent="0.15">
      <c r="A5" s="91"/>
      <c r="B5" s="532"/>
      <c r="C5" s="386"/>
      <c r="D5" s="430"/>
      <c r="E5" s="430"/>
      <c r="F5" s="430"/>
      <c r="G5" s="430"/>
      <c r="H5" s="438"/>
    </row>
    <row r="6" spans="1:8" ht="12.6" customHeight="1" x14ac:dyDescent="0.15">
      <c r="A6" s="387"/>
      <c r="B6" s="14" t="s">
        <v>200</v>
      </c>
      <c r="C6" s="388"/>
      <c r="D6" s="146">
        <v>248</v>
      </c>
      <c r="E6" s="146">
        <v>266</v>
      </c>
      <c r="F6" s="393">
        <v>140</v>
      </c>
      <c r="G6" s="393">
        <v>388</v>
      </c>
      <c r="H6" s="395">
        <f>SUM(H8:H23)</f>
        <v>121</v>
      </c>
    </row>
    <row r="7" spans="1:8" ht="7.5" customHeight="1" x14ac:dyDescent="0.15">
      <c r="A7" s="387"/>
      <c r="B7" s="9"/>
      <c r="C7" s="7"/>
      <c r="D7" s="148"/>
      <c r="E7" s="148"/>
      <c r="F7" s="393"/>
      <c r="G7" s="393"/>
      <c r="H7" s="393"/>
    </row>
    <row r="8" spans="1:8" ht="12.6" customHeight="1" x14ac:dyDescent="0.15">
      <c r="A8" s="387"/>
      <c r="B8" s="14" t="s">
        <v>791</v>
      </c>
      <c r="C8" s="7"/>
      <c r="D8" s="148">
        <v>15</v>
      </c>
      <c r="E8" s="148">
        <v>15</v>
      </c>
      <c r="F8" s="393">
        <v>1</v>
      </c>
      <c r="G8" s="45" t="s">
        <v>201</v>
      </c>
      <c r="H8" s="45" t="s">
        <v>201</v>
      </c>
    </row>
    <row r="9" spans="1:8" ht="12.6" customHeight="1" x14ac:dyDescent="0.15">
      <c r="A9" s="387"/>
      <c r="B9" s="14" t="s">
        <v>230</v>
      </c>
      <c r="C9" s="105"/>
      <c r="D9" s="142">
        <v>1</v>
      </c>
      <c r="E9" s="142" t="s">
        <v>201</v>
      </c>
      <c r="F9" s="45">
        <v>2</v>
      </c>
      <c r="G9" s="45" t="s">
        <v>201</v>
      </c>
      <c r="H9" s="45">
        <v>1</v>
      </c>
    </row>
    <row r="10" spans="1:8" ht="12.6" customHeight="1" x14ac:dyDescent="0.15">
      <c r="A10" s="387"/>
      <c r="B10" s="14" t="s">
        <v>792</v>
      </c>
      <c r="C10" s="105"/>
      <c r="D10" s="142" t="s">
        <v>201</v>
      </c>
      <c r="E10" s="142" t="s">
        <v>201</v>
      </c>
      <c r="F10" s="45" t="s">
        <v>201</v>
      </c>
      <c r="G10" s="45" t="s">
        <v>201</v>
      </c>
      <c r="H10" s="45" t="s">
        <v>201</v>
      </c>
    </row>
    <row r="11" spans="1:8" ht="12.6" customHeight="1" x14ac:dyDescent="0.15">
      <c r="A11" s="387"/>
      <c r="B11" s="14" t="s">
        <v>793</v>
      </c>
      <c r="C11" s="105"/>
      <c r="D11" s="142">
        <v>2</v>
      </c>
      <c r="E11" s="142">
        <v>2</v>
      </c>
      <c r="F11" s="45" t="s">
        <v>201</v>
      </c>
      <c r="G11" s="45" t="s">
        <v>201</v>
      </c>
      <c r="H11" s="45" t="s">
        <v>201</v>
      </c>
    </row>
    <row r="12" spans="1:8" ht="12.6" customHeight="1" x14ac:dyDescent="0.15">
      <c r="A12" s="387"/>
      <c r="B12" s="14" t="s">
        <v>794</v>
      </c>
      <c r="C12" s="105"/>
      <c r="D12" s="142" t="s">
        <v>201</v>
      </c>
      <c r="E12" s="142" t="s">
        <v>201</v>
      </c>
      <c r="F12" s="45" t="s">
        <v>201</v>
      </c>
      <c r="G12" s="45" t="s">
        <v>201</v>
      </c>
      <c r="H12" s="45" t="s">
        <v>201</v>
      </c>
    </row>
    <row r="13" spans="1:8" ht="7.5" customHeight="1" x14ac:dyDescent="0.15">
      <c r="A13" s="387"/>
      <c r="B13" s="14"/>
      <c r="C13" s="105"/>
      <c r="D13" s="142"/>
      <c r="E13" s="142"/>
      <c r="F13" s="45"/>
      <c r="G13" s="45"/>
      <c r="H13" s="45"/>
    </row>
    <row r="14" spans="1:8" ht="12.6" customHeight="1" x14ac:dyDescent="0.15">
      <c r="A14" s="387"/>
      <c r="B14" s="14" t="s">
        <v>795</v>
      </c>
      <c r="C14" s="105"/>
      <c r="D14" s="142" t="s">
        <v>201</v>
      </c>
      <c r="E14" s="142" t="s">
        <v>201</v>
      </c>
      <c r="F14" s="45" t="s">
        <v>201</v>
      </c>
      <c r="G14" s="45" t="s">
        <v>201</v>
      </c>
      <c r="H14" s="45" t="s">
        <v>201</v>
      </c>
    </row>
    <row r="15" spans="1:8" ht="12.6" customHeight="1" x14ac:dyDescent="0.15">
      <c r="A15" s="387"/>
      <c r="B15" s="14" t="s">
        <v>796</v>
      </c>
      <c r="C15" s="105"/>
      <c r="D15" s="142">
        <v>2</v>
      </c>
      <c r="E15" s="142">
        <v>2</v>
      </c>
      <c r="F15" s="45" t="s">
        <v>201</v>
      </c>
      <c r="G15" s="45">
        <v>2</v>
      </c>
      <c r="H15" s="45" t="s">
        <v>201</v>
      </c>
    </row>
    <row r="16" spans="1:8" ht="12.6" customHeight="1" x14ac:dyDescent="0.15">
      <c r="A16" s="387"/>
      <c r="B16" s="14" t="s">
        <v>797</v>
      </c>
      <c r="C16" s="105"/>
      <c r="D16" s="142">
        <v>201</v>
      </c>
      <c r="E16" s="142">
        <v>207</v>
      </c>
      <c r="F16" s="45">
        <v>129</v>
      </c>
      <c r="G16" s="45">
        <v>349</v>
      </c>
      <c r="H16" s="45">
        <v>109</v>
      </c>
    </row>
    <row r="17" spans="1:8" ht="12.6" customHeight="1" x14ac:dyDescent="0.15">
      <c r="A17" s="387"/>
      <c r="B17" s="14" t="s">
        <v>231</v>
      </c>
      <c r="C17" s="105"/>
      <c r="D17" s="142" t="s">
        <v>201</v>
      </c>
      <c r="E17" s="142" t="s">
        <v>201</v>
      </c>
      <c r="F17" s="45" t="s">
        <v>201</v>
      </c>
      <c r="G17" s="45" t="s">
        <v>201</v>
      </c>
      <c r="H17" s="45" t="s">
        <v>201</v>
      </c>
    </row>
    <row r="18" spans="1:8" ht="12.6" customHeight="1" x14ac:dyDescent="0.15">
      <c r="A18" s="387"/>
      <c r="B18" s="14" t="s">
        <v>798</v>
      </c>
      <c r="C18" s="105"/>
      <c r="D18" s="142" t="s">
        <v>201</v>
      </c>
      <c r="E18" s="142" t="s">
        <v>201</v>
      </c>
      <c r="F18" s="45" t="s">
        <v>201</v>
      </c>
      <c r="G18" s="45" t="s">
        <v>201</v>
      </c>
      <c r="H18" s="45" t="s">
        <v>201</v>
      </c>
    </row>
    <row r="19" spans="1:8" ht="7.5" customHeight="1" x14ac:dyDescent="0.15">
      <c r="A19" s="387"/>
      <c r="B19" s="14"/>
      <c r="C19" s="105"/>
      <c r="D19" s="142"/>
      <c r="E19" s="142"/>
      <c r="F19" s="45"/>
      <c r="G19" s="45"/>
      <c r="H19" s="45"/>
    </row>
    <row r="20" spans="1:8" ht="12.6" customHeight="1" x14ac:dyDescent="0.15">
      <c r="A20" s="387"/>
      <c r="B20" s="14" t="s">
        <v>799</v>
      </c>
      <c r="C20" s="105"/>
      <c r="D20" s="142">
        <v>10</v>
      </c>
      <c r="E20" s="142">
        <v>6</v>
      </c>
      <c r="F20" s="45">
        <v>1</v>
      </c>
      <c r="G20" s="45">
        <v>3</v>
      </c>
      <c r="H20" s="45" t="s">
        <v>201</v>
      </c>
    </row>
    <row r="21" spans="1:8" ht="12.6" customHeight="1" x14ac:dyDescent="0.15">
      <c r="A21" s="387"/>
      <c r="B21" s="14" t="s">
        <v>800</v>
      </c>
      <c r="C21" s="106"/>
      <c r="D21" s="134" t="s">
        <v>201</v>
      </c>
      <c r="E21" s="134" t="s">
        <v>201</v>
      </c>
      <c r="F21" s="50" t="s">
        <v>201</v>
      </c>
      <c r="G21" s="50">
        <v>25</v>
      </c>
      <c r="H21" s="50">
        <v>3</v>
      </c>
    </row>
    <row r="22" spans="1:8" ht="12.6" customHeight="1" x14ac:dyDescent="0.15">
      <c r="A22" s="9"/>
      <c r="B22" s="14" t="s">
        <v>801</v>
      </c>
      <c r="C22" s="107"/>
      <c r="D22" s="142" t="s">
        <v>201</v>
      </c>
      <c r="E22" s="142">
        <v>2</v>
      </c>
      <c r="F22" s="45">
        <v>2</v>
      </c>
      <c r="G22" s="45">
        <v>2</v>
      </c>
      <c r="H22" s="45">
        <v>4</v>
      </c>
    </row>
    <row r="23" spans="1:8" ht="12.6" customHeight="1" x14ac:dyDescent="0.15">
      <c r="A23" s="393"/>
      <c r="B23" s="14" t="s">
        <v>107</v>
      </c>
      <c r="C23" s="106"/>
      <c r="D23" s="134">
        <v>17</v>
      </c>
      <c r="E23" s="134">
        <v>32</v>
      </c>
      <c r="F23" s="50">
        <v>5</v>
      </c>
      <c r="G23" s="50">
        <v>7</v>
      </c>
      <c r="H23" s="50">
        <v>4</v>
      </c>
    </row>
    <row r="24" spans="1:8" ht="6.75" customHeight="1" thickBot="1" x14ac:dyDescent="0.2">
      <c r="A24" s="384"/>
      <c r="B24" s="92"/>
      <c r="C24" s="108"/>
      <c r="D24" s="40"/>
      <c r="E24" s="40"/>
      <c r="F24" s="40"/>
      <c r="G24" s="40"/>
      <c r="H24" s="40"/>
    </row>
    <row r="25" spans="1:8" ht="15" customHeight="1" x14ac:dyDescent="0.15">
      <c r="A25" s="9" t="s">
        <v>536</v>
      </c>
      <c r="B25" s="9"/>
      <c r="C25" s="9"/>
      <c r="D25" s="9"/>
      <c r="E25" s="9"/>
      <c r="F25" s="9"/>
      <c r="G25" s="9"/>
      <c r="H25" s="9"/>
    </row>
  </sheetData>
  <mergeCells count="7">
    <mergeCell ref="A1:H1"/>
    <mergeCell ref="B4:B5"/>
    <mergeCell ref="D4:D5"/>
    <mergeCell ref="E4:E5"/>
    <mergeCell ref="F4:F5"/>
    <mergeCell ref="G4:G5"/>
    <mergeCell ref="H4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72"/>
  <sheetViews>
    <sheetView showGridLines="0" topLeftCell="D1" zoomScale="160" zoomScaleNormal="160" workbookViewId="0">
      <selection activeCell="A2" sqref="A2"/>
    </sheetView>
  </sheetViews>
  <sheetFormatPr defaultRowHeight="13.5" x14ac:dyDescent="0.15"/>
  <cols>
    <col min="1" max="1" width="2.125" style="1" customWidth="1"/>
    <col min="2" max="2" width="0.5" style="1" customWidth="1"/>
    <col min="3" max="3" width="18" style="1" customWidth="1"/>
    <col min="4" max="4" width="0.625" style="1" customWidth="1"/>
    <col min="5" max="5" width="47.25" style="1" bestFit="1" customWidth="1"/>
    <col min="6" max="6" width="4.75" style="1" customWidth="1"/>
    <col min="7" max="8" width="4.125" style="1" customWidth="1"/>
    <col min="9" max="9" width="4.375" style="1" customWidth="1"/>
    <col min="10" max="11" width="4.125" style="1" customWidth="1"/>
    <col min="12" max="16384" width="9" style="2"/>
  </cols>
  <sheetData>
    <row r="1" spans="1:12" ht="17.25" x14ac:dyDescent="0.15">
      <c r="A1" s="406" t="s">
        <v>803</v>
      </c>
      <c r="B1" s="425"/>
      <c r="C1" s="425"/>
      <c r="D1" s="425"/>
      <c r="E1" s="425"/>
      <c r="F1" s="425"/>
      <c r="G1" s="425"/>
      <c r="H1" s="425"/>
      <c r="I1" s="425"/>
      <c r="J1" s="425"/>
      <c r="K1" s="425"/>
    </row>
    <row r="2" spans="1:12" ht="7.5" customHeight="1" x14ac:dyDescent="0.15">
      <c r="A2" s="41"/>
      <c r="B2" s="41"/>
      <c r="C2" s="2"/>
      <c r="D2" s="2"/>
      <c r="E2" s="2"/>
      <c r="F2" s="2"/>
      <c r="G2" s="2"/>
      <c r="H2" s="2"/>
      <c r="I2" s="2"/>
      <c r="J2" s="2"/>
      <c r="K2" s="2"/>
    </row>
    <row r="3" spans="1:12" ht="12.75" customHeight="1" thickBot="1" x14ac:dyDescent="0.2">
      <c r="A3" s="424" t="s">
        <v>71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</row>
    <row r="4" spans="1:12" ht="12.75" customHeight="1" x14ac:dyDescent="0.15">
      <c r="A4" s="431" t="s">
        <v>329</v>
      </c>
      <c r="B4" s="431"/>
      <c r="C4" s="431"/>
      <c r="D4" s="432"/>
      <c r="E4" s="429" t="s">
        <v>325</v>
      </c>
      <c r="F4" s="427" t="s">
        <v>324</v>
      </c>
      <c r="G4" s="428"/>
      <c r="H4" s="428"/>
      <c r="I4" s="428"/>
      <c r="J4" s="428"/>
      <c r="K4" s="428"/>
    </row>
    <row r="5" spans="1:12" ht="12.75" customHeight="1" x14ac:dyDescent="0.15">
      <c r="A5" s="433"/>
      <c r="B5" s="433"/>
      <c r="C5" s="433"/>
      <c r="D5" s="434"/>
      <c r="E5" s="430"/>
      <c r="F5" s="13" t="s">
        <v>279</v>
      </c>
      <c r="G5" s="13" t="s">
        <v>322</v>
      </c>
      <c r="H5" s="13" t="s">
        <v>323</v>
      </c>
      <c r="I5" s="13" t="s">
        <v>253</v>
      </c>
      <c r="J5" s="43" t="s">
        <v>255</v>
      </c>
      <c r="K5" s="43" t="s">
        <v>254</v>
      </c>
    </row>
    <row r="6" spans="1:12" ht="12.75" customHeight="1" x14ac:dyDescent="0.15">
      <c r="C6" s="245" t="s">
        <v>760</v>
      </c>
      <c r="D6" s="28"/>
      <c r="E6" s="36"/>
      <c r="F6" s="44">
        <v>10121</v>
      </c>
      <c r="G6" s="44">
        <v>3494</v>
      </c>
      <c r="H6" s="44">
        <v>36</v>
      </c>
      <c r="I6" s="44">
        <v>8</v>
      </c>
      <c r="J6" s="44">
        <v>1857</v>
      </c>
      <c r="K6" s="44">
        <v>4726</v>
      </c>
    </row>
    <row r="7" spans="1:12" ht="12.75" customHeight="1" x14ac:dyDescent="0.15">
      <c r="C7" s="15" t="s">
        <v>761</v>
      </c>
      <c r="D7" s="28"/>
      <c r="E7" s="36"/>
      <c r="F7" s="44">
        <v>10053</v>
      </c>
      <c r="G7" s="44">
        <v>3493</v>
      </c>
      <c r="H7" s="44">
        <v>19</v>
      </c>
      <c r="I7" s="44">
        <v>8</v>
      </c>
      <c r="J7" s="44">
        <v>1857</v>
      </c>
      <c r="K7" s="44">
        <v>4676</v>
      </c>
    </row>
    <row r="8" spans="1:12" ht="12.75" customHeight="1" x14ac:dyDescent="0.15">
      <c r="C8" s="381" t="s">
        <v>762</v>
      </c>
      <c r="D8" s="28"/>
      <c r="E8" s="36"/>
      <c r="F8" s="44">
        <v>10038</v>
      </c>
      <c r="G8" s="44">
        <v>3482</v>
      </c>
      <c r="H8" s="44">
        <v>19</v>
      </c>
      <c r="I8" s="44">
        <v>8</v>
      </c>
      <c r="J8" s="44">
        <v>1838</v>
      </c>
      <c r="K8" s="44">
        <v>4672</v>
      </c>
    </row>
    <row r="9" spans="1:12" ht="12.75" customHeight="1" x14ac:dyDescent="0.15">
      <c r="A9" s="242"/>
      <c r="B9" s="242"/>
      <c r="C9" s="381" t="s">
        <v>654</v>
      </c>
      <c r="D9" s="28"/>
      <c r="E9" s="36"/>
      <c r="F9" s="44">
        <v>9923</v>
      </c>
      <c r="G9" s="44">
        <v>3482</v>
      </c>
      <c r="H9" s="44">
        <v>19</v>
      </c>
      <c r="I9" s="44">
        <v>8</v>
      </c>
      <c r="J9" s="44">
        <v>1838</v>
      </c>
      <c r="K9" s="44">
        <v>4576</v>
      </c>
    </row>
    <row r="10" spans="1:12" ht="12.75" customHeight="1" x14ac:dyDescent="0.15">
      <c r="C10" s="381" t="s">
        <v>763</v>
      </c>
      <c r="D10" s="28"/>
      <c r="E10" s="36"/>
      <c r="F10" s="44">
        <f>SUM(F12:F69)</f>
        <v>9857</v>
      </c>
      <c r="G10" s="44">
        <f t="shared" ref="G10:K10" si="0">SUM(G12:G69)</f>
        <v>3482</v>
      </c>
      <c r="H10" s="44">
        <f t="shared" si="0"/>
        <v>19</v>
      </c>
      <c r="I10" s="44">
        <f t="shared" si="0"/>
        <v>8</v>
      </c>
      <c r="J10" s="44">
        <f t="shared" si="0"/>
        <v>1837</v>
      </c>
      <c r="K10" s="44">
        <f t="shared" si="0"/>
        <v>4511</v>
      </c>
      <c r="L10" s="274"/>
    </row>
    <row r="11" spans="1:12" ht="6" customHeight="1" x14ac:dyDescent="0.15">
      <c r="C11" s="9"/>
      <c r="D11" s="28"/>
      <c r="E11" s="36"/>
      <c r="F11" s="44"/>
      <c r="G11" s="44"/>
      <c r="H11" s="44"/>
      <c r="I11" s="44"/>
      <c r="J11" s="44"/>
      <c r="K11" s="44"/>
    </row>
    <row r="12" spans="1:12" ht="12" customHeight="1" x14ac:dyDescent="0.15">
      <c r="A12" s="301" t="s">
        <v>74</v>
      </c>
      <c r="B12" s="61"/>
      <c r="C12" s="62" t="s">
        <v>128</v>
      </c>
      <c r="D12" s="63"/>
      <c r="E12" s="64" t="s">
        <v>358</v>
      </c>
      <c r="F12" s="45">
        <v>150</v>
      </c>
      <c r="G12" s="52" t="s">
        <v>477</v>
      </c>
      <c r="H12" s="52" t="s">
        <v>477</v>
      </c>
      <c r="I12" s="52" t="s">
        <v>477</v>
      </c>
      <c r="J12" s="52">
        <v>150</v>
      </c>
      <c r="K12" s="52" t="s">
        <v>477</v>
      </c>
      <c r="L12" s="274"/>
    </row>
    <row r="13" spans="1:12" ht="12" customHeight="1" x14ac:dyDescent="0.15">
      <c r="A13" s="301" t="s">
        <v>24</v>
      </c>
      <c r="B13" s="61"/>
      <c r="C13" s="62" t="s">
        <v>129</v>
      </c>
      <c r="D13" s="63"/>
      <c r="E13" s="158" t="s">
        <v>366</v>
      </c>
      <c r="F13" s="45">
        <v>112</v>
      </c>
      <c r="G13" s="52" t="s">
        <v>477</v>
      </c>
      <c r="H13" s="52" t="s">
        <v>477</v>
      </c>
      <c r="I13" s="52" t="s">
        <v>477</v>
      </c>
      <c r="J13" s="52" t="s">
        <v>477</v>
      </c>
      <c r="K13" s="52">
        <v>112</v>
      </c>
      <c r="L13" s="274"/>
    </row>
    <row r="14" spans="1:12" ht="12" customHeight="1" x14ac:dyDescent="0.15">
      <c r="A14" s="301"/>
      <c r="B14" s="61"/>
      <c r="C14" s="62"/>
      <c r="D14" s="63"/>
      <c r="E14" s="158" t="s">
        <v>764</v>
      </c>
      <c r="F14" s="45"/>
      <c r="G14" s="52"/>
      <c r="H14" s="52"/>
      <c r="I14" s="52"/>
      <c r="J14" s="52"/>
      <c r="K14" s="52"/>
      <c r="L14" s="274"/>
    </row>
    <row r="15" spans="1:12" ht="12" customHeight="1" x14ac:dyDescent="0.15">
      <c r="A15" s="301"/>
      <c r="B15" s="61"/>
      <c r="C15" s="62"/>
      <c r="D15" s="63"/>
      <c r="E15" s="158" t="s">
        <v>661</v>
      </c>
      <c r="F15" s="45"/>
      <c r="G15" s="52"/>
      <c r="H15" s="52"/>
      <c r="I15" s="52"/>
      <c r="J15" s="52"/>
      <c r="K15" s="52"/>
      <c r="L15" s="274"/>
    </row>
    <row r="16" spans="1:12" ht="12" customHeight="1" x14ac:dyDescent="0.15">
      <c r="A16" s="301" t="s">
        <v>478</v>
      </c>
      <c r="B16" s="61"/>
      <c r="C16" s="62" t="s">
        <v>452</v>
      </c>
      <c r="D16" s="63"/>
      <c r="E16" s="423" t="s">
        <v>765</v>
      </c>
      <c r="F16" s="45">
        <v>142</v>
      </c>
      <c r="G16" s="52" t="s">
        <v>477</v>
      </c>
      <c r="H16" s="52" t="s">
        <v>477</v>
      </c>
      <c r="I16" s="52" t="s">
        <v>477</v>
      </c>
      <c r="J16" s="52" t="s">
        <v>477</v>
      </c>
      <c r="K16" s="52">
        <v>142</v>
      </c>
      <c r="L16" s="274"/>
    </row>
    <row r="17" spans="1:12" ht="12" customHeight="1" x14ac:dyDescent="0.15">
      <c r="A17" s="301"/>
      <c r="B17" s="61"/>
      <c r="C17" s="62"/>
      <c r="D17" s="63"/>
      <c r="E17" s="423"/>
      <c r="F17" s="45"/>
      <c r="G17" s="52"/>
      <c r="H17" s="52"/>
      <c r="I17" s="52"/>
      <c r="J17" s="52"/>
      <c r="K17" s="52"/>
      <c r="L17" s="274"/>
    </row>
    <row r="18" spans="1:12" ht="12" customHeight="1" x14ac:dyDescent="0.15">
      <c r="A18" s="301"/>
      <c r="B18" s="61"/>
      <c r="C18" s="62"/>
      <c r="D18" s="63"/>
      <c r="E18" s="423"/>
      <c r="F18" s="45"/>
      <c r="G18" s="52"/>
      <c r="H18" s="52"/>
      <c r="I18" s="52"/>
      <c r="J18" s="52"/>
      <c r="K18" s="52"/>
      <c r="L18" s="274"/>
    </row>
    <row r="19" spans="1:12" ht="12" customHeight="1" x14ac:dyDescent="0.15">
      <c r="A19" s="301" t="s">
        <v>479</v>
      </c>
      <c r="B19" s="61"/>
      <c r="C19" s="62" t="s">
        <v>462</v>
      </c>
      <c r="D19" s="63"/>
      <c r="E19" s="64" t="s">
        <v>766</v>
      </c>
      <c r="F19" s="45">
        <v>74</v>
      </c>
      <c r="G19" s="52" t="s">
        <v>477</v>
      </c>
      <c r="H19" s="52" t="s">
        <v>477</v>
      </c>
      <c r="I19" s="52" t="s">
        <v>477</v>
      </c>
      <c r="J19" s="52" t="s">
        <v>477</v>
      </c>
      <c r="K19" s="52">
        <v>74</v>
      </c>
      <c r="L19" s="274"/>
    </row>
    <row r="20" spans="1:12" ht="12" customHeight="1" x14ac:dyDescent="0.15">
      <c r="A20" s="301" t="s">
        <v>27</v>
      </c>
      <c r="B20" s="61"/>
      <c r="C20" s="62" t="s">
        <v>276</v>
      </c>
      <c r="D20" s="63"/>
      <c r="E20" s="64" t="s">
        <v>487</v>
      </c>
      <c r="F20" s="45">
        <v>35</v>
      </c>
      <c r="G20" s="52" t="s">
        <v>477</v>
      </c>
      <c r="H20" s="52" t="s">
        <v>477</v>
      </c>
      <c r="I20" s="52" t="s">
        <v>477</v>
      </c>
      <c r="J20" s="52">
        <v>35</v>
      </c>
      <c r="K20" s="52" t="s">
        <v>477</v>
      </c>
      <c r="L20" s="274"/>
    </row>
    <row r="21" spans="1:12" ht="12" customHeight="1" x14ac:dyDescent="0.15">
      <c r="A21" s="301" t="s">
        <v>28</v>
      </c>
      <c r="B21" s="61"/>
      <c r="C21" s="62" t="s">
        <v>130</v>
      </c>
      <c r="D21" s="63"/>
      <c r="E21" s="64" t="s">
        <v>488</v>
      </c>
      <c r="F21" s="45">
        <v>174</v>
      </c>
      <c r="G21" s="52" t="s">
        <v>477</v>
      </c>
      <c r="H21" s="52" t="s">
        <v>477</v>
      </c>
      <c r="I21" s="52" t="s">
        <v>477</v>
      </c>
      <c r="J21" s="52">
        <v>142</v>
      </c>
      <c r="K21" s="52">
        <v>32</v>
      </c>
      <c r="L21" s="274"/>
    </row>
    <row r="22" spans="1:12" ht="12" customHeight="1" x14ac:dyDescent="0.15">
      <c r="A22" s="301" t="s">
        <v>29</v>
      </c>
      <c r="B22" s="61"/>
      <c r="C22" s="62" t="s">
        <v>131</v>
      </c>
      <c r="D22" s="63"/>
      <c r="E22" s="64" t="s">
        <v>359</v>
      </c>
      <c r="F22" s="45">
        <v>104</v>
      </c>
      <c r="G22" s="52" t="s">
        <v>477</v>
      </c>
      <c r="H22" s="52" t="s">
        <v>477</v>
      </c>
      <c r="I22" s="52" t="s">
        <v>477</v>
      </c>
      <c r="J22" s="52">
        <v>44</v>
      </c>
      <c r="K22" s="52">
        <v>60</v>
      </c>
      <c r="L22" s="274"/>
    </row>
    <row r="23" spans="1:12" ht="12" customHeight="1" x14ac:dyDescent="0.15">
      <c r="A23" s="301" t="s">
        <v>30</v>
      </c>
      <c r="B23" s="61"/>
      <c r="C23" s="62" t="s">
        <v>330</v>
      </c>
      <c r="D23" s="63"/>
      <c r="E23" s="64" t="s">
        <v>767</v>
      </c>
      <c r="F23" s="45">
        <v>60</v>
      </c>
      <c r="G23" s="52" t="s">
        <v>477</v>
      </c>
      <c r="H23" s="52" t="s">
        <v>477</v>
      </c>
      <c r="I23" s="52" t="s">
        <v>477</v>
      </c>
      <c r="J23" s="52" t="s">
        <v>477</v>
      </c>
      <c r="K23" s="52">
        <v>60</v>
      </c>
      <c r="L23" s="274"/>
    </row>
    <row r="24" spans="1:12" ht="12" customHeight="1" x14ac:dyDescent="0.15">
      <c r="A24" s="301" t="s">
        <v>31</v>
      </c>
      <c r="B24" s="61"/>
      <c r="C24" s="62" t="s">
        <v>132</v>
      </c>
      <c r="D24" s="63"/>
      <c r="E24" s="64" t="s">
        <v>331</v>
      </c>
      <c r="F24" s="45">
        <v>557</v>
      </c>
      <c r="G24" s="52">
        <v>557</v>
      </c>
      <c r="H24" s="52" t="s">
        <v>477</v>
      </c>
      <c r="I24" s="52" t="s">
        <v>477</v>
      </c>
      <c r="J24" s="52" t="s">
        <v>477</v>
      </c>
      <c r="K24" s="52" t="s">
        <v>477</v>
      </c>
      <c r="L24" s="274"/>
    </row>
    <row r="25" spans="1:12" ht="12" customHeight="1" x14ac:dyDescent="0.15">
      <c r="A25" s="301" t="s">
        <v>32</v>
      </c>
      <c r="B25" s="61"/>
      <c r="C25" s="62" t="s">
        <v>133</v>
      </c>
      <c r="D25" s="63"/>
      <c r="E25" s="64" t="s">
        <v>768</v>
      </c>
      <c r="F25" s="45">
        <v>179</v>
      </c>
      <c r="G25" s="52" t="s">
        <v>477</v>
      </c>
      <c r="H25" s="52" t="s">
        <v>477</v>
      </c>
      <c r="I25" s="52" t="s">
        <v>477</v>
      </c>
      <c r="J25" s="52" t="s">
        <v>477</v>
      </c>
      <c r="K25" s="52">
        <v>179</v>
      </c>
      <c r="L25" s="274"/>
    </row>
    <row r="26" spans="1:12" ht="12" customHeight="1" x14ac:dyDescent="0.15">
      <c r="A26" s="301" t="s">
        <v>33</v>
      </c>
      <c r="B26" s="61"/>
      <c r="C26" s="62" t="s">
        <v>134</v>
      </c>
      <c r="D26" s="63"/>
      <c r="E26" s="64" t="s">
        <v>463</v>
      </c>
      <c r="F26" s="45">
        <v>150</v>
      </c>
      <c r="G26" s="52" t="s">
        <v>477</v>
      </c>
      <c r="H26" s="52" t="s">
        <v>477</v>
      </c>
      <c r="I26" s="52" t="s">
        <v>477</v>
      </c>
      <c r="J26" s="52">
        <v>50</v>
      </c>
      <c r="K26" s="52">
        <v>100</v>
      </c>
      <c r="L26" s="274"/>
    </row>
    <row r="27" spans="1:12" ht="12" customHeight="1" x14ac:dyDescent="0.15">
      <c r="A27" s="301" t="s">
        <v>34</v>
      </c>
      <c r="B27" s="61"/>
      <c r="C27" s="62" t="s">
        <v>135</v>
      </c>
      <c r="D27" s="63"/>
      <c r="E27" s="64" t="s">
        <v>549</v>
      </c>
      <c r="F27" s="45">
        <v>149</v>
      </c>
      <c r="G27" s="52" t="s">
        <v>477</v>
      </c>
      <c r="H27" s="52" t="s">
        <v>477</v>
      </c>
      <c r="I27" s="52" t="s">
        <v>477</v>
      </c>
      <c r="J27" s="52">
        <v>103</v>
      </c>
      <c r="K27" s="52">
        <v>46</v>
      </c>
      <c r="L27" s="274"/>
    </row>
    <row r="28" spans="1:12" ht="12" customHeight="1" x14ac:dyDescent="0.15">
      <c r="A28" s="301" t="s">
        <v>35</v>
      </c>
      <c r="B28" s="61"/>
      <c r="C28" s="62" t="s">
        <v>3</v>
      </c>
      <c r="D28" s="63"/>
      <c r="E28" s="64" t="s">
        <v>769</v>
      </c>
      <c r="F28" s="45">
        <v>280</v>
      </c>
      <c r="G28" s="52" t="s">
        <v>477</v>
      </c>
      <c r="H28" s="52" t="s">
        <v>477</v>
      </c>
      <c r="I28" s="52" t="s">
        <v>477</v>
      </c>
      <c r="J28" s="52" t="s">
        <v>477</v>
      </c>
      <c r="K28" s="52">
        <v>280</v>
      </c>
      <c r="L28" s="274"/>
    </row>
    <row r="29" spans="1:12" ht="12" customHeight="1" x14ac:dyDescent="0.15">
      <c r="A29" s="301" t="s">
        <v>36</v>
      </c>
      <c r="B29" s="61"/>
      <c r="C29" s="62" t="s">
        <v>4</v>
      </c>
      <c r="D29" s="63"/>
      <c r="E29" s="64" t="s">
        <v>215</v>
      </c>
      <c r="F29" s="45">
        <v>60</v>
      </c>
      <c r="G29" s="52" t="s">
        <v>477</v>
      </c>
      <c r="H29" s="52" t="s">
        <v>477</v>
      </c>
      <c r="I29" s="52" t="s">
        <v>477</v>
      </c>
      <c r="J29" s="52" t="s">
        <v>477</v>
      </c>
      <c r="K29" s="52">
        <v>60</v>
      </c>
      <c r="L29" s="274"/>
    </row>
    <row r="30" spans="1:12" ht="12" customHeight="1" x14ac:dyDescent="0.15">
      <c r="A30" s="301" t="s">
        <v>37</v>
      </c>
      <c r="B30" s="61"/>
      <c r="C30" s="62" t="s">
        <v>136</v>
      </c>
      <c r="D30" s="63"/>
      <c r="E30" s="64" t="s">
        <v>770</v>
      </c>
      <c r="F30" s="45">
        <v>30</v>
      </c>
      <c r="G30" s="52" t="s">
        <v>477</v>
      </c>
      <c r="H30" s="52" t="s">
        <v>477</v>
      </c>
      <c r="I30" s="52" t="s">
        <v>477</v>
      </c>
      <c r="J30" s="52">
        <v>30</v>
      </c>
      <c r="K30" s="52" t="s">
        <v>477</v>
      </c>
      <c r="L30" s="274"/>
    </row>
    <row r="31" spans="1:12" ht="12" customHeight="1" x14ac:dyDescent="0.15">
      <c r="A31" s="301" t="s">
        <v>38</v>
      </c>
      <c r="B31" s="61"/>
      <c r="C31" s="62" t="s">
        <v>321</v>
      </c>
      <c r="D31" s="63"/>
      <c r="E31" s="423" t="s">
        <v>655</v>
      </c>
      <c r="F31" s="55">
        <v>205</v>
      </c>
      <c r="G31" s="52" t="s">
        <v>477</v>
      </c>
      <c r="H31" s="52" t="s">
        <v>477</v>
      </c>
      <c r="I31" s="52" t="s">
        <v>477</v>
      </c>
      <c r="J31" s="52" t="s">
        <v>477</v>
      </c>
      <c r="K31" s="52">
        <v>205</v>
      </c>
      <c r="L31" s="274"/>
    </row>
    <row r="32" spans="1:12" ht="12" customHeight="1" x14ac:dyDescent="0.15">
      <c r="A32" s="301"/>
      <c r="B32" s="61"/>
      <c r="C32" s="62"/>
      <c r="D32" s="63"/>
      <c r="E32" s="423"/>
      <c r="F32" s="47"/>
      <c r="G32" s="52"/>
      <c r="H32" s="52"/>
      <c r="I32" s="52"/>
      <c r="J32" s="52"/>
      <c r="K32" s="52"/>
      <c r="L32" s="274"/>
    </row>
    <row r="33" spans="1:12" ht="12" customHeight="1" x14ac:dyDescent="0.15">
      <c r="A33" s="301" t="s">
        <v>481</v>
      </c>
      <c r="B33" s="61"/>
      <c r="C33" s="62" t="s">
        <v>137</v>
      </c>
      <c r="D33" s="63"/>
      <c r="E33" s="64" t="s">
        <v>360</v>
      </c>
      <c r="F33" s="45">
        <v>105</v>
      </c>
      <c r="G33" s="52" t="s">
        <v>477</v>
      </c>
      <c r="H33" s="52" t="s">
        <v>477</v>
      </c>
      <c r="I33" s="52" t="s">
        <v>477</v>
      </c>
      <c r="J33" s="52">
        <v>105</v>
      </c>
      <c r="K33" s="52" t="s">
        <v>477</v>
      </c>
      <c r="L33" s="274"/>
    </row>
    <row r="34" spans="1:12" ht="12" customHeight="1" x14ac:dyDescent="0.15">
      <c r="A34" s="301" t="s">
        <v>40</v>
      </c>
      <c r="B34" s="61"/>
      <c r="C34" s="62" t="s">
        <v>273</v>
      </c>
      <c r="D34" s="63"/>
      <c r="E34" s="64" t="s">
        <v>656</v>
      </c>
      <c r="F34" s="45">
        <v>702</v>
      </c>
      <c r="G34" s="52">
        <v>702</v>
      </c>
      <c r="H34" s="52" t="s">
        <v>477</v>
      </c>
      <c r="I34" s="52" t="s">
        <v>477</v>
      </c>
      <c r="J34" s="52" t="s">
        <v>477</v>
      </c>
      <c r="K34" s="52" t="s">
        <v>477</v>
      </c>
      <c r="L34" s="274"/>
    </row>
    <row r="35" spans="1:12" ht="12" customHeight="1" x14ac:dyDescent="0.15">
      <c r="A35" s="301" t="s">
        <v>41</v>
      </c>
      <c r="B35" s="61"/>
      <c r="C35" s="62" t="s">
        <v>532</v>
      </c>
      <c r="D35" s="63"/>
      <c r="E35" s="64" t="s">
        <v>663</v>
      </c>
      <c r="F35" s="45">
        <v>513</v>
      </c>
      <c r="G35" s="52" t="s">
        <v>477</v>
      </c>
      <c r="H35" s="52">
        <v>13</v>
      </c>
      <c r="I35" s="52">
        <v>6</v>
      </c>
      <c r="J35" s="52" t="s">
        <v>477</v>
      </c>
      <c r="K35" s="52">
        <v>494</v>
      </c>
      <c r="L35" s="274"/>
    </row>
    <row r="36" spans="1:12" ht="12" customHeight="1" x14ac:dyDescent="0.15">
      <c r="A36" s="301"/>
      <c r="B36" s="61"/>
      <c r="C36" s="62"/>
      <c r="D36" s="63"/>
      <c r="E36" s="64" t="s">
        <v>662</v>
      </c>
      <c r="F36" s="45"/>
      <c r="G36" s="52"/>
      <c r="H36" s="52"/>
      <c r="I36" s="52"/>
      <c r="J36" s="52"/>
      <c r="K36" s="52"/>
      <c r="L36" s="274"/>
    </row>
    <row r="37" spans="1:12" ht="12" customHeight="1" x14ac:dyDescent="0.15">
      <c r="A37" s="301"/>
      <c r="B37" s="61"/>
      <c r="C37" s="62"/>
      <c r="D37" s="63"/>
      <c r="E37" s="64" t="s">
        <v>489</v>
      </c>
      <c r="F37" s="45"/>
      <c r="G37" s="52"/>
      <c r="H37" s="52"/>
      <c r="I37" s="52"/>
      <c r="J37" s="52"/>
      <c r="K37" s="52"/>
      <c r="L37" s="274"/>
    </row>
    <row r="38" spans="1:12" ht="12" customHeight="1" x14ac:dyDescent="0.15">
      <c r="A38" s="301" t="s">
        <v>483</v>
      </c>
      <c r="B38" s="61"/>
      <c r="C38" s="62" t="s">
        <v>138</v>
      </c>
      <c r="D38" s="63"/>
      <c r="E38" s="158" t="s">
        <v>384</v>
      </c>
      <c r="F38" s="45">
        <v>193</v>
      </c>
      <c r="G38" s="52" t="s">
        <v>477</v>
      </c>
      <c r="H38" s="52" t="s">
        <v>477</v>
      </c>
      <c r="I38" s="52" t="s">
        <v>477</v>
      </c>
      <c r="J38" s="52" t="s">
        <v>477</v>
      </c>
      <c r="K38" s="52">
        <v>193</v>
      </c>
      <c r="L38" s="274"/>
    </row>
    <row r="39" spans="1:12" ht="12" customHeight="1" x14ac:dyDescent="0.15">
      <c r="A39" s="301" t="s">
        <v>272</v>
      </c>
      <c r="B39" s="61"/>
      <c r="C39" s="62" t="s">
        <v>139</v>
      </c>
      <c r="D39" s="63"/>
      <c r="E39" s="64" t="s">
        <v>319</v>
      </c>
      <c r="F39" s="45">
        <v>286</v>
      </c>
      <c r="G39" s="52" t="s">
        <v>477</v>
      </c>
      <c r="H39" s="52" t="s">
        <v>477</v>
      </c>
      <c r="I39" s="52" t="s">
        <v>477</v>
      </c>
      <c r="J39" s="52">
        <v>286</v>
      </c>
      <c r="K39" s="52" t="s">
        <v>477</v>
      </c>
      <c r="L39" s="274"/>
    </row>
    <row r="40" spans="1:12" ht="12" customHeight="1" x14ac:dyDescent="0.15">
      <c r="A40" s="301" t="s">
        <v>43</v>
      </c>
      <c r="B40" s="61"/>
      <c r="C40" s="62" t="s">
        <v>348</v>
      </c>
      <c r="D40" s="63"/>
      <c r="E40" s="64" t="s">
        <v>365</v>
      </c>
      <c r="F40" s="45">
        <v>79</v>
      </c>
      <c r="G40" s="52" t="s">
        <v>477</v>
      </c>
      <c r="H40" s="52" t="s">
        <v>477</v>
      </c>
      <c r="I40" s="52" t="s">
        <v>477</v>
      </c>
      <c r="J40" s="52" t="s">
        <v>477</v>
      </c>
      <c r="K40" s="52">
        <v>79</v>
      </c>
      <c r="L40" s="274"/>
    </row>
    <row r="41" spans="1:12" ht="12" customHeight="1" x14ac:dyDescent="0.15">
      <c r="A41" s="301" t="s">
        <v>44</v>
      </c>
      <c r="B41" s="61"/>
      <c r="C41" s="62" t="s">
        <v>140</v>
      </c>
      <c r="D41" s="63"/>
      <c r="E41" s="64" t="s">
        <v>361</v>
      </c>
      <c r="F41" s="45">
        <v>190</v>
      </c>
      <c r="G41" s="52" t="s">
        <v>477</v>
      </c>
      <c r="H41" s="52" t="s">
        <v>477</v>
      </c>
      <c r="I41" s="52" t="s">
        <v>477</v>
      </c>
      <c r="J41" s="52">
        <v>31</v>
      </c>
      <c r="K41" s="52">
        <v>159</v>
      </c>
      <c r="L41" s="274"/>
    </row>
    <row r="42" spans="1:12" ht="12" customHeight="1" x14ac:dyDescent="0.15">
      <c r="A42" s="301" t="s">
        <v>45</v>
      </c>
      <c r="B42" s="61"/>
      <c r="C42" s="62" t="s">
        <v>314</v>
      </c>
      <c r="D42" s="63"/>
      <c r="E42" s="64" t="s">
        <v>550</v>
      </c>
      <c r="F42" s="45">
        <v>143</v>
      </c>
      <c r="G42" s="52" t="s">
        <v>477</v>
      </c>
      <c r="H42" s="52" t="s">
        <v>477</v>
      </c>
      <c r="I42" s="52" t="s">
        <v>477</v>
      </c>
      <c r="J42" s="52">
        <v>143</v>
      </c>
      <c r="K42" s="52" t="s">
        <v>477</v>
      </c>
      <c r="L42" s="274"/>
    </row>
    <row r="43" spans="1:12" ht="12" customHeight="1" x14ac:dyDescent="0.15">
      <c r="A43" s="301" t="s">
        <v>46</v>
      </c>
      <c r="B43" s="61"/>
      <c r="C43" s="62" t="s">
        <v>141</v>
      </c>
      <c r="D43" s="63"/>
      <c r="E43" s="64" t="s">
        <v>771</v>
      </c>
      <c r="F43" s="45">
        <v>52</v>
      </c>
      <c r="G43" s="52" t="s">
        <v>477</v>
      </c>
      <c r="H43" s="52" t="s">
        <v>477</v>
      </c>
      <c r="I43" s="52" t="s">
        <v>477</v>
      </c>
      <c r="J43" s="52" t="s">
        <v>477</v>
      </c>
      <c r="K43" s="52">
        <v>52</v>
      </c>
      <c r="L43" s="274"/>
    </row>
    <row r="44" spans="1:12" ht="12" customHeight="1" x14ac:dyDescent="0.15">
      <c r="A44" s="301" t="s">
        <v>47</v>
      </c>
      <c r="B44" s="61"/>
      <c r="C44" s="62" t="s">
        <v>142</v>
      </c>
      <c r="D44" s="63"/>
      <c r="E44" s="64" t="s">
        <v>362</v>
      </c>
      <c r="F44" s="45">
        <v>161</v>
      </c>
      <c r="G44" s="52" t="s">
        <v>477</v>
      </c>
      <c r="H44" s="52" t="s">
        <v>477</v>
      </c>
      <c r="I44" s="52" t="s">
        <v>477</v>
      </c>
      <c r="J44" s="52">
        <v>86</v>
      </c>
      <c r="K44" s="52">
        <v>75</v>
      </c>
      <c r="L44" s="274"/>
    </row>
    <row r="45" spans="1:12" ht="12" customHeight="1" x14ac:dyDescent="0.15">
      <c r="A45" s="301" t="s">
        <v>48</v>
      </c>
      <c r="B45" s="61"/>
      <c r="C45" s="62" t="s">
        <v>143</v>
      </c>
      <c r="D45" s="63"/>
      <c r="E45" s="64" t="s">
        <v>320</v>
      </c>
      <c r="F45" s="45">
        <v>229</v>
      </c>
      <c r="G45" s="52">
        <v>229</v>
      </c>
      <c r="H45" s="52" t="s">
        <v>477</v>
      </c>
      <c r="I45" s="52" t="s">
        <v>477</v>
      </c>
      <c r="J45" s="52" t="s">
        <v>477</v>
      </c>
      <c r="K45" s="52" t="s">
        <v>477</v>
      </c>
      <c r="L45" s="274"/>
    </row>
    <row r="46" spans="1:12" ht="12" customHeight="1" x14ac:dyDescent="0.15">
      <c r="A46" s="301" t="s">
        <v>49</v>
      </c>
      <c r="B46" s="61"/>
      <c r="C46" s="62" t="s">
        <v>144</v>
      </c>
      <c r="D46" s="63"/>
      <c r="E46" s="64" t="s">
        <v>490</v>
      </c>
      <c r="F46" s="45">
        <v>56</v>
      </c>
      <c r="G46" s="52" t="s">
        <v>477</v>
      </c>
      <c r="H46" s="52" t="s">
        <v>477</v>
      </c>
      <c r="I46" s="52" t="s">
        <v>477</v>
      </c>
      <c r="J46" s="52" t="s">
        <v>477</v>
      </c>
      <c r="K46" s="52">
        <v>56</v>
      </c>
      <c r="L46" s="274"/>
    </row>
    <row r="47" spans="1:12" ht="12" customHeight="1" x14ac:dyDescent="0.15">
      <c r="A47" s="301" t="s">
        <v>50</v>
      </c>
      <c r="B47" s="61"/>
      <c r="C47" s="62" t="s">
        <v>145</v>
      </c>
      <c r="D47" s="63"/>
      <c r="E47" s="64" t="s">
        <v>772</v>
      </c>
      <c r="F47" s="45">
        <v>120</v>
      </c>
      <c r="G47" s="52">
        <v>120</v>
      </c>
      <c r="H47" s="52" t="s">
        <v>477</v>
      </c>
      <c r="I47" s="52" t="s">
        <v>477</v>
      </c>
      <c r="J47" s="52" t="s">
        <v>477</v>
      </c>
      <c r="K47" s="52" t="s">
        <v>477</v>
      </c>
      <c r="L47" s="274"/>
    </row>
    <row r="48" spans="1:12" ht="12" customHeight="1" x14ac:dyDescent="0.15">
      <c r="A48" s="301" t="s">
        <v>51</v>
      </c>
      <c r="B48" s="61"/>
      <c r="C48" s="62" t="s">
        <v>146</v>
      </c>
      <c r="D48" s="63"/>
      <c r="E48" s="64" t="s">
        <v>773</v>
      </c>
      <c r="F48" s="45">
        <v>108</v>
      </c>
      <c r="G48" s="52" t="s">
        <v>477</v>
      </c>
      <c r="H48" s="52" t="s">
        <v>477</v>
      </c>
      <c r="I48" s="52" t="s">
        <v>477</v>
      </c>
      <c r="J48" s="52" t="s">
        <v>477</v>
      </c>
      <c r="K48" s="52">
        <v>108</v>
      </c>
      <c r="L48" s="274"/>
    </row>
    <row r="49" spans="1:12" ht="12" customHeight="1" x14ac:dyDescent="0.15">
      <c r="A49" s="301" t="s">
        <v>52</v>
      </c>
      <c r="B49" s="61"/>
      <c r="C49" s="62" t="s">
        <v>349</v>
      </c>
      <c r="D49" s="63"/>
      <c r="E49" s="64" t="s">
        <v>774</v>
      </c>
      <c r="F49" s="45">
        <v>43</v>
      </c>
      <c r="G49" s="52" t="s">
        <v>477</v>
      </c>
      <c r="H49" s="52" t="s">
        <v>477</v>
      </c>
      <c r="I49" s="52" t="s">
        <v>477</v>
      </c>
      <c r="J49" s="52" t="s">
        <v>477</v>
      </c>
      <c r="K49" s="52">
        <v>43</v>
      </c>
      <c r="L49" s="274"/>
    </row>
    <row r="50" spans="1:12" ht="12" customHeight="1" x14ac:dyDescent="0.15">
      <c r="A50" s="301" t="s">
        <v>53</v>
      </c>
      <c r="B50" s="61"/>
      <c r="C50" s="62" t="s">
        <v>147</v>
      </c>
      <c r="D50" s="63"/>
      <c r="E50" s="64" t="s">
        <v>385</v>
      </c>
      <c r="F50" s="45">
        <v>304</v>
      </c>
      <c r="G50" s="52" t="s">
        <v>477</v>
      </c>
      <c r="H50" s="52" t="s">
        <v>477</v>
      </c>
      <c r="I50" s="52" t="s">
        <v>477</v>
      </c>
      <c r="J50" s="52">
        <v>140</v>
      </c>
      <c r="K50" s="52">
        <v>164</v>
      </c>
      <c r="L50" s="274"/>
    </row>
    <row r="51" spans="1:12" ht="12" customHeight="1" x14ac:dyDescent="0.15">
      <c r="A51" s="301" t="s">
        <v>54</v>
      </c>
      <c r="B51" s="61"/>
      <c r="C51" s="62" t="s">
        <v>148</v>
      </c>
      <c r="D51" s="63"/>
      <c r="E51" s="64" t="s">
        <v>464</v>
      </c>
      <c r="F51" s="45">
        <v>297</v>
      </c>
      <c r="G51" s="52" t="s">
        <v>477</v>
      </c>
      <c r="H51" s="52" t="s">
        <v>477</v>
      </c>
      <c r="I51" s="52" t="s">
        <v>477</v>
      </c>
      <c r="J51" s="52" t="s">
        <v>477</v>
      </c>
      <c r="K51" s="52">
        <v>297</v>
      </c>
      <c r="L51" s="274"/>
    </row>
    <row r="52" spans="1:12" ht="12" customHeight="1" x14ac:dyDescent="0.15">
      <c r="A52" s="301"/>
      <c r="B52" s="61"/>
      <c r="C52" s="62"/>
      <c r="D52" s="63"/>
      <c r="E52" s="64" t="s">
        <v>775</v>
      </c>
      <c r="F52" s="45"/>
      <c r="G52" s="52"/>
      <c r="H52" s="52"/>
      <c r="I52" s="52"/>
      <c r="J52" s="52"/>
      <c r="K52" s="52"/>
      <c r="L52" s="274"/>
    </row>
    <row r="53" spans="1:12" ht="12" customHeight="1" x14ac:dyDescent="0.15">
      <c r="A53" s="301" t="s">
        <v>484</v>
      </c>
      <c r="B53" s="61"/>
      <c r="C53" s="426" t="s">
        <v>332</v>
      </c>
      <c r="D53" s="63"/>
      <c r="E53" s="64" t="s">
        <v>776</v>
      </c>
      <c r="F53" s="45">
        <v>877</v>
      </c>
      <c r="G53" s="52">
        <v>42</v>
      </c>
      <c r="H53" s="52">
        <v>6</v>
      </c>
      <c r="I53" s="52">
        <v>2</v>
      </c>
      <c r="J53" s="52" t="s">
        <v>477</v>
      </c>
      <c r="K53" s="52">
        <v>827</v>
      </c>
      <c r="L53" s="274"/>
    </row>
    <row r="54" spans="1:12" ht="12" customHeight="1" x14ac:dyDescent="0.15">
      <c r="A54" s="301"/>
      <c r="B54" s="61"/>
      <c r="C54" s="426"/>
      <c r="D54" s="63"/>
      <c r="E54" s="64" t="s">
        <v>664</v>
      </c>
      <c r="F54" s="52"/>
      <c r="G54" s="52"/>
      <c r="H54" s="52"/>
      <c r="I54" s="52"/>
      <c r="J54" s="52"/>
      <c r="K54" s="52"/>
      <c r="L54" s="274"/>
    </row>
    <row r="55" spans="1:12" ht="12" customHeight="1" x14ac:dyDescent="0.15">
      <c r="A55" s="301"/>
      <c r="B55" s="61"/>
      <c r="C55" s="203"/>
      <c r="D55" s="63"/>
      <c r="E55" s="64" t="s">
        <v>666</v>
      </c>
      <c r="F55" s="52"/>
      <c r="G55" s="52"/>
      <c r="H55" s="52"/>
      <c r="I55" s="52"/>
      <c r="J55" s="52"/>
      <c r="K55" s="52"/>
      <c r="L55" s="274"/>
    </row>
    <row r="56" spans="1:12" ht="12" customHeight="1" x14ac:dyDescent="0.15">
      <c r="A56" s="301"/>
      <c r="B56" s="61"/>
      <c r="C56" s="300"/>
      <c r="D56" s="63"/>
      <c r="E56" s="64" t="s">
        <v>665</v>
      </c>
      <c r="F56" s="52"/>
      <c r="G56" s="52"/>
      <c r="H56" s="52"/>
      <c r="I56" s="52"/>
      <c r="J56" s="52"/>
      <c r="K56" s="52"/>
      <c r="L56" s="274"/>
    </row>
    <row r="57" spans="1:12" ht="12" customHeight="1" x14ac:dyDescent="0.15">
      <c r="A57" s="302" t="s">
        <v>485</v>
      </c>
      <c r="B57" s="61"/>
      <c r="C57" s="62" t="s">
        <v>310</v>
      </c>
      <c r="D57" s="63"/>
      <c r="E57" s="64" t="s">
        <v>667</v>
      </c>
      <c r="F57" s="45">
        <v>166</v>
      </c>
      <c r="G57" s="52">
        <v>166</v>
      </c>
      <c r="H57" s="52" t="s">
        <v>477</v>
      </c>
      <c r="I57" s="52" t="s">
        <v>477</v>
      </c>
      <c r="J57" s="52" t="s">
        <v>477</v>
      </c>
      <c r="K57" s="52" t="s">
        <v>477</v>
      </c>
      <c r="L57" s="274"/>
    </row>
    <row r="58" spans="1:12" ht="12" customHeight="1" x14ac:dyDescent="0.15">
      <c r="A58" s="302" t="s">
        <v>57</v>
      </c>
      <c r="B58" s="61"/>
      <c r="C58" s="62" t="s">
        <v>152</v>
      </c>
      <c r="D58" s="63"/>
      <c r="E58" s="64" t="s">
        <v>260</v>
      </c>
      <c r="F58" s="45">
        <v>59</v>
      </c>
      <c r="G58" s="52" t="s">
        <v>477</v>
      </c>
      <c r="H58" s="52" t="s">
        <v>477</v>
      </c>
      <c r="I58" s="52" t="s">
        <v>477</v>
      </c>
      <c r="J58" s="52">
        <v>59</v>
      </c>
      <c r="K58" s="52" t="s">
        <v>477</v>
      </c>
      <c r="L58" s="274"/>
    </row>
    <row r="59" spans="1:12" ht="12" customHeight="1" x14ac:dyDescent="0.15">
      <c r="A59" s="302" t="s">
        <v>58</v>
      </c>
      <c r="B59" s="61"/>
      <c r="C59" s="62" t="s">
        <v>149</v>
      </c>
      <c r="D59" s="63"/>
      <c r="E59" s="423" t="s">
        <v>386</v>
      </c>
      <c r="F59" s="45">
        <v>150</v>
      </c>
      <c r="G59" s="52" t="s">
        <v>477</v>
      </c>
      <c r="H59" s="52" t="s">
        <v>477</v>
      </c>
      <c r="I59" s="52" t="s">
        <v>477</v>
      </c>
      <c r="J59" s="52" t="s">
        <v>477</v>
      </c>
      <c r="K59" s="52">
        <v>150</v>
      </c>
      <c r="L59" s="274"/>
    </row>
    <row r="60" spans="1:12" ht="12" customHeight="1" x14ac:dyDescent="0.15">
      <c r="A60" s="301"/>
      <c r="B60" s="61"/>
      <c r="C60" s="62"/>
      <c r="D60" s="63"/>
      <c r="E60" s="423"/>
      <c r="F60" s="52"/>
      <c r="G60" s="52"/>
      <c r="H60" s="52"/>
      <c r="I60" s="52"/>
      <c r="J60" s="52"/>
      <c r="K60" s="52"/>
      <c r="L60" s="274"/>
    </row>
    <row r="61" spans="1:12" ht="12" customHeight="1" x14ac:dyDescent="0.15">
      <c r="A61" s="301" t="s">
        <v>486</v>
      </c>
      <c r="B61" s="61"/>
      <c r="C61" s="62" t="s">
        <v>274</v>
      </c>
      <c r="D61" s="63"/>
      <c r="E61" s="64" t="s">
        <v>363</v>
      </c>
      <c r="F61" s="52">
        <v>199</v>
      </c>
      <c r="G61" s="52" t="s">
        <v>477</v>
      </c>
      <c r="H61" s="52" t="s">
        <v>477</v>
      </c>
      <c r="I61" s="52" t="s">
        <v>477</v>
      </c>
      <c r="J61" s="52">
        <v>103</v>
      </c>
      <c r="K61" s="52">
        <v>96</v>
      </c>
      <c r="L61" s="274"/>
    </row>
    <row r="62" spans="1:12" ht="12" customHeight="1" x14ac:dyDescent="0.15">
      <c r="A62" s="301" t="s">
        <v>60</v>
      </c>
      <c r="B62" s="61"/>
      <c r="C62" s="62" t="s">
        <v>150</v>
      </c>
      <c r="D62" s="63"/>
      <c r="E62" s="64" t="s">
        <v>2</v>
      </c>
      <c r="F62" s="45">
        <v>218</v>
      </c>
      <c r="G62" s="52">
        <v>218</v>
      </c>
      <c r="H62" s="52" t="s">
        <v>477</v>
      </c>
      <c r="I62" s="52" t="s">
        <v>477</v>
      </c>
      <c r="J62" s="52" t="s">
        <v>477</v>
      </c>
      <c r="K62" s="52" t="s">
        <v>477</v>
      </c>
      <c r="L62" s="274"/>
    </row>
    <row r="63" spans="1:12" ht="12" customHeight="1" x14ac:dyDescent="0.15">
      <c r="A63" s="301" t="s">
        <v>61</v>
      </c>
      <c r="B63" s="61"/>
      <c r="C63" s="62" t="s">
        <v>151</v>
      </c>
      <c r="D63" s="63"/>
      <c r="E63" s="64" t="s">
        <v>551</v>
      </c>
      <c r="F63" s="45">
        <v>308</v>
      </c>
      <c r="G63" s="52">
        <v>308</v>
      </c>
      <c r="H63" s="52" t="s">
        <v>477</v>
      </c>
      <c r="I63" s="52" t="s">
        <v>477</v>
      </c>
      <c r="J63" s="52" t="s">
        <v>477</v>
      </c>
      <c r="K63" s="52" t="s">
        <v>477</v>
      </c>
      <c r="L63" s="274"/>
    </row>
    <row r="64" spans="1:12" ht="12" customHeight="1" x14ac:dyDescent="0.15">
      <c r="A64" s="301" t="s">
        <v>423</v>
      </c>
      <c r="B64" s="61"/>
      <c r="C64" s="62" t="s">
        <v>311</v>
      </c>
      <c r="D64" s="63"/>
      <c r="E64" s="64" t="s">
        <v>364</v>
      </c>
      <c r="F64" s="45">
        <v>785</v>
      </c>
      <c r="G64" s="52">
        <v>785</v>
      </c>
      <c r="H64" s="52" t="s">
        <v>477</v>
      </c>
      <c r="I64" s="52" t="s">
        <v>477</v>
      </c>
      <c r="J64" s="52" t="s">
        <v>477</v>
      </c>
      <c r="K64" s="52" t="s">
        <v>477</v>
      </c>
      <c r="L64" s="274"/>
    </row>
    <row r="65" spans="1:12" ht="12" customHeight="1" x14ac:dyDescent="0.15">
      <c r="A65" s="301" t="s">
        <v>62</v>
      </c>
      <c r="B65" s="61"/>
      <c r="C65" s="62" t="s">
        <v>552</v>
      </c>
      <c r="D65" s="63"/>
      <c r="E65" s="64" t="s">
        <v>657</v>
      </c>
      <c r="F65" s="45">
        <v>184</v>
      </c>
      <c r="G65" s="52" t="s">
        <v>477</v>
      </c>
      <c r="H65" s="52" t="s">
        <v>477</v>
      </c>
      <c r="I65" s="52" t="s">
        <v>477</v>
      </c>
      <c r="J65" s="52" t="s">
        <v>477</v>
      </c>
      <c r="K65" s="52">
        <v>184</v>
      </c>
      <c r="L65" s="274"/>
    </row>
    <row r="66" spans="1:12" ht="12" customHeight="1" x14ac:dyDescent="0.15">
      <c r="A66" s="301" t="s">
        <v>63</v>
      </c>
      <c r="B66" s="61"/>
      <c r="C66" s="62" t="s">
        <v>153</v>
      </c>
      <c r="D66" s="63"/>
      <c r="E66" s="64" t="s">
        <v>391</v>
      </c>
      <c r="F66" s="45">
        <v>232</v>
      </c>
      <c r="G66" s="52" t="s">
        <v>477</v>
      </c>
      <c r="H66" s="52" t="s">
        <v>477</v>
      </c>
      <c r="I66" s="52" t="s">
        <v>477</v>
      </c>
      <c r="J66" s="52">
        <v>177</v>
      </c>
      <c r="K66" s="52">
        <v>55</v>
      </c>
      <c r="L66" s="274"/>
    </row>
    <row r="67" spans="1:12" ht="12" customHeight="1" x14ac:dyDescent="0.15">
      <c r="A67" s="301" t="s">
        <v>64</v>
      </c>
      <c r="B67" s="61"/>
      <c r="C67" s="62" t="s">
        <v>275</v>
      </c>
      <c r="D67" s="63"/>
      <c r="E67" s="64" t="s">
        <v>387</v>
      </c>
      <c r="F67" s="45">
        <v>70</v>
      </c>
      <c r="G67" s="52" t="s">
        <v>477</v>
      </c>
      <c r="H67" s="52" t="s">
        <v>477</v>
      </c>
      <c r="I67" s="52" t="s">
        <v>477</v>
      </c>
      <c r="J67" s="52" t="s">
        <v>477</v>
      </c>
      <c r="K67" s="52">
        <v>70</v>
      </c>
      <c r="L67" s="274"/>
    </row>
    <row r="68" spans="1:12" ht="12" customHeight="1" x14ac:dyDescent="0.15">
      <c r="A68" s="301" t="s">
        <v>65</v>
      </c>
      <c r="B68" s="61"/>
      <c r="C68" s="62" t="s">
        <v>154</v>
      </c>
      <c r="D68" s="63"/>
      <c r="E68" s="64" t="s">
        <v>392</v>
      </c>
      <c r="F68" s="45">
        <v>355</v>
      </c>
      <c r="G68" s="52">
        <v>355</v>
      </c>
      <c r="H68" s="52" t="s">
        <v>477</v>
      </c>
      <c r="I68" s="52" t="s">
        <v>477</v>
      </c>
      <c r="J68" s="52" t="s">
        <v>477</v>
      </c>
      <c r="K68" s="52" t="s">
        <v>477</v>
      </c>
      <c r="L68" s="274"/>
    </row>
    <row r="69" spans="1:12" ht="12" customHeight="1" x14ac:dyDescent="0.15">
      <c r="A69" s="301" t="s">
        <v>66</v>
      </c>
      <c r="B69" s="61"/>
      <c r="C69" s="62" t="s">
        <v>155</v>
      </c>
      <c r="D69" s="63"/>
      <c r="E69" s="64" t="s">
        <v>777</v>
      </c>
      <c r="F69" s="45">
        <v>212</v>
      </c>
      <c r="G69" s="52" t="s">
        <v>477</v>
      </c>
      <c r="H69" s="52" t="s">
        <v>477</v>
      </c>
      <c r="I69" s="52" t="s">
        <v>477</v>
      </c>
      <c r="J69" s="50">
        <v>153</v>
      </c>
      <c r="K69" s="50">
        <v>59</v>
      </c>
      <c r="L69" s="274"/>
    </row>
    <row r="70" spans="1:12" ht="12" customHeight="1" thickBot="1" x14ac:dyDescent="0.2">
      <c r="A70" s="61"/>
      <c r="B70" s="61"/>
      <c r="C70" s="62"/>
      <c r="D70" s="63"/>
      <c r="E70" s="64"/>
      <c r="F70" s="45"/>
      <c r="G70" s="52"/>
      <c r="H70" s="52"/>
      <c r="I70" s="52"/>
      <c r="J70" s="170"/>
      <c r="K70" s="170"/>
    </row>
    <row r="71" spans="1:12" ht="11.25" customHeight="1" x14ac:dyDescent="0.15">
      <c r="A71" s="167" t="s">
        <v>548</v>
      </c>
      <c r="B71" s="168"/>
      <c r="C71" s="168"/>
      <c r="D71" s="168"/>
      <c r="E71" s="168"/>
      <c r="F71" s="168"/>
      <c r="G71" s="168"/>
      <c r="H71" s="168"/>
      <c r="I71" s="168"/>
      <c r="J71" s="168"/>
      <c r="K71" s="168"/>
    </row>
    <row r="72" spans="1:12" x14ac:dyDescent="0.15">
      <c r="F72" s="44"/>
    </row>
  </sheetData>
  <mergeCells count="9">
    <mergeCell ref="E31:E32"/>
    <mergeCell ref="E59:E60"/>
    <mergeCell ref="A3:K3"/>
    <mergeCell ref="A1:K1"/>
    <mergeCell ref="C53:C54"/>
    <mergeCell ref="F4:K4"/>
    <mergeCell ref="E16:E18"/>
    <mergeCell ref="E4:E5"/>
    <mergeCell ref="A4:D5"/>
  </mergeCells>
  <phoneticPr fontId="2"/>
  <printOptions horizontalCentered="1"/>
  <pageMargins left="0.25" right="0.25" top="0.32" bottom="0.23" header="0.3" footer="0.2"/>
  <pageSetup paperSize="9" orientation="portrait" r:id="rId1"/>
  <headerFooter alignWithMargins="0"/>
  <ignoredErrors>
    <ignoredError sqref="A12:C15 B17:C18 B16 B54:C55 B35 B32:C32 B19 B36:C37 B51:C51 B20:C20 B21:C21 B22:C22 B23:C23 B24:C24 B25:C25 B26:C26 B27:C27 B28:C28 B29:C29 B30:C30 B31:C31 B34:C34 B33:C33 B40:C40 B38:C38 B39:C39 B41:C41 B42:C42 B43:C43 B44:C44 B45:C45 B46:C46 B47:C47 B48:C48 B49:C49 B50:C50 B53:C53 B60:C60 B57:C57 B58:C58 B59:C59 B70 B61:C61 B62:C62 B63:C63 B64:C64 B65 B66:C66 B67:C67 B68:C68 A17:A18 A16 A19 A52 A54:A55 A32 A36:A37 A60 A20:A31 A61:A69 A38:A51 A33:A35 A56:A59 A5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zoomScale="150" zoomScaleNormal="150" workbookViewId="0">
      <selection activeCell="A2" sqref="A2"/>
    </sheetView>
  </sheetViews>
  <sheetFormatPr defaultRowHeight="13.5" x14ac:dyDescent="0.15"/>
  <cols>
    <col min="1" max="1" width="8.375" style="2" customWidth="1"/>
    <col min="2" max="2" width="7.375" style="2" customWidth="1"/>
    <col min="3" max="3" width="1.5" style="2" customWidth="1"/>
    <col min="4" max="12" width="8.125" style="2" customWidth="1"/>
    <col min="13" max="16384" width="9" style="2"/>
  </cols>
  <sheetData>
    <row r="1" spans="1:12" ht="17.25" x14ac:dyDescent="0.15">
      <c r="A1" s="406" t="s">
        <v>819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  <c r="L1" s="406"/>
    </row>
    <row r="2" spans="1:12" ht="15" customHeight="1" x14ac:dyDescent="0.15">
      <c r="A2" s="373"/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</row>
    <row r="3" spans="1:12" ht="15" customHeight="1" thickBot="1" x14ac:dyDescent="0.2">
      <c r="A3" s="424" t="s">
        <v>72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</row>
    <row r="4" spans="1:12" ht="11.25" customHeight="1" x14ac:dyDescent="0.15">
      <c r="A4" s="431" t="s">
        <v>561</v>
      </c>
      <c r="B4" s="431"/>
      <c r="C4" s="432"/>
      <c r="D4" s="437" t="s">
        <v>189</v>
      </c>
      <c r="E4" s="437" t="s">
        <v>121</v>
      </c>
      <c r="F4" s="437" t="s">
        <v>122</v>
      </c>
      <c r="G4" s="437" t="s">
        <v>123</v>
      </c>
      <c r="H4" s="437" t="s">
        <v>8</v>
      </c>
      <c r="I4" s="437" t="s">
        <v>124</v>
      </c>
      <c r="J4" s="437" t="s">
        <v>125</v>
      </c>
      <c r="K4" s="437" t="s">
        <v>126</v>
      </c>
      <c r="L4" s="437" t="s">
        <v>127</v>
      </c>
    </row>
    <row r="5" spans="1:12" ht="11.25" customHeight="1" x14ac:dyDescent="0.15">
      <c r="A5" s="433"/>
      <c r="B5" s="433"/>
      <c r="C5" s="434"/>
      <c r="D5" s="438"/>
      <c r="E5" s="438"/>
      <c r="F5" s="438"/>
      <c r="G5" s="438"/>
      <c r="H5" s="438"/>
      <c r="I5" s="438"/>
      <c r="J5" s="438"/>
      <c r="K5" s="438"/>
      <c r="L5" s="438"/>
    </row>
    <row r="6" spans="1:12" ht="7.5" customHeight="1" x14ac:dyDescent="0.15">
      <c r="A6" s="6"/>
      <c r="B6" s="6"/>
      <c r="C6" s="7"/>
      <c r="D6" s="16"/>
      <c r="E6" s="6"/>
      <c r="F6" s="6"/>
      <c r="G6" s="6"/>
      <c r="H6" s="6"/>
      <c r="I6" s="6"/>
      <c r="J6" s="6"/>
      <c r="K6" s="6"/>
      <c r="L6" s="6"/>
    </row>
    <row r="7" spans="1:12" ht="12.6" customHeight="1" x14ac:dyDescent="0.15">
      <c r="A7" s="375" t="s">
        <v>251</v>
      </c>
      <c r="B7" s="375" t="s">
        <v>732</v>
      </c>
      <c r="C7" s="28"/>
      <c r="D7" s="152">
        <v>120</v>
      </c>
      <c r="E7" s="144">
        <v>7</v>
      </c>
      <c r="F7" s="144">
        <v>36</v>
      </c>
      <c r="G7" s="132">
        <v>1</v>
      </c>
      <c r="H7" s="144">
        <v>48</v>
      </c>
      <c r="I7" s="144">
        <v>0</v>
      </c>
      <c r="J7" s="164">
        <v>0</v>
      </c>
      <c r="K7" s="144">
        <v>27</v>
      </c>
      <c r="L7" s="142">
        <v>1</v>
      </c>
    </row>
    <row r="8" spans="1:12" ht="12.6" customHeight="1" x14ac:dyDescent="0.15">
      <c r="A8" s="3"/>
      <c r="B8" s="375" t="s">
        <v>529</v>
      </c>
      <c r="C8" s="28"/>
      <c r="D8" s="152">
        <v>147</v>
      </c>
      <c r="E8" s="144">
        <v>10</v>
      </c>
      <c r="F8" s="144">
        <v>36</v>
      </c>
      <c r="G8" s="164">
        <v>1</v>
      </c>
      <c r="H8" s="144">
        <v>56</v>
      </c>
      <c r="I8" s="144">
        <v>1</v>
      </c>
      <c r="J8" s="132">
        <v>0</v>
      </c>
      <c r="K8" s="144">
        <v>41</v>
      </c>
      <c r="L8" s="142">
        <v>2</v>
      </c>
    </row>
    <row r="9" spans="1:12" ht="12.6" customHeight="1" x14ac:dyDescent="0.15">
      <c r="A9" s="3"/>
      <c r="B9" s="375" t="s">
        <v>587</v>
      </c>
      <c r="C9" s="28"/>
      <c r="D9" s="165">
        <v>151</v>
      </c>
      <c r="E9" s="148">
        <v>13</v>
      </c>
      <c r="F9" s="148">
        <v>29</v>
      </c>
      <c r="G9" s="132">
        <v>1</v>
      </c>
      <c r="H9" s="148">
        <v>55</v>
      </c>
      <c r="I9" s="148">
        <v>3</v>
      </c>
      <c r="J9" s="132">
        <v>0</v>
      </c>
      <c r="K9" s="148">
        <v>45</v>
      </c>
      <c r="L9" s="148">
        <v>5</v>
      </c>
    </row>
    <row r="10" spans="1:12" ht="12.6" customHeight="1" x14ac:dyDescent="0.15">
      <c r="A10" s="3"/>
      <c r="B10" s="375" t="s">
        <v>733</v>
      </c>
      <c r="C10" s="28"/>
      <c r="D10" s="165">
        <v>145</v>
      </c>
      <c r="E10" s="148">
        <v>9</v>
      </c>
      <c r="F10" s="148">
        <v>28</v>
      </c>
      <c r="G10" s="148">
        <v>1</v>
      </c>
      <c r="H10" s="148">
        <v>61</v>
      </c>
      <c r="I10" s="132">
        <v>4</v>
      </c>
      <c r="J10" s="132">
        <v>1</v>
      </c>
      <c r="K10" s="148">
        <v>41</v>
      </c>
      <c r="L10" s="148">
        <v>0</v>
      </c>
    </row>
    <row r="11" spans="1:12" ht="12.6" customHeight="1" x14ac:dyDescent="0.15">
      <c r="A11" s="3"/>
      <c r="B11" s="375" t="s">
        <v>734</v>
      </c>
      <c r="C11" s="28"/>
      <c r="D11" s="165">
        <f>SUM(D13:D26)</f>
        <v>155</v>
      </c>
      <c r="E11" s="148">
        <f t="shared" ref="E11:L11" si="0">SUM(E13:E26)</f>
        <v>10</v>
      </c>
      <c r="F11" s="148">
        <f t="shared" si="0"/>
        <v>32</v>
      </c>
      <c r="G11" s="148">
        <f t="shared" si="0"/>
        <v>1</v>
      </c>
      <c r="H11" s="148">
        <f t="shared" si="0"/>
        <v>65</v>
      </c>
      <c r="I11" s="132">
        <f t="shared" si="0"/>
        <v>6</v>
      </c>
      <c r="J11" s="132">
        <f>SUM(J13:J26)</f>
        <v>0</v>
      </c>
      <c r="K11" s="148">
        <f t="shared" si="0"/>
        <v>39</v>
      </c>
      <c r="L11" s="148">
        <f t="shared" si="0"/>
        <v>2</v>
      </c>
    </row>
    <row r="12" spans="1:12" ht="7.5" customHeight="1" x14ac:dyDescent="0.15">
      <c r="A12" s="374"/>
      <c r="B12" s="374"/>
      <c r="C12" s="10"/>
      <c r="D12" s="152"/>
      <c r="E12" s="144"/>
      <c r="F12" s="144"/>
      <c r="G12" s="144"/>
      <c r="H12" s="144"/>
      <c r="I12" s="144"/>
      <c r="J12" s="144"/>
      <c r="K12" s="144"/>
      <c r="L12" s="144"/>
    </row>
    <row r="13" spans="1:12" ht="12.6" customHeight="1" x14ac:dyDescent="0.15">
      <c r="A13" s="3"/>
      <c r="B13" s="3" t="s">
        <v>735</v>
      </c>
      <c r="C13" s="28"/>
      <c r="D13" s="152">
        <f>SUM(E13:L13)</f>
        <v>19</v>
      </c>
      <c r="E13" s="132">
        <v>1</v>
      </c>
      <c r="F13" s="183">
        <v>5</v>
      </c>
      <c r="G13" s="132">
        <v>0</v>
      </c>
      <c r="H13" s="183">
        <v>10</v>
      </c>
      <c r="I13" s="132">
        <v>0</v>
      </c>
      <c r="J13" s="132">
        <v>0</v>
      </c>
      <c r="K13" s="183">
        <v>3</v>
      </c>
      <c r="L13" s="132">
        <v>0</v>
      </c>
    </row>
    <row r="14" spans="1:12" ht="12.6" customHeight="1" x14ac:dyDescent="0.15">
      <c r="A14" s="3"/>
      <c r="B14" s="3" t="s">
        <v>222</v>
      </c>
      <c r="C14" s="28"/>
      <c r="D14" s="152">
        <f t="shared" ref="D14:D26" si="1">SUM(E14:L14)</f>
        <v>15</v>
      </c>
      <c r="E14" s="183">
        <v>1</v>
      </c>
      <c r="F14" s="183">
        <v>7</v>
      </c>
      <c r="G14" s="132">
        <v>0</v>
      </c>
      <c r="H14" s="183">
        <v>4</v>
      </c>
      <c r="I14" s="132">
        <v>0</v>
      </c>
      <c r="J14" s="132">
        <v>0</v>
      </c>
      <c r="K14" s="183">
        <v>3</v>
      </c>
      <c r="L14" s="132">
        <v>0</v>
      </c>
    </row>
    <row r="15" spans="1:12" ht="12.6" customHeight="1" x14ac:dyDescent="0.15">
      <c r="A15" s="3"/>
      <c r="B15" s="3" t="s">
        <v>223</v>
      </c>
      <c r="C15" s="28"/>
      <c r="D15" s="152">
        <f t="shared" si="1"/>
        <v>8</v>
      </c>
      <c r="E15" s="183">
        <v>0</v>
      </c>
      <c r="F15" s="183">
        <v>4</v>
      </c>
      <c r="G15" s="132">
        <v>0</v>
      </c>
      <c r="H15" s="183">
        <v>2</v>
      </c>
      <c r="I15" s="132">
        <v>0</v>
      </c>
      <c r="J15" s="132">
        <v>0</v>
      </c>
      <c r="K15" s="183">
        <v>2</v>
      </c>
      <c r="L15" s="132">
        <v>0</v>
      </c>
    </row>
    <row r="16" spans="1:12" ht="12.6" customHeight="1" x14ac:dyDescent="0.15">
      <c r="A16" s="3"/>
      <c r="B16" s="3" t="s">
        <v>224</v>
      </c>
      <c r="C16" s="28"/>
      <c r="D16" s="152">
        <f t="shared" si="1"/>
        <v>11</v>
      </c>
      <c r="E16" s="132">
        <v>0</v>
      </c>
      <c r="F16" s="183">
        <v>2</v>
      </c>
      <c r="G16" s="132">
        <v>0</v>
      </c>
      <c r="H16" s="183">
        <v>5</v>
      </c>
      <c r="I16" s="132">
        <v>0</v>
      </c>
      <c r="J16" s="132">
        <v>0</v>
      </c>
      <c r="K16" s="183">
        <v>4</v>
      </c>
      <c r="L16" s="132">
        <v>0</v>
      </c>
    </row>
    <row r="17" spans="1:12" ht="7.5" customHeight="1" x14ac:dyDescent="0.15">
      <c r="A17" s="3"/>
      <c r="B17" s="3"/>
      <c r="C17" s="28"/>
      <c r="D17" s="152"/>
      <c r="E17" s="132"/>
      <c r="F17" s="132"/>
      <c r="G17" s="132"/>
      <c r="H17" s="132"/>
      <c r="I17" s="132"/>
      <c r="J17" s="132"/>
      <c r="K17" s="132"/>
      <c r="L17" s="132"/>
    </row>
    <row r="18" spans="1:12" ht="12.6" customHeight="1" x14ac:dyDescent="0.15">
      <c r="A18" s="3"/>
      <c r="B18" s="3" t="s">
        <v>19</v>
      </c>
      <c r="C18" s="28"/>
      <c r="D18" s="152">
        <f t="shared" si="1"/>
        <v>14</v>
      </c>
      <c r="E18" s="132">
        <v>0</v>
      </c>
      <c r="F18" s="183">
        <v>2</v>
      </c>
      <c r="G18" s="132">
        <v>0</v>
      </c>
      <c r="H18" s="183">
        <v>5</v>
      </c>
      <c r="I18" s="132">
        <v>1</v>
      </c>
      <c r="J18" s="132">
        <v>0</v>
      </c>
      <c r="K18" s="183">
        <v>6</v>
      </c>
      <c r="L18" s="132">
        <v>0</v>
      </c>
    </row>
    <row r="19" spans="1:12" ht="12.6" customHeight="1" x14ac:dyDescent="0.15">
      <c r="A19" s="3"/>
      <c r="B19" s="3" t="s">
        <v>20</v>
      </c>
      <c r="C19" s="28"/>
      <c r="D19" s="152">
        <f t="shared" si="1"/>
        <v>18</v>
      </c>
      <c r="E19" s="183">
        <v>3</v>
      </c>
      <c r="F19" s="183">
        <v>2</v>
      </c>
      <c r="G19" s="132">
        <v>0</v>
      </c>
      <c r="H19" s="183">
        <v>7</v>
      </c>
      <c r="I19" s="132">
        <v>0</v>
      </c>
      <c r="J19" s="132">
        <v>0</v>
      </c>
      <c r="K19" s="183">
        <v>6</v>
      </c>
      <c r="L19" s="132">
        <v>0</v>
      </c>
    </row>
    <row r="20" spans="1:12" ht="12.6" customHeight="1" x14ac:dyDescent="0.15">
      <c r="A20" s="3"/>
      <c r="B20" s="3" t="s">
        <v>21</v>
      </c>
      <c r="C20" s="28"/>
      <c r="D20" s="152">
        <f t="shared" si="1"/>
        <v>15</v>
      </c>
      <c r="E20" s="183">
        <v>1</v>
      </c>
      <c r="F20" s="183">
        <v>0</v>
      </c>
      <c r="G20" s="132">
        <v>1</v>
      </c>
      <c r="H20" s="183">
        <v>8</v>
      </c>
      <c r="I20" s="132">
        <v>2</v>
      </c>
      <c r="J20" s="132">
        <v>0</v>
      </c>
      <c r="K20" s="183">
        <v>2</v>
      </c>
      <c r="L20" s="132">
        <v>1</v>
      </c>
    </row>
    <row r="21" spans="1:12" ht="12.6" customHeight="1" x14ac:dyDescent="0.15">
      <c r="A21" s="3"/>
      <c r="B21" s="3" t="s">
        <v>22</v>
      </c>
      <c r="C21" s="28"/>
      <c r="D21" s="152">
        <f t="shared" si="1"/>
        <v>12</v>
      </c>
      <c r="E21" s="183">
        <v>0</v>
      </c>
      <c r="F21" s="183">
        <v>1</v>
      </c>
      <c r="G21" s="132">
        <v>0</v>
      </c>
      <c r="H21" s="183">
        <v>5</v>
      </c>
      <c r="I21" s="132">
        <v>2</v>
      </c>
      <c r="J21" s="132">
        <v>0</v>
      </c>
      <c r="K21" s="132">
        <v>4</v>
      </c>
      <c r="L21" s="132">
        <v>0</v>
      </c>
    </row>
    <row r="22" spans="1:12" ht="7.5" customHeight="1" x14ac:dyDescent="0.15">
      <c r="B22" s="89"/>
      <c r="C22" s="33"/>
      <c r="D22" s="152"/>
      <c r="E22" s="132"/>
      <c r="F22" s="132"/>
      <c r="G22" s="132"/>
      <c r="H22" s="132"/>
      <c r="I22" s="132"/>
      <c r="J22" s="132"/>
      <c r="K22" s="132"/>
      <c r="L22" s="132"/>
    </row>
    <row r="23" spans="1:12" ht="12.6" customHeight="1" x14ac:dyDescent="0.15">
      <c r="A23" s="3"/>
      <c r="B23" s="3" t="s">
        <v>23</v>
      </c>
      <c r="C23" s="28"/>
      <c r="D23" s="152">
        <f t="shared" si="1"/>
        <v>7</v>
      </c>
      <c r="E23" s="132">
        <v>2</v>
      </c>
      <c r="F23" s="183">
        <v>2</v>
      </c>
      <c r="G23" s="132">
        <v>0</v>
      </c>
      <c r="H23" s="183">
        <v>2</v>
      </c>
      <c r="I23" s="132">
        <v>0</v>
      </c>
      <c r="J23" s="132">
        <v>0</v>
      </c>
      <c r="K23" s="132">
        <v>1</v>
      </c>
      <c r="L23" s="132">
        <v>0</v>
      </c>
    </row>
    <row r="24" spans="1:12" ht="12.6" customHeight="1" x14ac:dyDescent="0.15">
      <c r="A24" s="3"/>
      <c r="B24" s="3" t="s">
        <v>736</v>
      </c>
      <c r="C24" s="37"/>
      <c r="D24" s="152">
        <f t="shared" si="1"/>
        <v>8</v>
      </c>
      <c r="E24" s="132">
        <v>1</v>
      </c>
      <c r="F24" s="121">
        <v>0</v>
      </c>
      <c r="G24" s="132">
        <v>0</v>
      </c>
      <c r="H24" s="121">
        <v>5</v>
      </c>
      <c r="I24" s="132">
        <v>0</v>
      </c>
      <c r="J24" s="132">
        <v>0</v>
      </c>
      <c r="K24" s="132">
        <v>2</v>
      </c>
      <c r="L24" s="132">
        <v>0</v>
      </c>
    </row>
    <row r="25" spans="1:12" ht="12.6" customHeight="1" x14ac:dyDescent="0.15">
      <c r="A25" s="3"/>
      <c r="B25" s="3" t="s">
        <v>225</v>
      </c>
      <c r="C25" s="28"/>
      <c r="D25" s="152">
        <f t="shared" si="1"/>
        <v>14</v>
      </c>
      <c r="E25" s="121">
        <v>1</v>
      </c>
      <c r="F25" s="121">
        <v>2</v>
      </c>
      <c r="G25" s="132">
        <v>0</v>
      </c>
      <c r="H25" s="121">
        <v>7</v>
      </c>
      <c r="I25" s="132">
        <v>1</v>
      </c>
      <c r="J25" s="132">
        <v>0</v>
      </c>
      <c r="K25" s="132">
        <v>3</v>
      </c>
      <c r="L25" s="132">
        <v>0</v>
      </c>
    </row>
    <row r="26" spans="1:12" ht="12.6" customHeight="1" x14ac:dyDescent="0.15">
      <c r="A26" s="3"/>
      <c r="B26" s="3" t="s">
        <v>226</v>
      </c>
      <c r="C26" s="28"/>
      <c r="D26" s="152">
        <f t="shared" si="1"/>
        <v>14</v>
      </c>
      <c r="E26" s="132">
        <v>0</v>
      </c>
      <c r="F26" s="121">
        <v>5</v>
      </c>
      <c r="G26" s="132">
        <v>0</v>
      </c>
      <c r="H26" s="121">
        <v>5</v>
      </c>
      <c r="I26" s="132">
        <v>0</v>
      </c>
      <c r="J26" s="132">
        <v>0</v>
      </c>
      <c r="K26" s="121">
        <v>3</v>
      </c>
      <c r="L26" s="132">
        <v>1</v>
      </c>
    </row>
    <row r="27" spans="1:12" ht="7.5" customHeight="1" thickBot="1" x14ac:dyDescent="0.2">
      <c r="A27" s="3"/>
      <c r="B27" s="3"/>
      <c r="C27" s="30"/>
      <c r="D27" s="46"/>
      <c r="E27" s="52"/>
      <c r="F27" s="83"/>
      <c r="G27" s="52"/>
      <c r="H27" s="83"/>
      <c r="I27" s="52"/>
      <c r="J27" s="52"/>
      <c r="K27" s="84"/>
      <c r="L27" s="52"/>
    </row>
    <row r="28" spans="1:12" ht="15" customHeight="1" x14ac:dyDescent="0.15">
      <c r="A28" s="530" t="s">
        <v>536</v>
      </c>
      <c r="B28" s="530"/>
      <c r="C28" s="530"/>
      <c r="D28" s="530"/>
      <c r="E28" s="530"/>
      <c r="F28" s="530"/>
      <c r="G28" s="530"/>
      <c r="H28" s="530"/>
      <c r="I28" s="530"/>
      <c r="J28" s="530"/>
      <c r="K28" s="530"/>
      <c r="L28" s="530"/>
    </row>
  </sheetData>
  <mergeCells count="13">
    <mergeCell ref="K4:K5"/>
    <mergeCell ref="L4:L5"/>
    <mergeCell ref="A28:L28"/>
    <mergeCell ref="A1:L1"/>
    <mergeCell ref="A3:L3"/>
    <mergeCell ref="A4:C5"/>
    <mergeCell ref="D4:D5"/>
    <mergeCell ref="E4:E5"/>
    <mergeCell ref="F4:F5"/>
    <mergeCell ref="G4:G5"/>
    <mergeCell ref="H4:H5"/>
    <mergeCell ref="I4:I5"/>
    <mergeCell ref="J4:J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I11:J11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showGridLines="0" topLeftCell="A4" zoomScale="150" zoomScaleNormal="150" workbookViewId="0">
      <selection activeCell="A2" sqref="A2"/>
    </sheetView>
  </sheetViews>
  <sheetFormatPr defaultRowHeight="13.5" x14ac:dyDescent="0.15"/>
  <cols>
    <col min="1" max="1" width="10" style="73" customWidth="1"/>
    <col min="2" max="11" width="8" style="73" customWidth="1"/>
    <col min="12" max="16384" width="9" style="73"/>
  </cols>
  <sheetData>
    <row r="1" spans="1:11" ht="17.25" x14ac:dyDescent="0.15">
      <c r="A1" s="446" t="s">
        <v>820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ht="15" customHeight="1" x14ac:dyDescent="0.15"/>
    <row r="3" spans="1:11" ht="15" customHeight="1" thickBot="1" x14ac:dyDescent="0.2">
      <c r="A3" s="467" t="s">
        <v>5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</row>
    <row r="4" spans="1:11" ht="18" customHeight="1" x14ac:dyDescent="0.15">
      <c r="A4" s="468" t="s">
        <v>166</v>
      </c>
      <c r="B4" s="536" t="s">
        <v>219</v>
      </c>
      <c r="C4" s="415" t="s">
        <v>652</v>
      </c>
      <c r="D4" s="417"/>
      <c r="E4" s="416"/>
      <c r="F4" s="415" t="s">
        <v>167</v>
      </c>
      <c r="G4" s="417"/>
      <c r="H4" s="417"/>
      <c r="I4" s="416"/>
      <c r="J4" s="415" t="s">
        <v>216</v>
      </c>
      <c r="K4" s="417"/>
    </row>
    <row r="5" spans="1:11" ht="18" customHeight="1" x14ac:dyDescent="0.15">
      <c r="A5" s="470"/>
      <c r="B5" s="474"/>
      <c r="C5" s="537" t="s">
        <v>246</v>
      </c>
      <c r="D5" s="537" t="s">
        <v>247</v>
      </c>
      <c r="E5" s="537" t="s">
        <v>248</v>
      </c>
      <c r="F5" s="454" t="s">
        <v>516</v>
      </c>
      <c r="G5" s="454" t="s">
        <v>249</v>
      </c>
      <c r="H5" s="537" t="s">
        <v>307</v>
      </c>
      <c r="I5" s="454" t="s">
        <v>217</v>
      </c>
      <c r="J5" s="472" t="s">
        <v>250</v>
      </c>
      <c r="K5" s="534" t="s">
        <v>218</v>
      </c>
    </row>
    <row r="6" spans="1:11" ht="18" customHeight="1" x14ac:dyDescent="0.15">
      <c r="A6" s="535"/>
      <c r="B6" s="475"/>
      <c r="C6" s="538"/>
      <c r="D6" s="538"/>
      <c r="E6" s="538"/>
      <c r="F6" s="539"/>
      <c r="G6" s="475"/>
      <c r="H6" s="538"/>
      <c r="I6" s="475"/>
      <c r="J6" s="540"/>
      <c r="K6" s="453"/>
    </row>
    <row r="7" spans="1:11" x14ac:dyDescent="0.15">
      <c r="A7" s="66" t="s">
        <v>748</v>
      </c>
      <c r="B7" s="65">
        <v>162215</v>
      </c>
      <c r="C7" s="67">
        <v>131639</v>
      </c>
      <c r="D7" s="67">
        <v>30275</v>
      </c>
      <c r="E7" s="67">
        <v>8126</v>
      </c>
      <c r="F7" s="67">
        <v>6671</v>
      </c>
      <c r="G7" s="67">
        <v>196</v>
      </c>
      <c r="H7" s="67">
        <v>4163</v>
      </c>
      <c r="I7" s="87">
        <v>7419</v>
      </c>
      <c r="J7" s="67">
        <v>136</v>
      </c>
      <c r="K7" s="87">
        <v>50</v>
      </c>
    </row>
    <row r="8" spans="1:11" x14ac:dyDescent="0.15">
      <c r="A8" s="66" t="s">
        <v>530</v>
      </c>
      <c r="B8" s="65">
        <v>150467</v>
      </c>
      <c r="C8" s="67">
        <v>119454</v>
      </c>
      <c r="D8" s="67">
        <v>28929</v>
      </c>
      <c r="E8" s="67">
        <v>8279</v>
      </c>
      <c r="F8" s="67">
        <v>6844</v>
      </c>
      <c r="G8" s="67">
        <v>205</v>
      </c>
      <c r="H8" s="67">
        <v>4052</v>
      </c>
      <c r="I8" s="87">
        <v>7728</v>
      </c>
      <c r="J8" s="67">
        <v>111</v>
      </c>
      <c r="K8" s="87">
        <v>46</v>
      </c>
    </row>
    <row r="9" spans="1:11" x14ac:dyDescent="0.15">
      <c r="A9" s="66" t="s">
        <v>588</v>
      </c>
      <c r="B9" s="65">
        <v>146848</v>
      </c>
      <c r="C9" s="67">
        <v>121276</v>
      </c>
      <c r="D9" s="67">
        <v>26046</v>
      </c>
      <c r="E9" s="67">
        <v>8466</v>
      </c>
      <c r="F9" s="67">
        <v>6922</v>
      </c>
      <c r="G9" s="67">
        <v>231.63</v>
      </c>
      <c r="H9" s="67">
        <v>3808</v>
      </c>
      <c r="I9" s="87">
        <v>7137</v>
      </c>
      <c r="J9" s="67">
        <v>129</v>
      </c>
      <c r="K9" s="87">
        <v>45</v>
      </c>
    </row>
    <row r="10" spans="1:11" x14ac:dyDescent="0.15">
      <c r="A10" s="66" t="s">
        <v>591</v>
      </c>
      <c r="B10" s="171">
        <v>144399.35670999999</v>
      </c>
      <c r="C10" s="123">
        <v>122199.04999999999</v>
      </c>
      <c r="D10" s="123">
        <v>23137.35</v>
      </c>
      <c r="E10" s="123">
        <v>9657.74</v>
      </c>
      <c r="F10" s="123">
        <v>6674.96</v>
      </c>
      <c r="G10" s="123">
        <v>199.19</v>
      </c>
      <c r="H10" s="123">
        <v>3633.35</v>
      </c>
      <c r="I10" s="123">
        <v>6605.9900000000007</v>
      </c>
      <c r="J10" s="123">
        <v>207.6</v>
      </c>
      <c r="K10" s="123">
        <v>39.729999999999997</v>
      </c>
    </row>
    <row r="11" spans="1:11" x14ac:dyDescent="0.15">
      <c r="A11" s="66" t="s">
        <v>749</v>
      </c>
      <c r="B11" s="171">
        <v>142496.64699999997</v>
      </c>
      <c r="C11" s="123">
        <v>120710.76700000001</v>
      </c>
      <c r="D11" s="123">
        <v>22961.89</v>
      </c>
      <c r="E11" s="123">
        <v>8518.1500000000015</v>
      </c>
      <c r="F11" s="123">
        <v>6671.4400000000005</v>
      </c>
      <c r="G11" s="123">
        <v>151.16999999999999</v>
      </c>
      <c r="H11" s="123">
        <v>3447.5399999999995</v>
      </c>
      <c r="I11" s="123">
        <v>6152.3099999999995</v>
      </c>
      <c r="J11" s="123">
        <v>119.45000000000002</v>
      </c>
      <c r="K11" s="123">
        <v>44.591999999999999</v>
      </c>
    </row>
    <row r="12" spans="1:11" ht="8.25" customHeight="1" x14ac:dyDescent="0.15">
      <c r="A12" s="77"/>
      <c r="B12" s="171"/>
      <c r="C12" s="123"/>
      <c r="D12" s="123"/>
      <c r="E12" s="123"/>
      <c r="F12" s="123"/>
      <c r="G12" s="123"/>
      <c r="H12" s="123"/>
      <c r="I12" s="123"/>
      <c r="J12" s="123"/>
      <c r="K12" s="172"/>
    </row>
    <row r="13" spans="1:11" x14ac:dyDescent="0.15">
      <c r="A13" s="66" t="s">
        <v>750</v>
      </c>
      <c r="B13" s="173">
        <v>12358.942000000001</v>
      </c>
      <c r="C13" s="124">
        <v>10576.2</v>
      </c>
      <c r="D13" s="124">
        <v>1842.2999999999997</v>
      </c>
      <c r="E13" s="124">
        <v>1147.6300000000001</v>
      </c>
      <c r="F13" s="124">
        <v>489.42</v>
      </c>
      <c r="G13" s="124">
        <v>10.38</v>
      </c>
      <c r="H13" s="124">
        <v>348.49</v>
      </c>
      <c r="I13" s="124">
        <v>494.64</v>
      </c>
      <c r="J13" s="119">
        <v>0</v>
      </c>
      <c r="K13" s="119">
        <v>5.43</v>
      </c>
    </row>
    <row r="14" spans="1:11" x14ac:dyDescent="0.15">
      <c r="A14" s="66" t="s">
        <v>454</v>
      </c>
      <c r="B14" s="173">
        <v>12899.644999999999</v>
      </c>
      <c r="C14" s="124">
        <v>10868.906999999999</v>
      </c>
      <c r="D14" s="124">
        <v>2429.1500000000005</v>
      </c>
      <c r="E14" s="174">
        <v>1036.9000000000001</v>
      </c>
      <c r="F14" s="124">
        <v>598.87</v>
      </c>
      <c r="G14" s="124">
        <v>10.02</v>
      </c>
      <c r="H14" s="124">
        <v>301.28000000000003</v>
      </c>
      <c r="I14" s="124">
        <v>599.69000000000005</v>
      </c>
      <c r="J14" s="119">
        <v>0</v>
      </c>
      <c r="K14" s="119">
        <v>5.13</v>
      </c>
    </row>
    <row r="15" spans="1:11" x14ac:dyDescent="0.15">
      <c r="A15" s="66" t="s">
        <v>455</v>
      </c>
      <c r="B15" s="173">
        <v>12327.038</v>
      </c>
      <c r="C15" s="124">
        <v>10334.31</v>
      </c>
      <c r="D15" s="124">
        <v>1716.0100000000002</v>
      </c>
      <c r="E15" s="174">
        <v>858.01999999999987</v>
      </c>
      <c r="F15" s="124">
        <v>565.65</v>
      </c>
      <c r="G15" s="124">
        <v>15.65</v>
      </c>
      <c r="H15" s="124">
        <v>454.23</v>
      </c>
      <c r="I15" s="124">
        <v>517.65000000000009</v>
      </c>
      <c r="J15" s="119">
        <v>0</v>
      </c>
      <c r="K15" s="119">
        <v>0</v>
      </c>
    </row>
    <row r="16" spans="1:11" x14ac:dyDescent="0.15">
      <c r="A16" s="66" t="s">
        <v>456</v>
      </c>
      <c r="B16" s="173">
        <v>12977.691999999999</v>
      </c>
      <c r="C16" s="124">
        <v>11002.640000000001</v>
      </c>
      <c r="D16" s="124">
        <v>2170.7999999999997</v>
      </c>
      <c r="E16" s="174">
        <v>800.99</v>
      </c>
      <c r="F16" s="124">
        <v>576.80000000000007</v>
      </c>
      <c r="G16" s="124">
        <v>18.28</v>
      </c>
      <c r="H16" s="124">
        <v>328.71</v>
      </c>
      <c r="I16" s="124">
        <v>489.73</v>
      </c>
      <c r="J16" s="119">
        <v>8.73</v>
      </c>
      <c r="K16" s="119">
        <v>4.8959999999999999</v>
      </c>
    </row>
    <row r="17" spans="1:11" ht="8.25" customHeight="1" x14ac:dyDescent="0.15">
      <c r="B17" s="173"/>
      <c r="C17" s="124"/>
      <c r="D17" s="124"/>
      <c r="E17" s="124"/>
      <c r="F17" s="175"/>
      <c r="G17" s="124"/>
      <c r="H17" s="84"/>
      <c r="I17" s="84"/>
      <c r="J17" s="119"/>
      <c r="K17" s="119"/>
    </row>
    <row r="18" spans="1:11" x14ac:dyDescent="0.15">
      <c r="A18" s="66" t="s">
        <v>457</v>
      </c>
      <c r="B18" s="173">
        <v>12516.7</v>
      </c>
      <c r="C18" s="124">
        <v>10345.619999999999</v>
      </c>
      <c r="D18" s="124">
        <v>2049.06</v>
      </c>
      <c r="E18" s="124">
        <v>599.38000000000011</v>
      </c>
      <c r="F18" s="124">
        <v>741.55</v>
      </c>
      <c r="G18" s="124">
        <v>10.27</v>
      </c>
      <c r="H18" s="124">
        <v>262.44000000000005</v>
      </c>
      <c r="I18" s="124">
        <v>610.13</v>
      </c>
      <c r="J18" s="119">
        <v>0</v>
      </c>
      <c r="K18" s="119">
        <v>0</v>
      </c>
    </row>
    <row r="19" spans="1:11" x14ac:dyDescent="0.15">
      <c r="A19" s="66" t="s">
        <v>458</v>
      </c>
      <c r="B19" s="173">
        <v>10720.218000000001</v>
      </c>
      <c r="C19" s="124">
        <v>9082.56</v>
      </c>
      <c r="D19" s="124">
        <v>1880.43</v>
      </c>
      <c r="E19" s="124">
        <v>549.42000000000007</v>
      </c>
      <c r="F19" s="124">
        <v>566.58000000000004</v>
      </c>
      <c r="G19" s="124">
        <v>12.97</v>
      </c>
      <c r="H19" s="124">
        <v>241.96</v>
      </c>
      <c r="I19" s="124">
        <v>465.94999999999993</v>
      </c>
      <c r="J19" s="119">
        <v>18.850000000000001</v>
      </c>
      <c r="K19" s="119">
        <v>4.7759999999999998</v>
      </c>
    </row>
    <row r="20" spans="1:11" x14ac:dyDescent="0.15">
      <c r="A20" s="66" t="s">
        <v>459</v>
      </c>
      <c r="B20" s="173">
        <v>12307.346000000001</v>
      </c>
      <c r="C20" s="124">
        <v>10425.550000000001</v>
      </c>
      <c r="D20" s="124">
        <v>1743.3200000000002</v>
      </c>
      <c r="E20" s="124">
        <v>590.10000000000014</v>
      </c>
      <c r="F20" s="124">
        <v>541.79000000000008</v>
      </c>
      <c r="G20" s="124">
        <v>12.53</v>
      </c>
      <c r="H20" s="124">
        <v>315.2</v>
      </c>
      <c r="I20" s="124">
        <v>520.58000000000004</v>
      </c>
      <c r="J20" s="119">
        <v>18.45</v>
      </c>
      <c r="K20" s="119">
        <v>0</v>
      </c>
    </row>
    <row r="21" spans="1:11" x14ac:dyDescent="0.15">
      <c r="A21" s="66" t="s">
        <v>460</v>
      </c>
      <c r="B21" s="173">
        <v>11495.335999999998</v>
      </c>
      <c r="C21" s="124">
        <v>9782.8100000000013</v>
      </c>
      <c r="D21" s="124">
        <v>1771.2400000000002</v>
      </c>
      <c r="E21" s="124">
        <v>632.35</v>
      </c>
      <c r="F21" s="124">
        <v>513.09999999999991</v>
      </c>
      <c r="G21" s="124">
        <v>12.33</v>
      </c>
      <c r="H21" s="124">
        <v>244.76</v>
      </c>
      <c r="I21" s="124">
        <v>491.96</v>
      </c>
      <c r="J21" s="119">
        <v>18.09</v>
      </c>
      <c r="K21" s="119">
        <v>4.8260000000000005</v>
      </c>
    </row>
    <row r="22" spans="1:11" ht="8.25" customHeight="1" x14ac:dyDescent="0.15">
      <c r="B22" s="173"/>
      <c r="C22" s="124"/>
      <c r="D22" s="124"/>
      <c r="E22" s="124"/>
      <c r="F22" s="124"/>
      <c r="G22" s="124"/>
      <c r="H22" s="124"/>
      <c r="I22" s="124"/>
      <c r="J22" s="159"/>
      <c r="K22" s="159"/>
    </row>
    <row r="23" spans="1:11" x14ac:dyDescent="0.15">
      <c r="A23" s="66" t="s">
        <v>461</v>
      </c>
      <c r="B23" s="173">
        <v>12203.624</v>
      </c>
      <c r="C23" s="124">
        <v>10199.27</v>
      </c>
      <c r="D23" s="124">
        <v>2150.8700000000003</v>
      </c>
      <c r="E23" s="124">
        <v>696.85000000000014</v>
      </c>
      <c r="F23" s="124">
        <v>571.94000000000005</v>
      </c>
      <c r="G23" s="124">
        <v>14.94</v>
      </c>
      <c r="H23" s="124">
        <v>336.88</v>
      </c>
      <c r="I23" s="124">
        <v>519.48</v>
      </c>
      <c r="J23" s="119">
        <v>0</v>
      </c>
      <c r="K23" s="119">
        <v>5.0960000000000001</v>
      </c>
    </row>
    <row r="24" spans="1:11" x14ac:dyDescent="0.15">
      <c r="A24" s="66" t="s">
        <v>751</v>
      </c>
      <c r="B24" s="173">
        <v>11298.529999999999</v>
      </c>
      <c r="C24" s="124">
        <v>9795.7499999999982</v>
      </c>
      <c r="D24" s="124">
        <v>1966.8500000000001</v>
      </c>
      <c r="E24" s="124">
        <v>570.05000000000007</v>
      </c>
      <c r="F24" s="124">
        <v>534.49</v>
      </c>
      <c r="G24" s="124">
        <v>8.8000000000000007</v>
      </c>
      <c r="H24" s="124">
        <v>64.86999999999999</v>
      </c>
      <c r="I24" s="124">
        <v>527.03</v>
      </c>
      <c r="J24" s="119">
        <v>18.34</v>
      </c>
      <c r="K24" s="119">
        <v>4.7459999999999996</v>
      </c>
    </row>
    <row r="25" spans="1:11" x14ac:dyDescent="0.15">
      <c r="A25" s="66" t="s">
        <v>308</v>
      </c>
      <c r="B25" s="173">
        <v>9924.5340000000015</v>
      </c>
      <c r="C25" s="124">
        <v>8491.08</v>
      </c>
      <c r="D25" s="124">
        <v>1459.8899999999999</v>
      </c>
      <c r="E25" s="124">
        <v>454.13000000000005</v>
      </c>
      <c r="F25" s="124">
        <v>459.13</v>
      </c>
      <c r="G25" s="124">
        <v>10.63</v>
      </c>
      <c r="H25" s="124">
        <v>244.39000000000004</v>
      </c>
      <c r="I25" s="124">
        <v>441.8</v>
      </c>
      <c r="J25" s="119">
        <v>18.89</v>
      </c>
      <c r="K25" s="119">
        <v>4.7460000000000004</v>
      </c>
    </row>
    <row r="26" spans="1:11" ht="14.25" thickBot="1" x14ac:dyDescent="0.2">
      <c r="A26" s="66" t="s">
        <v>309</v>
      </c>
      <c r="B26" s="173">
        <v>11467.041999999999</v>
      </c>
      <c r="C26" s="124">
        <v>9806.0700000000015</v>
      </c>
      <c r="D26" s="124">
        <v>1781.9699999999996</v>
      </c>
      <c r="E26" s="124">
        <v>582.32999999999993</v>
      </c>
      <c r="F26" s="124">
        <v>512.12</v>
      </c>
      <c r="G26" s="124">
        <v>14.37</v>
      </c>
      <c r="H26" s="124">
        <v>304.33</v>
      </c>
      <c r="I26" s="124">
        <v>473.67</v>
      </c>
      <c r="J26" s="119">
        <v>18.100000000000001</v>
      </c>
      <c r="K26" s="119">
        <v>4.9459999999999997</v>
      </c>
    </row>
    <row r="27" spans="1:11" x14ac:dyDescent="0.15">
      <c r="A27" s="74" t="s">
        <v>653</v>
      </c>
      <c r="B27" s="74"/>
      <c r="C27" s="273"/>
      <c r="D27" s="74"/>
      <c r="E27" s="74"/>
      <c r="F27" s="74"/>
      <c r="G27" s="74"/>
      <c r="H27" s="74"/>
      <c r="I27" s="74"/>
      <c r="J27" s="74"/>
      <c r="K27" s="74"/>
    </row>
  </sheetData>
  <mergeCells count="16">
    <mergeCell ref="K5:K6"/>
    <mergeCell ref="A1:K1"/>
    <mergeCell ref="A3:K3"/>
    <mergeCell ref="A4:A6"/>
    <mergeCell ref="B4:B6"/>
    <mergeCell ref="C4:E4"/>
    <mergeCell ref="F4:I4"/>
    <mergeCell ref="J4:K4"/>
    <mergeCell ref="C5:C6"/>
    <mergeCell ref="D5:D6"/>
    <mergeCell ref="E5:E6"/>
    <mergeCell ref="F5:F6"/>
    <mergeCell ref="G5:G6"/>
    <mergeCell ref="H5:H6"/>
    <mergeCell ref="I5:I6"/>
    <mergeCell ref="J5:J6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zoomScale="150" zoomScaleNormal="150" zoomScaleSheetLayoutView="120" workbookViewId="0">
      <selection activeCell="F29" sqref="F29"/>
    </sheetView>
  </sheetViews>
  <sheetFormatPr defaultRowHeight="13.5" x14ac:dyDescent="0.15"/>
  <cols>
    <col min="1" max="1" width="12.5" style="2" customWidth="1"/>
    <col min="2" max="8" width="11.25" style="2" customWidth="1"/>
    <col min="9" max="16384" width="9" style="2"/>
  </cols>
  <sheetData>
    <row r="1" spans="1:8" ht="17.25" x14ac:dyDescent="0.15">
      <c r="A1" s="406" t="s">
        <v>821</v>
      </c>
      <c r="B1" s="406"/>
      <c r="C1" s="406"/>
      <c r="D1" s="406"/>
      <c r="E1" s="406"/>
      <c r="F1" s="406"/>
      <c r="G1" s="406"/>
      <c r="H1" s="406"/>
    </row>
    <row r="2" spans="1:8" ht="15" customHeight="1" thickBot="1" x14ac:dyDescent="0.2">
      <c r="A2" s="424"/>
      <c r="B2" s="424"/>
      <c r="C2" s="424"/>
      <c r="D2" s="541"/>
      <c r="E2" s="541"/>
      <c r="F2" s="541"/>
    </row>
    <row r="3" spans="1:8" ht="15" customHeight="1" x14ac:dyDescent="0.15">
      <c r="A3" s="432" t="s">
        <v>168</v>
      </c>
      <c r="B3" s="434" t="s">
        <v>515</v>
      </c>
      <c r="C3" s="430"/>
      <c r="D3" s="427" t="s">
        <v>256</v>
      </c>
      <c r="E3" s="428"/>
      <c r="F3" s="428"/>
      <c r="G3" s="428"/>
      <c r="H3" s="428"/>
    </row>
    <row r="4" spans="1:8" ht="15" customHeight="1" x14ac:dyDescent="0.15">
      <c r="A4" s="434"/>
      <c r="B4" s="379" t="s">
        <v>517</v>
      </c>
      <c r="C4" s="253" t="s">
        <v>227</v>
      </c>
      <c r="D4" s="253" t="s">
        <v>228</v>
      </c>
      <c r="E4" s="253" t="s">
        <v>518</v>
      </c>
      <c r="F4" s="378" t="s">
        <v>519</v>
      </c>
      <c r="G4" s="253" t="s">
        <v>257</v>
      </c>
      <c r="H4" s="378" t="s">
        <v>258</v>
      </c>
    </row>
    <row r="5" spans="1:8" ht="15" customHeight="1" x14ac:dyDescent="0.15">
      <c r="A5" s="28" t="s">
        <v>752</v>
      </c>
      <c r="B5" s="147">
        <v>25414</v>
      </c>
      <c r="C5" s="147">
        <v>12901</v>
      </c>
      <c r="D5" s="148">
        <v>922</v>
      </c>
      <c r="E5" s="144">
        <v>46</v>
      </c>
      <c r="F5" s="144">
        <v>7</v>
      </c>
      <c r="G5" s="148">
        <v>0</v>
      </c>
      <c r="H5" s="142">
        <v>2</v>
      </c>
    </row>
    <row r="6" spans="1:8" ht="15" customHeight="1" x14ac:dyDescent="0.15">
      <c r="A6" s="28" t="s">
        <v>589</v>
      </c>
      <c r="B6" s="147">
        <v>22513</v>
      </c>
      <c r="C6" s="147">
        <v>11784</v>
      </c>
      <c r="D6" s="147">
        <v>1090</v>
      </c>
      <c r="E6" s="147">
        <v>23</v>
      </c>
      <c r="F6" s="147">
        <v>5</v>
      </c>
      <c r="G6" s="148">
        <v>0</v>
      </c>
      <c r="H6" s="142">
        <v>4</v>
      </c>
    </row>
    <row r="7" spans="1:8" ht="15" customHeight="1" x14ac:dyDescent="0.15">
      <c r="A7" s="28" t="s">
        <v>590</v>
      </c>
      <c r="B7" s="147">
        <v>20201</v>
      </c>
      <c r="C7" s="147">
        <v>11770</v>
      </c>
      <c r="D7" s="147">
        <v>1271</v>
      </c>
      <c r="E7" s="147">
        <v>29</v>
      </c>
      <c r="F7" s="147">
        <v>2</v>
      </c>
      <c r="G7" s="148">
        <v>0</v>
      </c>
      <c r="H7" s="142">
        <v>4</v>
      </c>
    </row>
    <row r="8" spans="1:8" ht="15" customHeight="1" x14ac:dyDescent="0.15">
      <c r="A8" s="28" t="s">
        <v>592</v>
      </c>
      <c r="B8" s="147">
        <v>18805.829999999998</v>
      </c>
      <c r="C8" s="147">
        <v>11258.630000000001</v>
      </c>
      <c r="D8" s="147">
        <v>988.50799999999992</v>
      </c>
      <c r="E8" s="147">
        <v>21.142000000000003</v>
      </c>
      <c r="F8" s="147">
        <v>0.98</v>
      </c>
      <c r="G8" s="147">
        <v>0</v>
      </c>
      <c r="H8" s="147">
        <v>3.8832900000000001</v>
      </c>
    </row>
    <row r="9" spans="1:8" ht="15" customHeight="1" x14ac:dyDescent="0.15">
      <c r="A9" s="28" t="s">
        <v>753</v>
      </c>
      <c r="B9" s="147">
        <v>17413.509999999998</v>
      </c>
      <c r="C9" s="147">
        <v>11090.67</v>
      </c>
      <c r="D9" s="147">
        <v>1089.8429999999998</v>
      </c>
      <c r="E9" s="147">
        <v>15.237</v>
      </c>
      <c r="F9" s="147">
        <v>1.1200000000000001</v>
      </c>
      <c r="G9" s="147">
        <v>0</v>
      </c>
      <c r="H9" s="147">
        <v>2.8819999999999997</v>
      </c>
    </row>
    <row r="10" spans="1:8" ht="7.5" customHeight="1" x14ac:dyDescent="0.15">
      <c r="A10" s="28"/>
      <c r="B10" s="147"/>
      <c r="C10" s="147"/>
      <c r="D10" s="148"/>
      <c r="E10" s="147"/>
      <c r="F10" s="176"/>
      <c r="G10" s="148"/>
      <c r="H10" s="147"/>
    </row>
    <row r="11" spans="1:8" ht="15" customHeight="1" x14ac:dyDescent="0.15">
      <c r="A11" s="28" t="s">
        <v>754</v>
      </c>
      <c r="B11" s="163">
        <v>1568.8799999999999</v>
      </c>
      <c r="C11" s="177">
        <v>975.86</v>
      </c>
      <c r="D11" s="160">
        <v>101.883</v>
      </c>
      <c r="E11" s="118">
        <v>1.387</v>
      </c>
      <c r="F11" s="118">
        <v>0</v>
      </c>
      <c r="G11" s="118">
        <v>0</v>
      </c>
      <c r="H11" s="118">
        <v>0.248</v>
      </c>
    </row>
    <row r="12" spans="1:8" ht="15" customHeight="1" x14ac:dyDescent="0.15">
      <c r="A12" s="28" t="s">
        <v>11</v>
      </c>
      <c r="B12" s="163">
        <v>1579.16</v>
      </c>
      <c r="C12" s="177">
        <v>965.49999999999977</v>
      </c>
      <c r="D12" s="160">
        <v>113.583</v>
      </c>
      <c r="E12" s="118">
        <v>1.0470000000000002</v>
      </c>
      <c r="F12" s="118">
        <v>0</v>
      </c>
      <c r="G12" s="118">
        <v>0</v>
      </c>
      <c r="H12" s="118">
        <v>0.35199999999999998</v>
      </c>
    </row>
    <row r="13" spans="1:8" ht="15" customHeight="1" x14ac:dyDescent="0.15">
      <c r="A13" s="28" t="s">
        <v>12</v>
      </c>
      <c r="B13" s="163">
        <v>1473.95</v>
      </c>
      <c r="C13" s="177">
        <v>766.62</v>
      </c>
      <c r="D13" s="160">
        <v>97.010999999999996</v>
      </c>
      <c r="E13" s="118">
        <v>0.90899999999999992</v>
      </c>
      <c r="F13" s="118">
        <v>0</v>
      </c>
      <c r="G13" s="118">
        <v>0</v>
      </c>
      <c r="H13" s="118">
        <v>0.14199999999999999</v>
      </c>
    </row>
    <row r="14" spans="1:8" ht="15" customHeight="1" x14ac:dyDescent="0.15">
      <c r="A14" s="28" t="s">
        <v>13</v>
      </c>
      <c r="B14" s="163">
        <v>1577.2599999999998</v>
      </c>
      <c r="C14" s="177">
        <v>913.19</v>
      </c>
      <c r="D14" s="160">
        <v>84.467999999999989</v>
      </c>
      <c r="E14" s="118">
        <v>0.61199999999999999</v>
      </c>
      <c r="F14" s="118">
        <v>0</v>
      </c>
      <c r="G14" s="118">
        <v>0</v>
      </c>
      <c r="H14" s="118">
        <v>0.19400000000000001</v>
      </c>
    </row>
    <row r="15" spans="1:8" ht="7.5" customHeight="1" x14ac:dyDescent="0.15">
      <c r="A15" s="7"/>
      <c r="B15" s="179"/>
      <c r="C15" s="177"/>
      <c r="D15" s="159"/>
      <c r="E15" s="159"/>
      <c r="F15" s="159"/>
      <c r="G15" s="159"/>
      <c r="H15" s="160"/>
    </row>
    <row r="16" spans="1:8" ht="15" customHeight="1" x14ac:dyDescent="0.15">
      <c r="A16" s="28" t="s">
        <v>14</v>
      </c>
      <c r="B16" s="163">
        <v>1417.74</v>
      </c>
      <c r="C16" s="177">
        <v>962.43</v>
      </c>
      <c r="D16" s="178">
        <v>75.617999999999995</v>
      </c>
      <c r="E16" s="118">
        <v>0.48199999999999998</v>
      </c>
      <c r="F16" s="118">
        <v>0</v>
      </c>
      <c r="G16" s="118">
        <v>0</v>
      </c>
      <c r="H16" s="118">
        <v>0.19</v>
      </c>
    </row>
    <row r="17" spans="1:8" ht="15" customHeight="1" x14ac:dyDescent="0.15">
      <c r="A17" s="28" t="s">
        <v>15</v>
      </c>
      <c r="B17" s="163">
        <v>1288.44</v>
      </c>
      <c r="C17" s="177">
        <v>964.99</v>
      </c>
      <c r="D17" s="160">
        <v>75.481999999999999</v>
      </c>
      <c r="E17" s="118">
        <v>0.35799999999999998</v>
      </c>
      <c r="F17" s="118">
        <v>0</v>
      </c>
      <c r="G17" s="118">
        <v>0</v>
      </c>
      <c r="H17" s="118">
        <v>0.16800000000000001</v>
      </c>
    </row>
    <row r="18" spans="1:8" ht="15" customHeight="1" x14ac:dyDescent="0.15">
      <c r="A18" s="28" t="s">
        <v>16</v>
      </c>
      <c r="B18" s="163">
        <v>1484.7799999999997</v>
      </c>
      <c r="C18" s="177">
        <v>891.03999999999985</v>
      </c>
      <c r="D18" s="160">
        <v>86.48</v>
      </c>
      <c r="E18" s="118">
        <v>0.73</v>
      </c>
      <c r="F18" s="118">
        <v>0</v>
      </c>
      <c r="G18" s="118">
        <v>0</v>
      </c>
      <c r="H18" s="118">
        <v>0.214</v>
      </c>
    </row>
    <row r="19" spans="1:8" ht="15" customHeight="1" x14ac:dyDescent="0.15">
      <c r="A19" s="28" t="s">
        <v>17</v>
      </c>
      <c r="B19" s="163">
        <v>1358.5200000000002</v>
      </c>
      <c r="C19" s="177">
        <v>1089.3500000000001</v>
      </c>
      <c r="D19" s="160">
        <v>78.751000000000005</v>
      </c>
      <c r="E19" s="118">
        <v>1.2189999999999999</v>
      </c>
      <c r="F19" s="118">
        <v>0</v>
      </c>
      <c r="G19" s="118">
        <v>0</v>
      </c>
      <c r="H19" s="118">
        <v>0.26</v>
      </c>
    </row>
    <row r="20" spans="1:8" ht="7.5" customHeight="1" x14ac:dyDescent="0.15">
      <c r="A20" s="10"/>
      <c r="B20" s="163"/>
      <c r="C20" s="177"/>
      <c r="D20" s="159"/>
      <c r="E20" s="159"/>
      <c r="F20" s="159"/>
      <c r="G20" s="159"/>
      <c r="H20" s="160"/>
    </row>
    <row r="21" spans="1:8" ht="15" customHeight="1" x14ac:dyDescent="0.15">
      <c r="A21" s="28" t="s">
        <v>18</v>
      </c>
      <c r="B21" s="163">
        <v>1497.5900000000001</v>
      </c>
      <c r="C21" s="177">
        <v>711.17</v>
      </c>
      <c r="D21" s="160">
        <v>86.763999999999996</v>
      </c>
      <c r="E21" s="118">
        <v>1.4259999999999999</v>
      </c>
      <c r="F21" s="118">
        <v>0.71</v>
      </c>
      <c r="G21" s="118">
        <v>0</v>
      </c>
      <c r="H21" s="118">
        <v>0.21199999999999999</v>
      </c>
    </row>
    <row r="22" spans="1:8" ht="15" customHeight="1" x14ac:dyDescent="0.15">
      <c r="A22" s="28" t="s">
        <v>755</v>
      </c>
      <c r="B22" s="163">
        <v>1455.1200000000003</v>
      </c>
      <c r="C22" s="177">
        <v>887.69999999999993</v>
      </c>
      <c r="D22" s="160">
        <v>91.679000000000002</v>
      </c>
      <c r="E22" s="118">
        <v>2.3810000000000002</v>
      </c>
      <c r="F22" s="118">
        <v>0</v>
      </c>
      <c r="G22" s="118">
        <v>0</v>
      </c>
      <c r="H22" s="118">
        <v>0.23599999999999999</v>
      </c>
    </row>
    <row r="23" spans="1:8" ht="15" customHeight="1" x14ac:dyDescent="0.15">
      <c r="A23" s="28" t="s">
        <v>9</v>
      </c>
      <c r="B23" s="163">
        <v>1369.38</v>
      </c>
      <c r="C23" s="177">
        <v>754.3399999999998</v>
      </c>
      <c r="D23" s="160">
        <v>98.015000000000001</v>
      </c>
      <c r="E23" s="118">
        <v>2.2050000000000001</v>
      </c>
      <c r="F23" s="118">
        <v>0</v>
      </c>
      <c r="G23" s="118">
        <v>0</v>
      </c>
      <c r="H23" s="118">
        <v>0.30199999999999999</v>
      </c>
    </row>
    <row r="24" spans="1:8" ht="15" customHeight="1" thickBot="1" x14ac:dyDescent="0.2">
      <c r="A24" s="30" t="s">
        <v>10</v>
      </c>
      <c r="B24" s="180">
        <v>1342.6899999999996</v>
      </c>
      <c r="C24" s="181">
        <v>1208.48</v>
      </c>
      <c r="D24" s="160">
        <v>100.10900000000001</v>
      </c>
      <c r="E24" s="118">
        <v>2.4809999999999999</v>
      </c>
      <c r="F24" s="118">
        <v>0.41000000000000003</v>
      </c>
      <c r="G24" s="118">
        <v>0</v>
      </c>
      <c r="H24" s="118">
        <v>0.36399999999999999</v>
      </c>
    </row>
    <row r="25" spans="1:8" ht="15" customHeight="1" x14ac:dyDescent="0.15">
      <c r="A25" s="380" t="s">
        <v>594</v>
      </c>
      <c r="B25" s="380"/>
      <c r="C25" s="377"/>
      <c r="D25" s="110"/>
      <c r="E25" s="110"/>
      <c r="F25" s="110"/>
      <c r="G25" s="110"/>
      <c r="H25" s="110"/>
    </row>
    <row r="26" spans="1:8" ht="15" customHeight="1" x14ac:dyDescent="0.15">
      <c r="A26" s="9" t="s">
        <v>593</v>
      </c>
      <c r="B26" s="9"/>
      <c r="C26" s="9"/>
      <c r="D26" s="9"/>
      <c r="E26" s="9"/>
      <c r="F26" s="9"/>
      <c r="G26" s="9"/>
      <c r="H26" s="9"/>
    </row>
    <row r="27" spans="1:8" x14ac:dyDescent="0.15">
      <c r="F27" s="342"/>
      <c r="H27" s="343"/>
    </row>
  </sheetData>
  <mergeCells count="5">
    <mergeCell ref="A1:H1"/>
    <mergeCell ref="A2:F2"/>
    <mergeCell ref="A3:A4"/>
    <mergeCell ref="B3:C3"/>
    <mergeCell ref="D3:H3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4"/>
  <sheetViews>
    <sheetView showGridLines="0" topLeftCell="B1" zoomScale="166" zoomScaleNormal="166" workbookViewId="0">
      <selection activeCell="I20" sqref="I20"/>
    </sheetView>
  </sheetViews>
  <sheetFormatPr defaultRowHeight="13.5" x14ac:dyDescent="0.15"/>
  <cols>
    <col min="1" max="1" width="11.375" style="2" customWidth="1"/>
    <col min="2" max="10" width="8.875" style="2" customWidth="1"/>
    <col min="11" max="16384" width="9" style="2"/>
  </cols>
  <sheetData>
    <row r="1" spans="1:10" ht="17.25" x14ac:dyDescent="0.15">
      <c r="A1" s="406" t="s">
        <v>804</v>
      </c>
      <c r="B1" s="406"/>
      <c r="C1" s="406"/>
      <c r="D1" s="406"/>
      <c r="E1" s="406"/>
      <c r="F1" s="406"/>
      <c r="G1" s="406"/>
      <c r="H1" s="406"/>
      <c r="I1" s="406"/>
      <c r="J1" s="406"/>
    </row>
    <row r="2" spans="1:10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15">
      <c r="A3" s="439" t="s">
        <v>221</v>
      </c>
      <c r="B3" s="439"/>
      <c r="C3" s="439"/>
      <c r="D3" s="439"/>
      <c r="E3" s="439"/>
      <c r="F3" s="439"/>
      <c r="G3" s="439"/>
      <c r="H3" s="439"/>
      <c r="I3" s="439"/>
      <c r="J3" s="439"/>
    </row>
    <row r="4" spans="1:10" ht="14.25" thickBot="1" x14ac:dyDescent="0.2">
      <c r="A4" s="424" t="s">
        <v>87</v>
      </c>
      <c r="B4" s="424"/>
      <c r="C4" s="424"/>
      <c r="D4" s="424"/>
      <c r="E4" s="424"/>
      <c r="F4" s="424"/>
      <c r="G4" s="424"/>
      <c r="H4" s="424"/>
      <c r="I4" s="424"/>
      <c r="J4" s="424"/>
    </row>
    <row r="5" spans="1:10" ht="17.25" customHeight="1" x14ac:dyDescent="0.15">
      <c r="A5" s="431" t="s">
        <v>556</v>
      </c>
      <c r="B5" s="437" t="s">
        <v>84</v>
      </c>
      <c r="C5" s="437" t="s">
        <v>85</v>
      </c>
      <c r="D5" s="437" t="s">
        <v>86</v>
      </c>
      <c r="E5" s="437" t="s">
        <v>242</v>
      </c>
      <c r="F5" s="437" t="s">
        <v>243</v>
      </c>
      <c r="G5" s="437" t="s">
        <v>241</v>
      </c>
      <c r="H5" s="437" t="s">
        <v>540</v>
      </c>
      <c r="I5" s="440" t="s">
        <v>202</v>
      </c>
      <c r="J5" s="442" t="s">
        <v>203</v>
      </c>
    </row>
    <row r="6" spans="1:10" ht="17.25" customHeight="1" x14ac:dyDescent="0.15">
      <c r="A6" s="433"/>
      <c r="B6" s="438"/>
      <c r="C6" s="438"/>
      <c r="D6" s="438"/>
      <c r="E6" s="438"/>
      <c r="F6" s="438"/>
      <c r="G6" s="438"/>
      <c r="H6" s="438"/>
      <c r="I6" s="441"/>
      <c r="J6" s="443"/>
    </row>
    <row r="7" spans="1:10" ht="13.5" customHeight="1" x14ac:dyDescent="0.15">
      <c r="A7" s="3" t="s">
        <v>778</v>
      </c>
      <c r="B7" s="49">
        <v>1897</v>
      </c>
      <c r="C7" s="46">
        <v>604</v>
      </c>
      <c r="D7" s="46">
        <v>1261</v>
      </c>
      <c r="E7" s="46">
        <v>192</v>
      </c>
      <c r="F7" s="46">
        <v>115</v>
      </c>
      <c r="G7" s="47">
        <v>5752</v>
      </c>
      <c r="H7" s="200">
        <v>2391</v>
      </c>
      <c r="I7" s="44">
        <v>555</v>
      </c>
      <c r="J7" s="44">
        <v>127</v>
      </c>
    </row>
    <row r="8" spans="1:10" ht="13.5" customHeight="1" x14ac:dyDescent="0.15">
      <c r="A8" s="28" t="s">
        <v>382</v>
      </c>
      <c r="B8" s="49">
        <v>1898</v>
      </c>
      <c r="C8" s="46">
        <v>597</v>
      </c>
      <c r="D8" s="46">
        <v>1243</v>
      </c>
      <c r="E8" s="46">
        <v>152</v>
      </c>
      <c r="F8" s="46">
        <v>121</v>
      </c>
      <c r="G8" s="47">
        <v>6017</v>
      </c>
      <c r="H8" s="200">
        <v>2260</v>
      </c>
      <c r="I8" s="46">
        <v>555</v>
      </c>
      <c r="J8" s="46">
        <v>133</v>
      </c>
    </row>
    <row r="9" spans="1:10" ht="13.5" customHeight="1" x14ac:dyDescent="0.15">
      <c r="A9" s="28" t="s">
        <v>465</v>
      </c>
      <c r="B9" s="49">
        <v>1984</v>
      </c>
      <c r="C9" s="46">
        <v>588</v>
      </c>
      <c r="D9" s="46">
        <v>1263</v>
      </c>
      <c r="E9" s="46">
        <v>198</v>
      </c>
      <c r="F9" s="46">
        <v>131</v>
      </c>
      <c r="G9" s="204">
        <v>6356</v>
      </c>
      <c r="H9" s="200">
        <v>2137</v>
      </c>
      <c r="I9" s="46">
        <v>590</v>
      </c>
      <c r="J9" s="46">
        <v>124</v>
      </c>
    </row>
    <row r="10" spans="1:10" ht="13.5" customHeight="1" x14ac:dyDescent="0.15">
      <c r="A10" s="28" t="s">
        <v>539</v>
      </c>
      <c r="B10" s="47">
        <v>2008</v>
      </c>
      <c r="C10" s="47">
        <v>593</v>
      </c>
      <c r="D10" s="47">
        <v>1282</v>
      </c>
      <c r="E10" s="46">
        <v>199</v>
      </c>
      <c r="F10" s="46">
        <v>146</v>
      </c>
      <c r="G10" s="204">
        <v>6810</v>
      </c>
      <c r="H10" s="200">
        <v>1980</v>
      </c>
      <c r="I10" s="46">
        <v>580</v>
      </c>
      <c r="J10" s="46">
        <v>119</v>
      </c>
    </row>
    <row r="11" spans="1:10" ht="13.5" customHeight="1" thickBot="1" x14ac:dyDescent="0.2">
      <c r="A11" s="30" t="s">
        <v>779</v>
      </c>
      <c r="B11" s="169">
        <v>2034</v>
      </c>
      <c r="C11" s="169">
        <v>578</v>
      </c>
      <c r="D11" s="169">
        <v>1306</v>
      </c>
      <c r="E11" s="435" t="s">
        <v>822</v>
      </c>
      <c r="F11" s="436"/>
      <c r="G11" s="436"/>
      <c r="H11" s="436"/>
      <c r="I11" s="169">
        <v>651</v>
      </c>
      <c r="J11" s="48">
        <v>98</v>
      </c>
    </row>
    <row r="12" spans="1:10" x14ac:dyDescent="0.15">
      <c r="A12" s="38" t="s">
        <v>553</v>
      </c>
      <c r="B12" s="38"/>
      <c r="C12" s="38"/>
      <c r="D12" s="38"/>
      <c r="E12" s="38"/>
      <c r="F12" s="38"/>
      <c r="G12" s="38"/>
      <c r="H12" s="38"/>
      <c r="I12" s="38"/>
      <c r="J12" s="38"/>
    </row>
    <row r="13" spans="1:10" x14ac:dyDescent="0.15">
      <c r="A13" s="397" t="s">
        <v>823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 x14ac:dyDescent="0.15">
      <c r="A14" s="398" t="s">
        <v>824</v>
      </c>
    </row>
  </sheetData>
  <mergeCells count="14">
    <mergeCell ref="E11:H11"/>
    <mergeCell ref="H5:H6"/>
    <mergeCell ref="F5:F6"/>
    <mergeCell ref="E5:E6"/>
    <mergeCell ref="A1:J1"/>
    <mergeCell ref="A3:J3"/>
    <mergeCell ref="A4:J4"/>
    <mergeCell ref="D5:D6"/>
    <mergeCell ref="C5:C6"/>
    <mergeCell ref="B5:B6"/>
    <mergeCell ref="A5:A6"/>
    <mergeCell ref="G5:G6"/>
    <mergeCell ref="I5:I6"/>
    <mergeCell ref="J5:J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topLeftCell="A7" zoomScale="160" zoomScaleNormal="160" workbookViewId="0">
      <selection activeCell="A2" sqref="A2"/>
    </sheetView>
  </sheetViews>
  <sheetFormatPr defaultColWidth="9" defaultRowHeight="13.5" x14ac:dyDescent="0.15"/>
  <cols>
    <col min="1" max="1" width="11.25" style="2" customWidth="1"/>
    <col min="2" max="7" width="13.5" style="2" customWidth="1"/>
    <col min="8" max="16384" width="9" style="2"/>
  </cols>
  <sheetData>
    <row r="1" spans="1:7" ht="17.25" x14ac:dyDescent="0.15">
      <c r="A1" s="446" t="s">
        <v>805</v>
      </c>
      <c r="B1" s="446"/>
      <c r="C1" s="446"/>
      <c r="D1" s="446"/>
      <c r="E1" s="446"/>
      <c r="F1" s="446"/>
      <c r="G1" s="446"/>
    </row>
    <row r="2" spans="1:7" ht="6.75" customHeight="1" x14ac:dyDescent="0.15">
      <c r="A2" s="366"/>
      <c r="B2" s="366"/>
      <c r="C2" s="366"/>
      <c r="D2" s="366"/>
      <c r="E2" s="366"/>
      <c r="F2" s="366"/>
      <c r="G2" s="366"/>
    </row>
    <row r="3" spans="1:7" ht="14.25" thickBot="1" x14ac:dyDescent="0.2">
      <c r="A3" s="79"/>
      <c r="B3" s="79"/>
      <c r="C3" s="79"/>
      <c r="D3" s="79"/>
      <c r="E3" s="79"/>
      <c r="F3" s="79"/>
      <c r="G3" s="367" t="s">
        <v>87</v>
      </c>
    </row>
    <row r="4" spans="1:7" ht="22.5" customHeight="1" x14ac:dyDescent="0.15">
      <c r="A4" s="420" t="s">
        <v>98</v>
      </c>
      <c r="B4" s="449" t="s">
        <v>279</v>
      </c>
      <c r="C4" s="450"/>
      <c r="D4" s="451" t="s">
        <v>532</v>
      </c>
      <c r="E4" s="450"/>
      <c r="F4" s="451" t="s">
        <v>390</v>
      </c>
      <c r="G4" s="452"/>
    </row>
    <row r="5" spans="1:7" ht="15" customHeight="1" x14ac:dyDescent="0.15">
      <c r="A5" s="447"/>
      <c r="B5" s="444" t="s">
        <v>380</v>
      </c>
      <c r="C5" s="444" t="s">
        <v>533</v>
      </c>
      <c r="D5" s="444" t="s">
        <v>380</v>
      </c>
      <c r="E5" s="444" t="s">
        <v>533</v>
      </c>
      <c r="F5" s="454" t="s">
        <v>380</v>
      </c>
      <c r="G5" s="444" t="s">
        <v>533</v>
      </c>
    </row>
    <row r="6" spans="1:7" ht="15" customHeight="1" x14ac:dyDescent="0.15">
      <c r="A6" s="448"/>
      <c r="B6" s="453"/>
      <c r="C6" s="453"/>
      <c r="D6" s="453"/>
      <c r="E6" s="453"/>
      <c r="F6" s="455"/>
      <c r="G6" s="445"/>
    </row>
    <row r="7" spans="1:7" ht="13.5" customHeight="1" x14ac:dyDescent="0.15">
      <c r="A7" s="60" t="s">
        <v>737</v>
      </c>
      <c r="B7" s="128">
        <v>160077</v>
      </c>
      <c r="C7" s="129">
        <v>130894</v>
      </c>
      <c r="D7" s="129">
        <v>132980</v>
      </c>
      <c r="E7" s="129">
        <v>112959</v>
      </c>
      <c r="F7" s="129">
        <v>27097</v>
      </c>
      <c r="G7" s="129">
        <v>17935</v>
      </c>
    </row>
    <row r="8" spans="1:7" ht="13.5" customHeight="1" x14ac:dyDescent="0.15">
      <c r="A8" s="66" t="s">
        <v>520</v>
      </c>
      <c r="B8" s="128">
        <v>153849</v>
      </c>
      <c r="C8" s="129">
        <v>135144</v>
      </c>
      <c r="D8" s="129">
        <v>128024</v>
      </c>
      <c r="E8" s="129">
        <v>120492</v>
      </c>
      <c r="F8" s="129">
        <v>25825</v>
      </c>
      <c r="G8" s="130">
        <v>14652</v>
      </c>
    </row>
    <row r="9" spans="1:7" ht="13.5" customHeight="1" x14ac:dyDescent="0.15">
      <c r="A9" s="66" t="s">
        <v>568</v>
      </c>
      <c r="B9" s="128">
        <v>139534</v>
      </c>
      <c r="C9" s="129">
        <v>139743</v>
      </c>
      <c r="D9" s="129">
        <v>139534</v>
      </c>
      <c r="E9" s="129">
        <v>139743</v>
      </c>
      <c r="F9" s="129">
        <v>0</v>
      </c>
      <c r="G9" s="130">
        <v>0</v>
      </c>
    </row>
    <row r="10" spans="1:7" ht="13.5" customHeight="1" x14ac:dyDescent="0.15">
      <c r="A10" s="66" t="s">
        <v>738</v>
      </c>
      <c r="B10" s="128">
        <v>143473</v>
      </c>
      <c r="C10" s="129">
        <v>147497</v>
      </c>
      <c r="D10" s="139">
        <v>143473</v>
      </c>
      <c r="E10" s="139">
        <v>147497</v>
      </c>
      <c r="F10" s="139">
        <v>0</v>
      </c>
      <c r="G10" s="139">
        <v>0</v>
      </c>
    </row>
    <row r="11" spans="1:7" ht="13.5" customHeight="1" x14ac:dyDescent="0.15">
      <c r="A11" s="66" t="s">
        <v>739</v>
      </c>
      <c r="B11" s="128">
        <f>SUM(B13:B26)</f>
        <v>144463</v>
      </c>
      <c r="C11" s="129">
        <f>SUM(C13:C26)</f>
        <v>146659</v>
      </c>
      <c r="D11" s="139">
        <f t="shared" ref="D11:F11" si="0">SUM(D13:D26)</f>
        <v>144463</v>
      </c>
      <c r="E11" s="139">
        <f t="shared" si="0"/>
        <v>146659</v>
      </c>
      <c r="F11" s="139">
        <f t="shared" si="0"/>
        <v>0</v>
      </c>
      <c r="G11" s="139">
        <f>SUM(G13:G26)</f>
        <v>0</v>
      </c>
    </row>
    <row r="12" spans="1:7" ht="9.9499999999999993" customHeight="1" x14ac:dyDescent="0.15">
      <c r="A12" s="69"/>
      <c r="B12" s="128"/>
      <c r="C12" s="129"/>
      <c r="D12" s="130"/>
      <c r="F12" s="129"/>
      <c r="G12" s="129"/>
    </row>
    <row r="13" spans="1:7" x14ac:dyDescent="0.15">
      <c r="A13" s="69" t="s">
        <v>740</v>
      </c>
      <c r="B13" s="309">
        <f>D13</f>
        <v>11480</v>
      </c>
      <c r="C13" s="189">
        <f>E13</f>
        <v>12836</v>
      </c>
      <c r="D13" s="121">
        <v>11480</v>
      </c>
      <c r="E13" s="310">
        <v>12836</v>
      </c>
      <c r="F13" s="117">
        <v>0</v>
      </c>
      <c r="G13" s="117">
        <v>0</v>
      </c>
    </row>
    <row r="14" spans="1:7" x14ac:dyDescent="0.15">
      <c r="A14" s="69" t="s">
        <v>88</v>
      </c>
      <c r="B14" s="309">
        <f t="shared" ref="B14:C16" si="1">D14</f>
        <v>12611</v>
      </c>
      <c r="C14" s="189">
        <f t="shared" si="1"/>
        <v>11915</v>
      </c>
      <c r="D14" s="121">
        <v>12611</v>
      </c>
      <c r="E14" s="121">
        <v>11915</v>
      </c>
      <c r="F14" s="117">
        <v>0</v>
      </c>
      <c r="G14" s="117">
        <v>0</v>
      </c>
    </row>
    <row r="15" spans="1:7" x14ac:dyDescent="0.15">
      <c r="A15" s="69" t="s">
        <v>89</v>
      </c>
      <c r="B15" s="309">
        <f t="shared" si="1"/>
        <v>11926</v>
      </c>
      <c r="C15" s="189">
        <f t="shared" si="1"/>
        <v>11940</v>
      </c>
      <c r="D15" s="121">
        <v>11926</v>
      </c>
      <c r="E15" s="121">
        <v>11940</v>
      </c>
      <c r="F15" s="117">
        <v>0</v>
      </c>
      <c r="G15" s="117">
        <v>0</v>
      </c>
    </row>
    <row r="16" spans="1:7" x14ac:dyDescent="0.15">
      <c r="A16" s="69" t="s">
        <v>90</v>
      </c>
      <c r="B16" s="309">
        <f t="shared" si="1"/>
        <v>12459</v>
      </c>
      <c r="C16" s="189">
        <f t="shared" si="1"/>
        <v>12467</v>
      </c>
      <c r="D16" s="121">
        <v>12459</v>
      </c>
      <c r="E16" s="121">
        <v>12467</v>
      </c>
      <c r="F16" s="117">
        <v>0</v>
      </c>
      <c r="G16" s="117">
        <v>0</v>
      </c>
    </row>
    <row r="17" spans="1:7" ht="9.9499999999999993" customHeight="1" x14ac:dyDescent="0.15">
      <c r="A17" s="69"/>
      <c r="B17" s="309"/>
      <c r="C17" s="189"/>
      <c r="D17" s="121"/>
      <c r="E17" s="121"/>
      <c r="F17" s="117"/>
      <c r="G17" s="117"/>
    </row>
    <row r="18" spans="1:7" x14ac:dyDescent="0.15">
      <c r="A18" s="69" t="s">
        <v>91</v>
      </c>
      <c r="B18" s="309">
        <f>D18</f>
        <v>12971</v>
      </c>
      <c r="C18" s="189">
        <f>E18</f>
        <v>13079</v>
      </c>
      <c r="D18" s="121">
        <v>12971</v>
      </c>
      <c r="E18" s="121">
        <v>13079</v>
      </c>
      <c r="F18" s="117">
        <v>0</v>
      </c>
      <c r="G18" s="117">
        <v>0</v>
      </c>
    </row>
    <row r="19" spans="1:7" x14ac:dyDescent="0.15">
      <c r="A19" s="69" t="s">
        <v>92</v>
      </c>
      <c r="B19" s="309">
        <f t="shared" ref="B19:C21" si="2">D19</f>
        <v>11088</v>
      </c>
      <c r="C19" s="189">
        <f t="shared" si="2"/>
        <v>12300</v>
      </c>
      <c r="D19" s="121">
        <v>11088</v>
      </c>
      <c r="E19" s="121">
        <v>12300</v>
      </c>
      <c r="F19" s="117">
        <v>0</v>
      </c>
      <c r="G19" s="117">
        <v>0</v>
      </c>
    </row>
    <row r="20" spans="1:7" x14ac:dyDescent="0.15">
      <c r="A20" s="69" t="s">
        <v>93</v>
      </c>
      <c r="B20" s="309">
        <f t="shared" si="2"/>
        <v>12541</v>
      </c>
      <c r="C20" s="189">
        <f t="shared" si="2"/>
        <v>11935</v>
      </c>
      <c r="D20" s="121">
        <v>12541</v>
      </c>
      <c r="E20" s="121">
        <v>11935</v>
      </c>
      <c r="F20" s="117">
        <v>0</v>
      </c>
      <c r="G20" s="117">
        <v>0</v>
      </c>
    </row>
    <row r="21" spans="1:7" x14ac:dyDescent="0.15">
      <c r="A21" s="69" t="s">
        <v>94</v>
      </c>
      <c r="B21" s="309">
        <f t="shared" si="2"/>
        <v>12297</v>
      </c>
      <c r="C21" s="189">
        <f t="shared" si="2"/>
        <v>11947</v>
      </c>
      <c r="D21" s="121">
        <v>12297</v>
      </c>
      <c r="E21" s="121">
        <v>11947</v>
      </c>
      <c r="F21" s="117">
        <v>0</v>
      </c>
      <c r="G21" s="117">
        <v>0</v>
      </c>
    </row>
    <row r="22" spans="1:7" ht="9.9499999999999993" customHeight="1" x14ac:dyDescent="0.15">
      <c r="A22" s="69"/>
      <c r="B22" s="309"/>
      <c r="C22" s="189"/>
      <c r="D22" s="121"/>
      <c r="E22" s="121"/>
      <c r="F22" s="117"/>
      <c r="G22" s="117"/>
    </row>
    <row r="23" spans="1:7" ht="13.5" customHeight="1" x14ac:dyDescent="0.15">
      <c r="A23" s="69" t="s">
        <v>95</v>
      </c>
      <c r="B23" s="309">
        <f>D23</f>
        <v>11821</v>
      </c>
      <c r="C23" s="189">
        <f>E23</f>
        <v>11094</v>
      </c>
      <c r="D23" s="121">
        <v>11821</v>
      </c>
      <c r="E23" s="121">
        <v>11094</v>
      </c>
      <c r="F23" s="117">
        <v>0</v>
      </c>
      <c r="G23" s="117">
        <v>0</v>
      </c>
    </row>
    <row r="24" spans="1:7" x14ac:dyDescent="0.15">
      <c r="A24" s="69" t="s">
        <v>741</v>
      </c>
      <c r="B24" s="309">
        <f t="shared" ref="B24:C26" si="3">D24</f>
        <v>11531</v>
      </c>
      <c r="C24" s="189">
        <f t="shared" si="3"/>
        <v>12412</v>
      </c>
      <c r="D24" s="121">
        <v>11531</v>
      </c>
      <c r="E24" s="121">
        <v>12412</v>
      </c>
      <c r="F24" s="117">
        <v>0</v>
      </c>
      <c r="G24" s="117">
        <v>0</v>
      </c>
    </row>
    <row r="25" spans="1:7" x14ac:dyDescent="0.15">
      <c r="A25" s="69" t="s">
        <v>96</v>
      </c>
      <c r="B25" s="309">
        <f t="shared" si="3"/>
        <v>11461</v>
      </c>
      <c r="C25" s="189">
        <f t="shared" si="3"/>
        <v>12149</v>
      </c>
      <c r="D25" s="121">
        <v>11461</v>
      </c>
      <c r="E25" s="121">
        <v>12149</v>
      </c>
      <c r="F25" s="117">
        <v>0</v>
      </c>
      <c r="G25" s="117">
        <v>0</v>
      </c>
    </row>
    <row r="26" spans="1:7" x14ac:dyDescent="0.15">
      <c r="A26" s="66" t="s">
        <v>97</v>
      </c>
      <c r="B26" s="309">
        <f t="shared" si="3"/>
        <v>12277</v>
      </c>
      <c r="C26" s="189">
        <f t="shared" si="3"/>
        <v>12585</v>
      </c>
      <c r="D26" s="160">
        <v>12277</v>
      </c>
      <c r="E26" s="121">
        <v>12585</v>
      </c>
      <c r="F26" s="163">
        <v>0</v>
      </c>
      <c r="G26" s="163">
        <v>0</v>
      </c>
    </row>
    <row r="27" spans="1:7" ht="9.9499999999999993" customHeight="1" thickBot="1" x14ac:dyDescent="0.2">
      <c r="A27" s="367"/>
      <c r="B27" s="70"/>
      <c r="C27" s="71"/>
      <c r="D27" s="372"/>
      <c r="E27" s="372"/>
      <c r="F27" s="72"/>
      <c r="G27" s="72"/>
    </row>
    <row r="28" spans="1:7" ht="12" customHeight="1" x14ac:dyDescent="0.15">
      <c r="A28" s="368" t="s">
        <v>597</v>
      </c>
      <c r="B28" s="368"/>
      <c r="C28" s="368"/>
      <c r="D28" s="369"/>
      <c r="E28" s="365"/>
      <c r="F28" s="365"/>
      <c r="G28" s="365"/>
    </row>
    <row r="29" spans="1:7" s="365" customFormat="1" ht="12" customHeight="1" x14ac:dyDescent="0.15">
      <c r="A29" s="365" t="s">
        <v>742</v>
      </c>
    </row>
    <row r="30" spans="1:7" s="365" customFormat="1" ht="12" customHeight="1" x14ac:dyDescent="0.15">
      <c r="A30" s="365" t="s">
        <v>598</v>
      </c>
    </row>
    <row r="31" spans="1:7" s="365" customFormat="1" ht="12" customHeight="1" x14ac:dyDescent="0.15">
      <c r="A31" s="365" t="s">
        <v>599</v>
      </c>
    </row>
    <row r="32" spans="1:7" x14ac:dyDescent="0.15">
      <c r="A32" s="365"/>
    </row>
    <row r="33" spans="1:1" x14ac:dyDescent="0.15">
      <c r="A33" s="365"/>
    </row>
  </sheetData>
  <mergeCells count="11">
    <mergeCell ref="G5:G6"/>
    <mergeCell ref="A1:G1"/>
    <mergeCell ref="A4:A6"/>
    <mergeCell ref="B4:C4"/>
    <mergeCell ref="D4:E4"/>
    <mergeCell ref="F4:G4"/>
    <mergeCell ref="B5:B6"/>
    <mergeCell ref="C5:C6"/>
    <mergeCell ref="D5:D6"/>
    <mergeCell ref="E5:E6"/>
    <mergeCell ref="F5:F6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showGridLines="0" zoomScale="120" zoomScaleNormal="120" workbookViewId="0">
      <selection activeCell="A2" sqref="A2"/>
    </sheetView>
  </sheetViews>
  <sheetFormatPr defaultRowHeight="10.5" x14ac:dyDescent="0.15"/>
  <cols>
    <col min="1" max="1" width="9.375" style="53" customWidth="1"/>
    <col min="2" max="4" width="6" style="53" customWidth="1"/>
    <col min="5" max="5" width="6.375" style="53" customWidth="1"/>
    <col min="6" max="11" width="6" style="53" customWidth="1"/>
    <col min="12" max="14" width="7.375" style="53" customWidth="1"/>
    <col min="15" max="16384" width="9" style="53"/>
  </cols>
  <sheetData>
    <row r="1" spans="1:14" ht="17.25" x14ac:dyDescent="0.2">
      <c r="A1" s="459" t="s">
        <v>806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</row>
    <row r="2" spans="1:14" ht="12" customHeight="1" x14ac:dyDescent="0.2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</row>
    <row r="3" spans="1:14" ht="11.25" thickBot="1" x14ac:dyDescent="0.2">
      <c r="N3" s="90" t="s">
        <v>541</v>
      </c>
    </row>
    <row r="4" spans="1:14" ht="16.5" customHeight="1" x14ac:dyDescent="0.15">
      <c r="A4" s="254"/>
      <c r="B4" s="437" t="s">
        <v>500</v>
      </c>
      <c r="C4" s="431"/>
      <c r="D4" s="432"/>
      <c r="E4" s="427" t="s">
        <v>381</v>
      </c>
      <c r="F4" s="428"/>
      <c r="G4" s="428"/>
      <c r="H4" s="428"/>
      <c r="I4" s="428"/>
      <c r="J4" s="428"/>
      <c r="K4" s="428"/>
      <c r="L4" s="458"/>
      <c r="M4" s="440" t="s">
        <v>357</v>
      </c>
      <c r="N4" s="442" t="s">
        <v>356</v>
      </c>
    </row>
    <row r="5" spans="1:14" ht="24.95" customHeight="1" x14ac:dyDescent="0.15">
      <c r="A5" s="7" t="s">
        <v>476</v>
      </c>
      <c r="B5" s="438"/>
      <c r="C5" s="433"/>
      <c r="D5" s="434"/>
      <c r="E5" s="463" t="s">
        <v>200</v>
      </c>
      <c r="F5" s="460" t="s">
        <v>354</v>
      </c>
      <c r="G5" s="461"/>
      <c r="H5" s="462"/>
      <c r="I5" s="460" t="s">
        <v>355</v>
      </c>
      <c r="J5" s="461"/>
      <c r="K5" s="462"/>
      <c r="L5" s="251" t="s">
        <v>383</v>
      </c>
      <c r="M5" s="456"/>
      <c r="N5" s="457"/>
    </row>
    <row r="6" spans="1:14" s="182" customFormat="1" ht="19.5" customHeight="1" x14ac:dyDescent="0.15">
      <c r="A6" s="255"/>
      <c r="B6" s="253" t="s">
        <v>200</v>
      </c>
      <c r="C6" s="253" t="s">
        <v>350</v>
      </c>
      <c r="D6" s="253" t="s">
        <v>351</v>
      </c>
      <c r="E6" s="441"/>
      <c r="F6" s="253" t="s">
        <v>352</v>
      </c>
      <c r="G6" s="253" t="s">
        <v>353</v>
      </c>
      <c r="H6" s="253" t="s">
        <v>351</v>
      </c>
      <c r="I6" s="253" t="s">
        <v>352</v>
      </c>
      <c r="J6" s="253" t="s">
        <v>353</v>
      </c>
      <c r="K6" s="253" t="s">
        <v>351</v>
      </c>
      <c r="L6" s="43" t="s">
        <v>352</v>
      </c>
      <c r="M6" s="441"/>
      <c r="N6" s="443"/>
    </row>
    <row r="7" spans="1:14" ht="13.5" customHeight="1" x14ac:dyDescent="0.15">
      <c r="A7" s="28" t="s">
        <v>780</v>
      </c>
      <c r="B7" s="165">
        <v>365</v>
      </c>
      <c r="C7" s="148">
        <v>365</v>
      </c>
      <c r="D7" s="148">
        <v>4</v>
      </c>
      <c r="E7" s="148">
        <v>14455</v>
      </c>
      <c r="F7" s="148">
        <v>3294</v>
      </c>
      <c r="G7" s="148">
        <v>367</v>
      </c>
      <c r="H7" s="148">
        <v>273</v>
      </c>
      <c r="I7" s="148">
        <v>6878</v>
      </c>
      <c r="J7" s="148">
        <v>2430</v>
      </c>
      <c r="K7" s="148">
        <v>487</v>
      </c>
      <c r="L7" s="148">
        <v>726</v>
      </c>
      <c r="M7" s="148">
        <v>331</v>
      </c>
      <c r="N7" s="335">
        <v>39.6</v>
      </c>
    </row>
    <row r="8" spans="1:14" ht="13.5" customHeight="1" x14ac:dyDescent="0.15">
      <c r="A8" s="28" t="s">
        <v>554</v>
      </c>
      <c r="B8" s="165">
        <v>366</v>
      </c>
      <c r="C8" s="148">
        <v>366</v>
      </c>
      <c r="D8" s="148">
        <v>4</v>
      </c>
      <c r="E8" s="148">
        <v>13772</v>
      </c>
      <c r="F8" s="148">
        <v>3191</v>
      </c>
      <c r="G8" s="148">
        <v>368</v>
      </c>
      <c r="H8" s="148">
        <v>93</v>
      </c>
      <c r="I8" s="148">
        <v>6772</v>
      </c>
      <c r="J8" s="148">
        <v>2444</v>
      </c>
      <c r="K8" s="148">
        <v>195</v>
      </c>
      <c r="L8" s="148">
        <v>709</v>
      </c>
      <c r="M8" s="148">
        <v>360</v>
      </c>
      <c r="N8" s="335">
        <v>37.6</v>
      </c>
    </row>
    <row r="9" spans="1:14" ht="13.5" customHeight="1" x14ac:dyDescent="0.15">
      <c r="A9" s="28" t="s">
        <v>555</v>
      </c>
      <c r="B9" s="165">
        <v>365</v>
      </c>
      <c r="C9" s="148">
        <v>365</v>
      </c>
      <c r="D9" s="148">
        <v>4</v>
      </c>
      <c r="E9" s="148">
        <v>13643</v>
      </c>
      <c r="F9" s="148">
        <v>3419</v>
      </c>
      <c r="G9" s="148">
        <v>392</v>
      </c>
      <c r="H9" s="148">
        <v>143</v>
      </c>
      <c r="I9" s="148">
        <v>6564</v>
      </c>
      <c r="J9" s="148">
        <v>2284</v>
      </c>
      <c r="K9" s="148">
        <v>151</v>
      </c>
      <c r="L9" s="148">
        <v>690</v>
      </c>
      <c r="M9" s="148">
        <v>329</v>
      </c>
      <c r="N9" s="335">
        <v>37.4</v>
      </c>
    </row>
    <row r="10" spans="1:14" ht="13.5" customHeight="1" x14ac:dyDescent="0.15">
      <c r="A10" s="28" t="s">
        <v>658</v>
      </c>
      <c r="B10" s="165">
        <v>365</v>
      </c>
      <c r="C10" s="148">
        <v>365</v>
      </c>
      <c r="D10" s="148">
        <v>4</v>
      </c>
      <c r="E10" s="148">
        <v>13562</v>
      </c>
      <c r="F10" s="148">
        <v>3500</v>
      </c>
      <c r="G10" s="148">
        <v>369</v>
      </c>
      <c r="H10" s="148">
        <v>284</v>
      </c>
      <c r="I10" s="148">
        <v>6368</v>
      </c>
      <c r="J10" s="148">
        <v>2052</v>
      </c>
      <c r="K10" s="148">
        <v>351</v>
      </c>
      <c r="L10" s="148">
        <v>638</v>
      </c>
      <c r="M10" s="148">
        <v>262</v>
      </c>
      <c r="N10" s="335">
        <v>37.159999999999997</v>
      </c>
    </row>
    <row r="11" spans="1:14" ht="13.5" customHeight="1" thickBot="1" x14ac:dyDescent="0.2">
      <c r="A11" s="30" t="s">
        <v>781</v>
      </c>
      <c r="B11" s="336">
        <v>365</v>
      </c>
      <c r="C11" s="337">
        <v>365</v>
      </c>
      <c r="D11" s="337">
        <v>4</v>
      </c>
      <c r="E11" s="337">
        <f>SUM(F11:L11)</f>
        <v>12354</v>
      </c>
      <c r="F11" s="337">
        <v>3307</v>
      </c>
      <c r="G11" s="337">
        <v>375</v>
      </c>
      <c r="H11" s="337">
        <v>143</v>
      </c>
      <c r="I11" s="337">
        <v>5663</v>
      </c>
      <c r="J11" s="337">
        <v>2046</v>
      </c>
      <c r="K11" s="337">
        <v>182</v>
      </c>
      <c r="L11" s="337">
        <v>638</v>
      </c>
      <c r="M11" s="337">
        <v>298</v>
      </c>
      <c r="N11" s="338">
        <f>ROUND(E11/365,3)</f>
        <v>33.847000000000001</v>
      </c>
    </row>
    <row r="12" spans="1:14" ht="13.5" customHeight="1" x14ac:dyDescent="0.15">
      <c r="A12" s="53" t="s">
        <v>537</v>
      </c>
    </row>
  </sheetData>
  <mergeCells count="8">
    <mergeCell ref="M4:M6"/>
    <mergeCell ref="N4:N6"/>
    <mergeCell ref="E4:L4"/>
    <mergeCell ref="B4:D5"/>
    <mergeCell ref="A1:N1"/>
    <mergeCell ref="F5:H5"/>
    <mergeCell ref="I5:K5"/>
    <mergeCell ref="E5:E6"/>
  </mergeCells>
  <phoneticPr fontId="2"/>
  <pageMargins left="0.51181102362204722" right="0.31496062992125984" top="0.74803149606299213" bottom="0.74803149606299213" header="0.31496062992125984" footer="0.31496062992125984"/>
  <pageSetup paperSize="9" orientation="portrait" r:id="rId1"/>
  <ignoredErrors>
    <ignoredError sqref="E1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0"/>
  <sheetViews>
    <sheetView showGridLines="0" zoomScale="120" zoomScaleNormal="120" workbookViewId="0">
      <selection activeCell="A2" sqref="A2"/>
    </sheetView>
  </sheetViews>
  <sheetFormatPr defaultColWidth="9.625" defaultRowHeight="13.5" x14ac:dyDescent="0.15"/>
  <cols>
    <col min="1" max="1" width="9.625" style="59" customWidth="1"/>
    <col min="2" max="9" width="10.125" style="59" customWidth="1"/>
    <col min="10" max="16384" width="9.625" style="73"/>
  </cols>
  <sheetData>
    <row r="1" spans="1:9" ht="17.25" x14ac:dyDescent="0.15">
      <c r="A1" s="446" t="s">
        <v>807</v>
      </c>
      <c r="B1" s="446"/>
      <c r="C1" s="446"/>
      <c r="D1" s="446"/>
      <c r="E1" s="446"/>
      <c r="F1" s="446"/>
      <c r="G1" s="446"/>
      <c r="H1" s="446"/>
      <c r="I1" s="446"/>
    </row>
    <row r="3" spans="1:9" ht="14.25" customHeight="1" x14ac:dyDescent="0.15">
      <c r="A3" s="464" t="s">
        <v>491</v>
      </c>
      <c r="B3" s="464"/>
      <c r="C3" s="464"/>
      <c r="D3" s="464"/>
      <c r="E3" s="464"/>
      <c r="F3" s="464"/>
      <c r="G3" s="464"/>
      <c r="H3" s="166"/>
      <c r="I3" s="166"/>
    </row>
    <row r="4" spans="1:9" ht="14.25" customHeight="1" x14ac:dyDescent="0.15">
      <c r="A4" s="466" t="s">
        <v>317</v>
      </c>
      <c r="B4" s="466"/>
      <c r="C4" s="466"/>
      <c r="D4" s="466"/>
      <c r="E4" s="466"/>
      <c r="F4" s="466"/>
      <c r="G4" s="466"/>
      <c r="H4" s="466"/>
      <c r="I4" s="466"/>
    </row>
    <row r="5" spans="1:9" x14ac:dyDescent="0.15">
      <c r="A5" s="466" t="s">
        <v>300</v>
      </c>
      <c r="B5" s="466"/>
      <c r="C5" s="466"/>
      <c r="D5" s="466"/>
      <c r="E5" s="466"/>
      <c r="F5" s="466"/>
      <c r="G5" s="466"/>
      <c r="H5" s="466"/>
      <c r="I5" s="466"/>
    </row>
    <row r="6" spans="1:9" ht="7.5" customHeight="1" x14ac:dyDescent="0.15"/>
    <row r="7" spans="1:9" ht="14.25" thickBot="1" x14ac:dyDescent="0.2">
      <c r="A7" s="467" t="s">
        <v>280</v>
      </c>
      <c r="B7" s="467"/>
      <c r="C7" s="467"/>
      <c r="D7" s="467"/>
      <c r="E7" s="467"/>
      <c r="F7" s="467"/>
      <c r="G7" s="467"/>
      <c r="H7" s="467"/>
      <c r="I7" s="467"/>
    </row>
    <row r="8" spans="1:9" ht="18" customHeight="1" x14ac:dyDescent="0.15">
      <c r="A8" s="468" t="s">
        <v>281</v>
      </c>
      <c r="B8" s="420" t="s">
        <v>282</v>
      </c>
      <c r="C8" s="420"/>
      <c r="D8" s="468"/>
      <c r="E8" s="420" t="s">
        <v>283</v>
      </c>
      <c r="F8" s="420"/>
      <c r="G8" s="468"/>
      <c r="H8" s="122" t="s">
        <v>284</v>
      </c>
      <c r="I8" s="471" t="s">
        <v>285</v>
      </c>
    </row>
    <row r="9" spans="1:9" ht="18" customHeight="1" x14ac:dyDescent="0.15">
      <c r="A9" s="470"/>
      <c r="B9" s="448"/>
      <c r="C9" s="448"/>
      <c r="D9" s="469"/>
      <c r="E9" s="448"/>
      <c r="F9" s="448"/>
      <c r="G9" s="469"/>
      <c r="H9" s="95" t="s">
        <v>286</v>
      </c>
      <c r="I9" s="472"/>
    </row>
    <row r="10" spans="1:9" ht="18" customHeight="1" x14ac:dyDescent="0.15">
      <c r="A10" s="469"/>
      <c r="B10" s="58" t="s">
        <v>193</v>
      </c>
      <c r="C10" s="58" t="s">
        <v>156</v>
      </c>
      <c r="D10" s="58" t="s">
        <v>157</v>
      </c>
      <c r="E10" s="58" t="s">
        <v>193</v>
      </c>
      <c r="F10" s="58" t="s">
        <v>156</v>
      </c>
      <c r="G10" s="58" t="s">
        <v>157</v>
      </c>
      <c r="H10" s="58" t="s">
        <v>287</v>
      </c>
      <c r="I10" s="453"/>
    </row>
    <row r="11" spans="1:9" ht="12" customHeight="1" x14ac:dyDescent="0.15">
      <c r="A11" s="80" t="s">
        <v>569</v>
      </c>
      <c r="B11" s="136">
        <v>3305</v>
      </c>
      <c r="C11" s="136">
        <v>1680</v>
      </c>
      <c r="D11" s="136">
        <v>1625</v>
      </c>
      <c r="E11" s="136">
        <v>5023</v>
      </c>
      <c r="F11" s="136">
        <v>2378</v>
      </c>
      <c r="G11" s="136">
        <v>2645</v>
      </c>
      <c r="H11" s="136">
        <v>8</v>
      </c>
      <c r="I11" s="136">
        <v>113</v>
      </c>
    </row>
    <row r="12" spans="1:9" ht="12" customHeight="1" x14ac:dyDescent="0.15">
      <c r="A12" s="80" t="s">
        <v>521</v>
      </c>
      <c r="B12" s="188">
        <v>3242</v>
      </c>
      <c r="C12" s="188">
        <v>1669</v>
      </c>
      <c r="D12" s="188">
        <v>1573</v>
      </c>
      <c r="E12" s="188">
        <v>4968</v>
      </c>
      <c r="F12" s="188">
        <v>2552</v>
      </c>
      <c r="G12" s="188">
        <v>2416</v>
      </c>
      <c r="H12" s="129">
        <v>5</v>
      </c>
      <c r="I12" s="129">
        <v>90</v>
      </c>
    </row>
    <row r="13" spans="1:9" ht="12" customHeight="1" x14ac:dyDescent="0.15">
      <c r="A13" s="80" t="s">
        <v>522</v>
      </c>
      <c r="B13" s="188">
        <v>3205</v>
      </c>
      <c r="C13" s="188">
        <v>1653</v>
      </c>
      <c r="D13" s="188">
        <v>1552</v>
      </c>
      <c r="E13" s="188">
        <v>4873</v>
      </c>
      <c r="F13" s="188">
        <v>2329</v>
      </c>
      <c r="G13" s="188">
        <v>2544</v>
      </c>
      <c r="H13" s="129">
        <v>7</v>
      </c>
      <c r="I13" s="129">
        <v>66</v>
      </c>
    </row>
    <row r="14" spans="1:9" ht="12" customHeight="1" x14ac:dyDescent="0.15">
      <c r="A14" s="80" t="s">
        <v>570</v>
      </c>
      <c r="B14" s="188">
        <v>3136</v>
      </c>
      <c r="C14" s="188">
        <v>1620</v>
      </c>
      <c r="D14" s="188">
        <v>1516</v>
      </c>
      <c r="E14" s="188">
        <v>5070</v>
      </c>
      <c r="F14" s="188">
        <v>2453</v>
      </c>
      <c r="G14" s="188">
        <v>2617</v>
      </c>
      <c r="H14" s="129">
        <v>4</v>
      </c>
      <c r="I14" s="129">
        <v>66</v>
      </c>
    </row>
    <row r="15" spans="1:9" ht="12" customHeight="1" x14ac:dyDescent="0.15">
      <c r="A15" s="80" t="s">
        <v>571</v>
      </c>
      <c r="B15" s="136">
        <f>SUM(B17:B28)</f>
        <v>3108</v>
      </c>
      <c r="C15" s="136">
        <f t="shared" ref="C15:I15" si="0">SUM(C17:C28)</f>
        <v>1611</v>
      </c>
      <c r="D15" s="136">
        <f t="shared" si="0"/>
        <v>1497</v>
      </c>
      <c r="E15" s="136">
        <f t="shared" si="0"/>
        <v>5239</v>
      </c>
      <c r="F15" s="136">
        <f t="shared" si="0"/>
        <v>2487</v>
      </c>
      <c r="G15" s="136">
        <f t="shared" si="0"/>
        <v>2752</v>
      </c>
      <c r="H15" s="136">
        <f t="shared" si="0"/>
        <v>6</v>
      </c>
      <c r="I15" s="136">
        <f t="shared" si="0"/>
        <v>80</v>
      </c>
    </row>
    <row r="16" spans="1:9" ht="8.25" customHeight="1" x14ac:dyDescent="0.15">
      <c r="A16" s="81"/>
      <c r="B16" s="135"/>
      <c r="C16" s="135"/>
      <c r="D16" s="135"/>
      <c r="E16" s="135"/>
      <c r="F16" s="135"/>
      <c r="G16" s="135"/>
      <c r="H16" s="135"/>
      <c r="I16" s="135"/>
    </row>
    <row r="17" spans="1:9" ht="12" customHeight="1" x14ac:dyDescent="0.15">
      <c r="A17" s="80" t="s">
        <v>288</v>
      </c>
      <c r="B17" s="189">
        <f>SUM(C17:D17)</f>
        <v>255</v>
      </c>
      <c r="C17" s="163">
        <v>141</v>
      </c>
      <c r="D17" s="163">
        <v>114</v>
      </c>
      <c r="E17" s="189">
        <f>SUM(F17:G17)</f>
        <v>476</v>
      </c>
      <c r="F17" s="163">
        <v>228</v>
      </c>
      <c r="G17" s="163">
        <v>248</v>
      </c>
      <c r="H17" s="160">
        <v>0</v>
      </c>
      <c r="I17" s="163">
        <v>7</v>
      </c>
    </row>
    <row r="18" spans="1:9" ht="12" customHeight="1" x14ac:dyDescent="0.15">
      <c r="A18" s="80" t="s">
        <v>289</v>
      </c>
      <c r="B18" s="189">
        <f t="shared" ref="B18:B28" si="1">SUM(C18:D18)</f>
        <v>245</v>
      </c>
      <c r="C18" s="163">
        <v>128</v>
      </c>
      <c r="D18" s="163">
        <v>117</v>
      </c>
      <c r="E18" s="189">
        <f t="shared" ref="E18:E28" si="2">SUM(F18:G18)</f>
        <v>410</v>
      </c>
      <c r="F18" s="163">
        <v>191</v>
      </c>
      <c r="G18" s="163">
        <v>219</v>
      </c>
      <c r="H18" s="160">
        <v>3</v>
      </c>
      <c r="I18" s="163">
        <v>7</v>
      </c>
    </row>
    <row r="19" spans="1:9" ht="12" customHeight="1" x14ac:dyDescent="0.15">
      <c r="A19" s="80" t="s">
        <v>290</v>
      </c>
      <c r="B19" s="189">
        <f t="shared" si="1"/>
        <v>239</v>
      </c>
      <c r="C19" s="163">
        <v>130</v>
      </c>
      <c r="D19" s="163">
        <v>109</v>
      </c>
      <c r="E19" s="189">
        <f t="shared" si="2"/>
        <v>504</v>
      </c>
      <c r="F19" s="163">
        <v>250</v>
      </c>
      <c r="G19" s="163">
        <v>254</v>
      </c>
      <c r="H19" s="160">
        <v>1</v>
      </c>
      <c r="I19" s="163">
        <v>5</v>
      </c>
    </row>
    <row r="20" spans="1:9" ht="12" customHeight="1" x14ac:dyDescent="0.15">
      <c r="A20" s="80" t="s">
        <v>291</v>
      </c>
      <c r="B20" s="189">
        <f t="shared" si="1"/>
        <v>244</v>
      </c>
      <c r="C20" s="163">
        <v>116</v>
      </c>
      <c r="D20" s="163">
        <v>128</v>
      </c>
      <c r="E20" s="189">
        <f t="shared" si="2"/>
        <v>447</v>
      </c>
      <c r="F20" s="163">
        <v>218</v>
      </c>
      <c r="G20" s="163">
        <v>229</v>
      </c>
      <c r="H20" s="160">
        <v>1</v>
      </c>
      <c r="I20" s="163">
        <v>4</v>
      </c>
    </row>
    <row r="21" spans="1:9" ht="12" customHeight="1" x14ac:dyDescent="0.15">
      <c r="A21" s="80" t="s">
        <v>292</v>
      </c>
      <c r="B21" s="189">
        <f t="shared" si="1"/>
        <v>245</v>
      </c>
      <c r="C21" s="163">
        <v>140</v>
      </c>
      <c r="D21" s="163">
        <v>105</v>
      </c>
      <c r="E21" s="189">
        <f t="shared" si="2"/>
        <v>440</v>
      </c>
      <c r="F21" s="163">
        <v>207</v>
      </c>
      <c r="G21" s="163">
        <v>233</v>
      </c>
      <c r="H21" s="142">
        <v>0</v>
      </c>
      <c r="I21" s="142">
        <v>1</v>
      </c>
    </row>
    <row r="22" spans="1:9" ht="12" customHeight="1" x14ac:dyDescent="0.15">
      <c r="A22" s="80" t="s">
        <v>293</v>
      </c>
      <c r="B22" s="189">
        <f t="shared" si="1"/>
        <v>256</v>
      </c>
      <c r="C22" s="163">
        <v>137</v>
      </c>
      <c r="D22" s="163">
        <v>119</v>
      </c>
      <c r="E22" s="189">
        <f t="shared" si="2"/>
        <v>406</v>
      </c>
      <c r="F22" s="163">
        <v>167</v>
      </c>
      <c r="G22" s="163">
        <v>239</v>
      </c>
      <c r="H22" s="142">
        <v>0</v>
      </c>
      <c r="I22" s="163">
        <v>8</v>
      </c>
    </row>
    <row r="23" spans="1:9" ht="12" customHeight="1" x14ac:dyDescent="0.15">
      <c r="A23" s="80" t="s">
        <v>294</v>
      </c>
      <c r="B23" s="189">
        <f t="shared" si="1"/>
        <v>263</v>
      </c>
      <c r="C23" s="163">
        <v>137</v>
      </c>
      <c r="D23" s="163">
        <v>126</v>
      </c>
      <c r="E23" s="189">
        <f t="shared" si="2"/>
        <v>391</v>
      </c>
      <c r="F23" s="163">
        <v>174</v>
      </c>
      <c r="G23" s="163">
        <v>217</v>
      </c>
      <c r="H23" s="142">
        <v>0</v>
      </c>
      <c r="I23" s="163">
        <v>14</v>
      </c>
    </row>
    <row r="24" spans="1:9" ht="12" customHeight="1" x14ac:dyDescent="0.15">
      <c r="A24" s="80" t="s">
        <v>295</v>
      </c>
      <c r="B24" s="189">
        <f t="shared" si="1"/>
        <v>268</v>
      </c>
      <c r="C24" s="163">
        <v>143</v>
      </c>
      <c r="D24" s="163">
        <v>125</v>
      </c>
      <c r="E24" s="189">
        <f t="shared" si="2"/>
        <v>399</v>
      </c>
      <c r="F24" s="163">
        <v>186</v>
      </c>
      <c r="G24" s="163">
        <v>213</v>
      </c>
      <c r="H24" s="142">
        <v>0</v>
      </c>
      <c r="I24" s="163">
        <v>6</v>
      </c>
    </row>
    <row r="25" spans="1:9" ht="12" customHeight="1" x14ac:dyDescent="0.15">
      <c r="A25" s="80" t="s">
        <v>296</v>
      </c>
      <c r="B25" s="189">
        <f t="shared" si="1"/>
        <v>294</v>
      </c>
      <c r="C25" s="163">
        <v>145</v>
      </c>
      <c r="D25" s="163">
        <v>149</v>
      </c>
      <c r="E25" s="189">
        <f t="shared" si="2"/>
        <v>381</v>
      </c>
      <c r="F25" s="163">
        <v>188</v>
      </c>
      <c r="G25" s="163">
        <v>193</v>
      </c>
      <c r="H25" s="142">
        <v>1</v>
      </c>
      <c r="I25" s="163">
        <v>9</v>
      </c>
    </row>
    <row r="26" spans="1:9" ht="12" customHeight="1" x14ac:dyDescent="0.15">
      <c r="A26" s="80" t="s">
        <v>297</v>
      </c>
      <c r="B26" s="189">
        <f t="shared" si="1"/>
        <v>262</v>
      </c>
      <c r="C26" s="163">
        <v>129</v>
      </c>
      <c r="D26" s="163">
        <v>133</v>
      </c>
      <c r="E26" s="189">
        <f t="shared" si="2"/>
        <v>417</v>
      </c>
      <c r="F26" s="163">
        <v>214</v>
      </c>
      <c r="G26" s="163">
        <v>203</v>
      </c>
      <c r="H26" s="160">
        <v>0</v>
      </c>
      <c r="I26" s="163">
        <v>4</v>
      </c>
    </row>
    <row r="27" spans="1:9" ht="12" customHeight="1" x14ac:dyDescent="0.15">
      <c r="A27" s="80" t="s">
        <v>298</v>
      </c>
      <c r="B27" s="189">
        <f t="shared" si="1"/>
        <v>256</v>
      </c>
      <c r="C27" s="163">
        <v>126</v>
      </c>
      <c r="D27" s="163">
        <v>130</v>
      </c>
      <c r="E27" s="189">
        <f t="shared" si="2"/>
        <v>487</v>
      </c>
      <c r="F27" s="163">
        <v>224</v>
      </c>
      <c r="G27" s="163">
        <v>263</v>
      </c>
      <c r="H27" s="160">
        <v>0</v>
      </c>
      <c r="I27" s="163">
        <v>8</v>
      </c>
    </row>
    <row r="28" spans="1:9" ht="12" customHeight="1" thickBot="1" x14ac:dyDescent="0.2">
      <c r="A28" s="80" t="s">
        <v>299</v>
      </c>
      <c r="B28" s="189">
        <f t="shared" si="1"/>
        <v>281</v>
      </c>
      <c r="C28" s="180">
        <v>139</v>
      </c>
      <c r="D28" s="180">
        <v>142</v>
      </c>
      <c r="E28" s="189">
        <f t="shared" si="2"/>
        <v>481</v>
      </c>
      <c r="F28" s="180">
        <v>240</v>
      </c>
      <c r="G28" s="180">
        <v>241</v>
      </c>
      <c r="H28" s="142">
        <v>0</v>
      </c>
      <c r="I28" s="180">
        <v>7</v>
      </c>
    </row>
    <row r="29" spans="1:9" ht="12" customHeight="1" x14ac:dyDescent="0.15">
      <c r="A29" s="465" t="s">
        <v>537</v>
      </c>
      <c r="B29" s="465"/>
      <c r="C29" s="465"/>
      <c r="D29" s="465"/>
      <c r="E29" s="465"/>
      <c r="F29" s="465"/>
      <c r="G29" s="465"/>
      <c r="H29" s="465"/>
      <c r="I29" s="465"/>
    </row>
    <row r="30" spans="1:9" x14ac:dyDescent="0.15">
      <c r="B30" s="129"/>
      <c r="C30" s="129"/>
      <c r="D30" s="129"/>
      <c r="E30" s="129"/>
      <c r="F30" s="129"/>
      <c r="G30" s="129"/>
      <c r="H30" s="129"/>
      <c r="I30" s="129"/>
    </row>
  </sheetData>
  <mergeCells count="10">
    <mergeCell ref="A3:G3"/>
    <mergeCell ref="A1:I1"/>
    <mergeCell ref="A29:I29"/>
    <mergeCell ref="A4:I4"/>
    <mergeCell ref="A5:I5"/>
    <mergeCell ref="A7:I7"/>
    <mergeCell ref="B8:D9"/>
    <mergeCell ref="A8:A10"/>
    <mergeCell ref="I8:I10"/>
    <mergeCell ref="E8:G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E17:E2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28"/>
  <sheetViews>
    <sheetView showGridLines="0" zoomScale="140" zoomScaleNormal="140" workbookViewId="0">
      <selection activeCell="A8" sqref="A8"/>
    </sheetView>
  </sheetViews>
  <sheetFormatPr defaultRowHeight="13.5" x14ac:dyDescent="0.15"/>
  <cols>
    <col min="1" max="1" width="11.625" style="73" customWidth="1"/>
    <col min="2" max="2" width="7.5" style="73" customWidth="1"/>
    <col min="3" max="13" width="6.5" style="73" customWidth="1"/>
    <col min="14" max="16384" width="9" style="73"/>
  </cols>
  <sheetData>
    <row r="1" spans="1:14" ht="17.25" x14ac:dyDescent="0.15">
      <c r="A1" s="446" t="s">
        <v>808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4" ht="6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4" x14ac:dyDescent="0.15">
      <c r="A3" s="466" t="s">
        <v>492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</row>
    <row r="4" spans="1:14" ht="14.25" thickBot="1" x14ac:dyDescent="0.2">
      <c r="A4" s="467" t="s">
        <v>87</v>
      </c>
      <c r="B4" s="467"/>
      <c r="C4" s="467"/>
      <c r="D4" s="467"/>
      <c r="E4" s="467"/>
      <c r="F4" s="467"/>
      <c r="G4" s="467"/>
      <c r="H4" s="467"/>
      <c r="I4" s="467"/>
      <c r="J4" s="467"/>
      <c r="K4" s="467"/>
      <c r="L4" s="467"/>
      <c r="M4" s="467"/>
    </row>
    <row r="5" spans="1:14" ht="18.75" customHeight="1" x14ac:dyDescent="0.15">
      <c r="A5" s="98" t="s">
        <v>244</v>
      </c>
      <c r="B5" s="473" t="s">
        <v>193</v>
      </c>
      <c r="C5" s="471" t="s">
        <v>169</v>
      </c>
      <c r="D5" s="420"/>
      <c r="E5" s="420"/>
      <c r="F5" s="420"/>
      <c r="G5" s="420"/>
      <c r="H5" s="420"/>
      <c r="I5" s="420"/>
      <c r="J5" s="468"/>
      <c r="K5" s="471" t="s">
        <v>204</v>
      </c>
      <c r="L5" s="420"/>
      <c r="M5" s="420"/>
    </row>
    <row r="6" spans="1:14" ht="18.75" customHeight="1" x14ac:dyDescent="0.15">
      <c r="A6" s="99" t="s">
        <v>326</v>
      </c>
      <c r="B6" s="474"/>
      <c r="C6" s="453"/>
      <c r="D6" s="448"/>
      <c r="E6" s="448"/>
      <c r="F6" s="448"/>
      <c r="G6" s="448"/>
      <c r="H6" s="448"/>
      <c r="I6" s="448"/>
      <c r="J6" s="469"/>
      <c r="K6" s="453"/>
      <c r="L6" s="448"/>
      <c r="M6" s="448"/>
    </row>
    <row r="7" spans="1:14" ht="18.75" customHeight="1" x14ac:dyDescent="0.15">
      <c r="A7" s="100" t="s">
        <v>245</v>
      </c>
      <c r="B7" s="475"/>
      <c r="C7" s="56" t="s">
        <v>170</v>
      </c>
      <c r="D7" s="56" t="s">
        <v>171</v>
      </c>
      <c r="E7" s="56" t="s">
        <v>172</v>
      </c>
      <c r="F7" s="56" t="s">
        <v>173</v>
      </c>
      <c r="G7" s="56" t="s">
        <v>174</v>
      </c>
      <c r="H7" s="56" t="s">
        <v>175</v>
      </c>
      <c r="I7" s="56" t="s">
        <v>176</v>
      </c>
      <c r="J7" s="75" t="s">
        <v>190</v>
      </c>
      <c r="K7" s="57" t="s">
        <v>191</v>
      </c>
      <c r="L7" s="75" t="s">
        <v>240</v>
      </c>
      <c r="M7" s="271" t="s">
        <v>192</v>
      </c>
    </row>
    <row r="8" spans="1:14" ht="12" customHeight="1" x14ac:dyDescent="0.15">
      <c r="A8" s="66" t="s">
        <v>572</v>
      </c>
      <c r="B8" s="128">
        <v>3305</v>
      </c>
      <c r="C8" s="136">
        <v>55</v>
      </c>
      <c r="D8" s="136">
        <v>348</v>
      </c>
      <c r="E8" s="136">
        <v>957</v>
      </c>
      <c r="F8" s="136">
        <v>1109</v>
      </c>
      <c r="G8" s="136">
        <v>691</v>
      </c>
      <c r="H8" s="136">
        <v>143</v>
      </c>
      <c r="I8" s="137">
        <v>2</v>
      </c>
      <c r="J8" s="137">
        <v>0</v>
      </c>
      <c r="K8" s="76">
        <v>1.43</v>
      </c>
      <c r="L8" s="76">
        <v>1.64</v>
      </c>
      <c r="M8" s="76">
        <v>1.39</v>
      </c>
    </row>
    <row r="9" spans="1:14" ht="12" customHeight="1" x14ac:dyDescent="0.15">
      <c r="A9" s="66" t="s">
        <v>453</v>
      </c>
      <c r="B9" s="128">
        <v>3242</v>
      </c>
      <c r="C9" s="136">
        <v>40</v>
      </c>
      <c r="D9" s="136">
        <v>320</v>
      </c>
      <c r="E9" s="136">
        <v>968</v>
      </c>
      <c r="F9" s="136">
        <v>1078</v>
      </c>
      <c r="G9" s="136">
        <v>669</v>
      </c>
      <c r="H9" s="136">
        <v>162</v>
      </c>
      <c r="I9" s="131">
        <v>5</v>
      </c>
      <c r="J9" s="137">
        <v>0</v>
      </c>
      <c r="K9" s="76">
        <v>1.42</v>
      </c>
      <c r="L9" s="76">
        <v>1.66</v>
      </c>
      <c r="M9" s="76">
        <v>1.4</v>
      </c>
    </row>
    <row r="10" spans="1:14" ht="12" customHeight="1" x14ac:dyDescent="0.15">
      <c r="A10" s="66" t="s">
        <v>523</v>
      </c>
      <c r="B10" s="128">
        <v>3205</v>
      </c>
      <c r="C10" s="136">
        <v>36</v>
      </c>
      <c r="D10" s="136">
        <v>337</v>
      </c>
      <c r="E10" s="136">
        <v>869</v>
      </c>
      <c r="F10" s="136">
        <v>1136</v>
      </c>
      <c r="G10" s="136">
        <v>680</v>
      </c>
      <c r="H10" s="136">
        <v>145</v>
      </c>
      <c r="I10" s="131">
        <v>2</v>
      </c>
      <c r="J10" s="137">
        <v>0</v>
      </c>
      <c r="K10" s="76">
        <v>1.45</v>
      </c>
      <c r="L10" s="76">
        <v>1.67</v>
      </c>
      <c r="M10" s="76">
        <v>1.47</v>
      </c>
    </row>
    <row r="11" spans="1:14" ht="12" customHeight="1" x14ac:dyDescent="0.15">
      <c r="A11" s="66" t="s">
        <v>573</v>
      </c>
      <c r="B11" s="128">
        <v>3136</v>
      </c>
      <c r="C11" s="136">
        <v>35</v>
      </c>
      <c r="D11" s="136">
        <v>318</v>
      </c>
      <c r="E11" s="136">
        <v>868</v>
      </c>
      <c r="F11" s="136">
        <v>1136</v>
      </c>
      <c r="G11" s="136">
        <v>639</v>
      </c>
      <c r="H11" s="136">
        <v>138</v>
      </c>
      <c r="I11" s="131">
        <v>2</v>
      </c>
      <c r="J11" s="137">
        <v>0</v>
      </c>
      <c r="K11" s="76">
        <v>1.44</v>
      </c>
      <c r="L11" s="76">
        <v>1.71</v>
      </c>
      <c r="M11" s="76">
        <v>1.48</v>
      </c>
    </row>
    <row r="12" spans="1:14" ht="12" customHeight="1" x14ac:dyDescent="0.15">
      <c r="A12" s="66" t="s">
        <v>574</v>
      </c>
      <c r="B12" s="138">
        <f>SUM(B14:B25)</f>
        <v>3108</v>
      </c>
      <c r="C12" s="139">
        <f t="shared" ref="C12:J12" si="0">SUM(C14:C25)</f>
        <v>36</v>
      </c>
      <c r="D12" s="139">
        <f t="shared" si="0"/>
        <v>297</v>
      </c>
      <c r="E12" s="139">
        <f t="shared" si="0"/>
        <v>826</v>
      </c>
      <c r="F12" s="139">
        <f t="shared" si="0"/>
        <v>1143</v>
      </c>
      <c r="G12" s="139">
        <f t="shared" si="0"/>
        <v>653</v>
      </c>
      <c r="H12" s="139">
        <f t="shared" si="0"/>
        <v>152</v>
      </c>
      <c r="I12" s="139">
        <f t="shared" si="0"/>
        <v>1</v>
      </c>
      <c r="J12" s="139">
        <f t="shared" si="0"/>
        <v>0</v>
      </c>
      <c r="K12" s="161">
        <v>1.43</v>
      </c>
      <c r="L12" s="162">
        <v>1.7</v>
      </c>
      <c r="M12" s="161">
        <v>1.5</v>
      </c>
    </row>
    <row r="13" spans="1:14" ht="6" customHeight="1" x14ac:dyDescent="0.15">
      <c r="A13" s="77"/>
      <c r="B13" s="140"/>
      <c r="C13" s="131"/>
      <c r="D13" s="131"/>
      <c r="E13" s="131"/>
      <c r="F13" s="131"/>
      <c r="G13" s="131"/>
      <c r="H13" s="131"/>
      <c r="I13" s="131"/>
      <c r="J13" s="131"/>
      <c r="K13" s="76"/>
      <c r="L13" s="76"/>
      <c r="M13" s="76"/>
    </row>
    <row r="14" spans="1:14" ht="12" customHeight="1" x14ac:dyDescent="0.15">
      <c r="A14" s="77" t="s">
        <v>501</v>
      </c>
      <c r="B14" s="138">
        <f>SUM(C14:J14)</f>
        <v>1323</v>
      </c>
      <c r="C14" s="134">
        <v>30</v>
      </c>
      <c r="D14" s="134">
        <v>198</v>
      </c>
      <c r="E14" s="134">
        <v>447</v>
      </c>
      <c r="F14" s="134">
        <v>388</v>
      </c>
      <c r="G14" s="134">
        <v>210</v>
      </c>
      <c r="H14" s="134">
        <v>50</v>
      </c>
      <c r="I14" s="142">
        <v>0</v>
      </c>
      <c r="J14" s="142">
        <v>0</v>
      </c>
      <c r="K14" s="68" t="s">
        <v>201</v>
      </c>
      <c r="L14" s="68" t="s">
        <v>201</v>
      </c>
      <c r="M14" s="68" t="s">
        <v>201</v>
      </c>
      <c r="N14" s="275"/>
    </row>
    <row r="15" spans="1:14" ht="12" customHeight="1" x14ac:dyDescent="0.15">
      <c r="A15" s="77" t="s">
        <v>502</v>
      </c>
      <c r="B15" s="138">
        <f t="shared" ref="B15:B25" si="1">SUM(C15:J15)</f>
        <v>1138</v>
      </c>
      <c r="C15" s="134">
        <v>6</v>
      </c>
      <c r="D15" s="134">
        <v>81</v>
      </c>
      <c r="E15" s="134">
        <v>281</v>
      </c>
      <c r="F15" s="134">
        <v>488</v>
      </c>
      <c r="G15" s="134">
        <v>229</v>
      </c>
      <c r="H15" s="134">
        <v>53</v>
      </c>
      <c r="I15" s="142">
        <v>0</v>
      </c>
      <c r="J15" s="142">
        <v>0</v>
      </c>
      <c r="K15" s="68" t="s">
        <v>201</v>
      </c>
      <c r="L15" s="68" t="s">
        <v>201</v>
      </c>
      <c r="M15" s="68" t="s">
        <v>201</v>
      </c>
      <c r="N15" s="275"/>
    </row>
    <row r="16" spans="1:14" ht="12" customHeight="1" x14ac:dyDescent="0.15">
      <c r="A16" s="77" t="s">
        <v>503</v>
      </c>
      <c r="B16" s="138">
        <f t="shared" si="1"/>
        <v>486</v>
      </c>
      <c r="C16" s="142">
        <v>0</v>
      </c>
      <c r="D16" s="134">
        <v>16</v>
      </c>
      <c r="E16" s="134">
        <v>80</v>
      </c>
      <c r="F16" s="134">
        <v>203</v>
      </c>
      <c r="G16" s="134">
        <v>160</v>
      </c>
      <c r="H16" s="134">
        <v>27</v>
      </c>
      <c r="I16" s="142">
        <v>0</v>
      </c>
      <c r="J16" s="142">
        <v>0</v>
      </c>
      <c r="K16" s="68" t="s">
        <v>201</v>
      </c>
      <c r="L16" s="68" t="s">
        <v>201</v>
      </c>
      <c r="M16" s="68" t="s">
        <v>201</v>
      </c>
      <c r="N16" s="275"/>
    </row>
    <row r="17" spans="1:14" ht="12" customHeight="1" x14ac:dyDescent="0.15">
      <c r="A17" s="77" t="s">
        <v>504</v>
      </c>
      <c r="B17" s="138">
        <f t="shared" si="1"/>
        <v>116</v>
      </c>
      <c r="C17" s="142">
        <v>0</v>
      </c>
      <c r="D17" s="142">
        <v>0</v>
      </c>
      <c r="E17" s="134">
        <v>14</v>
      </c>
      <c r="F17" s="134">
        <v>48</v>
      </c>
      <c r="G17" s="134">
        <v>38</v>
      </c>
      <c r="H17" s="134">
        <v>15</v>
      </c>
      <c r="I17" s="142">
        <v>1</v>
      </c>
      <c r="J17" s="142">
        <v>0</v>
      </c>
      <c r="K17" s="68" t="s">
        <v>201</v>
      </c>
      <c r="L17" s="68" t="s">
        <v>201</v>
      </c>
      <c r="M17" s="68" t="s">
        <v>201</v>
      </c>
      <c r="N17" s="275"/>
    </row>
    <row r="18" spans="1:14" ht="12" customHeight="1" x14ac:dyDescent="0.15">
      <c r="A18" s="77" t="s">
        <v>505</v>
      </c>
      <c r="B18" s="138">
        <f t="shared" si="1"/>
        <v>35</v>
      </c>
      <c r="C18" s="142">
        <v>0</v>
      </c>
      <c r="D18" s="139">
        <v>2</v>
      </c>
      <c r="E18" s="131">
        <v>1</v>
      </c>
      <c r="F18" s="134">
        <v>13</v>
      </c>
      <c r="G18" s="134">
        <v>14</v>
      </c>
      <c r="H18" s="134">
        <v>5</v>
      </c>
      <c r="I18" s="142">
        <v>0</v>
      </c>
      <c r="J18" s="142">
        <v>0</v>
      </c>
      <c r="K18" s="68" t="s">
        <v>201</v>
      </c>
      <c r="L18" s="68" t="s">
        <v>201</v>
      </c>
      <c r="M18" s="68" t="s">
        <v>201</v>
      </c>
      <c r="N18" s="275"/>
    </row>
    <row r="19" spans="1:14" ht="12" customHeight="1" x14ac:dyDescent="0.15">
      <c r="A19" s="77" t="s">
        <v>506</v>
      </c>
      <c r="B19" s="138">
        <f t="shared" si="1"/>
        <v>6</v>
      </c>
      <c r="C19" s="142">
        <v>0</v>
      </c>
      <c r="D19" s="142">
        <v>0</v>
      </c>
      <c r="E19" s="134">
        <v>3</v>
      </c>
      <c r="F19" s="134">
        <v>2</v>
      </c>
      <c r="G19" s="134">
        <v>1</v>
      </c>
      <c r="H19" s="142">
        <v>0</v>
      </c>
      <c r="I19" s="142">
        <v>0</v>
      </c>
      <c r="J19" s="142">
        <v>0</v>
      </c>
      <c r="K19" s="68" t="s">
        <v>201</v>
      </c>
      <c r="L19" s="68" t="s">
        <v>201</v>
      </c>
      <c r="M19" s="68" t="s">
        <v>201</v>
      </c>
      <c r="N19" s="275"/>
    </row>
    <row r="20" spans="1:14" ht="12" customHeight="1" x14ac:dyDescent="0.15">
      <c r="A20" s="77" t="s">
        <v>507</v>
      </c>
      <c r="B20" s="138">
        <f t="shared" si="1"/>
        <v>2</v>
      </c>
      <c r="C20" s="142">
        <v>0</v>
      </c>
      <c r="D20" s="142">
        <v>0</v>
      </c>
      <c r="E20" s="142">
        <v>0</v>
      </c>
      <c r="F20" s="134">
        <v>1</v>
      </c>
      <c r="G20" s="134">
        <v>1</v>
      </c>
      <c r="H20" s="142">
        <v>0</v>
      </c>
      <c r="I20" s="142">
        <v>0</v>
      </c>
      <c r="J20" s="142">
        <v>0</v>
      </c>
      <c r="K20" s="68" t="s">
        <v>201</v>
      </c>
      <c r="L20" s="68" t="s">
        <v>201</v>
      </c>
      <c r="M20" s="68" t="s">
        <v>201</v>
      </c>
      <c r="N20" s="275"/>
    </row>
    <row r="21" spans="1:14" ht="12" customHeight="1" x14ac:dyDescent="0.15">
      <c r="A21" s="77" t="s">
        <v>508</v>
      </c>
      <c r="B21" s="138">
        <f t="shared" si="1"/>
        <v>1</v>
      </c>
      <c r="C21" s="142">
        <v>0</v>
      </c>
      <c r="D21" s="142">
        <v>0</v>
      </c>
      <c r="E21" s="142">
        <v>0</v>
      </c>
      <c r="F21" s="142">
        <v>0</v>
      </c>
      <c r="G21" s="142">
        <v>0</v>
      </c>
      <c r="H21" s="142">
        <v>1</v>
      </c>
      <c r="I21" s="142">
        <v>0</v>
      </c>
      <c r="J21" s="142">
        <v>0</v>
      </c>
      <c r="K21" s="68" t="s">
        <v>201</v>
      </c>
      <c r="L21" s="68" t="s">
        <v>201</v>
      </c>
      <c r="M21" s="68" t="s">
        <v>201</v>
      </c>
      <c r="N21" s="275"/>
    </row>
    <row r="22" spans="1:14" ht="12" customHeight="1" x14ac:dyDescent="0.15">
      <c r="A22" s="77" t="s">
        <v>509</v>
      </c>
      <c r="B22" s="138">
        <f t="shared" si="1"/>
        <v>0</v>
      </c>
      <c r="C22" s="142">
        <v>0</v>
      </c>
      <c r="D22" s="142">
        <v>0</v>
      </c>
      <c r="E22" s="142">
        <v>0</v>
      </c>
      <c r="F22" s="142">
        <v>0</v>
      </c>
      <c r="G22" s="142">
        <v>0</v>
      </c>
      <c r="H22" s="142">
        <v>0</v>
      </c>
      <c r="I22" s="142">
        <v>0</v>
      </c>
      <c r="J22" s="142">
        <v>0</v>
      </c>
      <c r="K22" s="68" t="s">
        <v>201</v>
      </c>
      <c r="L22" s="68" t="s">
        <v>201</v>
      </c>
      <c r="M22" s="68" t="s">
        <v>201</v>
      </c>
    </row>
    <row r="23" spans="1:14" ht="12" customHeight="1" x14ac:dyDescent="0.15">
      <c r="A23" s="77" t="s">
        <v>510</v>
      </c>
      <c r="B23" s="138">
        <f t="shared" si="1"/>
        <v>1</v>
      </c>
      <c r="C23" s="142">
        <v>0</v>
      </c>
      <c r="D23" s="142">
        <v>0</v>
      </c>
      <c r="E23" s="142">
        <v>0</v>
      </c>
      <c r="F23" s="142">
        <v>0</v>
      </c>
      <c r="G23" s="142">
        <v>0</v>
      </c>
      <c r="H23" s="142">
        <v>1</v>
      </c>
      <c r="I23" s="142">
        <v>0</v>
      </c>
      <c r="J23" s="142">
        <v>0</v>
      </c>
      <c r="K23" s="68" t="s">
        <v>201</v>
      </c>
      <c r="L23" s="68" t="s">
        <v>201</v>
      </c>
      <c r="M23" s="68" t="s">
        <v>201</v>
      </c>
    </row>
    <row r="24" spans="1:14" ht="12" customHeight="1" x14ac:dyDescent="0.15">
      <c r="A24" s="77"/>
      <c r="B24" s="138"/>
      <c r="C24" s="142"/>
      <c r="D24" s="142"/>
      <c r="E24" s="142"/>
      <c r="F24" s="142"/>
      <c r="G24" s="142"/>
      <c r="H24" s="142"/>
      <c r="I24" s="142"/>
      <c r="J24" s="142"/>
      <c r="K24" s="68"/>
      <c r="L24" s="68"/>
      <c r="M24" s="68"/>
    </row>
    <row r="25" spans="1:14" ht="12" customHeight="1" x14ac:dyDescent="0.15">
      <c r="A25" s="77" t="s">
        <v>511</v>
      </c>
      <c r="B25" s="138">
        <f t="shared" si="1"/>
        <v>0</v>
      </c>
      <c r="C25" s="142">
        <v>0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2">
        <v>0</v>
      </c>
      <c r="J25" s="142">
        <v>0</v>
      </c>
      <c r="K25" s="68" t="s">
        <v>201</v>
      </c>
      <c r="L25" s="68" t="s">
        <v>201</v>
      </c>
      <c r="M25" s="68" t="s">
        <v>201</v>
      </c>
    </row>
    <row r="26" spans="1:14" ht="12" customHeight="1" thickBot="1" x14ac:dyDescent="0.2">
      <c r="A26" s="78"/>
      <c r="B26" s="156"/>
      <c r="C26" s="142"/>
      <c r="D26" s="142"/>
      <c r="E26" s="142"/>
      <c r="F26" s="142"/>
      <c r="G26" s="142"/>
      <c r="H26" s="142"/>
      <c r="I26" s="142"/>
      <c r="J26" s="142"/>
      <c r="K26" s="68"/>
      <c r="L26" s="68"/>
      <c r="M26" s="68"/>
    </row>
    <row r="27" spans="1:14" ht="15.75" customHeight="1" x14ac:dyDescent="0.15">
      <c r="A27" s="74" t="s">
        <v>537</v>
      </c>
      <c r="B27" s="77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4" x14ac:dyDescent="0.15">
      <c r="B28" s="275"/>
    </row>
  </sheetData>
  <mergeCells count="6">
    <mergeCell ref="C5:J6"/>
    <mergeCell ref="A1:M1"/>
    <mergeCell ref="A3:M3"/>
    <mergeCell ref="B5:B7"/>
    <mergeCell ref="K5:M6"/>
    <mergeCell ref="A4:M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76"/>
  <sheetViews>
    <sheetView showGridLines="0" zoomScale="140" zoomScaleNormal="140" workbookViewId="0">
      <selection activeCell="A2" sqref="A2"/>
    </sheetView>
  </sheetViews>
  <sheetFormatPr defaultRowHeight="13.5" x14ac:dyDescent="0.15"/>
  <cols>
    <col min="1" max="1" width="3.125" style="1" customWidth="1"/>
    <col min="2" max="2" width="38.75" style="1" customWidth="1"/>
    <col min="3" max="7" width="9.75" style="1" customWidth="1"/>
    <col min="8" max="16384" width="9" style="2"/>
  </cols>
  <sheetData>
    <row r="1" spans="1:8" ht="17.25" x14ac:dyDescent="0.15">
      <c r="A1" s="406" t="s">
        <v>809</v>
      </c>
      <c r="B1" s="407"/>
      <c r="C1" s="407"/>
      <c r="D1" s="407"/>
      <c r="E1" s="407"/>
      <c r="F1" s="407"/>
      <c r="G1" s="407"/>
    </row>
    <row r="2" spans="1:8" ht="4.5" customHeight="1" x14ac:dyDescent="0.15">
      <c r="A2" s="4"/>
      <c r="B2" s="31"/>
      <c r="C2" s="31"/>
      <c r="D2" s="31"/>
      <c r="E2" s="31"/>
      <c r="F2" s="31"/>
      <c r="G2" s="31"/>
    </row>
    <row r="3" spans="1:8" ht="11.25" customHeight="1" x14ac:dyDescent="0.15">
      <c r="A3" s="464" t="s">
        <v>493</v>
      </c>
      <c r="B3" s="464"/>
      <c r="C3" s="464"/>
      <c r="D3" s="464"/>
      <c r="E3" s="464"/>
      <c r="F3" s="464"/>
      <c r="G3" s="464"/>
    </row>
    <row r="4" spans="1:8" ht="11.25" customHeight="1" x14ac:dyDescent="0.15">
      <c r="A4" s="480" t="s">
        <v>562</v>
      </c>
      <c r="B4" s="480"/>
      <c r="C4" s="480"/>
      <c r="D4" s="480"/>
      <c r="E4" s="480"/>
      <c r="F4" s="480"/>
      <c r="G4" s="480"/>
    </row>
    <row r="5" spans="1:8" ht="10.5" customHeight="1" thickBot="1" x14ac:dyDescent="0.2">
      <c r="A5" s="424" t="s">
        <v>87</v>
      </c>
      <c r="B5" s="424"/>
      <c r="C5" s="424"/>
      <c r="D5" s="424"/>
      <c r="E5" s="424"/>
      <c r="F5" s="424"/>
      <c r="G5" s="424"/>
    </row>
    <row r="6" spans="1:8" ht="15" customHeight="1" x14ac:dyDescent="0.15">
      <c r="A6" s="428" t="s">
        <v>158</v>
      </c>
      <c r="B6" s="479"/>
      <c r="C6" s="23" t="s">
        <v>524</v>
      </c>
      <c r="D6" s="23" t="s">
        <v>575</v>
      </c>
      <c r="E6" s="23" t="s">
        <v>576</v>
      </c>
      <c r="F6" s="23" t="s">
        <v>156</v>
      </c>
      <c r="G6" s="22" t="s">
        <v>157</v>
      </c>
    </row>
    <row r="7" spans="1:8" ht="11.25" customHeight="1" x14ac:dyDescent="0.15">
      <c r="A7" s="476" t="s">
        <v>188</v>
      </c>
      <c r="B7" s="477"/>
      <c r="C7" s="143">
        <v>4873</v>
      </c>
      <c r="D7" s="143">
        <v>5070</v>
      </c>
      <c r="E7" s="143">
        <f>SUM(E9:E73)</f>
        <v>5239</v>
      </c>
      <c r="F7" s="143">
        <f t="shared" ref="F7:G7" si="0">SUM(F9:F73)</f>
        <v>2487</v>
      </c>
      <c r="G7" s="143">
        <f t="shared" si="0"/>
        <v>2752</v>
      </c>
      <c r="H7" s="159"/>
    </row>
    <row r="8" spans="1:8" ht="6.75" customHeight="1" x14ac:dyDescent="0.15">
      <c r="A8" s="9"/>
      <c r="B8" s="10"/>
      <c r="C8" s="144"/>
      <c r="D8" s="144"/>
      <c r="E8" s="143"/>
      <c r="F8" s="144"/>
      <c r="G8" s="144"/>
      <c r="H8" s="159"/>
    </row>
    <row r="9" spans="1:8" ht="11.25" customHeight="1" x14ac:dyDescent="0.15">
      <c r="A9" s="34" t="s">
        <v>512</v>
      </c>
      <c r="B9" s="10" t="s">
        <v>393</v>
      </c>
      <c r="C9" s="144">
        <v>11</v>
      </c>
      <c r="D9" s="144">
        <v>7</v>
      </c>
      <c r="E9" s="143">
        <f>SUM(F9:G9)</f>
        <v>9</v>
      </c>
      <c r="F9" s="132">
        <v>4</v>
      </c>
      <c r="G9" s="133">
        <v>5</v>
      </c>
      <c r="H9" s="159"/>
    </row>
    <row r="10" spans="1:8" ht="11.25" customHeight="1" x14ac:dyDescent="0.15">
      <c r="A10" s="34" t="s">
        <v>24</v>
      </c>
      <c r="B10" s="10" t="s">
        <v>394</v>
      </c>
      <c r="C10" s="144">
        <v>5</v>
      </c>
      <c r="D10" s="144">
        <v>3</v>
      </c>
      <c r="E10" s="143">
        <f t="shared" ref="E10:E73" si="1">SUM(F10:G10)</f>
        <v>11</v>
      </c>
      <c r="F10" s="133">
        <v>6</v>
      </c>
      <c r="G10" s="133">
        <v>5</v>
      </c>
      <c r="H10" s="159"/>
    </row>
    <row r="11" spans="1:8" ht="11.25" customHeight="1" x14ac:dyDescent="0.15">
      <c r="A11" s="34" t="s">
        <v>25</v>
      </c>
      <c r="B11" s="10" t="s">
        <v>345</v>
      </c>
      <c r="C11" s="144">
        <v>54</v>
      </c>
      <c r="D11" s="144">
        <v>57</v>
      </c>
      <c r="E11" s="143">
        <f t="shared" si="1"/>
        <v>60</v>
      </c>
      <c r="F11" s="133">
        <v>29</v>
      </c>
      <c r="G11" s="133">
        <v>31</v>
      </c>
      <c r="H11" s="159"/>
    </row>
    <row r="12" spans="1:8" ht="11.25" customHeight="1" x14ac:dyDescent="0.15">
      <c r="A12" s="34" t="s">
        <v>26</v>
      </c>
      <c r="B12" s="10" t="s">
        <v>395</v>
      </c>
      <c r="C12" s="144">
        <v>18</v>
      </c>
      <c r="D12" s="144">
        <v>11</v>
      </c>
      <c r="E12" s="143">
        <f t="shared" si="1"/>
        <v>16</v>
      </c>
      <c r="F12" s="142">
        <v>3</v>
      </c>
      <c r="G12" s="142">
        <v>13</v>
      </c>
      <c r="H12" s="159"/>
    </row>
    <row r="13" spans="1:8" ht="11.25" customHeight="1" x14ac:dyDescent="0.15">
      <c r="A13" s="34" t="s">
        <v>27</v>
      </c>
      <c r="B13" s="10" t="s">
        <v>396</v>
      </c>
      <c r="C13" s="142">
        <v>1</v>
      </c>
      <c r="D13" s="142">
        <v>0</v>
      </c>
      <c r="E13" s="143">
        <f t="shared" si="1"/>
        <v>0</v>
      </c>
      <c r="F13" s="142" t="s">
        <v>607</v>
      </c>
      <c r="G13" s="142" t="s">
        <v>607</v>
      </c>
      <c r="H13" s="159"/>
    </row>
    <row r="14" spans="1:8" ht="11.25" customHeight="1" x14ac:dyDescent="0.15">
      <c r="A14" s="34" t="s">
        <v>28</v>
      </c>
      <c r="B14" s="10" t="s">
        <v>397</v>
      </c>
      <c r="C14" s="144">
        <v>15</v>
      </c>
      <c r="D14" s="144">
        <v>39</v>
      </c>
      <c r="E14" s="143">
        <f t="shared" si="1"/>
        <v>26</v>
      </c>
      <c r="F14" s="133">
        <v>10</v>
      </c>
      <c r="G14" s="133">
        <v>16</v>
      </c>
      <c r="H14" s="159"/>
    </row>
    <row r="15" spans="1:8" ht="11.25" customHeight="1" x14ac:dyDescent="0.15">
      <c r="A15" s="34" t="s">
        <v>29</v>
      </c>
      <c r="B15" s="10" t="s">
        <v>334</v>
      </c>
      <c r="C15" s="144">
        <v>1474</v>
      </c>
      <c r="D15" s="144">
        <v>1501</v>
      </c>
      <c r="E15" s="143">
        <f t="shared" si="1"/>
        <v>1444</v>
      </c>
      <c r="F15" s="133">
        <v>755</v>
      </c>
      <c r="G15" s="133">
        <v>689</v>
      </c>
      <c r="H15" s="159"/>
    </row>
    <row r="16" spans="1:8" ht="11.25" customHeight="1" x14ac:dyDescent="0.15">
      <c r="A16" s="34" t="s">
        <v>30</v>
      </c>
      <c r="B16" s="10" t="s">
        <v>344</v>
      </c>
      <c r="C16" s="144">
        <v>43</v>
      </c>
      <c r="D16" s="144">
        <v>50</v>
      </c>
      <c r="E16" s="143">
        <f t="shared" si="1"/>
        <v>56</v>
      </c>
      <c r="F16" s="133">
        <v>26</v>
      </c>
      <c r="G16" s="133">
        <v>30</v>
      </c>
      <c r="H16" s="159"/>
    </row>
    <row r="17" spans="1:8" ht="11.25" customHeight="1" x14ac:dyDescent="0.15">
      <c r="A17" s="34" t="s">
        <v>31</v>
      </c>
      <c r="B17" s="10" t="s">
        <v>398</v>
      </c>
      <c r="C17" s="144">
        <v>4</v>
      </c>
      <c r="D17" s="144">
        <v>11</v>
      </c>
      <c r="E17" s="143">
        <f t="shared" si="1"/>
        <v>6</v>
      </c>
      <c r="F17" s="132">
        <v>1</v>
      </c>
      <c r="G17" s="133">
        <v>5</v>
      </c>
      <c r="H17" s="159"/>
    </row>
    <row r="18" spans="1:8" ht="11.25" customHeight="1" x14ac:dyDescent="0.15">
      <c r="A18" s="34" t="s">
        <v>32</v>
      </c>
      <c r="B18" s="10" t="s">
        <v>399</v>
      </c>
      <c r="C18" s="144">
        <v>11</v>
      </c>
      <c r="D18" s="144">
        <v>12</v>
      </c>
      <c r="E18" s="143">
        <f t="shared" si="1"/>
        <v>6</v>
      </c>
      <c r="F18" s="121">
        <v>4</v>
      </c>
      <c r="G18" s="117">
        <v>2</v>
      </c>
      <c r="H18" s="159"/>
    </row>
    <row r="19" spans="1:8" ht="6.95" customHeight="1" x14ac:dyDescent="0.15">
      <c r="A19" s="6"/>
      <c r="B19" s="10"/>
      <c r="C19" s="144"/>
      <c r="D19" s="144"/>
      <c r="E19" s="143"/>
      <c r="F19" s="132"/>
      <c r="G19" s="133"/>
      <c r="H19" s="159"/>
    </row>
    <row r="20" spans="1:8" ht="11.25" customHeight="1" x14ac:dyDescent="0.15">
      <c r="A20" s="34" t="s">
        <v>33</v>
      </c>
      <c r="B20" s="10" t="s">
        <v>400</v>
      </c>
      <c r="C20" s="144">
        <v>37</v>
      </c>
      <c r="D20" s="144">
        <v>36</v>
      </c>
      <c r="E20" s="143">
        <f t="shared" si="1"/>
        <v>43</v>
      </c>
      <c r="F20" s="133">
        <v>23</v>
      </c>
      <c r="G20" s="133">
        <v>20</v>
      </c>
      <c r="H20" s="159"/>
    </row>
    <row r="21" spans="1:8" ht="11.25" customHeight="1" x14ac:dyDescent="0.15">
      <c r="A21" s="34" t="s">
        <v>34</v>
      </c>
      <c r="B21" s="10" t="s">
        <v>401</v>
      </c>
      <c r="C21" s="144">
        <v>32</v>
      </c>
      <c r="D21" s="144">
        <v>21</v>
      </c>
      <c r="E21" s="143">
        <f t="shared" si="1"/>
        <v>22</v>
      </c>
      <c r="F21" s="133">
        <v>8</v>
      </c>
      <c r="G21" s="133">
        <v>14</v>
      </c>
      <c r="H21" s="159"/>
    </row>
    <row r="22" spans="1:8" ht="11.25" customHeight="1" x14ac:dyDescent="0.15">
      <c r="A22" s="34" t="s">
        <v>35</v>
      </c>
      <c r="B22" s="10" t="s">
        <v>402</v>
      </c>
      <c r="C22" s="144">
        <v>27</v>
      </c>
      <c r="D22" s="144">
        <v>24</v>
      </c>
      <c r="E22" s="143">
        <f t="shared" si="1"/>
        <v>77</v>
      </c>
      <c r="F22" s="132">
        <v>24</v>
      </c>
      <c r="G22" s="132">
        <v>53</v>
      </c>
      <c r="H22" s="159"/>
    </row>
    <row r="23" spans="1:8" ht="11.25" customHeight="1" x14ac:dyDescent="0.15">
      <c r="A23" s="34" t="s">
        <v>36</v>
      </c>
      <c r="B23" s="10" t="s">
        <v>403</v>
      </c>
      <c r="C23" s="144">
        <v>11</v>
      </c>
      <c r="D23" s="144">
        <v>9</v>
      </c>
      <c r="E23" s="143">
        <f t="shared" si="1"/>
        <v>9</v>
      </c>
      <c r="F23" s="132">
        <v>6</v>
      </c>
      <c r="G23" s="121">
        <v>3</v>
      </c>
      <c r="H23" s="159"/>
    </row>
    <row r="24" spans="1:8" ht="11.25" customHeight="1" x14ac:dyDescent="0.15">
      <c r="A24" s="34" t="s">
        <v>37</v>
      </c>
      <c r="B24" s="10" t="s">
        <v>404</v>
      </c>
      <c r="C24" s="142">
        <v>2</v>
      </c>
      <c r="D24" s="142">
        <v>0</v>
      </c>
      <c r="E24" s="143">
        <f t="shared" si="1"/>
        <v>2</v>
      </c>
      <c r="F24" s="142">
        <v>1</v>
      </c>
      <c r="G24" s="132">
        <v>1</v>
      </c>
      <c r="H24" s="159"/>
    </row>
    <row r="25" spans="1:8" ht="11.25" customHeight="1" x14ac:dyDescent="0.15">
      <c r="A25" s="34" t="s">
        <v>38</v>
      </c>
      <c r="B25" s="10" t="s">
        <v>405</v>
      </c>
      <c r="C25" s="144">
        <v>7</v>
      </c>
      <c r="D25" s="144">
        <v>10</v>
      </c>
      <c r="E25" s="143">
        <f t="shared" si="1"/>
        <v>9</v>
      </c>
      <c r="F25" s="133">
        <v>5</v>
      </c>
      <c r="G25" s="132">
        <v>4</v>
      </c>
      <c r="H25" s="159"/>
    </row>
    <row r="26" spans="1:8" ht="11.25" customHeight="1" x14ac:dyDescent="0.15">
      <c r="A26" s="34" t="s">
        <v>39</v>
      </c>
      <c r="B26" s="10" t="s">
        <v>406</v>
      </c>
      <c r="C26" s="144">
        <v>11</v>
      </c>
      <c r="D26" s="144">
        <v>32</v>
      </c>
      <c r="E26" s="143">
        <f t="shared" si="1"/>
        <v>36</v>
      </c>
      <c r="F26" s="133">
        <v>19</v>
      </c>
      <c r="G26" s="133">
        <v>17</v>
      </c>
      <c r="H26" s="159"/>
    </row>
    <row r="27" spans="1:8" ht="11.25" customHeight="1" x14ac:dyDescent="0.15">
      <c r="A27" s="34" t="s">
        <v>40</v>
      </c>
      <c r="B27" s="10" t="s">
        <v>407</v>
      </c>
      <c r="C27" s="142">
        <v>25</v>
      </c>
      <c r="D27" s="142">
        <v>50</v>
      </c>
      <c r="E27" s="143">
        <f t="shared" si="1"/>
        <v>63</v>
      </c>
      <c r="F27" s="132">
        <v>21</v>
      </c>
      <c r="G27" s="132">
        <v>42</v>
      </c>
      <c r="H27" s="159"/>
    </row>
    <row r="28" spans="1:8" ht="11.25" customHeight="1" x14ac:dyDescent="0.15">
      <c r="A28" s="34" t="s">
        <v>41</v>
      </c>
      <c r="B28" s="10" t="s">
        <v>408</v>
      </c>
      <c r="C28" s="144">
        <v>26</v>
      </c>
      <c r="D28" s="144">
        <v>46</v>
      </c>
      <c r="E28" s="143">
        <f t="shared" si="1"/>
        <v>56</v>
      </c>
      <c r="F28" s="133">
        <v>32</v>
      </c>
      <c r="G28" s="133">
        <v>24</v>
      </c>
      <c r="H28" s="159"/>
    </row>
    <row r="29" spans="1:8" ht="11.25" customHeight="1" x14ac:dyDescent="0.15">
      <c r="A29" s="34" t="s">
        <v>42</v>
      </c>
      <c r="B29" s="10" t="s">
        <v>409</v>
      </c>
      <c r="C29" s="142">
        <v>0</v>
      </c>
      <c r="D29" s="142">
        <v>0</v>
      </c>
      <c r="E29" s="143">
        <f t="shared" si="1"/>
        <v>0</v>
      </c>
      <c r="F29" s="142" t="s">
        <v>607</v>
      </c>
      <c r="G29" s="142" t="s">
        <v>607</v>
      </c>
      <c r="H29" s="159"/>
    </row>
    <row r="30" spans="1:8" ht="6.95" customHeight="1" x14ac:dyDescent="0.15">
      <c r="A30" s="6"/>
      <c r="B30" s="10"/>
      <c r="C30" s="144"/>
      <c r="D30" s="144"/>
      <c r="E30" s="143"/>
      <c r="F30" s="133"/>
      <c r="G30" s="133"/>
      <c r="H30" s="159"/>
    </row>
    <row r="31" spans="1:8" ht="11.25" customHeight="1" x14ac:dyDescent="0.15">
      <c r="A31" s="34" t="s">
        <v>272</v>
      </c>
      <c r="B31" s="10" t="s">
        <v>410</v>
      </c>
      <c r="C31" s="142">
        <v>0</v>
      </c>
      <c r="D31" s="142">
        <v>1</v>
      </c>
      <c r="E31" s="143">
        <f t="shared" si="1"/>
        <v>0</v>
      </c>
      <c r="F31" s="142" t="s">
        <v>607</v>
      </c>
      <c r="G31" s="142" t="s">
        <v>607</v>
      </c>
      <c r="H31" s="159"/>
    </row>
    <row r="32" spans="1:8" ht="11.25" customHeight="1" x14ac:dyDescent="0.15">
      <c r="A32" s="34" t="s">
        <v>43</v>
      </c>
      <c r="B32" s="10" t="s">
        <v>411</v>
      </c>
      <c r="C32" s="142">
        <v>32</v>
      </c>
      <c r="D32" s="142">
        <v>37</v>
      </c>
      <c r="E32" s="143">
        <f t="shared" si="1"/>
        <v>36</v>
      </c>
      <c r="F32" s="132">
        <v>15</v>
      </c>
      <c r="G32" s="132">
        <v>21</v>
      </c>
      <c r="H32" s="159"/>
    </row>
    <row r="33" spans="1:8" ht="11.25" customHeight="1" x14ac:dyDescent="0.15">
      <c r="A33" s="34" t="s">
        <v>44</v>
      </c>
      <c r="B33" s="10" t="s">
        <v>335</v>
      </c>
      <c r="C33" s="142">
        <v>728</v>
      </c>
      <c r="D33" s="142">
        <v>753</v>
      </c>
      <c r="E33" s="143">
        <f t="shared" si="1"/>
        <v>874</v>
      </c>
      <c r="F33" s="132">
        <v>379</v>
      </c>
      <c r="G33" s="132">
        <v>495</v>
      </c>
      <c r="H33" s="159"/>
    </row>
    <row r="34" spans="1:8" ht="11.25" customHeight="1" x14ac:dyDescent="0.15">
      <c r="A34" s="34" t="s">
        <v>45</v>
      </c>
      <c r="B34" s="10" t="s">
        <v>337</v>
      </c>
      <c r="C34" s="142">
        <v>318</v>
      </c>
      <c r="D34" s="142">
        <v>352</v>
      </c>
      <c r="E34" s="143">
        <f t="shared" si="1"/>
        <v>340</v>
      </c>
      <c r="F34" s="132">
        <v>139</v>
      </c>
      <c r="G34" s="132">
        <v>201</v>
      </c>
      <c r="H34" s="159"/>
    </row>
    <row r="35" spans="1:8" ht="11.25" customHeight="1" x14ac:dyDescent="0.15">
      <c r="A35" s="34" t="s">
        <v>46</v>
      </c>
      <c r="B35" s="10" t="s">
        <v>343</v>
      </c>
      <c r="C35" s="142">
        <v>62</v>
      </c>
      <c r="D35" s="142">
        <v>68</v>
      </c>
      <c r="E35" s="143">
        <f t="shared" si="1"/>
        <v>77</v>
      </c>
      <c r="F35" s="132">
        <v>35</v>
      </c>
      <c r="G35" s="132">
        <v>42</v>
      </c>
      <c r="H35" s="159"/>
    </row>
    <row r="36" spans="1:8" ht="11.25" customHeight="1" x14ac:dyDescent="0.15">
      <c r="A36" s="34" t="s">
        <v>47</v>
      </c>
      <c r="B36" s="10" t="s">
        <v>412</v>
      </c>
      <c r="C36" s="142">
        <v>26</v>
      </c>
      <c r="D36" s="142">
        <v>34</v>
      </c>
      <c r="E36" s="143">
        <f t="shared" si="1"/>
        <v>34</v>
      </c>
      <c r="F36" s="132">
        <v>13</v>
      </c>
      <c r="G36" s="132">
        <v>21</v>
      </c>
      <c r="H36" s="159"/>
    </row>
    <row r="37" spans="1:8" ht="11.25" customHeight="1" x14ac:dyDescent="0.15">
      <c r="A37" s="34" t="s">
        <v>48</v>
      </c>
      <c r="B37" s="10" t="s">
        <v>413</v>
      </c>
      <c r="C37" s="142">
        <v>5</v>
      </c>
      <c r="D37" s="142">
        <v>4</v>
      </c>
      <c r="E37" s="143">
        <f t="shared" si="1"/>
        <v>7</v>
      </c>
      <c r="F37" s="121">
        <v>3</v>
      </c>
      <c r="G37" s="121">
        <v>4</v>
      </c>
      <c r="H37" s="159"/>
    </row>
    <row r="38" spans="1:8" ht="11.25" customHeight="1" x14ac:dyDescent="0.15">
      <c r="A38" s="34" t="s">
        <v>49</v>
      </c>
      <c r="B38" s="10" t="s">
        <v>336</v>
      </c>
      <c r="C38" s="142">
        <v>505</v>
      </c>
      <c r="D38" s="142">
        <v>551</v>
      </c>
      <c r="E38" s="143">
        <f t="shared" si="1"/>
        <v>511</v>
      </c>
      <c r="F38" s="132">
        <v>234</v>
      </c>
      <c r="G38" s="132">
        <v>277</v>
      </c>
      <c r="H38" s="159"/>
    </row>
    <row r="39" spans="1:8" ht="11.25" customHeight="1" x14ac:dyDescent="0.15">
      <c r="A39" s="34" t="s">
        <v>50</v>
      </c>
      <c r="B39" s="10" t="s">
        <v>414</v>
      </c>
      <c r="C39" s="142">
        <v>1</v>
      </c>
      <c r="D39" s="142">
        <v>0</v>
      </c>
      <c r="E39" s="143">
        <f t="shared" si="1"/>
        <v>3</v>
      </c>
      <c r="F39" s="121">
        <v>1</v>
      </c>
      <c r="G39" s="132">
        <v>2</v>
      </c>
      <c r="H39" s="159"/>
    </row>
    <row r="40" spans="1:8" ht="11.25" customHeight="1" x14ac:dyDescent="0.15">
      <c r="A40" s="34" t="s">
        <v>51</v>
      </c>
      <c r="B40" s="10" t="s">
        <v>415</v>
      </c>
      <c r="C40" s="142">
        <v>70</v>
      </c>
      <c r="D40" s="142">
        <v>50</v>
      </c>
      <c r="E40" s="143">
        <f t="shared" si="1"/>
        <v>73</v>
      </c>
      <c r="F40" s="132">
        <v>55</v>
      </c>
      <c r="G40" s="132">
        <v>18</v>
      </c>
      <c r="H40" s="159"/>
    </row>
    <row r="41" spans="1:8" ht="6.95" customHeight="1" x14ac:dyDescent="0.15">
      <c r="A41" s="6"/>
      <c r="B41" s="10"/>
      <c r="C41" s="142"/>
      <c r="D41" s="142"/>
      <c r="E41" s="143"/>
      <c r="F41" s="132"/>
      <c r="G41" s="132"/>
      <c r="H41" s="159"/>
    </row>
    <row r="42" spans="1:8" ht="11.25" customHeight="1" x14ac:dyDescent="0.15">
      <c r="A42" s="34" t="s">
        <v>52</v>
      </c>
      <c r="B42" s="10" t="s">
        <v>416</v>
      </c>
      <c r="C42" s="142">
        <v>3</v>
      </c>
      <c r="D42" s="142">
        <v>6</v>
      </c>
      <c r="E42" s="143">
        <f t="shared" si="1"/>
        <v>11</v>
      </c>
      <c r="F42" s="132">
        <v>4</v>
      </c>
      <c r="G42" s="132">
        <v>7</v>
      </c>
      <c r="H42" s="159"/>
    </row>
    <row r="43" spans="1:8" ht="11.25" customHeight="1" x14ac:dyDescent="0.15">
      <c r="A43" s="34" t="s">
        <v>53</v>
      </c>
      <c r="B43" s="10" t="s">
        <v>338</v>
      </c>
      <c r="C43" s="142">
        <v>323</v>
      </c>
      <c r="D43" s="142">
        <v>322</v>
      </c>
      <c r="E43" s="143">
        <f t="shared" si="1"/>
        <v>305</v>
      </c>
      <c r="F43" s="132">
        <v>169</v>
      </c>
      <c r="G43" s="132">
        <v>136</v>
      </c>
      <c r="H43" s="159"/>
    </row>
    <row r="44" spans="1:8" ht="11.25" customHeight="1" x14ac:dyDescent="0.15">
      <c r="A44" s="34" t="s">
        <v>54</v>
      </c>
      <c r="B44" s="10" t="s">
        <v>417</v>
      </c>
      <c r="C44" s="142">
        <v>11</v>
      </c>
      <c r="D44" s="142">
        <v>11</v>
      </c>
      <c r="E44" s="143">
        <f t="shared" si="1"/>
        <v>8</v>
      </c>
      <c r="F44" s="132">
        <v>6</v>
      </c>
      <c r="G44" s="132">
        <v>2</v>
      </c>
      <c r="H44" s="159"/>
    </row>
    <row r="45" spans="1:8" ht="11.25" customHeight="1" x14ac:dyDescent="0.15">
      <c r="A45" s="34" t="s">
        <v>55</v>
      </c>
      <c r="B45" s="10" t="s">
        <v>418</v>
      </c>
      <c r="C45" s="142">
        <v>26</v>
      </c>
      <c r="D45" s="142">
        <v>22</v>
      </c>
      <c r="E45" s="143">
        <f t="shared" si="1"/>
        <v>34</v>
      </c>
      <c r="F45" s="132">
        <v>12</v>
      </c>
      <c r="G45" s="132">
        <v>22</v>
      </c>
      <c r="H45" s="159"/>
    </row>
    <row r="46" spans="1:8" ht="11.25" customHeight="1" x14ac:dyDescent="0.15">
      <c r="A46" s="34" t="s">
        <v>56</v>
      </c>
      <c r="B46" s="10" t="s">
        <v>419</v>
      </c>
      <c r="C46" s="142">
        <v>58</v>
      </c>
      <c r="D46" s="142">
        <v>56</v>
      </c>
      <c r="E46" s="143">
        <f t="shared" si="1"/>
        <v>73</v>
      </c>
      <c r="F46" s="132">
        <v>45</v>
      </c>
      <c r="G46" s="132">
        <v>28</v>
      </c>
      <c r="H46" s="159"/>
    </row>
    <row r="47" spans="1:8" ht="11.25" customHeight="1" x14ac:dyDescent="0.15">
      <c r="A47" s="34" t="s">
        <v>57</v>
      </c>
      <c r="B47" s="10" t="s">
        <v>342</v>
      </c>
      <c r="C47" s="142">
        <v>114</v>
      </c>
      <c r="D47" s="142">
        <v>87</v>
      </c>
      <c r="E47" s="143">
        <f t="shared" si="1"/>
        <v>98</v>
      </c>
      <c r="F47" s="132">
        <v>40</v>
      </c>
      <c r="G47" s="132">
        <v>58</v>
      </c>
      <c r="H47" s="159"/>
    </row>
    <row r="48" spans="1:8" ht="11.25" customHeight="1" x14ac:dyDescent="0.15">
      <c r="A48" s="34" t="s">
        <v>58</v>
      </c>
      <c r="B48" s="10" t="s">
        <v>420</v>
      </c>
      <c r="C48" s="142">
        <v>3</v>
      </c>
      <c r="D48" s="142">
        <v>6</v>
      </c>
      <c r="E48" s="143">
        <f t="shared" si="1"/>
        <v>10</v>
      </c>
      <c r="F48" s="142">
        <v>3</v>
      </c>
      <c r="G48" s="121">
        <v>7</v>
      </c>
      <c r="H48" s="159"/>
    </row>
    <row r="49" spans="1:8" ht="11.25" customHeight="1" x14ac:dyDescent="0.15">
      <c r="A49" s="34" t="s">
        <v>59</v>
      </c>
      <c r="B49" s="10" t="s">
        <v>421</v>
      </c>
      <c r="C49" s="142">
        <v>34</v>
      </c>
      <c r="D49" s="142">
        <v>25</v>
      </c>
      <c r="E49" s="143">
        <f t="shared" si="1"/>
        <v>30</v>
      </c>
      <c r="F49" s="132">
        <v>11</v>
      </c>
      <c r="G49" s="132">
        <v>19</v>
      </c>
      <c r="H49" s="159"/>
    </row>
    <row r="50" spans="1:8" ht="11.25" customHeight="1" x14ac:dyDescent="0.15">
      <c r="A50" s="34" t="s">
        <v>60</v>
      </c>
      <c r="B50" s="10" t="s">
        <v>422</v>
      </c>
      <c r="C50" s="142">
        <v>21</v>
      </c>
      <c r="D50" s="142">
        <v>35</v>
      </c>
      <c r="E50" s="143">
        <f t="shared" si="1"/>
        <v>28</v>
      </c>
      <c r="F50" s="132">
        <v>10</v>
      </c>
      <c r="G50" s="132">
        <v>18</v>
      </c>
      <c r="H50" s="159"/>
    </row>
    <row r="51" spans="1:8" ht="11.25" customHeight="1" x14ac:dyDescent="0.15">
      <c r="A51" s="34" t="s">
        <v>61</v>
      </c>
      <c r="B51" s="10" t="s">
        <v>341</v>
      </c>
      <c r="C51" s="142">
        <v>110</v>
      </c>
      <c r="D51" s="142">
        <v>105</v>
      </c>
      <c r="E51" s="143">
        <f t="shared" si="1"/>
        <v>103</v>
      </c>
      <c r="F51" s="132">
        <v>45</v>
      </c>
      <c r="G51" s="132">
        <v>58</v>
      </c>
      <c r="H51" s="159"/>
    </row>
    <row r="52" spans="1:8" ht="6.95" customHeight="1" x14ac:dyDescent="0.15">
      <c r="A52" s="6"/>
      <c r="B52" s="10"/>
      <c r="C52" s="142"/>
      <c r="D52" s="142"/>
      <c r="E52" s="143"/>
      <c r="F52" s="132"/>
      <c r="G52" s="132"/>
      <c r="H52" s="159"/>
    </row>
    <row r="53" spans="1:8" ht="11.25" customHeight="1" x14ac:dyDescent="0.15">
      <c r="A53" s="34" t="s">
        <v>423</v>
      </c>
      <c r="B53" s="10" t="s">
        <v>424</v>
      </c>
      <c r="C53" s="142">
        <v>35</v>
      </c>
      <c r="D53" s="142">
        <v>33</v>
      </c>
      <c r="E53" s="143">
        <f t="shared" si="1"/>
        <v>29</v>
      </c>
      <c r="F53" s="132">
        <v>15</v>
      </c>
      <c r="G53" s="132">
        <v>14</v>
      </c>
      <c r="H53" s="159"/>
    </row>
    <row r="54" spans="1:8" ht="11.25" customHeight="1" x14ac:dyDescent="0.15">
      <c r="A54" s="34" t="s">
        <v>62</v>
      </c>
      <c r="B54" s="10" t="s">
        <v>425</v>
      </c>
      <c r="C54" s="142">
        <v>0</v>
      </c>
      <c r="D54" s="142">
        <v>0</v>
      </c>
      <c r="E54" s="143">
        <f t="shared" si="1"/>
        <v>0</v>
      </c>
      <c r="F54" s="142" t="s">
        <v>607</v>
      </c>
      <c r="G54" s="120" t="s">
        <v>607</v>
      </c>
      <c r="H54" s="159"/>
    </row>
    <row r="55" spans="1:8" ht="11.25" customHeight="1" x14ac:dyDescent="0.15">
      <c r="A55" s="34" t="s">
        <v>63</v>
      </c>
      <c r="B55" s="10" t="s">
        <v>426</v>
      </c>
      <c r="C55" s="142">
        <v>0</v>
      </c>
      <c r="D55" s="142">
        <v>0</v>
      </c>
      <c r="E55" s="143">
        <f t="shared" si="1"/>
        <v>0</v>
      </c>
      <c r="F55" s="132" t="s">
        <v>607</v>
      </c>
      <c r="G55" s="132" t="s">
        <v>607</v>
      </c>
      <c r="H55" s="159"/>
    </row>
    <row r="56" spans="1:8" ht="11.25" customHeight="1" x14ac:dyDescent="0.15">
      <c r="A56" s="34" t="s">
        <v>64</v>
      </c>
      <c r="B56" s="10" t="s">
        <v>427</v>
      </c>
      <c r="C56" s="142">
        <v>0</v>
      </c>
      <c r="D56" s="142">
        <v>0</v>
      </c>
      <c r="E56" s="143">
        <f t="shared" si="1"/>
        <v>0</v>
      </c>
      <c r="F56" s="142" t="s">
        <v>607</v>
      </c>
      <c r="G56" s="142" t="s">
        <v>607</v>
      </c>
      <c r="H56" s="159"/>
    </row>
    <row r="57" spans="1:8" ht="11.25" customHeight="1" x14ac:dyDescent="0.15">
      <c r="A57" s="34" t="s">
        <v>65</v>
      </c>
      <c r="B57" s="10" t="s">
        <v>428</v>
      </c>
      <c r="C57" s="142">
        <v>1</v>
      </c>
      <c r="D57" s="142">
        <v>1</v>
      </c>
      <c r="E57" s="143">
        <f t="shared" si="1"/>
        <v>0</v>
      </c>
      <c r="F57" s="121" t="s">
        <v>607</v>
      </c>
      <c r="G57" s="121" t="s">
        <v>607</v>
      </c>
      <c r="H57" s="159"/>
    </row>
    <row r="58" spans="1:8" ht="11.25" customHeight="1" x14ac:dyDescent="0.15">
      <c r="A58" s="34" t="s">
        <v>66</v>
      </c>
      <c r="B58" s="10" t="s">
        <v>429</v>
      </c>
      <c r="C58" s="142">
        <v>0</v>
      </c>
      <c r="D58" s="142">
        <v>0</v>
      </c>
      <c r="E58" s="143">
        <f t="shared" si="1"/>
        <v>0</v>
      </c>
      <c r="F58" s="142" t="s">
        <v>607</v>
      </c>
      <c r="G58" s="142" t="s">
        <v>607</v>
      </c>
      <c r="H58" s="159"/>
    </row>
    <row r="59" spans="1:8" ht="11.25" customHeight="1" x14ac:dyDescent="0.15">
      <c r="A59" s="34" t="s">
        <v>67</v>
      </c>
      <c r="B59" s="10" t="s">
        <v>430</v>
      </c>
      <c r="C59" s="142">
        <v>0</v>
      </c>
      <c r="D59" s="142">
        <v>0</v>
      </c>
      <c r="E59" s="143">
        <f t="shared" si="1"/>
        <v>0</v>
      </c>
      <c r="F59" s="142" t="s">
        <v>607</v>
      </c>
      <c r="G59" s="142" t="s">
        <v>607</v>
      </c>
      <c r="H59" s="159"/>
    </row>
    <row r="60" spans="1:8" ht="11.25" customHeight="1" x14ac:dyDescent="0.15">
      <c r="A60" s="34" t="s">
        <v>68</v>
      </c>
      <c r="B60" s="10" t="s">
        <v>431</v>
      </c>
      <c r="C60" s="142">
        <v>0</v>
      </c>
      <c r="D60" s="142">
        <v>0</v>
      </c>
      <c r="E60" s="143">
        <f t="shared" si="1"/>
        <v>2</v>
      </c>
      <c r="F60" s="142">
        <v>1</v>
      </c>
      <c r="G60" s="142">
        <v>1</v>
      </c>
      <c r="H60" s="159"/>
    </row>
    <row r="61" spans="1:8" ht="11.25" customHeight="1" x14ac:dyDescent="0.15">
      <c r="A61" s="34" t="s">
        <v>69</v>
      </c>
      <c r="B61" s="10" t="s">
        <v>432</v>
      </c>
      <c r="C61" s="142">
        <v>0</v>
      </c>
      <c r="D61" s="142">
        <v>0</v>
      </c>
      <c r="E61" s="143">
        <f t="shared" si="1"/>
        <v>0</v>
      </c>
      <c r="F61" s="142" t="s">
        <v>607</v>
      </c>
      <c r="G61" s="142" t="s">
        <v>607</v>
      </c>
      <c r="H61" s="159"/>
    </row>
    <row r="62" spans="1:8" ht="11.25" customHeight="1" x14ac:dyDescent="0.15">
      <c r="A62" s="34" t="s">
        <v>70</v>
      </c>
      <c r="B62" s="10" t="s">
        <v>433</v>
      </c>
      <c r="C62" s="142">
        <v>0</v>
      </c>
      <c r="D62" s="142">
        <v>1</v>
      </c>
      <c r="E62" s="143">
        <f t="shared" si="1"/>
        <v>1</v>
      </c>
      <c r="F62" s="132" t="s">
        <v>607</v>
      </c>
      <c r="G62" s="132">
        <v>1</v>
      </c>
      <c r="H62" s="159"/>
    </row>
    <row r="63" spans="1:8" ht="6.95" customHeight="1" x14ac:dyDescent="0.15">
      <c r="A63" s="6"/>
      <c r="B63" s="10"/>
      <c r="C63" s="142"/>
      <c r="D63" s="142"/>
      <c r="E63" s="143"/>
      <c r="F63" s="132"/>
      <c r="G63" s="132"/>
      <c r="H63" s="159"/>
    </row>
    <row r="64" spans="1:8" ht="11.25" customHeight="1" x14ac:dyDescent="0.15">
      <c r="A64" s="34" t="s">
        <v>434</v>
      </c>
      <c r="B64" s="10" t="s">
        <v>435</v>
      </c>
      <c r="C64" s="142">
        <v>0</v>
      </c>
      <c r="D64" s="142">
        <v>2</v>
      </c>
      <c r="E64" s="143">
        <f t="shared" si="1"/>
        <v>1</v>
      </c>
      <c r="F64" s="121">
        <v>1</v>
      </c>
      <c r="G64" s="142" t="s">
        <v>607</v>
      </c>
      <c r="H64" s="159"/>
    </row>
    <row r="65" spans="1:8" ht="11.25" customHeight="1" x14ac:dyDescent="0.15">
      <c r="A65" s="34" t="s">
        <v>75</v>
      </c>
      <c r="B65" s="10" t="s">
        <v>436</v>
      </c>
      <c r="C65" s="142">
        <v>2</v>
      </c>
      <c r="D65" s="142">
        <v>2</v>
      </c>
      <c r="E65" s="143">
        <f t="shared" si="1"/>
        <v>4</v>
      </c>
      <c r="F65" s="121">
        <v>4</v>
      </c>
      <c r="G65" s="142" t="s">
        <v>607</v>
      </c>
      <c r="H65" s="159"/>
    </row>
    <row r="66" spans="1:8" ht="11.25" customHeight="1" x14ac:dyDescent="0.15">
      <c r="A66" s="34" t="s">
        <v>76</v>
      </c>
      <c r="B66" s="10" t="s">
        <v>437</v>
      </c>
      <c r="C66" s="142">
        <v>4</v>
      </c>
      <c r="D66" s="142">
        <v>1</v>
      </c>
      <c r="E66" s="143">
        <f t="shared" si="1"/>
        <v>1</v>
      </c>
      <c r="F66" s="142" t="s">
        <v>607</v>
      </c>
      <c r="G66" s="142">
        <v>1</v>
      </c>
      <c r="H66" s="159"/>
    </row>
    <row r="67" spans="1:8" ht="11.25" customHeight="1" x14ac:dyDescent="0.15">
      <c r="A67" s="34" t="s">
        <v>77</v>
      </c>
      <c r="B67" s="10" t="s">
        <v>340</v>
      </c>
      <c r="C67" s="142">
        <v>214</v>
      </c>
      <c r="D67" s="142">
        <v>227</v>
      </c>
      <c r="E67" s="143">
        <f t="shared" si="1"/>
        <v>217</v>
      </c>
      <c r="F67" s="132">
        <v>43</v>
      </c>
      <c r="G67" s="132">
        <v>174</v>
      </c>
      <c r="H67" s="159"/>
    </row>
    <row r="68" spans="1:8" ht="11.25" customHeight="1" x14ac:dyDescent="0.15">
      <c r="A68" s="34" t="s">
        <v>78</v>
      </c>
      <c r="B68" s="10" t="s">
        <v>438</v>
      </c>
      <c r="C68" s="142">
        <v>2</v>
      </c>
      <c r="D68" s="142">
        <v>0</v>
      </c>
      <c r="E68" s="143">
        <f t="shared" si="1"/>
        <v>0</v>
      </c>
      <c r="F68" s="142" t="s">
        <v>607</v>
      </c>
      <c r="G68" s="142" t="s">
        <v>607</v>
      </c>
      <c r="H68" s="159"/>
    </row>
    <row r="69" spans="1:8" ht="21" customHeight="1" x14ac:dyDescent="0.15">
      <c r="A69" s="141" t="s">
        <v>79</v>
      </c>
      <c r="B69" s="54" t="s">
        <v>671</v>
      </c>
      <c r="C69" s="142">
        <v>85</v>
      </c>
      <c r="D69" s="142">
        <v>103</v>
      </c>
      <c r="E69" s="144">
        <f t="shared" si="1"/>
        <v>97</v>
      </c>
      <c r="F69" s="132">
        <v>61</v>
      </c>
      <c r="G69" s="132">
        <v>36</v>
      </c>
      <c r="H69" s="159"/>
    </row>
    <row r="70" spans="1:8" ht="11.25" customHeight="1" x14ac:dyDescent="0.15">
      <c r="A70" s="34" t="s">
        <v>80</v>
      </c>
      <c r="B70" s="10" t="s">
        <v>339</v>
      </c>
      <c r="C70" s="142">
        <v>149</v>
      </c>
      <c r="D70" s="142">
        <v>150</v>
      </c>
      <c r="E70" s="143">
        <f t="shared" si="1"/>
        <v>173</v>
      </c>
      <c r="F70" s="132">
        <v>90</v>
      </c>
      <c r="G70" s="132">
        <v>83</v>
      </c>
      <c r="H70" s="159"/>
    </row>
    <row r="71" spans="1:8" ht="11.25" customHeight="1" x14ac:dyDescent="0.15">
      <c r="A71" s="34" t="s">
        <v>81</v>
      </c>
      <c r="B71" s="10" t="s">
        <v>439</v>
      </c>
      <c r="C71" s="142">
        <v>65</v>
      </c>
      <c r="D71" s="142">
        <v>66</v>
      </c>
      <c r="E71" s="143">
        <f t="shared" si="1"/>
        <v>62</v>
      </c>
      <c r="F71" s="132">
        <v>49</v>
      </c>
      <c r="G71" s="132">
        <v>13</v>
      </c>
      <c r="H71" s="159"/>
    </row>
    <row r="72" spans="1:8" ht="11.25" customHeight="1" x14ac:dyDescent="0.15">
      <c r="A72" s="34" t="s">
        <v>82</v>
      </c>
      <c r="B72" s="10" t="s">
        <v>440</v>
      </c>
      <c r="C72" s="142">
        <v>1</v>
      </c>
      <c r="D72" s="142">
        <v>0</v>
      </c>
      <c r="E72" s="143">
        <f t="shared" si="1"/>
        <v>1</v>
      </c>
      <c r="F72" s="142" t="s">
        <v>607</v>
      </c>
      <c r="G72" s="142">
        <v>1</v>
      </c>
      <c r="H72" s="159"/>
    </row>
    <row r="73" spans="1:8" ht="11.25" customHeight="1" x14ac:dyDescent="0.15">
      <c r="A73" s="34" t="s">
        <v>83</v>
      </c>
      <c r="B73" s="10" t="s">
        <v>441</v>
      </c>
      <c r="C73" s="142">
        <v>51</v>
      </c>
      <c r="D73" s="142">
        <v>40</v>
      </c>
      <c r="E73" s="143">
        <f t="shared" si="1"/>
        <v>45</v>
      </c>
      <c r="F73" s="134">
        <v>27</v>
      </c>
      <c r="G73" s="134">
        <v>18</v>
      </c>
      <c r="H73" s="159"/>
    </row>
    <row r="74" spans="1:8" ht="4.5" customHeight="1" thickBot="1" x14ac:dyDescent="0.2">
      <c r="A74" s="19"/>
      <c r="B74" s="39"/>
      <c r="C74" s="145"/>
      <c r="D74" s="145"/>
      <c r="E74" s="145"/>
      <c r="F74" s="145"/>
      <c r="G74" s="145"/>
      <c r="H74" s="159"/>
    </row>
    <row r="75" spans="1:8" ht="11.25" customHeight="1" x14ac:dyDescent="0.15">
      <c r="A75" s="478" t="s">
        <v>537</v>
      </c>
      <c r="B75" s="478"/>
      <c r="C75" s="478"/>
      <c r="D75" s="478"/>
      <c r="E75" s="478"/>
      <c r="F75" s="478"/>
      <c r="G75" s="478"/>
    </row>
    <row r="76" spans="1:8" x14ac:dyDescent="0.15">
      <c r="E76" s="144"/>
      <c r="F76" s="144"/>
      <c r="G76" s="144"/>
    </row>
  </sheetData>
  <mergeCells count="7">
    <mergeCell ref="A7:B7"/>
    <mergeCell ref="A1:G1"/>
    <mergeCell ref="A75:G75"/>
    <mergeCell ref="A6:B6"/>
    <mergeCell ref="A5:G5"/>
    <mergeCell ref="A4:G4"/>
    <mergeCell ref="A3:G3"/>
  </mergeCells>
  <phoneticPr fontId="2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ignoredErrors>
    <ignoredError sqref="A9:A67 A68:A7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showGridLines="0" zoomScale="140" zoomScaleNormal="140" workbookViewId="0">
      <selection activeCell="J19" sqref="J19:K20"/>
    </sheetView>
  </sheetViews>
  <sheetFormatPr defaultRowHeight="10.5" x14ac:dyDescent="0.15"/>
  <cols>
    <col min="1" max="1" width="6.875" style="53" customWidth="1"/>
    <col min="2" max="2" width="13.125" style="53" customWidth="1"/>
    <col min="3" max="3" width="5" style="53" customWidth="1"/>
    <col min="4" max="4" width="13.125" style="53" customWidth="1"/>
    <col min="5" max="5" width="4.875" style="53" customWidth="1"/>
    <col min="6" max="6" width="13.125" style="53" customWidth="1"/>
    <col min="7" max="7" width="5" style="53" customWidth="1"/>
    <col min="8" max="8" width="13.125" style="53" customWidth="1"/>
    <col min="9" max="9" width="5" style="267" customWidth="1"/>
    <col min="10" max="10" width="13.125" style="53" customWidth="1"/>
    <col min="11" max="11" width="6.625" style="267" customWidth="1"/>
    <col min="12" max="16384" width="9" style="53"/>
  </cols>
  <sheetData>
    <row r="1" spans="1:11" ht="11.25" customHeight="1" x14ac:dyDescent="0.15">
      <c r="A1" s="480" t="s">
        <v>563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</row>
    <row r="2" spans="1:11" ht="11.25" customHeight="1" thickBot="1" x14ac:dyDescent="0.2">
      <c r="K2" s="269" t="s">
        <v>577</v>
      </c>
    </row>
    <row r="3" spans="1:11" ht="15" customHeight="1" x14ac:dyDescent="0.15">
      <c r="A3" s="154" t="s">
        <v>494</v>
      </c>
      <c r="B3" s="427" t="s">
        <v>194</v>
      </c>
      <c r="C3" s="458"/>
      <c r="D3" s="427" t="s">
        <v>195</v>
      </c>
      <c r="E3" s="458"/>
      <c r="F3" s="427" t="s">
        <v>196</v>
      </c>
      <c r="G3" s="458"/>
      <c r="H3" s="427" t="s">
        <v>197</v>
      </c>
      <c r="I3" s="458"/>
      <c r="J3" s="427" t="s">
        <v>198</v>
      </c>
      <c r="K3" s="428"/>
    </row>
    <row r="4" spans="1:11" ht="15" customHeight="1" x14ac:dyDescent="0.15">
      <c r="A4" s="201" t="s">
        <v>564</v>
      </c>
      <c r="B4" s="25" t="s">
        <v>199</v>
      </c>
      <c r="C4" s="276" t="s">
        <v>497</v>
      </c>
      <c r="D4" s="25" t="s">
        <v>199</v>
      </c>
      <c r="E4" s="276" t="s">
        <v>497</v>
      </c>
      <c r="F4" s="25" t="s">
        <v>199</v>
      </c>
      <c r="G4" s="276" t="s">
        <v>497</v>
      </c>
      <c r="H4" s="278" t="s">
        <v>199</v>
      </c>
      <c r="I4" s="279" t="s">
        <v>497</v>
      </c>
      <c r="J4" s="25" t="s">
        <v>199</v>
      </c>
      <c r="K4" s="277" t="s">
        <v>497</v>
      </c>
    </row>
    <row r="5" spans="1:11" ht="26.25" customHeight="1" x14ac:dyDescent="0.15">
      <c r="A5" s="113" t="s">
        <v>495</v>
      </c>
      <c r="B5" s="25" t="s">
        <v>611</v>
      </c>
      <c r="C5" s="283">
        <f>B6/A6*100</f>
        <v>27.562511929757587</v>
      </c>
      <c r="D5" s="303" t="s">
        <v>683</v>
      </c>
      <c r="E5" s="283">
        <f>D6/A6*100</f>
        <v>16.682573010116432</v>
      </c>
      <c r="F5" s="280" t="s">
        <v>616</v>
      </c>
      <c r="G5" s="284">
        <f>F6/A6*100</f>
        <v>9.7537698033975957</v>
      </c>
      <c r="H5" s="280" t="s">
        <v>614</v>
      </c>
      <c r="I5" s="284">
        <f>H6/A6*100</f>
        <v>6.4897881275052489</v>
      </c>
      <c r="J5" s="347" t="s">
        <v>684</v>
      </c>
      <c r="K5" s="285">
        <f>J6/A6*100</f>
        <v>5.8217217026150028</v>
      </c>
    </row>
    <row r="6" spans="1:11" ht="10.5" customHeight="1" x14ac:dyDescent="0.15">
      <c r="A6" s="286">
        <v>-5239</v>
      </c>
      <c r="B6" s="351">
        <v>-1444</v>
      </c>
      <c r="C6" s="287"/>
      <c r="D6" s="351">
        <v>-874</v>
      </c>
      <c r="E6" s="287"/>
      <c r="F6" s="351">
        <v>-511</v>
      </c>
      <c r="G6" s="288"/>
      <c r="H6" s="351">
        <v>-340</v>
      </c>
      <c r="I6" s="288"/>
      <c r="J6" s="351">
        <v>-305</v>
      </c>
      <c r="K6" s="289"/>
    </row>
    <row r="7" spans="1:11" ht="26.25" customHeight="1" x14ac:dyDescent="0.15">
      <c r="A7" s="113" t="s">
        <v>442</v>
      </c>
      <c r="B7" s="314" t="s">
        <v>608</v>
      </c>
      <c r="C7" s="283">
        <f>B8/A8*100</f>
        <v>37.5</v>
      </c>
      <c r="D7" s="346" t="s">
        <v>685</v>
      </c>
      <c r="E7" s="283">
        <f>D8/A8*100</f>
        <v>25</v>
      </c>
      <c r="F7" s="345" t="s">
        <v>686</v>
      </c>
      <c r="G7" s="283">
        <f>F8/A8*100</f>
        <v>12.5</v>
      </c>
      <c r="H7" s="315" t="s">
        <v>687</v>
      </c>
      <c r="I7" s="284">
        <f>H8/A8*100</f>
        <v>12.5</v>
      </c>
      <c r="J7" s="303" t="s">
        <v>613</v>
      </c>
      <c r="K7" s="285">
        <f>J8/A8*100</f>
        <v>12.5</v>
      </c>
    </row>
    <row r="8" spans="1:11" ht="10.5" customHeight="1" x14ac:dyDescent="0.15">
      <c r="A8" s="286">
        <v>-8</v>
      </c>
      <c r="B8" s="351">
        <v>-3</v>
      </c>
      <c r="C8" s="287"/>
      <c r="D8" s="351">
        <v>-2</v>
      </c>
      <c r="E8" s="287"/>
      <c r="F8" s="351">
        <v>-1</v>
      </c>
      <c r="G8" s="288"/>
      <c r="H8" s="351">
        <v>-1</v>
      </c>
      <c r="I8" s="288"/>
      <c r="J8" s="351">
        <v>-1</v>
      </c>
      <c r="K8" s="289"/>
    </row>
    <row r="9" spans="1:11" ht="26.25" customHeight="1" x14ac:dyDescent="0.15">
      <c r="A9" s="113" t="s">
        <v>443</v>
      </c>
      <c r="B9" s="349" t="s">
        <v>609</v>
      </c>
      <c r="C9" s="283">
        <f>B10/A10*100</f>
        <v>66.666666666666657</v>
      </c>
      <c r="D9" s="345" t="s">
        <v>686</v>
      </c>
      <c r="E9" s="283">
        <f>D10/A10*100</f>
        <v>33.333333333333329</v>
      </c>
      <c r="F9" s="481"/>
      <c r="G9" s="482"/>
      <c r="H9" s="481"/>
      <c r="I9" s="482"/>
      <c r="J9" s="481"/>
      <c r="K9" s="482"/>
    </row>
    <row r="10" spans="1:11" ht="10.5" customHeight="1" x14ac:dyDescent="0.15">
      <c r="A10" s="341">
        <v>-3</v>
      </c>
      <c r="B10" s="351">
        <v>-2</v>
      </c>
      <c r="C10" s="287"/>
      <c r="D10" s="351">
        <v>-1</v>
      </c>
      <c r="E10" s="287"/>
      <c r="F10" s="483"/>
      <c r="G10" s="484"/>
      <c r="H10" s="483"/>
      <c r="I10" s="484"/>
      <c r="J10" s="483"/>
      <c r="K10" s="484"/>
    </row>
    <row r="11" spans="1:11" ht="26.25" customHeight="1" x14ac:dyDescent="0.15">
      <c r="A11" s="113" t="s">
        <v>444</v>
      </c>
      <c r="B11" s="345" t="s">
        <v>688</v>
      </c>
      <c r="C11" s="283">
        <f>B12/A12*100</f>
        <v>100</v>
      </c>
      <c r="D11" s="481"/>
      <c r="E11" s="482"/>
      <c r="F11" s="481"/>
      <c r="G11" s="482"/>
      <c r="H11" s="481"/>
      <c r="I11" s="482"/>
      <c r="J11" s="481"/>
      <c r="K11" s="482"/>
    </row>
    <row r="12" spans="1:11" ht="10.5" customHeight="1" x14ac:dyDescent="0.15">
      <c r="A12" s="286">
        <v>-1</v>
      </c>
      <c r="B12" s="351">
        <v>-1</v>
      </c>
      <c r="C12" s="287"/>
      <c r="D12" s="483"/>
      <c r="E12" s="484"/>
      <c r="F12" s="483"/>
      <c r="G12" s="484"/>
      <c r="H12" s="483"/>
      <c r="I12" s="484"/>
      <c r="J12" s="483"/>
      <c r="K12" s="484"/>
    </row>
    <row r="13" spans="1:11" ht="26.25" customHeight="1" x14ac:dyDescent="0.15">
      <c r="A13" s="113" t="s">
        <v>445</v>
      </c>
      <c r="B13" s="353" t="s">
        <v>610</v>
      </c>
      <c r="C13" s="283">
        <f>B14/A14*100</f>
        <v>100</v>
      </c>
      <c r="D13" s="481"/>
      <c r="E13" s="482"/>
      <c r="F13" s="481"/>
      <c r="G13" s="482"/>
      <c r="H13" s="481"/>
      <c r="I13" s="482"/>
      <c r="J13" s="481"/>
      <c r="K13" s="482"/>
    </row>
    <row r="14" spans="1:11" ht="10.5" customHeight="1" x14ac:dyDescent="0.15">
      <c r="A14" s="286">
        <v>-2</v>
      </c>
      <c r="B14" s="281">
        <v>-2</v>
      </c>
      <c r="C14" s="287"/>
      <c r="D14" s="483"/>
      <c r="E14" s="484"/>
      <c r="F14" s="483"/>
      <c r="G14" s="484"/>
      <c r="H14" s="483"/>
      <c r="I14" s="484"/>
      <c r="J14" s="483"/>
      <c r="K14" s="484"/>
    </row>
    <row r="15" spans="1:11" ht="26.25" customHeight="1" x14ac:dyDescent="0.15">
      <c r="A15" s="113" t="s">
        <v>446</v>
      </c>
      <c r="B15" s="349" t="s">
        <v>610</v>
      </c>
      <c r="C15" s="283">
        <f>B16/A16*100</f>
        <v>44.444444444444443</v>
      </c>
      <c r="D15" s="349" t="s">
        <v>612</v>
      </c>
      <c r="E15" s="283">
        <f>D16/A16*100</f>
        <v>22.222222222222221</v>
      </c>
      <c r="F15" s="349" t="s">
        <v>611</v>
      </c>
      <c r="G15" s="283">
        <f>F16/A16*100</f>
        <v>11.111111111111111</v>
      </c>
      <c r="H15" s="344" t="s">
        <v>689</v>
      </c>
      <c r="I15" s="284">
        <f>H16/A16*100</f>
        <v>11.111111111111111</v>
      </c>
      <c r="J15" s="303" t="s">
        <v>613</v>
      </c>
      <c r="K15" s="285">
        <f>J16/A16*100</f>
        <v>11.111111111111111</v>
      </c>
    </row>
    <row r="16" spans="1:11" ht="10.5" customHeight="1" x14ac:dyDescent="0.15">
      <c r="A16" s="286">
        <v>-9</v>
      </c>
      <c r="B16" s="351">
        <v>-4</v>
      </c>
      <c r="C16" s="287"/>
      <c r="D16" s="351">
        <v>-2</v>
      </c>
      <c r="E16" s="287"/>
      <c r="F16" s="351">
        <v>-1</v>
      </c>
      <c r="G16" s="288"/>
      <c r="H16" s="351">
        <v>-1</v>
      </c>
      <c r="I16" s="288"/>
      <c r="J16" s="351">
        <v>-1</v>
      </c>
      <c r="K16" s="289"/>
    </row>
    <row r="17" spans="1:11" ht="26.25" customHeight="1" x14ac:dyDescent="0.15">
      <c r="A17" s="113" t="s">
        <v>368</v>
      </c>
      <c r="B17" s="349" t="s">
        <v>610</v>
      </c>
      <c r="C17" s="283">
        <f>B18/A18*100</f>
        <v>50</v>
      </c>
      <c r="D17" s="349" t="s">
        <v>613</v>
      </c>
      <c r="E17" s="283">
        <f>D18/A18*100</f>
        <v>33.333333333333329</v>
      </c>
      <c r="F17" s="349" t="s">
        <v>612</v>
      </c>
      <c r="G17" s="283">
        <f>F18/A18*100</f>
        <v>16.666666666666664</v>
      </c>
      <c r="H17" s="481"/>
      <c r="I17" s="482"/>
      <c r="J17" s="481"/>
      <c r="K17" s="482"/>
    </row>
    <row r="18" spans="1:11" ht="10.5" customHeight="1" x14ac:dyDescent="0.15">
      <c r="A18" s="286">
        <v>-6</v>
      </c>
      <c r="B18" s="351">
        <v>-3</v>
      </c>
      <c r="C18" s="287"/>
      <c r="D18" s="351">
        <v>-2</v>
      </c>
      <c r="E18" s="287"/>
      <c r="F18" s="351">
        <v>-1</v>
      </c>
      <c r="G18" s="288"/>
      <c r="H18" s="483"/>
      <c r="I18" s="484"/>
      <c r="J18" s="483"/>
      <c r="K18" s="484"/>
    </row>
    <row r="19" spans="1:11" ht="26.25" customHeight="1" x14ac:dyDescent="0.15">
      <c r="A19" s="113" t="s">
        <v>369</v>
      </c>
      <c r="B19" s="349" t="s">
        <v>610</v>
      </c>
      <c r="C19" s="283">
        <f>B20/A20*100</f>
        <v>50</v>
      </c>
      <c r="D19" s="314" t="s">
        <v>608</v>
      </c>
      <c r="E19" s="283">
        <f>D20/A20*100</f>
        <v>25</v>
      </c>
      <c r="F19" s="345" t="s">
        <v>690</v>
      </c>
      <c r="G19" s="283">
        <f>F20/A20*100</f>
        <v>12.5</v>
      </c>
      <c r="H19" s="349" t="s">
        <v>617</v>
      </c>
      <c r="I19" s="283">
        <f>H20/A20*100</f>
        <v>12.5</v>
      </c>
      <c r="J19" s="481"/>
      <c r="K19" s="482"/>
    </row>
    <row r="20" spans="1:11" ht="10.5" customHeight="1" x14ac:dyDescent="0.15">
      <c r="A20" s="286">
        <v>-8</v>
      </c>
      <c r="B20" s="351">
        <v>-4</v>
      </c>
      <c r="C20" s="287"/>
      <c r="D20" s="351">
        <v>-2</v>
      </c>
      <c r="E20" s="287"/>
      <c r="F20" s="351">
        <v>-1</v>
      </c>
      <c r="G20" s="288"/>
      <c r="H20" s="351">
        <v>-1</v>
      </c>
      <c r="I20" s="288"/>
      <c r="J20" s="483"/>
      <c r="K20" s="484"/>
    </row>
    <row r="21" spans="1:11" ht="26.25" customHeight="1" x14ac:dyDescent="0.15">
      <c r="A21" s="113" t="s">
        <v>370</v>
      </c>
      <c r="B21" s="349" t="s">
        <v>611</v>
      </c>
      <c r="C21" s="283">
        <f>B22/A22*100</f>
        <v>35.714285714285715</v>
      </c>
      <c r="D21" s="349" t="s">
        <v>610</v>
      </c>
      <c r="E21" s="283">
        <f>D22/A22*100</f>
        <v>35.714285714285715</v>
      </c>
      <c r="F21" s="349" t="s">
        <v>612</v>
      </c>
      <c r="G21" s="283">
        <f>F22/A22*100</f>
        <v>14.285714285714285</v>
      </c>
      <c r="H21" s="314" t="s">
        <v>608</v>
      </c>
      <c r="I21" s="283">
        <f t="shared" ref="I21" si="0">H22/A22*100</f>
        <v>7.1428571428571423</v>
      </c>
      <c r="J21" s="350" t="s">
        <v>613</v>
      </c>
      <c r="K21" s="285">
        <f t="shared" ref="K21" si="1">J22/A22*100</f>
        <v>7.1428571428571423</v>
      </c>
    </row>
    <row r="22" spans="1:11" ht="10.5" customHeight="1" x14ac:dyDescent="0.15">
      <c r="A22" s="286">
        <v>-14</v>
      </c>
      <c r="B22" s="351">
        <v>-5</v>
      </c>
      <c r="C22" s="287"/>
      <c r="D22" s="351">
        <v>-5</v>
      </c>
      <c r="E22" s="287"/>
      <c r="F22" s="351">
        <v>-2</v>
      </c>
      <c r="G22" s="288"/>
      <c r="H22" s="351">
        <v>-1</v>
      </c>
      <c r="I22" s="288"/>
      <c r="J22" s="351">
        <v>-1</v>
      </c>
      <c r="K22" s="289"/>
    </row>
    <row r="23" spans="1:11" ht="26.25" customHeight="1" x14ac:dyDescent="0.15">
      <c r="A23" s="113" t="s">
        <v>371</v>
      </c>
      <c r="B23" s="349" t="s">
        <v>611</v>
      </c>
      <c r="C23" s="283">
        <f>B24/A24*100</f>
        <v>33.333333333333329</v>
      </c>
      <c r="D23" s="349" t="s">
        <v>691</v>
      </c>
      <c r="E23" s="283">
        <f>D24/A24*100</f>
        <v>12.820512820512819</v>
      </c>
      <c r="F23" s="349" t="s">
        <v>617</v>
      </c>
      <c r="G23" s="283">
        <f>F24/A24*100</f>
        <v>12.820512820512819</v>
      </c>
      <c r="H23" s="349" t="s">
        <v>612</v>
      </c>
      <c r="I23" s="283">
        <f t="shared" ref="I23" si="2">H24/A24*100</f>
        <v>10.256410256410255</v>
      </c>
      <c r="J23" s="350" t="s">
        <v>614</v>
      </c>
      <c r="K23" s="285">
        <f t="shared" ref="K23" si="3">J24/A24*100</f>
        <v>7.6923076923076925</v>
      </c>
    </row>
    <row r="24" spans="1:11" ht="10.5" customHeight="1" x14ac:dyDescent="0.15">
      <c r="A24" s="286">
        <v>-39</v>
      </c>
      <c r="B24" s="351">
        <v>-13</v>
      </c>
      <c r="C24" s="287"/>
      <c r="D24" s="351">
        <v>-5</v>
      </c>
      <c r="E24" s="287"/>
      <c r="F24" s="351">
        <v>-5</v>
      </c>
      <c r="G24" s="288"/>
      <c r="H24" s="351">
        <v>-4</v>
      </c>
      <c r="I24" s="288"/>
      <c r="J24" s="351">
        <v>-3</v>
      </c>
      <c r="K24" s="289"/>
    </row>
    <row r="25" spans="1:11" ht="26.25" customHeight="1" x14ac:dyDescent="0.15">
      <c r="A25" s="113" t="s">
        <v>372</v>
      </c>
      <c r="B25" s="349" t="s">
        <v>611</v>
      </c>
      <c r="C25" s="283">
        <f t="shared" ref="C25" si="4">B26/A26*100</f>
        <v>22.916666666666664</v>
      </c>
      <c r="D25" s="349" t="s">
        <v>610</v>
      </c>
      <c r="E25" s="283">
        <f t="shared" ref="E25" si="5">D26/A26*100</f>
        <v>18.75</v>
      </c>
      <c r="F25" s="314" t="s">
        <v>608</v>
      </c>
      <c r="G25" s="283">
        <f t="shared" ref="G25" si="6">F26/A26*100</f>
        <v>12.5</v>
      </c>
      <c r="H25" s="349" t="s">
        <v>670</v>
      </c>
      <c r="I25" s="283">
        <f t="shared" ref="I25" si="7">H26/A26*100</f>
        <v>8.3333333333333321</v>
      </c>
      <c r="J25" s="350" t="s">
        <v>613</v>
      </c>
      <c r="K25" s="285">
        <f t="shared" ref="K25" si="8">J26/A26*100</f>
        <v>8.3333333333333321</v>
      </c>
    </row>
    <row r="26" spans="1:11" ht="10.5" customHeight="1" x14ac:dyDescent="0.15">
      <c r="A26" s="286">
        <v>-48</v>
      </c>
      <c r="B26" s="351">
        <v>-11</v>
      </c>
      <c r="C26" s="287"/>
      <c r="D26" s="351">
        <v>-9</v>
      </c>
      <c r="E26" s="287"/>
      <c r="F26" s="351">
        <v>-6</v>
      </c>
      <c r="G26" s="288"/>
      <c r="H26" s="351">
        <v>-4</v>
      </c>
      <c r="I26" s="288"/>
      <c r="J26" s="351">
        <v>-4</v>
      </c>
      <c r="K26" s="289"/>
    </row>
    <row r="27" spans="1:11" ht="26.25" customHeight="1" x14ac:dyDescent="0.15">
      <c r="A27" s="113" t="s">
        <v>373</v>
      </c>
      <c r="B27" s="349" t="s">
        <v>611</v>
      </c>
      <c r="C27" s="283">
        <f t="shared" ref="C27" si="9">B28/A28*100</f>
        <v>45.070422535211272</v>
      </c>
      <c r="D27" s="349" t="s">
        <v>692</v>
      </c>
      <c r="E27" s="283">
        <f t="shared" ref="E27" si="10">D28/A28*100</f>
        <v>9.8591549295774641</v>
      </c>
      <c r="F27" s="349" t="s">
        <v>614</v>
      </c>
      <c r="G27" s="283">
        <f t="shared" ref="G27" si="11">F28/A28*100</f>
        <v>9.8591549295774641</v>
      </c>
      <c r="H27" s="349" t="s">
        <v>610</v>
      </c>
      <c r="I27" s="283">
        <f t="shared" ref="I27" si="12">H28/A28*100</f>
        <v>8.4507042253521121</v>
      </c>
      <c r="J27" s="350" t="s">
        <v>616</v>
      </c>
      <c r="K27" s="285">
        <f t="shared" ref="K27" si="13">J28/A28*100</f>
        <v>4.225352112676056</v>
      </c>
    </row>
    <row r="28" spans="1:11" ht="10.5" customHeight="1" x14ac:dyDescent="0.15">
      <c r="A28" s="286">
        <v>-71</v>
      </c>
      <c r="B28" s="351">
        <v>-32</v>
      </c>
      <c r="C28" s="287"/>
      <c r="D28" s="351">
        <v>-7</v>
      </c>
      <c r="E28" s="287"/>
      <c r="F28" s="351">
        <v>-7</v>
      </c>
      <c r="G28" s="288"/>
      <c r="H28" s="351">
        <v>-6</v>
      </c>
      <c r="I28" s="288"/>
      <c r="J28" s="351">
        <v>-3</v>
      </c>
      <c r="K28" s="289"/>
    </row>
    <row r="29" spans="1:11" ht="26.25" customHeight="1" x14ac:dyDescent="0.15">
      <c r="A29" s="113" t="s">
        <v>374</v>
      </c>
      <c r="B29" s="349" t="s">
        <v>611</v>
      </c>
      <c r="C29" s="283">
        <f t="shared" ref="C29" si="14">B30/A30*100</f>
        <v>37.894736842105267</v>
      </c>
      <c r="D29" s="349" t="s">
        <v>614</v>
      </c>
      <c r="E29" s="283">
        <f t="shared" ref="E29" si="15">D30/A30*100</f>
        <v>10.526315789473683</v>
      </c>
      <c r="F29" s="314" t="s">
        <v>608</v>
      </c>
      <c r="G29" s="283">
        <f t="shared" ref="G29" si="16">F30/A30*100</f>
        <v>9.4736842105263168</v>
      </c>
      <c r="H29" s="349" t="s">
        <v>693</v>
      </c>
      <c r="I29" s="283">
        <f t="shared" ref="I29" si="17">H30/A30*100</f>
        <v>8.4210526315789469</v>
      </c>
      <c r="J29" s="350" t="s">
        <v>612</v>
      </c>
      <c r="K29" s="285">
        <f t="shared" ref="K29" si="18">J30/A30*100</f>
        <v>4.2105263157894735</v>
      </c>
    </row>
    <row r="30" spans="1:11" ht="10.5" customHeight="1" x14ac:dyDescent="0.15">
      <c r="A30" s="286">
        <v>-95</v>
      </c>
      <c r="B30" s="351">
        <v>-36</v>
      </c>
      <c r="C30" s="287"/>
      <c r="D30" s="351">
        <v>-10</v>
      </c>
      <c r="E30" s="287"/>
      <c r="F30" s="351">
        <v>-9</v>
      </c>
      <c r="G30" s="288"/>
      <c r="H30" s="351">
        <v>-8</v>
      </c>
      <c r="I30" s="288"/>
      <c r="J30" s="351">
        <v>-4</v>
      </c>
      <c r="K30" s="289"/>
    </row>
    <row r="31" spans="1:11" ht="26.25" customHeight="1" x14ac:dyDescent="0.15">
      <c r="A31" s="113" t="s">
        <v>375</v>
      </c>
      <c r="B31" s="349" t="s">
        <v>611</v>
      </c>
      <c r="C31" s="283">
        <f t="shared" ref="C31" si="19">B32/A32*100</f>
        <v>50</v>
      </c>
      <c r="D31" s="349" t="s">
        <v>692</v>
      </c>
      <c r="E31" s="283">
        <f t="shared" ref="E31" si="20">D32/A32*100</f>
        <v>11.538461538461538</v>
      </c>
      <c r="F31" s="349" t="s">
        <v>618</v>
      </c>
      <c r="G31" s="283">
        <f t="shared" ref="G31" si="21">F32/A32*100</f>
        <v>5.4945054945054945</v>
      </c>
      <c r="H31" s="314" t="s">
        <v>608</v>
      </c>
      <c r="I31" s="283">
        <f t="shared" ref="I31" si="22">H32/A32*100</f>
        <v>4.9450549450549453</v>
      </c>
      <c r="J31" s="350" t="s">
        <v>616</v>
      </c>
      <c r="K31" s="285">
        <f t="shared" ref="K31" si="23">J32/A32*100</f>
        <v>4.395604395604396</v>
      </c>
    </row>
    <row r="32" spans="1:11" ht="10.5" customHeight="1" x14ac:dyDescent="0.15">
      <c r="A32" s="286">
        <v>-182</v>
      </c>
      <c r="B32" s="351">
        <v>-91</v>
      </c>
      <c r="C32" s="287"/>
      <c r="D32" s="351">
        <v>-21</v>
      </c>
      <c r="E32" s="287"/>
      <c r="F32" s="351">
        <v>-10</v>
      </c>
      <c r="G32" s="288"/>
      <c r="H32" s="351">
        <v>-9</v>
      </c>
      <c r="I32" s="288"/>
      <c r="J32" s="351">
        <v>-8</v>
      </c>
      <c r="K32" s="289"/>
    </row>
    <row r="33" spans="1:11" ht="26.25" customHeight="1" x14ac:dyDescent="0.15">
      <c r="A33" s="113" t="s">
        <v>376</v>
      </c>
      <c r="B33" s="349" t="s">
        <v>611</v>
      </c>
      <c r="C33" s="283">
        <f t="shared" ref="C33" si="24">B34/A34*100</f>
        <v>46.448087431693992</v>
      </c>
      <c r="D33" s="349" t="s">
        <v>692</v>
      </c>
      <c r="E33" s="283">
        <f t="shared" ref="E33" si="25">D34/A34*100</f>
        <v>11.202185792349727</v>
      </c>
      <c r="F33" s="349" t="s">
        <v>614</v>
      </c>
      <c r="G33" s="283">
        <f t="shared" ref="G33" si="26">F34/A34*100</f>
        <v>5.4644808743169397</v>
      </c>
      <c r="H33" s="349" t="s">
        <v>617</v>
      </c>
      <c r="I33" s="283">
        <f t="shared" ref="I33" si="27">H34/A34*100</f>
        <v>3.278688524590164</v>
      </c>
      <c r="J33" s="316" t="s">
        <v>608</v>
      </c>
      <c r="K33" s="285">
        <f t="shared" ref="K33" si="28">J34/A34*100</f>
        <v>2.7322404371584699</v>
      </c>
    </row>
    <row r="34" spans="1:11" ht="10.5" customHeight="1" x14ac:dyDescent="0.15">
      <c r="A34" s="286">
        <v>-366</v>
      </c>
      <c r="B34" s="351">
        <v>-170</v>
      </c>
      <c r="C34" s="287"/>
      <c r="D34" s="351">
        <v>-41</v>
      </c>
      <c r="E34" s="287"/>
      <c r="F34" s="351">
        <v>-20</v>
      </c>
      <c r="G34" s="288"/>
      <c r="H34" s="351">
        <v>-12</v>
      </c>
      <c r="I34" s="288"/>
      <c r="J34" s="351">
        <v>-10</v>
      </c>
      <c r="K34" s="289"/>
    </row>
    <row r="35" spans="1:11" ht="26.25" customHeight="1" x14ac:dyDescent="0.15">
      <c r="A35" s="113" t="s">
        <v>377</v>
      </c>
      <c r="B35" s="349" t="s">
        <v>611</v>
      </c>
      <c r="C35" s="283">
        <f t="shared" ref="C35" si="29">B36/A36*100</f>
        <v>45.026178010471199</v>
      </c>
      <c r="D35" s="349" t="s">
        <v>692</v>
      </c>
      <c r="E35" s="283">
        <f t="shared" ref="E35" si="30">D36/A36*100</f>
        <v>9.9476439790575917</v>
      </c>
      <c r="F35" s="345" t="s">
        <v>694</v>
      </c>
      <c r="G35" s="283">
        <f t="shared" ref="G35" si="31">F36/A36*100</f>
        <v>7.0680628272251314</v>
      </c>
      <c r="H35" s="349" t="s">
        <v>616</v>
      </c>
      <c r="I35" s="283">
        <f t="shared" ref="I35" si="32">H36/A36*100</f>
        <v>5.2356020942408374</v>
      </c>
      <c r="J35" s="350" t="s">
        <v>614</v>
      </c>
      <c r="K35" s="285">
        <f t="shared" ref="K35" si="33">J36/A36*100</f>
        <v>4.9738219895287958</v>
      </c>
    </row>
    <row r="36" spans="1:11" ht="10.5" customHeight="1" x14ac:dyDescent="0.15">
      <c r="A36" s="286">
        <v>-382</v>
      </c>
      <c r="B36" s="351">
        <v>-172</v>
      </c>
      <c r="C36" s="287"/>
      <c r="D36" s="351">
        <v>-38</v>
      </c>
      <c r="E36" s="287"/>
      <c r="F36" s="351">
        <v>-27</v>
      </c>
      <c r="G36" s="288"/>
      <c r="H36" s="351">
        <v>-20</v>
      </c>
      <c r="I36" s="288"/>
      <c r="J36" s="351">
        <v>-19</v>
      </c>
      <c r="K36" s="289"/>
    </row>
    <row r="37" spans="1:11" ht="26.25" customHeight="1" x14ac:dyDescent="0.15">
      <c r="A37" s="113" t="s">
        <v>378</v>
      </c>
      <c r="B37" s="349" t="s">
        <v>611</v>
      </c>
      <c r="C37" s="283">
        <f t="shared" ref="C37" si="34">B38/A38*100</f>
        <v>35.97122302158273</v>
      </c>
      <c r="D37" s="349" t="s">
        <v>692</v>
      </c>
      <c r="E37" s="283">
        <f t="shared" ref="E37" si="35">D38/A38*100</f>
        <v>14.208633093525179</v>
      </c>
      <c r="F37" s="349" t="s">
        <v>616</v>
      </c>
      <c r="G37" s="283">
        <f t="shared" ref="G37" si="36">F38/A38*100</f>
        <v>8.6330935251798557</v>
      </c>
      <c r="H37" s="349" t="s">
        <v>618</v>
      </c>
      <c r="I37" s="283">
        <f t="shared" ref="I37" si="37">H38/A38*100</f>
        <v>6.6546762589928061</v>
      </c>
      <c r="J37" s="485" t="s">
        <v>695</v>
      </c>
      <c r="K37" s="486"/>
    </row>
    <row r="38" spans="1:11" ht="10.5" customHeight="1" x14ac:dyDescent="0.15">
      <c r="A38" s="286">
        <v>-556</v>
      </c>
      <c r="B38" s="351">
        <v>-200</v>
      </c>
      <c r="C38" s="287"/>
      <c r="D38" s="351">
        <v>-79</v>
      </c>
      <c r="E38" s="287"/>
      <c r="F38" s="351">
        <v>-48</v>
      </c>
      <c r="G38" s="288"/>
      <c r="H38" s="351">
        <v>-37</v>
      </c>
      <c r="I38" s="288"/>
      <c r="J38" s="487" t="s">
        <v>696</v>
      </c>
      <c r="K38" s="488"/>
    </row>
    <row r="39" spans="1:11" ht="26.25" customHeight="1" x14ac:dyDescent="0.15">
      <c r="A39" s="113" t="s">
        <v>379</v>
      </c>
      <c r="B39" s="349" t="s">
        <v>611</v>
      </c>
      <c r="C39" s="283">
        <f t="shared" ref="C39" si="38">B40/A40*100</f>
        <v>31.300345224395858</v>
      </c>
      <c r="D39" s="349" t="s">
        <v>697</v>
      </c>
      <c r="E39" s="283">
        <f t="shared" ref="E39" si="39">D40/A40*100</f>
        <v>17.14614499424626</v>
      </c>
      <c r="F39" s="349" t="s">
        <v>616</v>
      </c>
      <c r="G39" s="283">
        <f t="shared" ref="G39" si="40">F40/A40*100</f>
        <v>7.2497123130034522</v>
      </c>
      <c r="H39" s="349" t="s">
        <v>618</v>
      </c>
      <c r="I39" s="283">
        <f t="shared" ref="I39" si="41">H40/A40*100</f>
        <v>5.6386651323360182</v>
      </c>
      <c r="J39" s="346" t="s">
        <v>698</v>
      </c>
      <c r="K39" s="285">
        <f t="shared" ref="K39" si="42">J40/A40*100</f>
        <v>5.178365937859609</v>
      </c>
    </row>
    <row r="40" spans="1:11" ht="10.5" customHeight="1" x14ac:dyDescent="0.15">
      <c r="A40" s="286">
        <v>-869</v>
      </c>
      <c r="B40" s="351">
        <v>-272</v>
      </c>
      <c r="C40" s="287"/>
      <c r="D40" s="351">
        <v>-149</v>
      </c>
      <c r="E40" s="287"/>
      <c r="F40" s="351">
        <v>-63</v>
      </c>
      <c r="G40" s="288"/>
      <c r="H40" s="351">
        <v>-49</v>
      </c>
      <c r="I40" s="288"/>
      <c r="J40" s="351">
        <v>-45</v>
      </c>
      <c r="K40" s="289"/>
    </row>
    <row r="41" spans="1:11" ht="26.25" customHeight="1" x14ac:dyDescent="0.15">
      <c r="A41" s="113" t="s">
        <v>447</v>
      </c>
      <c r="B41" s="349" t="s">
        <v>611</v>
      </c>
      <c r="C41" s="283">
        <f t="shared" ref="C41" si="43">B42/A42*100</f>
        <v>22.47081712062257</v>
      </c>
      <c r="D41" s="349" t="s">
        <v>697</v>
      </c>
      <c r="E41" s="283">
        <f t="shared" ref="E41" si="44">D42/A42*100</f>
        <v>16.926070038910506</v>
      </c>
      <c r="F41" s="349" t="s">
        <v>616</v>
      </c>
      <c r="G41" s="283">
        <f t="shared" ref="G41" si="45">F42/A42*100</f>
        <v>11.186770428015565</v>
      </c>
      <c r="H41" s="349" t="s">
        <v>618</v>
      </c>
      <c r="I41" s="283">
        <f t="shared" ref="I41" si="46">H42/A42*100</f>
        <v>8.0739299610894939</v>
      </c>
      <c r="J41" s="346" t="s">
        <v>698</v>
      </c>
      <c r="K41" s="285">
        <f t="shared" ref="K41" si="47">J42/A42*100</f>
        <v>6.0311284046692606</v>
      </c>
    </row>
    <row r="42" spans="1:11" ht="10.5" customHeight="1" x14ac:dyDescent="0.15">
      <c r="A42" s="286">
        <v>-1028</v>
      </c>
      <c r="B42" s="351">
        <v>-231</v>
      </c>
      <c r="C42" s="287"/>
      <c r="D42" s="351">
        <v>-174</v>
      </c>
      <c r="E42" s="287"/>
      <c r="F42" s="351">
        <v>-115</v>
      </c>
      <c r="G42" s="288"/>
      <c r="H42" s="351">
        <v>-83</v>
      </c>
      <c r="I42" s="288"/>
      <c r="J42" s="351">
        <v>-62</v>
      </c>
      <c r="K42" s="289"/>
    </row>
    <row r="43" spans="1:11" ht="26.25" customHeight="1" x14ac:dyDescent="0.15">
      <c r="A43" s="113" t="s">
        <v>448</v>
      </c>
      <c r="B43" s="349" t="s">
        <v>697</v>
      </c>
      <c r="C43" s="283">
        <f t="shared" ref="C43" si="48">B44/A44*100</f>
        <v>22.684703433922998</v>
      </c>
      <c r="D43" s="349" t="s">
        <v>611</v>
      </c>
      <c r="E43" s="283">
        <f t="shared" ref="E43" si="49">D44/A44*100</f>
        <v>15.400624349635796</v>
      </c>
      <c r="F43" s="349" t="s">
        <v>616</v>
      </c>
      <c r="G43" s="283">
        <f t="shared" ref="G43" si="50">F44/A44*100</f>
        <v>13.839750260145681</v>
      </c>
      <c r="H43" s="349" t="s">
        <v>615</v>
      </c>
      <c r="I43" s="283">
        <f t="shared" ref="I43" si="51">H44/A44*100</f>
        <v>7.9084287200832462</v>
      </c>
      <c r="J43" s="350" t="s">
        <v>618</v>
      </c>
      <c r="K43" s="285">
        <f t="shared" ref="K43" si="52">J44/A44*100</f>
        <v>7.2840790842872014</v>
      </c>
    </row>
    <row r="44" spans="1:11" ht="10.5" customHeight="1" x14ac:dyDescent="0.15">
      <c r="A44" s="286">
        <v>-961</v>
      </c>
      <c r="B44" s="351">
        <v>-218</v>
      </c>
      <c r="C44" s="287"/>
      <c r="D44" s="351">
        <v>-148</v>
      </c>
      <c r="E44" s="287"/>
      <c r="F44" s="351">
        <v>-133</v>
      </c>
      <c r="G44" s="288"/>
      <c r="H44" s="351">
        <v>-76</v>
      </c>
      <c r="I44" s="288"/>
      <c r="J44" s="351">
        <v>-70</v>
      </c>
      <c r="K44" s="289"/>
    </row>
    <row r="45" spans="1:11" ht="26.25" customHeight="1" x14ac:dyDescent="0.15">
      <c r="A45" s="113" t="s">
        <v>449</v>
      </c>
      <c r="B45" s="349" t="s">
        <v>697</v>
      </c>
      <c r="C45" s="283">
        <f t="shared" ref="C45" si="53">B46/A46*100</f>
        <v>21.503131524008349</v>
      </c>
      <c r="D45" s="349" t="s">
        <v>615</v>
      </c>
      <c r="E45" s="283">
        <f t="shared" ref="E45" si="54">D46/A46*100</f>
        <v>12.31732776617954</v>
      </c>
      <c r="F45" s="349" t="s">
        <v>611</v>
      </c>
      <c r="G45" s="283">
        <f t="shared" ref="G45" si="55">F46/A46*100</f>
        <v>10.438413361169102</v>
      </c>
      <c r="H45" s="345" t="s">
        <v>699</v>
      </c>
      <c r="I45" s="283">
        <f t="shared" ref="I45" si="56">H46/A46*100</f>
        <v>7.5156576200417531</v>
      </c>
      <c r="J45" s="346" t="s">
        <v>698</v>
      </c>
      <c r="K45" s="285">
        <f t="shared" ref="K45" si="57">J46/A46*100</f>
        <v>6.8893528183716075</v>
      </c>
    </row>
    <row r="46" spans="1:11" ht="10.5" customHeight="1" x14ac:dyDescent="0.15">
      <c r="A46" s="286">
        <v>-479</v>
      </c>
      <c r="B46" s="351">
        <v>-103</v>
      </c>
      <c r="C46" s="287"/>
      <c r="D46" s="351">
        <v>-59</v>
      </c>
      <c r="E46" s="287"/>
      <c r="F46" s="351">
        <v>-50</v>
      </c>
      <c r="G46" s="288"/>
      <c r="H46" s="351">
        <v>-36</v>
      </c>
      <c r="I46" s="288"/>
      <c r="J46" s="351">
        <v>-33</v>
      </c>
      <c r="K46" s="289"/>
    </row>
    <row r="47" spans="1:11" ht="26.25" customHeight="1" x14ac:dyDescent="0.15">
      <c r="A47" s="113" t="s">
        <v>450</v>
      </c>
      <c r="B47" s="349" t="s">
        <v>697</v>
      </c>
      <c r="C47" s="290">
        <f>B48/A48*100</f>
        <v>23.214285714285715</v>
      </c>
      <c r="D47" s="349" t="s">
        <v>615</v>
      </c>
      <c r="E47" s="290">
        <f>D48/A48*100</f>
        <v>19.642857142857142</v>
      </c>
      <c r="F47" s="349" t="s">
        <v>616</v>
      </c>
      <c r="G47" s="291">
        <f>F48/A48*100</f>
        <v>17.857142857142858</v>
      </c>
      <c r="H47" s="345" t="s">
        <v>698</v>
      </c>
      <c r="I47" s="290">
        <f>H48/A48*100</f>
        <v>8.9285714285714288</v>
      </c>
      <c r="J47" s="485" t="s">
        <v>619</v>
      </c>
      <c r="K47" s="486"/>
    </row>
    <row r="48" spans="1:11" ht="10.5" customHeight="1" thickBot="1" x14ac:dyDescent="0.2">
      <c r="A48" s="292">
        <v>-112</v>
      </c>
      <c r="B48" s="352">
        <v>-26</v>
      </c>
      <c r="C48" s="293"/>
      <c r="D48" s="352">
        <v>-22</v>
      </c>
      <c r="E48" s="293"/>
      <c r="F48" s="352">
        <v>-20</v>
      </c>
      <c r="G48" s="294"/>
      <c r="H48" s="352">
        <v>-10</v>
      </c>
      <c r="I48" s="294"/>
      <c r="J48" s="489" t="s">
        <v>700</v>
      </c>
      <c r="K48" s="490"/>
    </row>
    <row r="49" spans="1:11" x14ac:dyDescent="0.15">
      <c r="A49" s="157" t="s">
        <v>565</v>
      </c>
      <c r="B49" s="157"/>
      <c r="C49" s="157"/>
      <c r="D49" s="157"/>
      <c r="E49" s="157"/>
      <c r="F49" s="157"/>
      <c r="G49" s="157"/>
      <c r="H49" s="157"/>
      <c r="I49" s="268"/>
      <c r="J49" s="206"/>
    </row>
    <row r="50" spans="1:11" x14ac:dyDescent="0.15">
      <c r="A50" s="157"/>
      <c r="B50" s="157"/>
      <c r="C50" s="157"/>
      <c r="D50" s="157"/>
      <c r="E50" s="157"/>
      <c r="F50" s="157"/>
      <c r="G50" s="157"/>
      <c r="H50" s="157"/>
      <c r="I50" s="268"/>
      <c r="J50" s="206"/>
      <c r="K50" s="268"/>
    </row>
  </sheetData>
  <mergeCells count="24">
    <mergeCell ref="J19:K20"/>
    <mergeCell ref="J37:K37"/>
    <mergeCell ref="J38:K38"/>
    <mergeCell ref="J47:K47"/>
    <mergeCell ref="J48:K48"/>
    <mergeCell ref="D13:E14"/>
    <mergeCell ref="F13:G14"/>
    <mergeCell ref="H13:I14"/>
    <mergeCell ref="J13:K14"/>
    <mergeCell ref="H17:I18"/>
    <mergeCell ref="J17:K18"/>
    <mergeCell ref="F9:G10"/>
    <mergeCell ref="H9:I10"/>
    <mergeCell ref="J9:K10"/>
    <mergeCell ref="D11:E12"/>
    <mergeCell ref="F11:G12"/>
    <mergeCell ref="H11:I12"/>
    <mergeCell ref="J11:K12"/>
    <mergeCell ref="A1:K1"/>
    <mergeCell ref="B3:C3"/>
    <mergeCell ref="D3:E3"/>
    <mergeCell ref="F3:G3"/>
    <mergeCell ref="H3:I3"/>
    <mergeCell ref="J3:K3"/>
  </mergeCells>
  <phoneticPr fontId="2"/>
  <pageMargins left="0.39370078740157483" right="0.39370078740157483" top="0.78740157480314965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</vt:i4>
      </vt:variant>
    </vt:vector>
  </HeadingPairs>
  <TitlesOfParts>
    <vt:vector size="23" baseType="lpstr">
      <vt:lpstr>地区別医療施設の状況</vt:lpstr>
      <vt:lpstr>病院の診療科名と病床数</vt:lpstr>
      <vt:lpstr>医療関係従事者届出数</vt:lpstr>
      <vt:lpstr>市立病院利用状況</vt:lpstr>
      <vt:lpstr>長崎市夜間急患センター利用状況</vt:lpstr>
      <vt:lpstr>人口動態</vt:lpstr>
      <vt:lpstr>出生数</vt:lpstr>
      <vt:lpstr>死亡数　その１</vt:lpstr>
      <vt:lpstr>死亡数　その２</vt:lpstr>
      <vt:lpstr>死亡数　その３</vt:lpstr>
      <vt:lpstr>死産数</vt:lpstr>
      <vt:lpstr>火葬件数</vt:lpstr>
      <vt:lpstr>感染症発生状況</vt:lpstr>
      <vt:lpstr>結核患者年齢別発生数</vt:lpstr>
      <vt:lpstr>食中毒発生状況 </vt:lpstr>
      <vt:lpstr>食品営業施設監視状況 </vt:lpstr>
      <vt:lpstr>食品衛生法等による検査状況 </vt:lpstr>
      <vt:lpstr>犬の登録、予防注射及び捕獲等の実績</vt:lpstr>
      <vt:lpstr>衛生害虫等に関する相談件数 </vt:lpstr>
      <vt:lpstr>環境保全に係る苦情処理状況</vt:lpstr>
      <vt:lpstr>ごみ処理状況 </vt:lpstr>
      <vt:lpstr>し尿処理状況</vt:lpstr>
      <vt:lpstr>'死亡数　その２'!Print_Area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坂中 崇之</cp:lastModifiedBy>
  <cp:lastPrinted>2020-01-24T02:44:09Z</cp:lastPrinted>
  <dcterms:created xsi:type="dcterms:W3CDTF">2000-03-29T00:43:12Z</dcterms:created>
  <dcterms:modified xsi:type="dcterms:W3CDTF">2020-03-24T00:52:57Z</dcterms:modified>
</cp:coreProperties>
</file>