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元年版\05　HPアップ用\統計表\"/>
    </mc:Choice>
  </mc:AlternateContent>
  <bookViews>
    <workbookView xWindow="0" yWindow="0" windowWidth="19200" windowHeight="11610"/>
  </bookViews>
  <sheets>
    <sheet name="選挙（Ⅰ）" sheetId="30" r:id="rId1"/>
    <sheet name="選挙（Ⅱ）" sheetId="31" r:id="rId2"/>
    <sheet name="市職員数 " sheetId="29" r:id="rId3"/>
  </sheets>
  <calcPr calcId="152511"/>
</workbook>
</file>

<file path=xl/calcChain.xml><?xml version="1.0" encoding="utf-8"?>
<calcChain xmlns="http://schemas.openxmlformats.org/spreadsheetml/2006/main">
  <c r="S51" i="31" l="1"/>
  <c r="S50" i="31"/>
  <c r="S49" i="31"/>
  <c r="S48" i="31"/>
  <c r="S47" i="31"/>
  <c r="S46" i="31"/>
  <c r="S45" i="31"/>
  <c r="S44" i="31"/>
  <c r="S43" i="31"/>
  <c r="S42" i="31"/>
  <c r="S41" i="31"/>
  <c r="S40" i="31"/>
  <c r="S39" i="31"/>
  <c r="S38" i="31"/>
  <c r="S37" i="31"/>
  <c r="S36" i="31"/>
  <c r="S35" i="31"/>
  <c r="S34" i="31"/>
  <c r="S33" i="31"/>
  <c r="S32" i="31"/>
  <c r="S31" i="31"/>
  <c r="S30" i="31"/>
  <c r="S29" i="31"/>
  <c r="S28" i="31"/>
  <c r="S27" i="31"/>
  <c r="S26" i="31"/>
  <c r="S25" i="31"/>
  <c r="S24" i="31"/>
  <c r="S23" i="31"/>
  <c r="S22" i="31"/>
  <c r="S21" i="31"/>
  <c r="S20" i="31"/>
  <c r="S19" i="31"/>
  <c r="S18" i="31"/>
  <c r="S17" i="31"/>
  <c r="S16" i="31"/>
  <c r="S15" i="31"/>
  <c r="S14" i="31"/>
  <c r="S13" i="31"/>
  <c r="S12" i="31"/>
  <c r="S11" i="31"/>
  <c r="S10" i="31"/>
  <c r="S9" i="31"/>
  <c r="L50" i="31"/>
  <c r="L49" i="31"/>
  <c r="L48" i="31"/>
  <c r="L47" i="31"/>
  <c r="L46" i="31"/>
  <c r="L45" i="31"/>
  <c r="L44" i="31"/>
  <c r="L43" i="31"/>
  <c r="L42" i="31"/>
  <c r="L41" i="31"/>
  <c r="L40" i="31"/>
  <c r="L39" i="31"/>
  <c r="L38" i="31"/>
  <c r="L37" i="31"/>
  <c r="L36" i="31"/>
  <c r="L35" i="31"/>
  <c r="L34" i="31"/>
  <c r="L33" i="31"/>
  <c r="L32" i="31"/>
  <c r="L31" i="31"/>
  <c r="L30" i="31"/>
  <c r="L29" i="31"/>
  <c r="L28" i="31"/>
  <c r="L27" i="31"/>
  <c r="L26" i="31"/>
  <c r="L25" i="31"/>
  <c r="L24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L11" i="31"/>
  <c r="L10" i="31"/>
  <c r="L9" i="31"/>
  <c r="E51" i="31"/>
  <c r="E50" i="31"/>
  <c r="E49" i="31"/>
  <c r="E48" i="31"/>
  <c r="E47" i="31"/>
  <c r="E46" i="31"/>
  <c r="E45" i="31"/>
  <c r="E44" i="31"/>
  <c r="E43" i="31"/>
  <c r="E42" i="31"/>
  <c r="E41" i="31"/>
  <c r="Z41" i="31"/>
  <c r="Z40" i="31"/>
  <c r="Z39" i="31"/>
  <c r="E40" i="31"/>
  <c r="Z38" i="31"/>
  <c r="E39" i="31"/>
  <c r="Z37" i="31"/>
  <c r="E38" i="31"/>
  <c r="Z36" i="31"/>
  <c r="E37" i="31"/>
  <c r="Z35" i="31"/>
  <c r="E36" i="31"/>
  <c r="Z34" i="31"/>
  <c r="E35" i="31"/>
  <c r="Z33" i="31"/>
  <c r="E34" i="31"/>
  <c r="Z32" i="31"/>
  <c r="E33" i="31"/>
  <c r="Z31" i="31"/>
  <c r="E32" i="31"/>
  <c r="Z30" i="31"/>
  <c r="E31" i="31"/>
  <c r="Z29" i="31"/>
  <c r="E30" i="31"/>
  <c r="Z28" i="31"/>
  <c r="E29" i="31"/>
  <c r="Z27" i="31"/>
  <c r="E28" i="31"/>
  <c r="Z26" i="31"/>
  <c r="E27" i="31"/>
  <c r="Z25" i="31"/>
  <c r="E26" i="31"/>
  <c r="Z24" i="31"/>
  <c r="E25" i="31"/>
  <c r="Z23" i="31"/>
  <c r="E24" i="31"/>
  <c r="Z22" i="31"/>
  <c r="E23" i="31"/>
  <c r="Z21" i="31"/>
  <c r="E22" i="31"/>
  <c r="Z20" i="31"/>
  <c r="E21" i="31"/>
  <c r="Z19" i="31"/>
  <c r="E20" i="31"/>
  <c r="Z18" i="31"/>
  <c r="E19" i="31"/>
  <c r="Z17" i="31"/>
  <c r="E18" i="31"/>
  <c r="Z16" i="31"/>
  <c r="E17" i="31"/>
  <c r="Z15" i="31"/>
  <c r="E16" i="31"/>
  <c r="Z14" i="31"/>
  <c r="E15" i="31"/>
  <c r="Z13" i="31"/>
  <c r="Z12" i="31"/>
  <c r="E13" i="31"/>
  <c r="Z11" i="31"/>
  <c r="Z10" i="31"/>
  <c r="Z9" i="31"/>
  <c r="L51" i="31"/>
  <c r="W69" i="29" l="1"/>
  <c r="W68" i="29"/>
  <c r="W67" i="29"/>
  <c r="W66" i="29"/>
  <c r="W65" i="29"/>
  <c r="N65" i="29"/>
  <c r="E65" i="29"/>
  <c r="W64" i="29"/>
  <c r="N64" i="29"/>
  <c r="E64" i="29"/>
  <c r="W63" i="29"/>
  <c r="N63" i="29"/>
  <c r="E63" i="29"/>
  <c r="W62" i="29"/>
  <c r="W61" i="29" s="1"/>
  <c r="N62" i="29"/>
  <c r="E62" i="29"/>
  <c r="AA61" i="29"/>
  <c r="Z61" i="29"/>
  <c r="Y61" i="29"/>
  <c r="X61" i="29"/>
  <c r="R61" i="29"/>
  <c r="Q61" i="29"/>
  <c r="P61" i="29"/>
  <c r="O61" i="29"/>
  <c r="N61" i="29"/>
  <c r="E61" i="29"/>
  <c r="E60" i="29"/>
  <c r="W59" i="29"/>
  <c r="N59" i="29"/>
  <c r="I59" i="29"/>
  <c r="H59" i="29"/>
  <c r="G59" i="29"/>
  <c r="F59" i="29"/>
  <c r="E59" i="29" s="1"/>
  <c r="N58" i="29"/>
  <c r="W57" i="29"/>
  <c r="N57" i="29"/>
  <c r="E57" i="29"/>
  <c r="W56" i="29"/>
  <c r="N56" i="29"/>
  <c r="E56" i="29"/>
  <c r="W55" i="29"/>
  <c r="R55" i="29"/>
  <c r="Q55" i="29"/>
  <c r="P55" i="29"/>
  <c r="O55" i="29"/>
  <c r="N55" i="29"/>
  <c r="E55" i="29"/>
  <c r="W54" i="29"/>
  <c r="E54" i="29"/>
  <c r="W53" i="29"/>
  <c r="N53" i="29"/>
  <c r="I53" i="29"/>
  <c r="H53" i="29"/>
  <c r="G53" i="29"/>
  <c r="F53" i="29"/>
  <c r="E53" i="29"/>
  <c r="AA52" i="29"/>
  <c r="Z52" i="29"/>
  <c r="Y52" i="29"/>
  <c r="X52" i="29"/>
  <c r="W52" i="29" s="1"/>
  <c r="N52" i="29"/>
  <c r="N51" i="29"/>
  <c r="E51" i="29"/>
  <c r="W50" i="29"/>
  <c r="N50" i="29"/>
  <c r="E50" i="29"/>
  <c r="W49" i="29"/>
  <c r="N49" i="29"/>
  <c r="E49" i="29"/>
  <c r="W48" i="29"/>
  <c r="N48" i="29"/>
  <c r="E48" i="29"/>
  <c r="W47" i="29"/>
  <c r="N47" i="29"/>
  <c r="E47" i="29"/>
  <c r="W46" i="29"/>
  <c r="N46" i="29"/>
  <c r="E46" i="29"/>
  <c r="W45" i="29"/>
  <c r="N45" i="29"/>
  <c r="I45" i="29"/>
  <c r="H45" i="29"/>
  <c r="G45" i="29"/>
  <c r="F45" i="29"/>
  <c r="E45" i="29"/>
  <c r="W44" i="29"/>
  <c r="N44" i="29"/>
  <c r="W43" i="29"/>
  <c r="R43" i="29"/>
  <c r="Q43" i="29"/>
  <c r="P43" i="29"/>
  <c r="O43" i="29"/>
  <c r="N43" i="29"/>
  <c r="E43" i="29"/>
  <c r="W42" i="29"/>
  <c r="E42" i="29"/>
  <c r="AA41" i="29"/>
  <c r="Z41" i="29"/>
  <c r="Y41" i="29"/>
  <c r="X41" i="29"/>
  <c r="W41" i="29"/>
  <c r="N41" i="29"/>
  <c r="E41" i="29"/>
  <c r="N40" i="29"/>
  <c r="E40" i="29"/>
  <c r="W39" i="29"/>
  <c r="N39" i="29"/>
  <c r="E39" i="29"/>
  <c r="W38" i="29"/>
  <c r="N38" i="29"/>
  <c r="E38" i="29"/>
  <c r="W37" i="29"/>
  <c r="N37" i="29"/>
  <c r="E37" i="29"/>
  <c r="W36" i="29"/>
  <c r="R36" i="29"/>
  <c r="Q36" i="29"/>
  <c r="P36" i="29"/>
  <c r="O36" i="29"/>
  <c r="N36" i="29" s="1"/>
  <c r="E36" i="29"/>
  <c r="AA35" i="29"/>
  <c r="Z35" i="29"/>
  <c r="Y35" i="29"/>
  <c r="X35" i="29"/>
  <c r="W35" i="29" s="1"/>
  <c r="I35" i="29"/>
  <c r="H35" i="29"/>
  <c r="G35" i="29"/>
  <c r="F35" i="29"/>
  <c r="E35" i="29"/>
  <c r="N34" i="29"/>
  <c r="W33" i="29"/>
  <c r="N33" i="29"/>
  <c r="E33" i="29"/>
  <c r="W32" i="29"/>
  <c r="N32" i="29"/>
  <c r="E32" i="29"/>
  <c r="W31" i="29"/>
  <c r="N31" i="29"/>
  <c r="E31" i="29"/>
  <c r="W30" i="29"/>
  <c r="N30" i="29"/>
  <c r="E30" i="29"/>
  <c r="W29" i="29"/>
  <c r="N29" i="29"/>
  <c r="E29" i="29"/>
  <c r="W28" i="29"/>
  <c r="N28" i="29"/>
  <c r="E28" i="29"/>
  <c r="W27" i="29"/>
  <c r="R27" i="29"/>
  <c r="Q27" i="29"/>
  <c r="P27" i="29"/>
  <c r="O27" i="29"/>
  <c r="N27" i="29" s="1"/>
  <c r="I27" i="29"/>
  <c r="H27" i="29"/>
  <c r="G27" i="29"/>
  <c r="F27" i="29"/>
  <c r="E27" i="29"/>
  <c r="W26" i="29"/>
  <c r="W25" i="29"/>
  <c r="N25" i="29"/>
  <c r="E25" i="29"/>
  <c r="W24" i="29"/>
  <c r="N24" i="29"/>
  <c r="E24" i="29"/>
  <c r="W23" i="29"/>
  <c r="N23" i="29"/>
  <c r="E23" i="29"/>
  <c r="W22" i="29"/>
  <c r="N22" i="29"/>
  <c r="E22" i="29"/>
  <c r="W21" i="29"/>
  <c r="R21" i="29"/>
  <c r="Q21" i="29"/>
  <c r="P21" i="29"/>
  <c r="O21" i="29"/>
  <c r="N21" i="29" s="1"/>
  <c r="E21" i="29"/>
  <c r="W20" i="29"/>
  <c r="E20" i="29"/>
  <c r="W19" i="29"/>
  <c r="N19" i="29"/>
  <c r="E19" i="29"/>
  <c r="AA18" i="29"/>
  <c r="Z18" i="29"/>
  <c r="Y18" i="29"/>
  <c r="X18" i="29"/>
  <c r="W18" i="29"/>
  <c r="N18" i="29"/>
  <c r="E18" i="29"/>
  <c r="N17" i="29"/>
  <c r="I17" i="29"/>
  <c r="I10" i="29" s="1"/>
  <c r="I7" i="29" s="1"/>
  <c r="H17" i="29"/>
  <c r="G17" i="29"/>
  <c r="G10" i="29" s="1"/>
  <c r="G7" i="29" s="1"/>
  <c r="F17" i="29"/>
  <c r="E17" i="29"/>
  <c r="W16" i="29"/>
  <c r="N16" i="29"/>
  <c r="W15" i="29"/>
  <c r="N15" i="29"/>
  <c r="E15" i="29"/>
  <c r="W14" i="29"/>
  <c r="N14" i="29"/>
  <c r="E14" i="29"/>
  <c r="W13" i="29"/>
  <c r="N13" i="29"/>
  <c r="E13" i="29"/>
  <c r="W12" i="29"/>
  <c r="N12" i="29"/>
  <c r="E12" i="29"/>
  <c r="W11" i="29"/>
  <c r="N11" i="29"/>
  <c r="W10" i="29"/>
  <c r="N10" i="29"/>
  <c r="W9" i="29"/>
  <c r="N9" i="29"/>
  <c r="W8" i="29"/>
  <c r="N8" i="29"/>
  <c r="AA7" i="29"/>
  <c r="Z7" i="29"/>
  <c r="Y7" i="29"/>
  <c r="X7" i="29"/>
  <c r="W7" i="29"/>
  <c r="R7" i="29"/>
  <c r="Q7" i="29"/>
  <c r="H10" i="29" s="1"/>
  <c r="H7" i="29" s="1"/>
  <c r="P7" i="29"/>
  <c r="O7" i="29"/>
  <c r="N7" i="29" s="1"/>
  <c r="F10" i="29" l="1"/>
  <c r="E10" i="29" l="1"/>
  <c r="F7" i="29"/>
  <c r="E7" i="29" s="1"/>
</calcChain>
</file>

<file path=xl/sharedStrings.xml><?xml version="1.0" encoding="utf-8"?>
<sst xmlns="http://schemas.openxmlformats.org/spreadsheetml/2006/main" count="768" uniqueCount="590">
  <si>
    <t>総　　　数</t>
    <rPh sb="0" eb="1">
      <t>フサ</t>
    </rPh>
    <rPh sb="4" eb="5">
      <t>カズ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</si>
  <si>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</si>
  <si>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</si>
  <si>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知事</t>
    <rPh sb="0" eb="1">
      <t>チ</t>
    </rPh>
    <rPh sb="1" eb="2">
      <t>コト</t>
    </rPh>
    <phoneticPr fontId="3"/>
  </si>
  <si>
    <t>県議</t>
    <rPh sb="0" eb="1">
      <t>ケン</t>
    </rPh>
    <rPh sb="1" eb="2">
      <t>ギ</t>
    </rPh>
    <phoneticPr fontId="3"/>
  </si>
  <si>
    <t>市議</t>
    <rPh sb="0" eb="1">
      <t>シ</t>
    </rPh>
    <rPh sb="1" eb="2">
      <t>ギ</t>
    </rPh>
    <phoneticPr fontId="3"/>
  </si>
  <si>
    <t>市長</t>
    <rPh sb="0" eb="1">
      <t>シ</t>
    </rPh>
    <rPh sb="1" eb="2">
      <t>チョウ</t>
    </rPh>
    <phoneticPr fontId="3"/>
  </si>
  <si>
    <t>　　　員　　　　　数</t>
    <rPh sb="3" eb="4">
      <t>イン</t>
    </rPh>
    <rPh sb="9" eb="10">
      <t>スウ</t>
    </rPh>
    <phoneticPr fontId="3"/>
  </si>
  <si>
    <t>（単位　　人）</t>
    <rPh sb="1" eb="3">
      <t>タンイ</t>
    </rPh>
    <rPh sb="5" eb="6">
      <t>ヒト</t>
    </rPh>
    <phoneticPr fontId="3"/>
  </si>
  <si>
    <t>行　　政　　職</t>
    <rPh sb="0" eb="1">
      <t>ギョウ</t>
    </rPh>
    <rPh sb="3" eb="4">
      <t>セイ</t>
    </rPh>
    <rPh sb="6" eb="7">
      <t>ショク</t>
    </rPh>
    <phoneticPr fontId="3"/>
  </si>
  <si>
    <t>医　療　職</t>
    <rPh sb="0" eb="1">
      <t>イ</t>
    </rPh>
    <rPh sb="2" eb="3">
      <t>リョウ</t>
    </rPh>
    <rPh sb="4" eb="5">
      <t>ショク</t>
    </rPh>
    <phoneticPr fontId="3"/>
  </si>
  <si>
    <t>現 業 職</t>
    <rPh sb="0" eb="1">
      <t>ゲン</t>
    </rPh>
    <rPh sb="2" eb="3">
      <t>ギョウ</t>
    </rPh>
    <rPh sb="4" eb="5">
      <t>ショク</t>
    </rPh>
    <phoneticPr fontId="3"/>
  </si>
  <si>
    <t>事　　　務</t>
    <rPh sb="0" eb="1">
      <t>コト</t>
    </rPh>
    <rPh sb="4" eb="5">
      <t>ツトム</t>
    </rPh>
    <phoneticPr fontId="3"/>
  </si>
  <si>
    <t>技　　　術</t>
    <rPh sb="0" eb="1">
      <t>ワザ</t>
    </rPh>
    <rPh sb="4" eb="5">
      <t>ジュツ</t>
    </rPh>
    <phoneticPr fontId="3"/>
  </si>
  <si>
    <t>数　　 等</t>
    <rPh sb="0" eb="1">
      <t>カズ</t>
    </rPh>
    <rPh sb="4" eb="5">
      <t>ナド</t>
    </rPh>
    <phoneticPr fontId="3"/>
  </si>
  <si>
    <t>事　　務</t>
    <rPh sb="0" eb="1">
      <t>コト</t>
    </rPh>
    <rPh sb="3" eb="4">
      <t>ツトム</t>
    </rPh>
    <phoneticPr fontId="3"/>
  </si>
  <si>
    <t>技　　術</t>
    <rPh sb="0" eb="1">
      <t>ワザ</t>
    </rPh>
    <rPh sb="3" eb="4">
      <t>ジュツ</t>
    </rPh>
    <phoneticPr fontId="3"/>
  </si>
  <si>
    <t>総数</t>
    <rPh sb="0" eb="2">
      <t>ソウスウ</t>
    </rPh>
    <phoneticPr fontId="3"/>
  </si>
  <si>
    <t>市長部局</t>
    <rPh sb="0" eb="2">
      <t>シチョウ</t>
    </rPh>
    <rPh sb="2" eb="4">
      <t>ブキョク</t>
    </rPh>
    <phoneticPr fontId="3"/>
  </si>
  <si>
    <t>東京事務所</t>
    <rPh sb="0" eb="2">
      <t>トウキョウ</t>
    </rPh>
    <rPh sb="2" eb="4">
      <t>ジム</t>
    </rPh>
    <rPh sb="4" eb="5">
      <t>ショ</t>
    </rPh>
    <phoneticPr fontId="3"/>
  </si>
  <si>
    <t>障害福祉課</t>
    <rPh sb="0" eb="2">
      <t>ショウガイ</t>
    </rPh>
    <rPh sb="2" eb="5">
      <t>フクシカ</t>
    </rPh>
    <phoneticPr fontId="3"/>
  </si>
  <si>
    <t>介護保険課</t>
    <rPh sb="0" eb="2">
      <t>カイゴ</t>
    </rPh>
    <rPh sb="2" eb="4">
      <t>ホケン</t>
    </rPh>
    <rPh sb="4" eb="5">
      <t>カ</t>
    </rPh>
    <phoneticPr fontId="3"/>
  </si>
  <si>
    <t>道路建設課</t>
    <rPh sb="0" eb="2">
      <t>ドウロ</t>
    </rPh>
    <rPh sb="2" eb="4">
      <t>ケンセツ</t>
    </rPh>
    <rPh sb="4" eb="5">
      <t>カ</t>
    </rPh>
    <phoneticPr fontId="3"/>
  </si>
  <si>
    <t>文化振興課</t>
    <rPh sb="0" eb="2">
      <t>ブンカ</t>
    </rPh>
    <rPh sb="2" eb="4">
      <t>シンコウ</t>
    </rPh>
    <rPh sb="4" eb="5">
      <t>カ</t>
    </rPh>
    <phoneticPr fontId="3"/>
  </si>
  <si>
    <t>国際課</t>
    <rPh sb="0" eb="2">
      <t>コクサイ</t>
    </rPh>
    <rPh sb="2" eb="3">
      <t>カ</t>
    </rPh>
    <phoneticPr fontId="3"/>
  </si>
  <si>
    <t>動物管理センター</t>
    <rPh sb="0" eb="2">
      <t>ドウブツ</t>
    </rPh>
    <rPh sb="2" eb="4">
      <t>カンリ</t>
    </rPh>
    <phoneticPr fontId="3"/>
  </si>
  <si>
    <t>情報システム課</t>
    <rPh sb="0" eb="2">
      <t>ジョウホウ</t>
    </rPh>
    <rPh sb="6" eb="7">
      <t>カ</t>
    </rPh>
    <phoneticPr fontId="3"/>
  </si>
  <si>
    <t>都市計画課</t>
    <rPh sb="0" eb="2">
      <t>トシ</t>
    </rPh>
    <rPh sb="2" eb="4">
      <t>ケイカク</t>
    </rPh>
    <rPh sb="4" eb="5">
      <t>カ</t>
    </rPh>
    <phoneticPr fontId="3"/>
  </si>
  <si>
    <t>総務部</t>
    <rPh sb="0" eb="2">
      <t>ソウム</t>
    </rPh>
    <rPh sb="2" eb="3">
      <t>ブ</t>
    </rPh>
    <phoneticPr fontId="3"/>
  </si>
  <si>
    <t>人事課</t>
    <rPh sb="0" eb="3">
      <t>ジンジカ</t>
    </rPh>
    <phoneticPr fontId="3"/>
  </si>
  <si>
    <t>財政課</t>
    <rPh sb="0" eb="2">
      <t>ザイセイ</t>
    </rPh>
    <rPh sb="2" eb="3">
      <t>カ</t>
    </rPh>
    <phoneticPr fontId="3"/>
  </si>
  <si>
    <t>用地課</t>
    <rPh sb="0" eb="2">
      <t>ヨウチ</t>
    </rPh>
    <rPh sb="2" eb="3">
      <t>カ</t>
    </rPh>
    <phoneticPr fontId="3"/>
  </si>
  <si>
    <t>廃棄物対策課</t>
    <rPh sb="0" eb="3">
      <t>ハイキブツ</t>
    </rPh>
    <rPh sb="3" eb="5">
      <t>タイサク</t>
    </rPh>
    <rPh sb="5" eb="6">
      <t>カ</t>
    </rPh>
    <phoneticPr fontId="3"/>
  </si>
  <si>
    <t>資産税課</t>
    <rPh sb="0" eb="3">
      <t>シサンゼイ</t>
    </rPh>
    <rPh sb="3" eb="4">
      <t>カ</t>
    </rPh>
    <phoneticPr fontId="3"/>
  </si>
  <si>
    <t>中央環境センター</t>
    <rPh sb="0" eb="2">
      <t>チュウオウ</t>
    </rPh>
    <rPh sb="2" eb="4">
      <t>カンキョウ</t>
    </rPh>
    <phoneticPr fontId="3"/>
  </si>
  <si>
    <t>市民税課</t>
    <rPh sb="0" eb="3">
      <t>シミンゼイ</t>
    </rPh>
    <rPh sb="3" eb="4">
      <t>カ</t>
    </rPh>
    <phoneticPr fontId="3"/>
  </si>
  <si>
    <t>東部環境センター</t>
    <rPh sb="0" eb="2">
      <t>トウブ</t>
    </rPh>
    <rPh sb="2" eb="4">
      <t>カンキョウ</t>
    </rPh>
    <phoneticPr fontId="3"/>
  </si>
  <si>
    <t>東工場</t>
    <rPh sb="0" eb="1">
      <t>ヒガシ</t>
    </rPh>
    <rPh sb="1" eb="3">
      <t>コウジョウ</t>
    </rPh>
    <phoneticPr fontId="3"/>
  </si>
  <si>
    <t>建築課</t>
    <rPh sb="0" eb="2">
      <t>ケンチク</t>
    </rPh>
    <rPh sb="2" eb="3">
      <t>カ</t>
    </rPh>
    <phoneticPr fontId="3"/>
  </si>
  <si>
    <t>三京クリーンランド埋立処分場</t>
    <rPh sb="0" eb="2">
      <t>サンキョウ</t>
    </rPh>
    <rPh sb="9" eb="10">
      <t>ウ</t>
    </rPh>
    <rPh sb="10" eb="11">
      <t>タ</t>
    </rPh>
    <rPh sb="11" eb="13">
      <t>ショブン</t>
    </rPh>
    <rPh sb="13" eb="14">
      <t>ジョウ</t>
    </rPh>
    <phoneticPr fontId="3"/>
  </si>
  <si>
    <t>外局</t>
    <rPh sb="0" eb="2">
      <t>ガイキョク</t>
    </rPh>
    <phoneticPr fontId="3"/>
  </si>
  <si>
    <t>中央卸売市場</t>
    <rPh sb="0" eb="2">
      <t>チュウオウ</t>
    </rPh>
    <rPh sb="2" eb="4">
      <t>オロシウリ</t>
    </rPh>
    <rPh sb="4" eb="6">
      <t>イチバ</t>
    </rPh>
    <phoneticPr fontId="3"/>
  </si>
  <si>
    <t>教育委員会事務局</t>
    <rPh sb="0" eb="2">
      <t>キョウイク</t>
    </rPh>
    <rPh sb="2" eb="5">
      <t>イインカイ</t>
    </rPh>
    <rPh sb="5" eb="8">
      <t>ジムキョク</t>
    </rPh>
    <phoneticPr fontId="3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</si>
  <si>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3"/>
  </si>
  <si>
    <t>消費者センター</t>
    <rPh sb="0" eb="3">
      <t>ショウヒシャ</t>
    </rPh>
    <phoneticPr fontId="3"/>
  </si>
  <si>
    <t>水産センター</t>
    <rPh sb="0" eb="2">
      <t>スイサン</t>
    </rPh>
    <phoneticPr fontId="3"/>
  </si>
  <si>
    <t>公平委員会事務局</t>
    <rPh sb="0" eb="2">
      <t>コウヘイ</t>
    </rPh>
    <rPh sb="2" eb="5">
      <t>イインカイ</t>
    </rPh>
    <rPh sb="5" eb="8">
      <t>ジムキョク</t>
    </rPh>
    <phoneticPr fontId="3"/>
  </si>
  <si>
    <t>原爆被爆対策部</t>
    <rPh sb="0" eb="2">
      <t>ゲンバク</t>
    </rPh>
    <rPh sb="2" eb="4">
      <t>ヒバク</t>
    </rPh>
    <rPh sb="4" eb="6">
      <t>タイサク</t>
    </rPh>
    <rPh sb="6" eb="7">
      <t>ブ</t>
    </rPh>
    <phoneticPr fontId="3"/>
  </si>
  <si>
    <t>監査事務局</t>
    <rPh sb="0" eb="2">
      <t>カンサ</t>
    </rPh>
    <rPh sb="2" eb="5">
      <t>ジムキョク</t>
    </rPh>
    <phoneticPr fontId="3"/>
  </si>
  <si>
    <t>援護課</t>
    <rPh sb="0" eb="2">
      <t>エンゴ</t>
    </rPh>
    <rPh sb="2" eb="3">
      <t>カ</t>
    </rPh>
    <phoneticPr fontId="3"/>
  </si>
  <si>
    <t>農業委員会事務局</t>
    <rPh sb="0" eb="2">
      <t>ノウギョウ</t>
    </rPh>
    <rPh sb="2" eb="5">
      <t>イインカイ</t>
    </rPh>
    <rPh sb="5" eb="8">
      <t>ジムキョク</t>
    </rPh>
    <phoneticPr fontId="3"/>
  </si>
  <si>
    <t>消防局</t>
    <rPh sb="0" eb="2">
      <t>ショウボウ</t>
    </rPh>
    <rPh sb="2" eb="3">
      <t>キョク</t>
    </rPh>
    <phoneticPr fontId="3"/>
  </si>
  <si>
    <t>　　　　　　　　　７月</t>
    <rPh sb="10" eb="11">
      <t>ガツ</t>
    </rPh>
    <phoneticPr fontId="3"/>
  </si>
  <si>
    <t>　　  　      　   ４月</t>
    <rPh sb="16" eb="17">
      <t>ガツ</t>
    </rPh>
    <phoneticPr fontId="3"/>
  </si>
  <si>
    <t>生活衛生課</t>
    <rPh sb="0" eb="2">
      <t>セイカツ</t>
    </rPh>
    <rPh sb="2" eb="5">
      <t>エイセイカ</t>
    </rPh>
    <phoneticPr fontId="3"/>
  </si>
  <si>
    <t>保健環境試験所</t>
    <rPh sb="0" eb="2">
      <t>ホケン</t>
    </rPh>
    <rPh sb="2" eb="4">
      <t>カンキョウ</t>
    </rPh>
    <rPh sb="4" eb="6">
      <t>シケン</t>
    </rPh>
    <rPh sb="6" eb="7">
      <t>ジョ</t>
    </rPh>
    <phoneticPr fontId="3"/>
  </si>
  <si>
    <t>　　　　　　　　　３月</t>
    <rPh sb="10" eb="11">
      <t>ガツ</t>
    </rPh>
    <phoneticPr fontId="3"/>
  </si>
  <si>
    <t>商工部</t>
    <rPh sb="0" eb="2">
      <t>ショウコウ</t>
    </rPh>
    <rPh sb="2" eb="3">
      <t>ブ</t>
    </rPh>
    <phoneticPr fontId="3"/>
  </si>
  <si>
    <t>秘書課</t>
    <rPh sb="0" eb="2">
      <t>ヒショ</t>
    </rPh>
    <rPh sb="2" eb="3">
      <t>カ</t>
    </rPh>
    <phoneticPr fontId="3"/>
  </si>
  <si>
    <t>高齢者すこやか支援課</t>
    <rPh sb="0" eb="3">
      <t>コウレイシャ</t>
    </rPh>
    <rPh sb="7" eb="8">
      <t>ササ</t>
    </rPh>
    <rPh sb="8" eb="9">
      <t>エン</t>
    </rPh>
    <rPh sb="9" eb="10">
      <t>カ</t>
    </rPh>
    <phoneticPr fontId="3"/>
  </si>
  <si>
    <t>資料　　市選挙管理委員会</t>
    <rPh sb="0" eb="2">
      <t>シリョウ</t>
    </rPh>
    <rPh sb="4" eb="5">
      <t>シ</t>
    </rPh>
    <rPh sb="5" eb="7">
      <t>センキョ</t>
    </rPh>
    <rPh sb="7" eb="9">
      <t>カンリ</t>
    </rPh>
    <rPh sb="9" eb="12">
      <t>イインカイ</t>
    </rPh>
    <phoneticPr fontId="3"/>
  </si>
  <si>
    <t>もみじ谷葬斎場</t>
    <rPh sb="3" eb="4">
      <t>ダニ</t>
    </rPh>
    <rPh sb="4" eb="5">
      <t>ソウ</t>
    </rPh>
    <rPh sb="5" eb="7">
      <t>サイジョウ</t>
    </rPh>
    <phoneticPr fontId="3"/>
  </si>
  <si>
    <t>地域保健課</t>
    <rPh sb="0" eb="2">
      <t>チイキ</t>
    </rPh>
    <rPh sb="2" eb="4">
      <t>ホケン</t>
    </rPh>
    <rPh sb="4" eb="5">
      <t>カ</t>
    </rPh>
    <phoneticPr fontId="3"/>
  </si>
  <si>
    <t>行政体制整備室</t>
    <rPh sb="0" eb="2">
      <t>ギョウセイ</t>
    </rPh>
    <rPh sb="2" eb="4">
      <t>タイセイ</t>
    </rPh>
    <rPh sb="4" eb="6">
      <t>セイビ</t>
    </rPh>
    <rPh sb="6" eb="7">
      <t>シツ</t>
    </rPh>
    <phoneticPr fontId="3"/>
  </si>
  <si>
    <t>最高裁裁判官国民審査</t>
    <rPh sb="0" eb="2">
      <t>サイコウ</t>
    </rPh>
    <rPh sb="2" eb="3">
      <t>サバ</t>
    </rPh>
    <rPh sb="3" eb="6">
      <t>サイバンカン</t>
    </rPh>
    <rPh sb="6" eb="8">
      <t>コクミン</t>
    </rPh>
    <rPh sb="8" eb="10">
      <t>シンサ</t>
    </rPh>
    <phoneticPr fontId="3"/>
  </si>
  <si>
    <t>５４</t>
  </si>
  <si>
    <t>住宅課</t>
    <rPh sb="0" eb="2">
      <t>ジュウタク</t>
    </rPh>
    <rPh sb="2" eb="3">
      <t>カ</t>
    </rPh>
    <phoneticPr fontId="3"/>
  </si>
  <si>
    <t>水産振興課</t>
    <rPh sb="0" eb="2">
      <t>スイサン</t>
    </rPh>
    <rPh sb="2" eb="4">
      <t>シンコウ</t>
    </rPh>
    <rPh sb="4" eb="5">
      <t>カ</t>
    </rPh>
    <phoneticPr fontId="3"/>
  </si>
  <si>
    <t>上下水道局</t>
    <rPh sb="0" eb="2">
      <t>ジョウゲ</t>
    </rPh>
    <rPh sb="2" eb="5">
      <t>スイドウキョク</t>
    </rPh>
    <phoneticPr fontId="3"/>
  </si>
  <si>
    <t>県議</t>
    <rPh sb="0" eb="2">
      <t>ケンギ</t>
    </rPh>
    <phoneticPr fontId="3"/>
  </si>
  <si>
    <t>高砂園</t>
    <rPh sb="0" eb="2">
      <t>タカサゴ</t>
    </rPh>
    <rPh sb="2" eb="3">
      <t>エン</t>
    </rPh>
    <phoneticPr fontId="3"/>
  </si>
  <si>
    <t>伊王島国民健康保険診療所</t>
    <rPh sb="0" eb="3">
      <t>イオウジマ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3"/>
  </si>
  <si>
    <t>高島国民健康保険診療所</t>
    <rPh sb="0" eb="2">
      <t>タカシマ</t>
    </rPh>
    <rPh sb="2" eb="4">
      <t>コクミン</t>
    </rPh>
    <rPh sb="4" eb="6">
      <t>ケンコウ</t>
    </rPh>
    <rPh sb="6" eb="8">
      <t>ホケン</t>
    </rPh>
    <rPh sb="8" eb="10">
      <t>シンリョウ</t>
    </rPh>
    <rPh sb="10" eb="11">
      <t>ショ</t>
    </rPh>
    <phoneticPr fontId="3"/>
  </si>
  <si>
    <t>池島診療所</t>
    <rPh sb="0" eb="2">
      <t>イケシマ</t>
    </rPh>
    <rPh sb="2" eb="4">
      <t>シンリョウ</t>
    </rPh>
    <rPh sb="4" eb="5">
      <t>ショ</t>
    </rPh>
    <phoneticPr fontId="3"/>
  </si>
  <si>
    <t>局　　　部　　　課　　　別</t>
    <phoneticPr fontId="3"/>
  </si>
  <si>
    <t>こども部</t>
    <rPh sb="3" eb="4">
      <t>ブ</t>
    </rPh>
    <phoneticPr fontId="3"/>
  </si>
  <si>
    <t>子育て支援課</t>
    <rPh sb="0" eb="2">
      <t>コソダ</t>
    </rPh>
    <rPh sb="3" eb="5">
      <t>シエン</t>
    </rPh>
    <rPh sb="5" eb="6">
      <t>カ</t>
    </rPh>
    <phoneticPr fontId="3"/>
  </si>
  <si>
    <t>幼児課</t>
    <rPh sb="0" eb="2">
      <t>ヨウジ</t>
    </rPh>
    <rPh sb="2" eb="3">
      <t>カ</t>
    </rPh>
    <phoneticPr fontId="3"/>
  </si>
  <si>
    <t>こどもみらい課</t>
    <rPh sb="6" eb="7">
      <t>カ</t>
    </rPh>
    <phoneticPr fontId="3"/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</si>
  <si>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</si>
  <si>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</si>
  <si>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</si>
  <si>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</si>
  <si>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</si>
  <si>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</si>
  <si>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</si>
  <si>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</si>
  <si>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</si>
  <si>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</si>
  <si>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</si>
  <si>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</si>
  <si>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</si>
  <si>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</si>
  <si>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</si>
  <si>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</si>
  <si>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</si>
  <si>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</si>
  <si>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</si>
  <si>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</si>
  <si>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</si>
  <si>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</si>
  <si>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</si>
  <si>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</si>
  <si>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</si>
  <si>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</si>
  <si>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</si>
  <si>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８５</t>
  </si>
  <si>
    <t>８６</t>
  </si>
  <si>
    <t>８７</t>
  </si>
  <si>
    <t>８８</t>
  </si>
  <si>
    <t>８９</t>
  </si>
  <si>
    <t>９０</t>
  </si>
  <si>
    <t>９１</t>
  </si>
  <si>
    <t>９２</t>
  </si>
  <si>
    <t>９３</t>
  </si>
  <si>
    <t>９４</t>
  </si>
  <si>
    <t>９５</t>
  </si>
  <si>
    <t>９６</t>
  </si>
  <si>
    <t>９７</t>
  </si>
  <si>
    <t>９８</t>
  </si>
  <si>
    <t>９９</t>
  </si>
  <si>
    <t>１００</t>
  </si>
  <si>
    <t>衆議（小選挙区）１区</t>
    <rPh sb="0" eb="2">
      <t>シュウギ</t>
    </rPh>
    <rPh sb="3" eb="7">
      <t>ショウセンキョク</t>
    </rPh>
    <rPh sb="9" eb="10">
      <t>ク</t>
    </rPh>
    <phoneticPr fontId="3"/>
  </si>
  <si>
    <t>衆議（小選挙区）2区</t>
    <rPh sb="0" eb="2">
      <t>シュウギ</t>
    </rPh>
    <rPh sb="3" eb="7">
      <t>ショウセンキョク</t>
    </rPh>
    <rPh sb="9" eb="10">
      <t>ク</t>
    </rPh>
    <phoneticPr fontId="3"/>
  </si>
  <si>
    <t>衆議（比例）</t>
    <rPh sb="0" eb="2">
      <t>シュウギ</t>
    </rPh>
    <rPh sb="3" eb="5">
      <t>ヒレイ</t>
    </rPh>
    <phoneticPr fontId="3"/>
  </si>
  <si>
    <t>最高裁裁判官国民審査</t>
    <rPh sb="0" eb="3">
      <t>サイコウサイ</t>
    </rPh>
    <rPh sb="3" eb="6">
      <t>サイバンカン</t>
    </rPh>
    <rPh sb="6" eb="8">
      <t>コクミン</t>
    </rPh>
    <rPh sb="8" eb="10">
      <t>シンサ</t>
    </rPh>
    <phoneticPr fontId="3"/>
  </si>
  <si>
    <t>　２月</t>
    <rPh sb="2" eb="3">
      <t>ガツ</t>
    </rPh>
    <phoneticPr fontId="3"/>
  </si>
  <si>
    <t>　９月</t>
    <rPh sb="2" eb="3">
      <t>ガツ</t>
    </rPh>
    <phoneticPr fontId="3"/>
  </si>
  <si>
    <t>知事</t>
    <rPh sb="0" eb="2">
      <t>チジ</t>
    </rPh>
    <phoneticPr fontId="3"/>
  </si>
  <si>
    <t>県議（補欠）</t>
    <rPh sb="0" eb="2">
      <t>ケンギ</t>
    </rPh>
    <rPh sb="3" eb="5">
      <t>ホケツ</t>
    </rPh>
    <phoneticPr fontId="3"/>
  </si>
  <si>
    <t>参議（選挙区）</t>
    <rPh sb="0" eb="1">
      <t>サン</t>
    </rPh>
    <rPh sb="1" eb="2">
      <t>ギ</t>
    </rPh>
    <rPh sb="3" eb="4">
      <t>セン</t>
    </rPh>
    <rPh sb="4" eb="5">
      <t>キョ</t>
    </rPh>
    <rPh sb="5" eb="6">
      <t>ク</t>
    </rPh>
    <phoneticPr fontId="3"/>
  </si>
  <si>
    <t>県議（補欠）</t>
    <rPh sb="0" eb="1">
      <t>ケン</t>
    </rPh>
    <rPh sb="1" eb="2">
      <t>ギ</t>
    </rPh>
    <rPh sb="3" eb="4">
      <t>ホ</t>
    </rPh>
    <rPh sb="4" eb="5">
      <t>ケツ</t>
    </rPh>
    <phoneticPr fontId="3"/>
  </si>
  <si>
    <t>参議（比例）</t>
    <rPh sb="0" eb="1">
      <t>サン</t>
    </rPh>
    <rPh sb="1" eb="2">
      <t>ギ</t>
    </rPh>
    <rPh sb="3" eb="4">
      <t>ヒ</t>
    </rPh>
    <rPh sb="4" eb="5">
      <t>レイ</t>
    </rPh>
    <phoneticPr fontId="3"/>
  </si>
  <si>
    <t>衆議（選挙区）</t>
    <rPh sb="0" eb="1">
      <t>シュウ</t>
    </rPh>
    <rPh sb="1" eb="2">
      <t>ギ</t>
    </rPh>
    <rPh sb="3" eb="4">
      <t>セン</t>
    </rPh>
    <rPh sb="4" eb="5">
      <t>キョ</t>
    </rPh>
    <rPh sb="5" eb="6">
      <t>ク</t>
    </rPh>
    <phoneticPr fontId="3"/>
  </si>
  <si>
    <t>衆議（比例）</t>
    <rPh sb="0" eb="1">
      <t>シュウ</t>
    </rPh>
    <rPh sb="1" eb="2">
      <t>ギ</t>
    </rPh>
    <rPh sb="3" eb="4">
      <t>ヒ</t>
    </rPh>
    <rPh sb="4" eb="5">
      <t>レイ</t>
    </rPh>
    <phoneticPr fontId="3"/>
  </si>
  <si>
    <t>衆議（小選挙区）</t>
    <rPh sb="0" eb="1">
      <t>シュウ</t>
    </rPh>
    <rPh sb="1" eb="2">
      <t>ギ</t>
    </rPh>
    <rPh sb="3" eb="4">
      <t>ショウ</t>
    </rPh>
    <rPh sb="4" eb="5">
      <t>セン</t>
    </rPh>
    <rPh sb="5" eb="6">
      <t>キョ</t>
    </rPh>
    <rPh sb="6" eb="7">
      <t>ク</t>
    </rPh>
    <phoneticPr fontId="3"/>
  </si>
  <si>
    <t>市議（増員）香焼選挙区</t>
    <rPh sb="0" eb="2">
      <t>シギ</t>
    </rPh>
    <rPh sb="3" eb="5">
      <t>ゾウイン</t>
    </rPh>
    <rPh sb="6" eb="8">
      <t>コウヤギ</t>
    </rPh>
    <rPh sb="8" eb="11">
      <t>センキョク</t>
    </rPh>
    <phoneticPr fontId="3"/>
  </si>
  <si>
    <t>市議（増員）伊王島選挙区</t>
    <rPh sb="0" eb="2">
      <t>シギ</t>
    </rPh>
    <rPh sb="3" eb="5">
      <t>ゾウイン</t>
    </rPh>
    <rPh sb="6" eb="9">
      <t>イオウジマ</t>
    </rPh>
    <rPh sb="9" eb="12">
      <t>センキョク</t>
    </rPh>
    <phoneticPr fontId="3"/>
  </si>
  <si>
    <t>市議（増員）高島選挙区</t>
    <rPh sb="0" eb="2">
      <t>シギ</t>
    </rPh>
    <rPh sb="3" eb="5">
      <t>ゾウイン</t>
    </rPh>
    <rPh sb="6" eb="8">
      <t>タカシマ</t>
    </rPh>
    <rPh sb="8" eb="11">
      <t>センキョク</t>
    </rPh>
    <phoneticPr fontId="3"/>
  </si>
  <si>
    <t>市議（増員）野母崎選挙区</t>
    <rPh sb="0" eb="2">
      <t>シギ</t>
    </rPh>
    <rPh sb="3" eb="5">
      <t>ゾウイン</t>
    </rPh>
    <rPh sb="6" eb="9">
      <t>ノモザキ</t>
    </rPh>
    <rPh sb="9" eb="12">
      <t>センキョク</t>
    </rPh>
    <phoneticPr fontId="3"/>
  </si>
  <si>
    <t>市議（増員）三和選挙区</t>
    <rPh sb="0" eb="2">
      <t>シギ</t>
    </rPh>
    <rPh sb="3" eb="5">
      <t>ゾウイン</t>
    </rPh>
    <rPh sb="6" eb="8">
      <t>サンワ</t>
    </rPh>
    <rPh sb="8" eb="11">
      <t>センキョク</t>
    </rPh>
    <phoneticPr fontId="3"/>
  </si>
  <si>
    <t>市議（増員）外海選挙区</t>
    <rPh sb="0" eb="2">
      <t>シギ</t>
    </rPh>
    <rPh sb="3" eb="5">
      <t>ゾウイン</t>
    </rPh>
    <rPh sb="6" eb="8">
      <t>ソトメ</t>
    </rPh>
    <rPh sb="8" eb="11">
      <t>センキョク</t>
    </rPh>
    <phoneticPr fontId="3"/>
  </si>
  <si>
    <t>市議（増員）琴海選挙区</t>
    <rPh sb="0" eb="2">
      <t>シギ</t>
    </rPh>
    <rPh sb="3" eb="5">
      <t>ゾウイン</t>
    </rPh>
    <rPh sb="6" eb="8">
      <t>キンカイ</t>
    </rPh>
    <rPh sb="8" eb="11">
      <t>センキョク</t>
    </rPh>
    <phoneticPr fontId="3"/>
  </si>
  <si>
    <t>　　   １１年　 ４月</t>
    <rPh sb="7" eb="8">
      <t>ネン</t>
    </rPh>
    <rPh sb="11" eb="12">
      <t>ガツ</t>
    </rPh>
    <phoneticPr fontId="3"/>
  </si>
  <si>
    <t>１２年 　６月</t>
    <rPh sb="2" eb="3">
      <t>ネン</t>
    </rPh>
    <rPh sb="6" eb="7">
      <t>ガツ</t>
    </rPh>
    <phoneticPr fontId="3"/>
  </si>
  <si>
    <t>　６月</t>
    <rPh sb="2" eb="3">
      <t>ガツ</t>
    </rPh>
    <phoneticPr fontId="3"/>
  </si>
  <si>
    <t>１３年　 ７月</t>
    <rPh sb="2" eb="3">
      <t>ネン</t>
    </rPh>
    <rPh sb="6" eb="7">
      <t>ガツ</t>
    </rPh>
    <phoneticPr fontId="3"/>
  </si>
  <si>
    <t>１４年　 ２月</t>
    <rPh sb="2" eb="3">
      <t>ネン</t>
    </rPh>
    <rPh sb="6" eb="7">
      <t>ガツ</t>
    </rPh>
    <phoneticPr fontId="3"/>
  </si>
  <si>
    <t>１５年　 ４月</t>
    <rPh sb="2" eb="3">
      <t>ネン</t>
    </rPh>
    <rPh sb="6" eb="7">
      <t>ガツ</t>
    </rPh>
    <phoneticPr fontId="3"/>
  </si>
  <si>
    <t>１６年　 ７月</t>
    <rPh sb="2" eb="3">
      <t>ネン</t>
    </rPh>
    <rPh sb="6" eb="7">
      <t>ガツ</t>
    </rPh>
    <phoneticPr fontId="3"/>
  </si>
  <si>
    <t>１７年　 ２月</t>
    <rPh sb="2" eb="3">
      <t>ネン</t>
    </rPh>
    <rPh sb="6" eb="7">
      <t>ガツ</t>
    </rPh>
    <phoneticPr fontId="3"/>
  </si>
  <si>
    <t>１８年　 ２月</t>
    <rPh sb="2" eb="3">
      <t>ネン</t>
    </rPh>
    <rPh sb="6" eb="7">
      <t>ガツ</t>
    </rPh>
    <phoneticPr fontId="3"/>
  </si>
  <si>
    <t>その２　　選　挙　人　</t>
    <rPh sb="5" eb="6">
      <t>セン</t>
    </rPh>
    <rPh sb="7" eb="8">
      <t>キョ</t>
    </rPh>
    <rPh sb="9" eb="10">
      <t>ジン</t>
    </rPh>
    <phoneticPr fontId="3"/>
  </si>
  <si>
    <t>投票者数</t>
    <rPh sb="0" eb="1">
      <t>ナ</t>
    </rPh>
    <rPh sb="1" eb="2">
      <t>ヒョウ</t>
    </rPh>
    <rPh sb="2" eb="3">
      <t>モノ</t>
    </rPh>
    <rPh sb="3" eb="4">
      <t>スウ</t>
    </rPh>
    <phoneticPr fontId="3"/>
  </si>
  <si>
    <t>有効</t>
    <rPh sb="0" eb="2">
      <t>ユウコウ</t>
    </rPh>
    <phoneticPr fontId="3"/>
  </si>
  <si>
    <t>無効</t>
    <rPh sb="0" eb="2">
      <t>ムコウ</t>
    </rPh>
    <phoneticPr fontId="3"/>
  </si>
  <si>
    <t>種別</t>
    <rPh sb="0" eb="1">
      <t>タネ</t>
    </rPh>
    <rPh sb="1" eb="2">
      <t>ベツ</t>
    </rPh>
    <phoneticPr fontId="3"/>
  </si>
  <si>
    <t>執行年月</t>
    <rPh sb="0" eb="1">
      <t>シツ</t>
    </rPh>
    <rPh sb="1" eb="2">
      <t>ギョウ</t>
    </rPh>
    <rPh sb="2" eb="3">
      <t>トシ</t>
    </rPh>
    <rPh sb="3" eb="4">
      <t>ツキ</t>
    </rPh>
    <phoneticPr fontId="3"/>
  </si>
  <si>
    <t>有権者数</t>
    <rPh sb="0" eb="1">
      <t>ユウ</t>
    </rPh>
    <rPh sb="1" eb="2">
      <t>ケン</t>
    </rPh>
    <rPh sb="2" eb="3">
      <t>シャ</t>
    </rPh>
    <rPh sb="3" eb="4">
      <t>スウ</t>
    </rPh>
    <phoneticPr fontId="3"/>
  </si>
  <si>
    <t>投票数</t>
    <rPh sb="0" eb="1">
      <t>ナ</t>
    </rPh>
    <rPh sb="1" eb="2">
      <t>ヒョウ</t>
    </rPh>
    <rPh sb="2" eb="3">
      <t>カズ</t>
    </rPh>
    <phoneticPr fontId="3"/>
  </si>
  <si>
    <t>投票率</t>
    <rPh sb="0" eb="1">
      <t>ナ</t>
    </rPh>
    <rPh sb="1" eb="2">
      <t>ヒョウ</t>
    </rPh>
    <rPh sb="2" eb="3">
      <t>リツ</t>
    </rPh>
    <phoneticPr fontId="3"/>
  </si>
  <si>
    <t>総数</t>
    <rPh sb="0" eb="1">
      <t>フサ</t>
    </rPh>
    <rPh sb="1" eb="2">
      <t>カズ</t>
    </rPh>
    <phoneticPr fontId="3"/>
  </si>
  <si>
    <t>投票区別</t>
    <rPh sb="0" eb="1">
      <t>ナ</t>
    </rPh>
    <rPh sb="1" eb="2">
      <t>ヒョウ</t>
    </rPh>
    <rPh sb="2" eb="3">
      <t>ク</t>
    </rPh>
    <rPh sb="3" eb="4">
      <t>ベツ</t>
    </rPh>
    <phoneticPr fontId="3"/>
  </si>
  <si>
    <t>登録者数</t>
    <rPh sb="0" eb="1">
      <t>ノボル</t>
    </rPh>
    <rPh sb="1" eb="2">
      <t>リョク</t>
    </rPh>
    <rPh sb="2" eb="3">
      <t>モノ</t>
    </rPh>
    <rPh sb="3" eb="4">
      <t>カズ</t>
    </rPh>
    <phoneticPr fontId="3"/>
  </si>
  <si>
    <t>登録者数</t>
    <rPh sb="0" eb="1">
      <t>ノボル</t>
    </rPh>
    <rPh sb="1" eb="2">
      <t>リョク</t>
    </rPh>
    <rPh sb="2" eb="3">
      <t>シャ</t>
    </rPh>
    <rPh sb="3" eb="4">
      <t>スウ</t>
    </rPh>
    <phoneticPr fontId="3"/>
  </si>
  <si>
    <t>　　　　挙　　　　（Ⅰ）</t>
    <rPh sb="4" eb="5">
      <t>キョ</t>
    </rPh>
    <phoneticPr fontId="3"/>
  </si>
  <si>
    <t>　　　　挙　　　　（Ⅱ）</t>
    <rPh sb="4" eb="5">
      <t>キョ</t>
    </rPh>
    <phoneticPr fontId="3"/>
  </si>
  <si>
    <t>　名　簿　登　録　数</t>
    <rPh sb="1" eb="2">
      <t>メイ</t>
    </rPh>
    <rPh sb="3" eb="4">
      <t>ボ</t>
    </rPh>
    <rPh sb="5" eb="6">
      <t>ノボル</t>
    </rPh>
    <rPh sb="7" eb="8">
      <t>リョク</t>
    </rPh>
    <rPh sb="9" eb="10">
      <t>カズ</t>
    </rPh>
    <phoneticPr fontId="3"/>
  </si>
  <si>
    <t>-</t>
  </si>
  <si>
    <t>４月</t>
    <rPh sb="1" eb="2">
      <t>ガツ</t>
    </rPh>
    <phoneticPr fontId="3"/>
  </si>
  <si>
    <t>７月</t>
    <rPh sb="1" eb="2">
      <t>ガツ</t>
    </rPh>
    <phoneticPr fontId="3"/>
  </si>
  <si>
    <t>１９年　４月</t>
    <rPh sb="2" eb="3">
      <t>ネン</t>
    </rPh>
    <rPh sb="5" eb="6">
      <t>ガツ</t>
    </rPh>
    <phoneticPr fontId="3"/>
  </si>
  <si>
    <t>市議（長崎選挙区）</t>
    <rPh sb="0" eb="2">
      <t>シギ</t>
    </rPh>
    <rPh sb="3" eb="5">
      <t>ナガサキ</t>
    </rPh>
    <rPh sb="5" eb="8">
      <t>センキョク</t>
    </rPh>
    <phoneticPr fontId="3"/>
  </si>
  <si>
    <t>市議（香焼選挙区）</t>
    <rPh sb="0" eb="2">
      <t>シギ</t>
    </rPh>
    <rPh sb="3" eb="5">
      <t>コウヤギ</t>
    </rPh>
    <rPh sb="5" eb="8">
      <t>センキョク</t>
    </rPh>
    <phoneticPr fontId="3"/>
  </si>
  <si>
    <t>市議（伊王島選挙区）</t>
    <rPh sb="0" eb="2">
      <t>シギ</t>
    </rPh>
    <rPh sb="3" eb="6">
      <t>イオウジマ</t>
    </rPh>
    <rPh sb="6" eb="9">
      <t>センキョク</t>
    </rPh>
    <phoneticPr fontId="3"/>
  </si>
  <si>
    <t>市議（高島選挙区）</t>
    <rPh sb="0" eb="2">
      <t>シギ</t>
    </rPh>
    <rPh sb="3" eb="5">
      <t>タカシマ</t>
    </rPh>
    <rPh sb="5" eb="8">
      <t>センキョク</t>
    </rPh>
    <phoneticPr fontId="3"/>
  </si>
  <si>
    <t>市議（野母崎選挙区）</t>
    <rPh sb="0" eb="2">
      <t>シギ</t>
    </rPh>
    <rPh sb="3" eb="6">
      <t>ノモザキ</t>
    </rPh>
    <rPh sb="6" eb="9">
      <t>センキョク</t>
    </rPh>
    <phoneticPr fontId="3"/>
  </si>
  <si>
    <t>市議（三和選挙区）</t>
    <rPh sb="0" eb="2">
      <t>シギ</t>
    </rPh>
    <rPh sb="3" eb="5">
      <t>サンワ</t>
    </rPh>
    <rPh sb="5" eb="8">
      <t>センキョク</t>
    </rPh>
    <phoneticPr fontId="3"/>
  </si>
  <si>
    <t>市議（外海選挙区）</t>
    <rPh sb="0" eb="2">
      <t>シギ</t>
    </rPh>
    <rPh sb="3" eb="5">
      <t>ソトメ</t>
    </rPh>
    <rPh sb="5" eb="8">
      <t>センキョク</t>
    </rPh>
    <phoneticPr fontId="3"/>
  </si>
  <si>
    <t>市議（琴海選挙区）</t>
    <rPh sb="0" eb="2">
      <t>シギ</t>
    </rPh>
    <rPh sb="3" eb="5">
      <t>キンカイ</t>
    </rPh>
    <rPh sb="5" eb="8">
      <t>センキョク</t>
    </rPh>
    <phoneticPr fontId="3"/>
  </si>
  <si>
    <t>後期高齢者医療室</t>
    <rPh sb="0" eb="2">
      <t>コウキ</t>
    </rPh>
    <rPh sb="2" eb="5">
      <t>コウレイシャ</t>
    </rPh>
    <rPh sb="5" eb="7">
      <t>イリョウ</t>
    </rPh>
    <rPh sb="7" eb="8">
      <t>シツ</t>
    </rPh>
    <phoneticPr fontId="3"/>
  </si>
  <si>
    <t>健康づくり課</t>
    <rPh sb="0" eb="2">
      <t>ケンコウ</t>
    </rPh>
    <rPh sb="5" eb="6">
      <t>カ</t>
    </rPh>
    <phoneticPr fontId="3"/>
  </si>
  <si>
    <t>世界遺産推進室</t>
    <rPh sb="0" eb="2">
      <t>セカイ</t>
    </rPh>
    <rPh sb="2" eb="4">
      <t>イサン</t>
    </rPh>
    <rPh sb="4" eb="7">
      <t>スイシンシツ</t>
    </rPh>
    <phoneticPr fontId="3"/>
  </si>
  <si>
    <t>こども健康課</t>
    <rPh sb="3" eb="5">
      <t>ケンコウ</t>
    </rPh>
    <rPh sb="5" eb="6">
      <t>カ</t>
    </rPh>
    <phoneticPr fontId="3"/>
  </si>
  <si>
    <t>環境整備課</t>
    <rPh sb="0" eb="2">
      <t>カンキョウ</t>
    </rPh>
    <rPh sb="2" eb="4">
      <t>セイビ</t>
    </rPh>
    <rPh sb="4" eb="5">
      <t>カ</t>
    </rPh>
    <phoneticPr fontId="3"/>
  </si>
  <si>
    <t>防災危機管理室</t>
    <rPh sb="0" eb="2">
      <t>ボウサイ</t>
    </rPh>
    <rPh sb="2" eb="4">
      <t>キキ</t>
    </rPh>
    <rPh sb="4" eb="6">
      <t>カンリ</t>
    </rPh>
    <rPh sb="6" eb="7">
      <t>シツ</t>
    </rPh>
    <phoneticPr fontId="3"/>
  </si>
  <si>
    <t>文化観光部</t>
    <rPh sb="0" eb="2">
      <t>ブンカ</t>
    </rPh>
    <rPh sb="2" eb="4">
      <t>カンコウ</t>
    </rPh>
    <rPh sb="4" eb="5">
      <t>ブ</t>
    </rPh>
    <phoneticPr fontId="3"/>
  </si>
  <si>
    <t>文化財課</t>
    <rPh sb="0" eb="3">
      <t>ブンカザイ</t>
    </rPh>
    <rPh sb="3" eb="4">
      <t>カ</t>
    </rPh>
    <phoneticPr fontId="3"/>
  </si>
  <si>
    <t>出島復元整備室</t>
    <rPh sb="0" eb="2">
      <t>デジマ</t>
    </rPh>
    <rPh sb="2" eb="4">
      <t>フクゲン</t>
    </rPh>
    <rPh sb="4" eb="6">
      <t>セイビ</t>
    </rPh>
    <rPh sb="6" eb="7">
      <t>シツ</t>
    </rPh>
    <phoneticPr fontId="3"/>
  </si>
  <si>
    <t>水産農林部</t>
    <rPh sb="0" eb="2">
      <t>スイサン</t>
    </rPh>
    <rPh sb="2" eb="4">
      <t>ノウリン</t>
    </rPh>
    <rPh sb="4" eb="5">
      <t>ブ</t>
    </rPh>
    <phoneticPr fontId="3"/>
  </si>
  <si>
    <t>企画財政部</t>
    <rPh sb="0" eb="2">
      <t>キカク</t>
    </rPh>
    <rPh sb="2" eb="4">
      <t>ザイセイ</t>
    </rPh>
    <rPh sb="4" eb="5">
      <t>ブ</t>
    </rPh>
    <phoneticPr fontId="3"/>
  </si>
  <si>
    <t>広報広聴課</t>
    <rPh sb="0" eb="2">
      <t>コウホウ</t>
    </rPh>
    <rPh sb="2" eb="4">
      <t>コウチョウ</t>
    </rPh>
    <rPh sb="4" eb="5">
      <t>カ</t>
    </rPh>
    <phoneticPr fontId="3"/>
  </si>
  <si>
    <t>統計課</t>
    <rPh sb="0" eb="2">
      <t>トウケイ</t>
    </rPh>
    <rPh sb="2" eb="3">
      <t>カ</t>
    </rPh>
    <phoneticPr fontId="3"/>
  </si>
  <si>
    <t>理財部</t>
    <rPh sb="0" eb="2">
      <t>リザイ</t>
    </rPh>
    <rPh sb="2" eb="3">
      <t>ブ</t>
    </rPh>
    <phoneticPr fontId="3"/>
  </si>
  <si>
    <t>財産活用課</t>
    <rPh sb="0" eb="2">
      <t>ザイサン</t>
    </rPh>
    <rPh sb="2" eb="4">
      <t>カツヨウ</t>
    </rPh>
    <rPh sb="4" eb="5">
      <t>カ</t>
    </rPh>
    <phoneticPr fontId="3"/>
  </si>
  <si>
    <t>契約検査課</t>
    <rPh sb="0" eb="2">
      <t>ケイヤク</t>
    </rPh>
    <rPh sb="2" eb="5">
      <t>ケンサカ</t>
    </rPh>
    <phoneticPr fontId="3"/>
  </si>
  <si>
    <t>収納課</t>
    <rPh sb="0" eb="2">
      <t>シュウノウ</t>
    </rPh>
    <rPh sb="2" eb="3">
      <t>カ</t>
    </rPh>
    <phoneticPr fontId="3"/>
  </si>
  <si>
    <t>特別滞納整理室</t>
    <rPh sb="0" eb="2">
      <t>トクベツ</t>
    </rPh>
    <rPh sb="2" eb="4">
      <t>タイノウ</t>
    </rPh>
    <rPh sb="4" eb="6">
      <t>セイリ</t>
    </rPh>
    <rPh sb="6" eb="7">
      <t>シツ</t>
    </rPh>
    <phoneticPr fontId="3"/>
  </si>
  <si>
    <t>市民生活部</t>
    <rPh sb="0" eb="2">
      <t>シミン</t>
    </rPh>
    <rPh sb="2" eb="4">
      <t>セイカツ</t>
    </rPh>
    <rPh sb="4" eb="5">
      <t>ブ</t>
    </rPh>
    <phoneticPr fontId="3"/>
  </si>
  <si>
    <t>自治振興課</t>
    <rPh sb="0" eb="2">
      <t>ジチ</t>
    </rPh>
    <rPh sb="2" eb="5">
      <t>シンコウカ</t>
    </rPh>
    <phoneticPr fontId="3"/>
  </si>
  <si>
    <t>スポーツ振興課</t>
    <rPh sb="4" eb="7">
      <t>シンコウカ</t>
    </rPh>
    <phoneticPr fontId="3"/>
  </si>
  <si>
    <t>調査課</t>
    <rPh sb="0" eb="3">
      <t>チョウサカ</t>
    </rPh>
    <phoneticPr fontId="3"/>
  </si>
  <si>
    <t>国民健康保険課</t>
    <rPh sb="0" eb="2">
      <t>コクミン</t>
    </rPh>
    <rPh sb="2" eb="4">
      <t>ケンコウ</t>
    </rPh>
    <rPh sb="4" eb="6">
      <t>ホケン</t>
    </rPh>
    <rPh sb="6" eb="7">
      <t>カ</t>
    </rPh>
    <phoneticPr fontId="3"/>
  </si>
  <si>
    <r>
      <t>１１月</t>
    </r>
    <r>
      <rPr>
        <sz val="11"/>
        <rFont val="ＭＳ Ｐゴシック"/>
        <family val="3"/>
        <charset val="128"/>
      </rPr>
      <t/>
    </r>
    <rPh sb="2" eb="3">
      <t>ガツ</t>
    </rPh>
    <phoneticPr fontId="3"/>
  </si>
  <si>
    <t>２１年　８月</t>
    <rPh sb="2" eb="3">
      <t>ネン</t>
    </rPh>
    <rPh sb="5" eb="6">
      <t>ガツ</t>
    </rPh>
    <phoneticPr fontId="3"/>
  </si>
  <si>
    <t>８月</t>
    <rPh sb="1" eb="2">
      <t>ガツ</t>
    </rPh>
    <phoneticPr fontId="3"/>
  </si>
  <si>
    <t>知事</t>
  </si>
  <si>
    <t>２２年　２月</t>
  </si>
  <si>
    <t>参議（選挙区）</t>
  </si>
  <si>
    <t>７月</t>
  </si>
  <si>
    <t>参議（比例）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</si>
  <si>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</si>
  <si>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</si>
  <si>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</si>
  <si>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</si>
  <si>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</si>
  <si>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</si>
  <si>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</si>
  <si>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</si>
  <si>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</si>
  <si>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</si>
  <si>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</si>
  <si>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</si>
  <si>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</si>
  <si>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</si>
  <si>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</si>
  <si>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</si>
  <si>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</si>
  <si>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</si>
  <si>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</si>
  <si>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</si>
  <si>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</si>
  <si>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</si>
  <si>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</si>
  <si>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</si>
  <si>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</si>
  <si>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</si>
  <si>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</si>
  <si>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</si>
  <si>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</si>
  <si>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</si>
  <si>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</si>
  <si>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</si>
  <si>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</si>
  <si>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</si>
  <si>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</si>
  <si>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</si>
  <si>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</si>
  <si>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</si>
  <si>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</si>
  <si>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</si>
  <si>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</si>
  <si>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</si>
  <si>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</si>
  <si>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</si>
  <si>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</si>
  <si>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</si>
  <si>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</si>
  <si>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５１</t>
  </si>
  <si>
    <t>５２</t>
  </si>
  <si>
    <t>５３</t>
  </si>
  <si>
    <t>５５</t>
  </si>
  <si>
    <t>５６</t>
  </si>
  <si>
    <t>５７</t>
  </si>
  <si>
    <t>２０１</t>
  </si>
  <si>
    <t>２０２</t>
  </si>
  <si>
    <t>２０３</t>
  </si>
  <si>
    <t>３０１</t>
  </si>
  <si>
    <t>４０１</t>
  </si>
  <si>
    <t>５０１</t>
  </si>
  <si>
    <t>５０２</t>
  </si>
  <si>
    <t>５０３</t>
  </si>
  <si>
    <t>５０４</t>
  </si>
  <si>
    <t>５０５</t>
  </si>
  <si>
    <t>５０６</t>
  </si>
  <si>
    <t>５０７</t>
  </si>
  <si>
    <t>６０１</t>
  </si>
  <si>
    <t>６０２</t>
  </si>
  <si>
    <t>６０３</t>
  </si>
  <si>
    <t>６０４</t>
  </si>
  <si>
    <t>６０５</t>
  </si>
  <si>
    <t>６０６</t>
  </si>
  <si>
    <t>６０７</t>
  </si>
  <si>
    <t>６０８</t>
  </si>
  <si>
    <t>６０９</t>
  </si>
  <si>
    <t>６１０</t>
  </si>
  <si>
    <t>６１１</t>
  </si>
  <si>
    <t>７０１</t>
  </si>
  <si>
    <t>７０２</t>
  </si>
  <si>
    <t>７０３</t>
  </si>
  <si>
    <t>７０４</t>
  </si>
  <si>
    <t>７０５</t>
  </si>
  <si>
    <t>７０６</t>
  </si>
  <si>
    <t>７０７</t>
  </si>
  <si>
    <t>７０８</t>
  </si>
  <si>
    <t>７０９</t>
  </si>
  <si>
    <t>７１０</t>
  </si>
  <si>
    <t>２３年　４月</t>
    <rPh sb="2" eb="3">
      <t>ネン</t>
    </rPh>
    <rPh sb="5" eb="6">
      <t>ガツ</t>
    </rPh>
    <phoneticPr fontId="3"/>
  </si>
  <si>
    <t>野母崎診療所</t>
    <rPh sb="0" eb="3">
      <t>ノモザキ</t>
    </rPh>
    <rPh sb="3" eb="5">
      <t>シンリョウ</t>
    </rPh>
    <rPh sb="5" eb="6">
      <t>ショ</t>
    </rPh>
    <phoneticPr fontId="3"/>
  </si>
  <si>
    <t>福祉部</t>
    <rPh sb="0" eb="2">
      <t>フクシ</t>
    </rPh>
    <rPh sb="2" eb="3">
      <t>ブ</t>
    </rPh>
    <phoneticPr fontId="3"/>
  </si>
  <si>
    <t>福祉総務課</t>
    <rPh sb="0" eb="2">
      <t>フクシ</t>
    </rPh>
    <rPh sb="2" eb="5">
      <t>ソウムカ</t>
    </rPh>
    <phoneticPr fontId="3"/>
  </si>
  <si>
    <t>市民健康部</t>
    <rPh sb="0" eb="2">
      <t>シミン</t>
    </rPh>
    <rPh sb="2" eb="4">
      <t>ケンコウ</t>
    </rPh>
    <rPh sb="4" eb="5">
      <t>ブ</t>
    </rPh>
    <phoneticPr fontId="3"/>
  </si>
  <si>
    <t>地域医療室</t>
    <rPh sb="0" eb="2">
      <t>チイキ</t>
    </rPh>
    <rPh sb="2" eb="4">
      <t>イリョウ</t>
    </rPh>
    <rPh sb="4" eb="5">
      <t>シツ</t>
    </rPh>
    <phoneticPr fontId="3"/>
  </si>
  <si>
    <t>産業雇用政策課</t>
    <rPh sb="0" eb="2">
      <t>サンギョウ</t>
    </rPh>
    <rPh sb="2" eb="4">
      <t>コヨウ</t>
    </rPh>
    <rPh sb="4" eb="6">
      <t>セイサク</t>
    </rPh>
    <rPh sb="6" eb="7">
      <t>カ</t>
    </rPh>
    <phoneticPr fontId="3"/>
  </si>
  <si>
    <t>観光政策課</t>
    <rPh sb="0" eb="2">
      <t>カンコウ</t>
    </rPh>
    <rPh sb="2" eb="4">
      <t>セイサク</t>
    </rPh>
    <rPh sb="4" eb="5">
      <t>カ</t>
    </rPh>
    <phoneticPr fontId="3"/>
  </si>
  <si>
    <t>観光推進課</t>
    <rPh sb="0" eb="2">
      <t>カンコウ</t>
    </rPh>
    <rPh sb="2" eb="4">
      <t>スイシン</t>
    </rPh>
    <rPh sb="4" eb="5">
      <t>カ</t>
    </rPh>
    <phoneticPr fontId="3"/>
  </si>
  <si>
    <t>土木部</t>
    <rPh sb="0" eb="2">
      <t>ドボク</t>
    </rPh>
    <rPh sb="2" eb="3">
      <t>ブ</t>
    </rPh>
    <phoneticPr fontId="3"/>
  </si>
  <si>
    <t>土木総務課</t>
    <rPh sb="0" eb="2">
      <t>ドボク</t>
    </rPh>
    <rPh sb="2" eb="5">
      <t>ソウムカ</t>
    </rPh>
    <phoneticPr fontId="3"/>
  </si>
  <si>
    <t>長崎駅周辺整備室</t>
    <rPh sb="0" eb="5">
      <t>ナガサキエキシュウヘン</t>
    </rPh>
    <rPh sb="5" eb="7">
      <t>セイビ</t>
    </rPh>
    <rPh sb="7" eb="8">
      <t>シツ</t>
    </rPh>
    <phoneticPr fontId="3"/>
  </si>
  <si>
    <t>東長崎土地区画整理事務所</t>
    <rPh sb="0" eb="1">
      <t>ヒガシ</t>
    </rPh>
    <rPh sb="1" eb="3">
      <t>ナガサキ</t>
    </rPh>
    <rPh sb="3" eb="5">
      <t>トチ</t>
    </rPh>
    <rPh sb="5" eb="7">
      <t>クカク</t>
    </rPh>
    <rPh sb="7" eb="9">
      <t>セイリ</t>
    </rPh>
    <rPh sb="9" eb="11">
      <t>ジム</t>
    </rPh>
    <rPh sb="11" eb="12">
      <t>ショ</t>
    </rPh>
    <phoneticPr fontId="3"/>
  </si>
  <si>
    <t>建築指導課</t>
    <rPh sb="0" eb="2">
      <t>ケンチク</t>
    </rPh>
    <rPh sb="2" eb="5">
      <t>シドウカ</t>
    </rPh>
    <phoneticPr fontId="3"/>
  </si>
  <si>
    <t>出納室</t>
    <rPh sb="0" eb="3">
      <t>スイトウシツ</t>
    </rPh>
    <phoneticPr fontId="3"/>
  </si>
  <si>
    <t>議会事務局</t>
    <rPh sb="0" eb="2">
      <t>ギカイ</t>
    </rPh>
    <rPh sb="2" eb="5">
      <t>ジムキョク</t>
    </rPh>
    <phoneticPr fontId="3"/>
  </si>
  <si>
    <t>市民協働推進室</t>
    <rPh sb="0" eb="2">
      <t>シミン</t>
    </rPh>
    <rPh sb="2" eb="4">
      <t>キョウドウ</t>
    </rPh>
    <rPh sb="4" eb="7">
      <t>スイシンシツ</t>
    </rPh>
    <phoneticPr fontId="3"/>
  </si>
  <si>
    <t>総務課</t>
    <rPh sb="0" eb="3">
      <t>ソウムカ</t>
    </rPh>
    <phoneticPr fontId="3"/>
  </si>
  <si>
    <t>地域コミュニティ推進室</t>
    <rPh sb="0" eb="2">
      <t>チイキ</t>
    </rPh>
    <rPh sb="8" eb="11">
      <t>スイシンシツ</t>
    </rPh>
    <phoneticPr fontId="3"/>
  </si>
  <si>
    <t>参議（選挙区）</t>
    <rPh sb="0" eb="2">
      <t>サンギ</t>
    </rPh>
    <rPh sb="3" eb="6">
      <t>センキョク</t>
    </rPh>
    <phoneticPr fontId="3"/>
  </si>
  <si>
    <t>県営深堀団地ＡＢ集会所</t>
  </si>
  <si>
    <t>平山町公民館</t>
  </si>
  <si>
    <t>平山台集会所</t>
  </si>
  <si>
    <t>毛井首町公民館</t>
  </si>
  <si>
    <t>三和町公民館</t>
  </si>
  <si>
    <t>新小ケ倉公民館　</t>
  </si>
  <si>
    <t>長崎市立戸町中学校</t>
  </si>
  <si>
    <t>長崎市立戸町小学校</t>
  </si>
  <si>
    <t>小菅町公民館</t>
  </si>
  <si>
    <t>長崎市南公民館</t>
  </si>
  <si>
    <t>二本松住宅集会室</t>
  </si>
  <si>
    <t>出雲南公民館</t>
  </si>
  <si>
    <t>長崎市立大浦中学校</t>
  </si>
  <si>
    <t>長崎市立梅香崎中学校</t>
  </si>
  <si>
    <t>長崎市立緑ヶ丘保育所</t>
  </si>
  <si>
    <t>Ｓ東美　浜町店　５階</t>
  </si>
  <si>
    <t>長崎市仁田・佐古地区ふれあいセンター</t>
  </si>
  <si>
    <t>長崎市立小島小学校</t>
  </si>
  <si>
    <t>長崎市立小島中学校</t>
  </si>
  <si>
    <t>長崎市小島地区ふれあいセンター</t>
  </si>
  <si>
    <t>田上町公民館</t>
  </si>
  <si>
    <t>宮摺公民館</t>
  </si>
  <si>
    <t>大崎町公民館</t>
  </si>
  <si>
    <t>千々地区営農生活研修所</t>
  </si>
  <si>
    <t>長崎市茂木地区公民館</t>
  </si>
  <si>
    <t>長崎市立日吉小中学校</t>
  </si>
  <si>
    <t>長崎市立愛宕小学校</t>
  </si>
  <si>
    <t>瓊浦高等学校</t>
  </si>
  <si>
    <t>長崎市立北陽小学校</t>
  </si>
  <si>
    <t>長崎市立岩屋中学校</t>
  </si>
  <si>
    <t>長崎市立伊良林小学校</t>
  </si>
  <si>
    <t>長崎市立西北小学校</t>
  </si>
  <si>
    <t>長崎市高浜地区公民館</t>
  </si>
  <si>
    <t>中川一丁目自治会集会所</t>
  </si>
  <si>
    <t>清水団地集会所</t>
  </si>
  <si>
    <t>長崎市野母崎文化センター</t>
  </si>
  <si>
    <t>宿町団地第二集会所</t>
  </si>
  <si>
    <t>長崎市立西町小学校</t>
  </si>
  <si>
    <t>長崎市脇岬地区公民館</t>
  </si>
  <si>
    <t>長崎市日見地区公民館</t>
  </si>
  <si>
    <t>木場公民館</t>
  </si>
  <si>
    <t>牧島町公民館</t>
  </si>
  <si>
    <t>油木町公民館</t>
  </si>
  <si>
    <t>長崎市野母崎樺島地区公民館</t>
  </si>
  <si>
    <t>長崎市立戸石小学校</t>
  </si>
  <si>
    <t>新生会公民館</t>
  </si>
  <si>
    <t>木場自治公民館</t>
  </si>
  <si>
    <t>長崎市古賀地区市民センター</t>
  </si>
  <si>
    <t>長崎市立小江原小学校</t>
  </si>
  <si>
    <t>総合地域施設</t>
  </si>
  <si>
    <t>つつじが丘公民館</t>
  </si>
  <si>
    <t>長崎市立桜が丘小学校</t>
  </si>
  <si>
    <t>長崎市川原地区公民館</t>
  </si>
  <si>
    <t>間ノ瀬公民館</t>
  </si>
  <si>
    <t>長崎市立城山小学校</t>
  </si>
  <si>
    <t>さんとぴあ２１</t>
  </si>
  <si>
    <t>現川公民館</t>
  </si>
  <si>
    <t>長崎市立西城山小学校</t>
  </si>
  <si>
    <t>長崎市為石地区公民館</t>
  </si>
  <si>
    <t>城山台集会所</t>
  </si>
  <si>
    <t>藤田尾自治公民館</t>
  </si>
  <si>
    <t>宗教法人福田寺ひかり幼稚園</t>
  </si>
  <si>
    <t>布巻老人集会所</t>
  </si>
  <si>
    <t>長崎市立橘中学校</t>
  </si>
  <si>
    <t>長崎市立淵中学校</t>
  </si>
  <si>
    <t>長崎市蚊焼地区公民館</t>
  </si>
  <si>
    <t>田之浦中央公民館</t>
  </si>
  <si>
    <t>長崎市立稲佐小学校</t>
  </si>
  <si>
    <t>岳路自治公民館</t>
  </si>
  <si>
    <t>県営東望団地集会室</t>
  </si>
  <si>
    <t>椿が丘自治公民館</t>
  </si>
  <si>
    <t>長崎市立桜馬場中学校</t>
  </si>
  <si>
    <t>長崎市西公民館</t>
  </si>
  <si>
    <t>木場町公民館</t>
  </si>
  <si>
    <t>水の浦地区公民館　</t>
  </si>
  <si>
    <t>長崎市外海ふるさと交流センター</t>
  </si>
  <si>
    <t>長崎市立上長崎小学校</t>
  </si>
  <si>
    <t>長崎市立飽浦小学校</t>
  </si>
  <si>
    <t>長崎市立池島荘</t>
  </si>
  <si>
    <t>西山一丁目公民館</t>
  </si>
  <si>
    <t>立神公会堂</t>
  </si>
  <si>
    <t>大中尾１公民館</t>
  </si>
  <si>
    <t>長崎市立西坂小学校</t>
  </si>
  <si>
    <t>西泊町公民館</t>
  </si>
  <si>
    <t>下大野公民館</t>
  </si>
  <si>
    <t>長崎市立銭座小学校</t>
  </si>
  <si>
    <t>中出津公民館</t>
  </si>
  <si>
    <t>長崎市江平地区ふれあいセンター</t>
  </si>
  <si>
    <t>長崎市小榊会館</t>
  </si>
  <si>
    <t>牧野公民館</t>
  </si>
  <si>
    <t>長崎市立山里小学校</t>
  </si>
  <si>
    <t>長崎市黒崎地区公民館</t>
  </si>
  <si>
    <t>平和町公民館</t>
  </si>
  <si>
    <t>大浜町公民館</t>
  </si>
  <si>
    <t>旧扇山分校</t>
  </si>
  <si>
    <t>江平公民館</t>
  </si>
  <si>
    <t>長崎市福田地区公民館</t>
  </si>
  <si>
    <t>永田公民館</t>
  </si>
  <si>
    <t>長崎市立山里中学校</t>
  </si>
  <si>
    <t>小江町集会所</t>
  </si>
  <si>
    <t>上出津公民館</t>
  </si>
  <si>
    <t>辻町中部自治会公民館</t>
  </si>
  <si>
    <t>長崎市手熊地区公民館</t>
  </si>
  <si>
    <t>中央区公民館</t>
  </si>
  <si>
    <t>長崎市立三原小学校</t>
  </si>
  <si>
    <t>長崎市琴海さざなみ会館</t>
  </si>
  <si>
    <t>丸善団地親交自治会公民館</t>
  </si>
  <si>
    <t>長崎市立式見中学校</t>
  </si>
  <si>
    <t>本原町自治会公民館</t>
  </si>
  <si>
    <t>鳴見公民館</t>
  </si>
  <si>
    <t>戸根郷公民館</t>
  </si>
  <si>
    <t>長崎市立西山台小学校</t>
  </si>
  <si>
    <t>長崎市三重地区市民センター</t>
  </si>
  <si>
    <t>長崎市琴海南部文化センター</t>
  </si>
  <si>
    <t>三川町公民館</t>
  </si>
  <si>
    <t>長崎市立畝刈小学校</t>
  </si>
  <si>
    <t>西海コミュニティセンター</t>
  </si>
  <si>
    <t>長崎市立川平小学校</t>
  </si>
  <si>
    <t>長崎市三重地区公民館</t>
  </si>
  <si>
    <t>琴海ニュータウン公民館</t>
  </si>
  <si>
    <t>長崎市立女の都小学校</t>
  </si>
  <si>
    <t>長崎市三重地区西部住民センター</t>
  </si>
  <si>
    <t>長崎市立西浦上小学校</t>
  </si>
  <si>
    <t>平間町公民館</t>
  </si>
  <si>
    <t>長崎市立西浦上中学校</t>
  </si>
  <si>
    <t>長崎市上長崎地区ふれあいセンター</t>
  </si>
  <si>
    <t>長崎市北公民館</t>
  </si>
  <si>
    <t>長崎市滑石公民館</t>
  </si>
  <si>
    <t>深浦集会所</t>
  </si>
  <si>
    <t>滑石第一集会所</t>
  </si>
  <si>
    <t>恵里集会所</t>
  </si>
  <si>
    <t>横尾公民館</t>
  </si>
  <si>
    <t>長崎市立大園小学校</t>
  </si>
  <si>
    <t>長崎市高島ふれあいセンター</t>
  </si>
  <si>
    <t>２４年　１２月</t>
    <rPh sb="2" eb="3">
      <t>ネン</t>
    </rPh>
    <rPh sb="6" eb="7">
      <t>ガツ</t>
    </rPh>
    <phoneticPr fontId="3"/>
  </si>
  <si>
    <t>１２月</t>
    <rPh sb="2" eb="3">
      <t>ガツ</t>
    </rPh>
    <phoneticPr fontId="3"/>
  </si>
  <si>
    <t>土木企画課</t>
    <rPh sb="0" eb="2">
      <t>ドボク</t>
    </rPh>
    <rPh sb="2" eb="4">
      <t>キカク</t>
    </rPh>
    <rPh sb="4" eb="5">
      <t>カ</t>
    </rPh>
    <phoneticPr fontId="3"/>
  </si>
  <si>
    <t>人権男女共同参画室</t>
    <rPh sb="0" eb="2">
      <t>ジンケン</t>
    </rPh>
    <rPh sb="2" eb="4">
      <t>ダンジョ</t>
    </rPh>
    <rPh sb="4" eb="6">
      <t>キョウドウ</t>
    </rPh>
    <rPh sb="6" eb="8">
      <t>サンカク</t>
    </rPh>
    <rPh sb="8" eb="9">
      <t>シツ</t>
    </rPh>
    <phoneticPr fontId="3"/>
  </si>
  <si>
    <t>長崎市選挙管理委員会事務局大会議室</t>
  </si>
  <si>
    <t>長崎市立諏訪小学校（地域・学校交流センター）</t>
  </si>
  <si>
    <t>長崎市立桜町小学校（地域・学校交流センター）</t>
  </si>
  <si>
    <t>２５年　７月</t>
    <rPh sb="2" eb="3">
      <t>ネン</t>
    </rPh>
    <rPh sb="5" eb="6">
      <t>ガツ</t>
    </rPh>
    <phoneticPr fontId="3"/>
  </si>
  <si>
    <t>２６年　２月</t>
    <rPh sb="2" eb="3">
      <t>ネン</t>
    </rPh>
    <rPh sb="5" eb="6">
      <t>ガツ</t>
    </rPh>
    <phoneticPr fontId="3"/>
  </si>
  <si>
    <t>資産経営室</t>
    <rPh sb="0" eb="2">
      <t>シサン</t>
    </rPh>
    <rPh sb="2" eb="4">
      <t>ケイエイ</t>
    </rPh>
    <rPh sb="4" eb="5">
      <t>シツ</t>
    </rPh>
    <phoneticPr fontId="3"/>
  </si>
  <si>
    <t>原爆資料館平和推進課</t>
    <rPh sb="0" eb="2">
      <t>ゲンバク</t>
    </rPh>
    <rPh sb="2" eb="5">
      <t>シリョウカン</t>
    </rPh>
    <rPh sb="5" eb="7">
      <t>ヘイワ</t>
    </rPh>
    <rPh sb="7" eb="9">
      <t>スイシン</t>
    </rPh>
    <rPh sb="9" eb="10">
      <t>カ</t>
    </rPh>
    <phoneticPr fontId="3"/>
  </si>
  <si>
    <t>原爆資料館被爆継承課</t>
    <rPh sb="0" eb="2">
      <t>ゲンバク</t>
    </rPh>
    <rPh sb="2" eb="5">
      <t>シリョウカン</t>
    </rPh>
    <rPh sb="5" eb="7">
      <t>ヒバク</t>
    </rPh>
    <rPh sb="7" eb="9">
      <t>ケイショウ</t>
    </rPh>
    <rPh sb="9" eb="10">
      <t>カ</t>
    </rPh>
    <phoneticPr fontId="3"/>
  </si>
  <si>
    <t>環境部</t>
    <rPh sb="0" eb="2">
      <t>カンキョウ</t>
    </rPh>
    <rPh sb="2" eb="3">
      <t>ブ</t>
    </rPh>
    <phoneticPr fontId="3"/>
  </si>
  <si>
    <t>環境政策課</t>
    <rPh sb="0" eb="2">
      <t>カンキョウ</t>
    </rPh>
    <rPh sb="2" eb="5">
      <t>セイサクカ</t>
    </rPh>
    <phoneticPr fontId="3"/>
  </si>
  <si>
    <t>水産農林政策課</t>
    <rPh sb="0" eb="2">
      <t>スイサン</t>
    </rPh>
    <rPh sb="2" eb="4">
      <t>ノウリン</t>
    </rPh>
    <rPh sb="4" eb="6">
      <t>セイサク</t>
    </rPh>
    <rPh sb="6" eb="7">
      <t>カ</t>
    </rPh>
    <phoneticPr fontId="3"/>
  </si>
  <si>
    <t>都市経営室</t>
    <rPh sb="0" eb="2">
      <t>トシ</t>
    </rPh>
    <rPh sb="2" eb="4">
      <t>ケイエイ</t>
    </rPh>
    <rPh sb="4" eb="5">
      <t>シツ</t>
    </rPh>
    <phoneticPr fontId="3"/>
  </si>
  <si>
    <t>設備課</t>
    <rPh sb="0" eb="2">
      <t>セツビ</t>
    </rPh>
    <rPh sb="2" eb="3">
      <t>カ</t>
    </rPh>
    <phoneticPr fontId="3"/>
  </si>
  <si>
    <t>２７年　４月</t>
    <rPh sb="2" eb="3">
      <t>ネン</t>
    </rPh>
    <rPh sb="5" eb="6">
      <t>ガツ</t>
    </rPh>
    <phoneticPr fontId="3"/>
  </si>
  <si>
    <t>風頭町公民館</t>
    <rPh sb="0" eb="3">
      <t>カザガシラマチ</t>
    </rPh>
    <rPh sb="3" eb="6">
      <t>コウミンカン</t>
    </rPh>
    <phoneticPr fontId="3"/>
  </si>
  <si>
    <t>参議（比例）</t>
    <rPh sb="0" eb="2">
      <t>サンギ</t>
    </rPh>
    <rPh sb="3" eb="5">
      <t>ヒレイ</t>
    </rPh>
    <phoneticPr fontId="3"/>
  </si>
  <si>
    <t>２８年　７月</t>
    <rPh sb="2" eb="3">
      <t>ネン</t>
    </rPh>
    <rPh sb="5" eb="6">
      <t>ガツ</t>
    </rPh>
    <phoneticPr fontId="3"/>
  </si>
  <si>
    <t>１１月</t>
    <rPh sb="2" eb="3">
      <t>ガツ</t>
    </rPh>
    <phoneticPr fontId="3"/>
  </si>
  <si>
    <t>長崎市野母地区公民館</t>
    <rPh sb="5" eb="7">
      <t>チク</t>
    </rPh>
    <rPh sb="7" eb="10">
      <t>コウミンカン</t>
    </rPh>
    <phoneticPr fontId="3"/>
  </si>
  <si>
    <t>長崎創生推進室</t>
    <rPh sb="0" eb="2">
      <t>ナガサキ</t>
    </rPh>
    <rPh sb="2" eb="4">
      <t>ソウセイ</t>
    </rPh>
    <rPh sb="4" eb="6">
      <t>スイシン</t>
    </rPh>
    <rPh sb="6" eb="7">
      <t>シツ</t>
    </rPh>
    <phoneticPr fontId="3"/>
  </si>
  <si>
    <t>大型事業推進室</t>
    <rPh sb="0" eb="2">
      <t>オオガタ</t>
    </rPh>
    <rPh sb="2" eb="4">
      <t>ジギョウ</t>
    </rPh>
    <rPh sb="4" eb="6">
      <t>スイシン</t>
    </rPh>
    <rPh sb="6" eb="7">
      <t>シツ</t>
    </rPh>
    <phoneticPr fontId="3"/>
  </si>
  <si>
    <t>検査指導室</t>
    <rPh sb="0" eb="2">
      <t>ケンサ</t>
    </rPh>
    <rPh sb="2" eb="5">
      <t>シドウシツ</t>
    </rPh>
    <phoneticPr fontId="3"/>
  </si>
  <si>
    <t>地域包括ケアシステム推進室</t>
    <rPh sb="0" eb="2">
      <t>チイキ</t>
    </rPh>
    <rPh sb="2" eb="4">
      <t>ホウカツ</t>
    </rPh>
    <rPh sb="10" eb="13">
      <t>スイシンシツ</t>
    </rPh>
    <phoneticPr fontId="3"/>
  </si>
  <si>
    <t>長崎学研究所</t>
    <rPh sb="0" eb="2">
      <t>ナガサキ</t>
    </rPh>
    <rPh sb="2" eb="3">
      <t>ガク</t>
    </rPh>
    <rPh sb="3" eb="6">
      <t>ケンキュウショ</t>
    </rPh>
    <phoneticPr fontId="3"/>
  </si>
  <si>
    <t>まちづくり部</t>
    <rPh sb="5" eb="6">
      <t>ブ</t>
    </rPh>
    <phoneticPr fontId="3"/>
  </si>
  <si>
    <t>まちなか事業推進室</t>
    <rPh sb="4" eb="6">
      <t>ジギョウ</t>
    </rPh>
    <rPh sb="6" eb="9">
      <t>スイシンシツ</t>
    </rPh>
    <phoneticPr fontId="3"/>
  </si>
  <si>
    <t>ⅩⅦ　　選　　挙　　及　　</t>
    <rPh sb="4" eb="5">
      <t>セン</t>
    </rPh>
    <rPh sb="7" eb="8">
      <t>キョ</t>
    </rPh>
    <rPh sb="10" eb="11">
      <t>オヨ</t>
    </rPh>
    <phoneticPr fontId="3"/>
  </si>
  <si>
    <t>　　その１　　　投　　　　票　　</t>
    <rPh sb="8" eb="9">
      <t>ナ</t>
    </rPh>
    <rPh sb="13" eb="14">
      <t>ヒョウ</t>
    </rPh>
    <phoneticPr fontId="3"/>
  </si>
  <si>
    <t>　　状　　　　況</t>
    <rPh sb="2" eb="3">
      <t>ジョウ</t>
    </rPh>
    <rPh sb="7" eb="8">
      <t>キョウ</t>
    </rPh>
    <phoneticPr fontId="3"/>
  </si>
  <si>
    <t>　　び　　公　　務　　員</t>
    <rPh sb="5" eb="6">
      <t>コウ</t>
    </rPh>
    <rPh sb="8" eb="9">
      <t>ツトム</t>
    </rPh>
    <rPh sb="11" eb="12">
      <t>イン</t>
    </rPh>
    <phoneticPr fontId="3"/>
  </si>
  <si>
    <t>ふるさと納税推進室</t>
    <rPh sb="4" eb="6">
      <t>ノウゼイ</t>
    </rPh>
    <rPh sb="6" eb="9">
      <t>スイシンシツ</t>
    </rPh>
    <phoneticPr fontId="3"/>
  </si>
  <si>
    <t>職員研修所</t>
    <rPh sb="0" eb="2">
      <t>ショクイン</t>
    </rPh>
    <rPh sb="2" eb="4">
      <t>ケンシュウ</t>
    </rPh>
    <rPh sb="4" eb="5">
      <t>ジョ</t>
    </rPh>
    <phoneticPr fontId="3"/>
  </si>
  <si>
    <t>D　M　O推進室</t>
    <rPh sb="5" eb="8">
      <t>スイシンシツ</t>
    </rPh>
    <phoneticPr fontId="3"/>
  </si>
  <si>
    <t>景観推進室</t>
    <rPh sb="0" eb="2">
      <t>ケイカン</t>
    </rPh>
    <rPh sb="2" eb="5">
      <t>スイシンシツ</t>
    </rPh>
    <phoneticPr fontId="3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</si>
  <si>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3"/>
  </si>
  <si>
    <t>地域福祉課</t>
    <rPh sb="0" eb="2">
      <t>チイキ</t>
    </rPh>
    <rPh sb="2" eb="5">
      <t>フクシカ</t>
    </rPh>
    <phoneticPr fontId="3"/>
  </si>
  <si>
    <t>生活福祉1課</t>
    <rPh sb="0" eb="2">
      <t>セイカツ</t>
    </rPh>
    <rPh sb="2" eb="4">
      <t>フクシ</t>
    </rPh>
    <rPh sb="5" eb="6">
      <t>カ</t>
    </rPh>
    <phoneticPr fontId="3"/>
  </si>
  <si>
    <t>生活福祉2課</t>
    <rPh sb="0" eb="2">
      <t>セイカツ</t>
    </rPh>
    <rPh sb="2" eb="4">
      <t>フクシ</t>
    </rPh>
    <rPh sb="5" eb="6">
      <t>カ</t>
    </rPh>
    <phoneticPr fontId="3"/>
  </si>
  <si>
    <t>地域整備1課</t>
    <rPh sb="0" eb="2">
      <t>チイキ</t>
    </rPh>
    <rPh sb="2" eb="4">
      <t>セイビ</t>
    </rPh>
    <rPh sb="5" eb="6">
      <t>カ</t>
    </rPh>
    <phoneticPr fontId="3"/>
  </si>
  <si>
    <t>地域整備2課</t>
    <rPh sb="0" eb="2">
      <t>チイキ</t>
    </rPh>
    <rPh sb="2" eb="4">
      <t>セイビ</t>
    </rPh>
    <rPh sb="5" eb="6">
      <t>カ</t>
    </rPh>
    <phoneticPr fontId="3"/>
  </si>
  <si>
    <t>中央地域センター</t>
    <rPh sb="0" eb="2">
      <t>チュウオウ</t>
    </rPh>
    <rPh sb="2" eb="4">
      <t>チイキ</t>
    </rPh>
    <phoneticPr fontId="3"/>
  </si>
  <si>
    <t>地域支援室</t>
    <rPh sb="0" eb="2">
      <t>チイキ</t>
    </rPh>
    <rPh sb="2" eb="4">
      <t>シエン</t>
    </rPh>
    <rPh sb="4" eb="5">
      <t>シツ</t>
    </rPh>
    <phoneticPr fontId="3"/>
  </si>
  <si>
    <t>小ヶ倉地域センター</t>
    <rPh sb="0" eb="1">
      <t>ショウ</t>
    </rPh>
    <rPh sb="2" eb="3">
      <t>クラ</t>
    </rPh>
    <rPh sb="3" eb="5">
      <t>チイキ</t>
    </rPh>
    <phoneticPr fontId="3"/>
  </si>
  <si>
    <t>小榊地域センター</t>
    <rPh sb="0" eb="1">
      <t>チイ</t>
    </rPh>
    <rPh sb="1" eb="2">
      <t>サカキ</t>
    </rPh>
    <rPh sb="2" eb="4">
      <t>チイキ</t>
    </rPh>
    <phoneticPr fontId="3"/>
  </si>
  <si>
    <t>土井首地域センター</t>
    <rPh sb="0" eb="2">
      <t>ドイ</t>
    </rPh>
    <rPh sb="2" eb="3">
      <t>クビ</t>
    </rPh>
    <rPh sb="3" eb="5">
      <t>チイキ</t>
    </rPh>
    <phoneticPr fontId="3"/>
  </si>
  <si>
    <t>西浦上地域センター</t>
    <rPh sb="0" eb="3">
      <t>ニシウラカミ</t>
    </rPh>
    <rPh sb="3" eb="5">
      <t>チイキ</t>
    </rPh>
    <phoneticPr fontId="3"/>
  </si>
  <si>
    <t>滑石地域センター</t>
    <rPh sb="0" eb="1">
      <t>ナメ</t>
    </rPh>
    <rPh sb="1" eb="2">
      <t>イシ</t>
    </rPh>
    <rPh sb="2" eb="4">
      <t>チイキ</t>
    </rPh>
    <phoneticPr fontId="3"/>
  </si>
  <si>
    <t>福田地域センター</t>
    <rPh sb="0" eb="2">
      <t>フクダ</t>
    </rPh>
    <rPh sb="2" eb="4">
      <t>チイキ</t>
    </rPh>
    <phoneticPr fontId="3"/>
  </si>
  <si>
    <t>深堀地域センター</t>
    <rPh sb="0" eb="2">
      <t>フカホリ</t>
    </rPh>
    <rPh sb="2" eb="4">
      <t>チイキ</t>
    </rPh>
    <phoneticPr fontId="3"/>
  </si>
  <si>
    <t>日見地域センター</t>
    <rPh sb="0" eb="1">
      <t>ヒ</t>
    </rPh>
    <rPh sb="1" eb="2">
      <t>ミ</t>
    </rPh>
    <rPh sb="2" eb="4">
      <t>チイキ</t>
    </rPh>
    <phoneticPr fontId="3"/>
  </si>
  <si>
    <t>茂木地域センター</t>
    <rPh sb="0" eb="2">
      <t>モギ</t>
    </rPh>
    <rPh sb="2" eb="4">
      <t>チイキ</t>
    </rPh>
    <phoneticPr fontId="3"/>
  </si>
  <si>
    <t>式見地域センター</t>
    <rPh sb="0" eb="1">
      <t>シキ</t>
    </rPh>
    <rPh sb="1" eb="2">
      <t>ミ</t>
    </rPh>
    <rPh sb="2" eb="4">
      <t>チイキ</t>
    </rPh>
    <phoneticPr fontId="3"/>
  </si>
  <si>
    <t>東長崎地域センター</t>
    <rPh sb="0" eb="1">
      <t>ヒガシ</t>
    </rPh>
    <rPh sb="1" eb="3">
      <t>ナガサキ</t>
    </rPh>
    <rPh sb="3" eb="5">
      <t>チイキ</t>
    </rPh>
    <phoneticPr fontId="3"/>
  </si>
  <si>
    <t>三重地域センター</t>
    <rPh sb="0" eb="2">
      <t>ミエ</t>
    </rPh>
    <rPh sb="2" eb="4">
      <t>チイキ</t>
    </rPh>
    <phoneticPr fontId="3"/>
  </si>
  <si>
    <t>香焼地域センター</t>
    <rPh sb="0" eb="1">
      <t>カオ</t>
    </rPh>
    <rPh sb="1" eb="2">
      <t>ヤ</t>
    </rPh>
    <rPh sb="2" eb="4">
      <t>チイキ</t>
    </rPh>
    <phoneticPr fontId="3"/>
  </si>
  <si>
    <t>伊王島地域センター</t>
    <rPh sb="0" eb="1">
      <t>イ</t>
    </rPh>
    <rPh sb="1" eb="2">
      <t>オウ</t>
    </rPh>
    <rPh sb="2" eb="3">
      <t>シマ</t>
    </rPh>
    <rPh sb="3" eb="5">
      <t>チイキ</t>
    </rPh>
    <phoneticPr fontId="3"/>
  </si>
  <si>
    <t>高島地域センター</t>
    <rPh sb="0" eb="2">
      <t>タカシマ</t>
    </rPh>
    <rPh sb="2" eb="4">
      <t>チイキ</t>
    </rPh>
    <phoneticPr fontId="3"/>
  </si>
  <si>
    <t>野母崎地域センター</t>
    <rPh sb="0" eb="3">
      <t>ノモザキ</t>
    </rPh>
    <rPh sb="3" eb="5">
      <t>チイキ</t>
    </rPh>
    <phoneticPr fontId="3"/>
  </si>
  <si>
    <t>外海地域センター</t>
    <rPh sb="0" eb="2">
      <t>ソトメ</t>
    </rPh>
    <rPh sb="2" eb="4">
      <t>チイキ</t>
    </rPh>
    <phoneticPr fontId="3"/>
  </si>
  <si>
    <t>三和地域センター</t>
    <rPh sb="0" eb="2">
      <t>サンワ</t>
    </rPh>
    <rPh sb="2" eb="4">
      <t>チイキ</t>
    </rPh>
    <phoneticPr fontId="3"/>
  </si>
  <si>
    <t>琴海地域センター</t>
    <rPh sb="0" eb="2">
      <t>キンカイ</t>
    </rPh>
    <rPh sb="2" eb="4">
      <t>チイキ</t>
    </rPh>
    <phoneticPr fontId="3"/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</si>
  <si>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3"/>
  </si>
  <si>
    <t>地域整備課</t>
    <rPh sb="0" eb="2">
      <t>チイキ</t>
    </rPh>
    <rPh sb="2" eb="4">
      <t>セイビ</t>
    </rPh>
    <rPh sb="4" eb="5">
      <t>カ</t>
    </rPh>
    <phoneticPr fontId="3"/>
  </si>
  <si>
    <t>南総合事務所</t>
    <rPh sb="0" eb="1">
      <t>ミナミ</t>
    </rPh>
    <rPh sb="1" eb="3">
      <t>ソウゴウ</t>
    </rPh>
    <rPh sb="3" eb="5">
      <t>ジム</t>
    </rPh>
    <rPh sb="5" eb="6">
      <t>ショ</t>
    </rPh>
    <phoneticPr fontId="3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</si>
  <si>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3"/>
  </si>
  <si>
    <t>商工振興課</t>
    <rPh sb="0" eb="2">
      <t>ショウコウ</t>
    </rPh>
    <rPh sb="2" eb="5">
      <t>シンコウカ</t>
    </rPh>
    <phoneticPr fontId="3"/>
  </si>
  <si>
    <t>農林振興課</t>
    <rPh sb="0" eb="2">
      <t>ノウリン</t>
    </rPh>
    <rPh sb="2" eb="4">
      <t>シンコウ</t>
    </rPh>
    <rPh sb="4" eb="5">
      <t>カ</t>
    </rPh>
    <phoneticPr fontId="3"/>
  </si>
  <si>
    <t>　　　２９　年　９　月　  １　日</t>
  </si>
  <si>
    <t>２９年　１０月</t>
    <rPh sb="2" eb="3">
      <t>ネン</t>
    </rPh>
    <rPh sb="6" eb="7">
      <t>ガツ</t>
    </rPh>
    <phoneticPr fontId="3"/>
  </si>
  <si>
    <t>１０月</t>
    <rPh sb="2" eb="3">
      <t>ガツ</t>
    </rPh>
    <phoneticPr fontId="3"/>
  </si>
  <si>
    <t>３０年　２月</t>
    <rPh sb="2" eb="3">
      <t>ネン</t>
    </rPh>
    <rPh sb="5" eb="6">
      <t>ガツ</t>
    </rPh>
    <phoneticPr fontId="3"/>
  </si>
  <si>
    <t>　</t>
    <phoneticPr fontId="3"/>
  </si>
  <si>
    <t>黒浜町公民館</t>
    <rPh sb="2" eb="3">
      <t>マチ</t>
    </rPh>
    <phoneticPr fontId="3"/>
  </si>
  <si>
    <t>旧三芳町デイサービスセンター</t>
    <rPh sb="0" eb="1">
      <t>キュウ</t>
    </rPh>
    <phoneticPr fontId="2"/>
  </si>
  <si>
    <t>長崎市深堀地区ふれあいセンター</t>
    <rPh sb="0" eb="3">
      <t>ナガサキシ</t>
    </rPh>
    <rPh sb="5" eb="7">
      <t>チク</t>
    </rPh>
    <phoneticPr fontId="2"/>
  </si>
  <si>
    <t>５０</t>
    <phoneticPr fontId="3"/>
  </si>
  <si>
    <t>中尾中央公民館</t>
    <phoneticPr fontId="3"/>
  </si>
  <si>
    <t>長崎市立矢上小学校</t>
    <phoneticPr fontId="3"/>
  </si>
  <si>
    <t>長崎市ダイヤランドふれあいセンター</t>
    <rPh sb="0" eb="3">
      <t>ナガサキシ</t>
    </rPh>
    <phoneticPr fontId="2"/>
  </si>
  <si>
    <t>いなさ幼稚園</t>
    <rPh sb="3" eb="6">
      <t>ヨウチエン</t>
    </rPh>
    <phoneticPr fontId="2"/>
  </si>
  <si>
    <t>長崎市晴海台地区ふれあいセンター</t>
    <rPh sb="0" eb="3">
      <t>ナガサキシ</t>
    </rPh>
    <rPh sb="3" eb="5">
      <t>ハルミ</t>
    </rPh>
    <rPh sb="5" eb="6">
      <t>ダイ</t>
    </rPh>
    <rPh sb="6" eb="8">
      <t>チク</t>
    </rPh>
    <phoneticPr fontId="2"/>
  </si>
  <si>
    <t>１０２</t>
    <phoneticPr fontId="3"/>
  </si>
  <si>
    <t>１０３</t>
    <phoneticPr fontId="3"/>
  </si>
  <si>
    <t>１０４</t>
    <phoneticPr fontId="3"/>
  </si>
  <si>
    <t>長崎市木鉢地区ふれあいセンター</t>
  </si>
  <si>
    <t>１０５</t>
    <phoneticPr fontId="3"/>
  </si>
  <si>
    <t>１０６</t>
    <phoneticPr fontId="3"/>
  </si>
  <si>
    <t>神ノ島町立公民館</t>
    <rPh sb="3" eb="5">
      <t>チョウリツ</t>
    </rPh>
    <phoneticPr fontId="2"/>
  </si>
  <si>
    <t>１０７</t>
    <phoneticPr fontId="3"/>
  </si>
  <si>
    <t>１０８</t>
    <phoneticPr fontId="3"/>
  </si>
  <si>
    <t>１１０</t>
    <phoneticPr fontId="3"/>
  </si>
  <si>
    <t>８０１</t>
    <phoneticPr fontId="3"/>
  </si>
  <si>
    <t>１１１</t>
    <phoneticPr fontId="3"/>
  </si>
  <si>
    <t>長崎市式見地区ふれあいセンター</t>
  </si>
  <si>
    <t>８０２</t>
    <phoneticPr fontId="3"/>
  </si>
  <si>
    <t>１１２</t>
    <phoneticPr fontId="3"/>
  </si>
  <si>
    <t>８０３</t>
    <phoneticPr fontId="3"/>
  </si>
  <si>
    <t>長崎市琴海文化センター</t>
    <rPh sb="0" eb="3">
      <t>ナガサキシ</t>
    </rPh>
    <rPh sb="3" eb="5">
      <t>キンカイ</t>
    </rPh>
    <rPh sb="5" eb="7">
      <t>ブンカ</t>
    </rPh>
    <phoneticPr fontId="2"/>
  </si>
  <si>
    <t>１１３</t>
    <phoneticPr fontId="3"/>
  </si>
  <si>
    <t>８０４</t>
    <phoneticPr fontId="3"/>
  </si>
  <si>
    <t>１１４</t>
    <phoneticPr fontId="3"/>
  </si>
  <si>
    <t>１１５</t>
    <phoneticPr fontId="3"/>
  </si>
  <si>
    <t>８０６</t>
    <phoneticPr fontId="3"/>
  </si>
  <si>
    <t>１１７</t>
    <phoneticPr fontId="3"/>
  </si>
  <si>
    <t>１１８</t>
    <phoneticPr fontId="3"/>
  </si>
  <si>
    <t>長崎市役所香焼地域センター</t>
    <rPh sb="0" eb="2">
      <t>ナガサキ</t>
    </rPh>
    <rPh sb="2" eb="5">
      <t>シヤクショ</t>
    </rPh>
    <rPh sb="5" eb="7">
      <t>コウヤギ</t>
    </rPh>
    <rPh sb="7" eb="9">
      <t>チイキ</t>
    </rPh>
    <phoneticPr fontId="2"/>
  </si>
  <si>
    <t>長崎市役所伊王島地域センター</t>
    <rPh sb="0" eb="2">
      <t>ナガサキ</t>
    </rPh>
    <rPh sb="2" eb="5">
      <t>シヤクショ</t>
    </rPh>
    <rPh sb="5" eb="8">
      <t>イオウジマ</t>
    </rPh>
    <rPh sb="8" eb="10">
      <t>チイキ</t>
    </rPh>
    <phoneticPr fontId="2"/>
  </si>
  <si>
    <t>資料　　市選挙管理委員会</t>
    <phoneticPr fontId="3"/>
  </si>
  <si>
    <t>　　本表は、平成３１年４月１日現在の本市職員数を掲げたものである。</t>
    <rPh sb="2" eb="3">
      <t>ホン</t>
    </rPh>
    <rPh sb="3" eb="4">
      <t>ヒョウ</t>
    </rPh>
    <rPh sb="6" eb="8">
      <t>ヘイセイ</t>
    </rPh>
    <rPh sb="10" eb="11">
      <t>ネン</t>
    </rPh>
    <rPh sb="12" eb="13">
      <t>ガツ</t>
    </rPh>
    <rPh sb="14" eb="17">
      <t>ニチゲンザイ</t>
    </rPh>
    <rPh sb="18" eb="19">
      <t>ホン</t>
    </rPh>
    <rPh sb="19" eb="20">
      <t>シ</t>
    </rPh>
    <rPh sb="20" eb="22">
      <t>ショクイン</t>
    </rPh>
    <rPh sb="22" eb="23">
      <t>スウ</t>
    </rPh>
    <rPh sb="24" eb="25">
      <t>カカ</t>
    </rPh>
    <phoneticPr fontId="3"/>
  </si>
  <si>
    <t xml:space="preserve"> </t>
    <phoneticPr fontId="3"/>
  </si>
  <si>
    <t>移住支援室</t>
    <rPh sb="0" eb="2">
      <t>イジュウ</t>
    </rPh>
    <rPh sb="2" eb="4">
      <t>シエン</t>
    </rPh>
    <rPh sb="4" eb="5">
      <t>シツ</t>
    </rPh>
    <phoneticPr fontId="3"/>
  </si>
  <si>
    <t>プレミアム付商品券事業室</t>
    <rPh sb="5" eb="6">
      <t>ツ</t>
    </rPh>
    <rPh sb="6" eb="9">
      <t>ショウヒンケン</t>
    </rPh>
    <rPh sb="9" eb="11">
      <t>ジギョウ</t>
    </rPh>
    <rPh sb="11" eb="12">
      <t>シツ</t>
    </rPh>
    <phoneticPr fontId="3"/>
  </si>
  <si>
    <t>ＭＩＣＥ推進室</t>
    <rPh sb="4" eb="7">
      <t>スイシンシツ</t>
    </rPh>
    <phoneticPr fontId="3"/>
  </si>
  <si>
    <t>交流拠点施設整備室</t>
    <rPh sb="0" eb="2">
      <t>コウリュウ</t>
    </rPh>
    <rPh sb="2" eb="4">
      <t>キョテン</t>
    </rPh>
    <rPh sb="4" eb="6">
      <t>シセツ</t>
    </rPh>
    <rPh sb="6" eb="8">
      <t>セイビ</t>
    </rPh>
    <rPh sb="8" eb="9">
      <t>シツ</t>
    </rPh>
    <phoneticPr fontId="3"/>
  </si>
  <si>
    <t>平和マラソン推進室</t>
    <rPh sb="0" eb="2">
      <t>ヘイワ</t>
    </rPh>
    <rPh sb="6" eb="9">
      <t>スイシンシツ</t>
    </rPh>
    <phoneticPr fontId="3"/>
  </si>
  <si>
    <t>資料　　市人事課</t>
    <phoneticPr fontId="3"/>
  </si>
  <si>
    <t>（％）</t>
    <phoneticPr fontId="3"/>
  </si>
  <si>
    <t>３１年　４月</t>
    <rPh sb="2" eb="3">
      <t>ネン</t>
    </rPh>
    <rPh sb="5" eb="6">
      <t>ガツ</t>
    </rPh>
    <phoneticPr fontId="3"/>
  </si>
  <si>
    <t>令和元年　７月</t>
    <rPh sb="0" eb="2">
      <t>レイワ</t>
    </rPh>
    <rPh sb="2" eb="3">
      <t>モト</t>
    </rPh>
    <rPh sb="3" eb="4">
      <t>ネン</t>
    </rPh>
    <rPh sb="6" eb="7">
      <t>ガツ</t>
    </rPh>
    <phoneticPr fontId="3"/>
  </si>
  <si>
    <t>　平成　　２７　年　９　月　  ２　日</t>
    <rPh sb="1" eb="3">
      <t>ヘイセイ</t>
    </rPh>
    <phoneticPr fontId="3"/>
  </si>
  <si>
    <t>長崎市立図書館（新興善メモリアルホール）</t>
    <phoneticPr fontId="3"/>
  </si>
  <si>
    <t>　　　２８　年　９　月　  ２　日</t>
    <phoneticPr fontId="21"/>
  </si>
  <si>
    <t>　　　３０　年　９　月　  ３　日</t>
    <phoneticPr fontId="3"/>
  </si>
  <si>
    <t>　令和　　元　年　９　月　  ２　日</t>
    <rPh sb="1" eb="3">
      <t>レイワ</t>
    </rPh>
    <rPh sb="5" eb="6">
      <t>モト</t>
    </rPh>
    <phoneticPr fontId="3"/>
  </si>
  <si>
    <t>１０９</t>
    <phoneticPr fontId="3"/>
  </si>
  <si>
    <t>８０５</t>
    <phoneticPr fontId="3"/>
  </si>
  <si>
    <t>１１６</t>
    <phoneticPr fontId="3"/>
  </si>
  <si>
    <t>１１９</t>
    <phoneticPr fontId="3"/>
  </si>
  <si>
    <t>２８</t>
  </si>
  <si>
    <t>１４１　　　　選　　　　</t>
    <rPh sb="7" eb="8">
      <t>セン</t>
    </rPh>
    <phoneticPr fontId="3"/>
  </si>
  <si>
    <t>１４２　　　　市　　　　　職　　　</t>
    <rPh sb="7" eb="8">
      <t>シ</t>
    </rPh>
    <rPh sb="13" eb="14">
      <t>ショク</t>
    </rPh>
    <phoneticPr fontId="3"/>
  </si>
  <si>
    <t>　　本表は、平成１０年２月以降に行われた選挙の投票状況を掲げたものである。</t>
    <rPh sb="2" eb="3">
      <t>ホン</t>
    </rPh>
    <rPh sb="3" eb="4">
      <t>ヒョウ</t>
    </rPh>
    <rPh sb="6" eb="8">
      <t>ヘイセイ</t>
    </rPh>
    <rPh sb="10" eb="11">
      <t>ネン</t>
    </rPh>
    <rPh sb="12" eb="15">
      <t>ガツイコウ</t>
    </rPh>
    <rPh sb="16" eb="17">
      <t>オコナ</t>
    </rPh>
    <rPh sb="20" eb="22">
      <t>センキョ</t>
    </rPh>
    <rPh sb="23" eb="25">
      <t>トウヒョウ</t>
    </rPh>
    <rPh sb="25" eb="27">
      <t>ジョウキョウ</t>
    </rPh>
    <rPh sb="28" eb="29">
      <t>カカ</t>
    </rPh>
    <phoneticPr fontId="3"/>
  </si>
  <si>
    <t>　　   平成1０年　 ２月</t>
    <rPh sb="5" eb="7">
      <t>ヘイセイ</t>
    </rPh>
    <rPh sb="9" eb="10">
      <t>ネン</t>
    </rPh>
    <rPh sb="13" eb="14">
      <t>ガツ</t>
    </rPh>
    <phoneticPr fontId="3"/>
  </si>
  <si>
    <t>長崎市土井首地区ふれあいセンター</t>
    <rPh sb="0" eb="3">
      <t>ナガサキシ</t>
    </rPh>
    <rPh sb="3" eb="6">
      <t>ドイノクビ</t>
    </rPh>
    <rPh sb="6" eb="8">
      <t>チク</t>
    </rPh>
    <phoneticPr fontId="2"/>
  </si>
  <si>
    <t>長崎市小ケ倉地区ふれあいセンター</t>
    <rPh sb="0" eb="3">
      <t>ナガサキシ</t>
    </rPh>
    <rPh sb="3" eb="4">
      <t>ショウ</t>
    </rPh>
    <rPh sb="5" eb="6">
      <t>クラ</t>
    </rPh>
    <rPh sb="6" eb="8">
      <t>チク</t>
    </rPh>
    <rPh sb="7" eb="8">
      <t>トチ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</si>
</sst>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#,##0;&quot;△ &quot;#,##0"/>
    <numFmt numFmtId="178" formatCode="#,##0.00;&quot;△ &quot;#,##0.00"/>
    <numFmt numFmtId="179" formatCode="0.00;&quot;△ &quot;0.00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5.5"/>
      <name val="ＭＳ Ｐ明朝"/>
      <family val="1"/>
      <charset val="128"/>
    </font>
    <font>
      <sz val="7.5"/>
      <name val="ＭＳ Ｐ明朝"/>
      <family val="1"/>
      <charset val="128"/>
    </font>
    <font>
      <sz val="6.5"/>
      <name val="ＭＳ Ｐ明朝"/>
      <family val="1"/>
      <charset val="128"/>
    </font>
    <font>
      <sz val="5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trike/>
      <sz val="8"/>
      <color rgb="FFFF0000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64">
    <xf numFmtId="0" fontId="0" fillId="0" borderId="0" xfId="0"/>
    <xf numFmtId="0" fontId="4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distributed" vertical="center" wrapText="1"/>
    </xf>
    <xf numFmtId="0" fontId="5" fillId="0" borderId="0" xfId="0" applyFont="1" applyFill="1" applyBorder="1" applyAlignment="1" applyProtection="1">
      <alignment horizontal="justify" vertical="center"/>
      <protection locked="0"/>
    </xf>
    <xf numFmtId="176" fontId="4" fillId="0" borderId="6" xfId="0" applyNumberFormat="1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horizontal="distributed" vertical="center"/>
    </xf>
    <xf numFmtId="38" fontId="5" fillId="0" borderId="0" xfId="1" applyFont="1" applyFill="1" applyBorder="1" applyAlignment="1">
      <alignment horizontal="distributed" vertical="center" shrinkToFit="1"/>
    </xf>
    <xf numFmtId="38" fontId="5" fillId="0" borderId="0" xfId="1" applyFont="1" applyFill="1" applyAlignment="1">
      <alignment vertical="center" shrinkToFit="1"/>
    </xf>
    <xf numFmtId="38" fontId="5" fillId="0" borderId="6" xfId="1" applyFont="1" applyFill="1" applyBorder="1" applyAlignment="1">
      <alignment vertical="center" shrinkToFit="1"/>
    </xf>
    <xf numFmtId="38" fontId="5" fillId="0" borderId="9" xfId="1" applyFont="1" applyFill="1" applyBorder="1" applyAlignment="1">
      <alignment horizontal="right" shrinkToFit="1"/>
    </xf>
    <xf numFmtId="38" fontId="5" fillId="0" borderId="12" xfId="1" applyFont="1" applyFill="1" applyBorder="1" applyAlignment="1">
      <alignment horizontal="right" shrinkToFit="1"/>
    </xf>
    <xf numFmtId="0" fontId="5" fillId="0" borderId="0" xfId="1" applyNumberFormat="1" applyFont="1" applyFill="1" applyBorder="1" applyAlignment="1">
      <alignment horizontal="distributed" vertical="center" shrinkToFit="1"/>
    </xf>
    <xf numFmtId="177" fontId="5" fillId="0" borderId="0" xfId="1" applyNumberFormat="1" applyFont="1" applyFill="1" applyBorder="1" applyAlignment="1">
      <alignment horizontal="right" vertical="center" shrinkToFit="1"/>
    </xf>
    <xf numFmtId="38" fontId="5" fillId="0" borderId="0" xfId="1" applyFont="1" applyFill="1" applyBorder="1" applyAlignment="1">
      <alignment horizontal="right" vertical="center" shrinkToFit="1"/>
    </xf>
    <xf numFmtId="38" fontId="5" fillId="0" borderId="7" xfId="1" applyFont="1" applyFill="1" applyBorder="1" applyAlignment="1">
      <alignment horizontal="right" vertical="center" shrinkToFit="1"/>
    </xf>
    <xf numFmtId="0" fontId="4" fillId="0" borderId="0" xfId="0" applyFont="1" applyFill="1" applyBorder="1" applyAlignment="1" applyProtection="1">
      <alignment vertical="center"/>
    </xf>
    <xf numFmtId="41" fontId="5" fillId="0" borderId="9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 applyProtection="1">
      <alignment horizontal="distributed" vertical="center"/>
    </xf>
    <xf numFmtId="0" fontId="13" fillId="0" borderId="0" xfId="0" applyFont="1" applyFill="1" applyBorder="1" applyAlignment="1" applyProtection="1">
      <alignment horizontal="distributed" vertical="center"/>
    </xf>
    <xf numFmtId="0" fontId="5" fillId="0" borderId="12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horizontal="distributed" vertical="center"/>
      <protection locked="0"/>
    </xf>
    <xf numFmtId="0" fontId="5" fillId="0" borderId="9" xfId="0" applyFont="1" applyFill="1" applyBorder="1" applyAlignment="1" applyProtection="1">
      <alignment horizontal="distributed" vertical="center"/>
      <protection locked="0"/>
    </xf>
    <xf numFmtId="0" fontId="4" fillId="0" borderId="11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38" fontId="5" fillId="0" borderId="0" xfId="2" applyFont="1" applyFill="1" applyBorder="1" applyAlignment="1">
      <alignment vertical="center"/>
    </xf>
    <xf numFmtId="40" fontId="5" fillId="0" borderId="0" xfId="2" applyNumberFormat="1" applyFont="1" applyFill="1" applyBorder="1" applyAlignment="1">
      <alignment vertical="center"/>
    </xf>
    <xf numFmtId="38" fontId="5" fillId="0" borderId="0" xfId="2" applyFont="1" applyFill="1" applyAlignment="1">
      <alignment vertical="center"/>
    </xf>
    <xf numFmtId="40" fontId="5" fillId="0" borderId="0" xfId="2" applyNumberFormat="1" applyFont="1" applyFill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40" fontId="5" fillId="0" borderId="0" xfId="2" applyNumberFormat="1" applyFont="1" applyFill="1" applyBorder="1" applyAlignment="1">
      <alignment horizontal="right" vertical="center"/>
    </xf>
    <xf numFmtId="0" fontId="0" fillId="0" borderId="9" xfId="0" applyBorder="1"/>
    <xf numFmtId="0" fontId="0" fillId="0" borderId="12" xfId="0" applyBorder="1"/>
    <xf numFmtId="0" fontId="0" fillId="0" borderId="11" xfId="0" applyBorder="1"/>
    <xf numFmtId="0" fontId="4" fillId="0" borderId="7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38" fontId="16" fillId="0" borderId="0" xfId="1" applyFont="1" applyFill="1" applyBorder="1" applyAlignment="1">
      <alignment horizontal="distributed" vertical="center" shrinkToFit="1"/>
    </xf>
    <xf numFmtId="38" fontId="12" fillId="0" borderId="0" xfId="1" applyFont="1" applyFill="1" applyBorder="1" applyAlignment="1">
      <alignment horizontal="distributed" vertical="center" shrinkToFit="1"/>
    </xf>
    <xf numFmtId="0" fontId="15" fillId="0" borderId="0" xfId="0" applyFont="1" applyFill="1" applyAlignment="1" applyProtection="1">
      <alignment horizontal="distributed" vertical="center"/>
    </xf>
    <xf numFmtId="41" fontId="18" fillId="0" borderId="0" xfId="0" applyNumberFormat="1" applyFont="1" applyFill="1" applyBorder="1" applyAlignment="1" applyProtection="1">
      <alignment horizontal="right" vertical="center"/>
    </xf>
    <xf numFmtId="41" fontId="18" fillId="0" borderId="0" xfId="0" applyNumberFormat="1" applyFont="1" applyFill="1" applyBorder="1" applyAlignment="1">
      <alignment vertical="center" shrinkToFit="1"/>
    </xf>
    <xf numFmtId="41" fontId="18" fillId="0" borderId="0" xfId="0" applyNumberFormat="1" applyFont="1" applyFill="1" applyBorder="1" applyAlignment="1" applyProtection="1">
      <alignment vertical="center"/>
    </xf>
    <xf numFmtId="0" fontId="0" fillId="0" borderId="0" xfId="0" applyBorder="1"/>
    <xf numFmtId="41" fontId="18" fillId="0" borderId="0" xfId="0" applyNumberFormat="1" applyFont="1" applyFill="1" applyBorder="1" applyAlignment="1" applyProtection="1">
      <alignment horizontal="center" vertical="center"/>
    </xf>
    <xf numFmtId="41" fontId="18" fillId="0" borderId="0" xfId="0" applyNumberFormat="1" applyFont="1" applyFill="1" applyBorder="1" applyAlignment="1">
      <alignment horizontal="center" shrinkToFit="1"/>
    </xf>
    <xf numFmtId="41" fontId="18" fillId="0" borderId="6" xfId="0" applyNumberFormat="1" applyFont="1" applyFill="1" applyBorder="1" applyAlignment="1" applyProtection="1">
      <alignment horizontal="center" vertical="center"/>
    </xf>
    <xf numFmtId="41" fontId="18" fillId="0" borderId="0" xfId="0" applyNumberFormat="1" applyFont="1" applyFill="1" applyBorder="1" applyAlignment="1">
      <alignment horizontal="center" vertical="center" shrinkToFit="1"/>
    </xf>
    <xf numFmtId="41" fontId="5" fillId="0" borderId="11" xfId="0" applyNumberFormat="1" applyFont="1" applyFill="1" applyBorder="1" applyAlignment="1" applyProtection="1">
      <alignment horizontal="center" vertical="center"/>
    </xf>
    <xf numFmtId="41" fontId="5" fillId="0" borderId="9" xfId="0" applyNumberFormat="1" applyFont="1" applyFill="1" applyBorder="1" applyAlignment="1" applyProtection="1">
      <alignment horizontal="center" vertical="center"/>
    </xf>
    <xf numFmtId="41" fontId="18" fillId="0" borderId="6" xfId="0" applyNumberFormat="1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distributed" vertical="center"/>
    </xf>
    <xf numFmtId="38" fontId="5" fillId="0" borderId="9" xfId="2" applyFont="1" applyFill="1" applyBorder="1" applyAlignment="1">
      <alignment vertical="center"/>
    </xf>
    <xf numFmtId="40" fontId="5" fillId="0" borderId="9" xfId="2" applyNumberFormat="1" applyFont="1" applyFill="1" applyBorder="1" applyAlignment="1">
      <alignment vertical="center"/>
    </xf>
    <xf numFmtId="38" fontId="5" fillId="0" borderId="0" xfId="2" applyFont="1" applyFill="1" applyBorder="1" applyAlignment="1">
      <alignment vertical="center" shrinkToFit="1"/>
    </xf>
    <xf numFmtId="0" fontId="5" fillId="0" borderId="1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distributed" vertical="center" wrapText="1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5" fillId="0" borderId="0" xfId="0" applyFont="1" applyFill="1" applyBorder="1" applyAlignment="1" applyProtection="1">
      <alignment horizontal="distributed" vertical="center" wrapText="1"/>
      <protection locked="0"/>
    </xf>
    <xf numFmtId="0" fontId="4" fillId="0" borderId="0" xfId="0" applyFont="1" applyFill="1" applyBorder="1" applyAlignment="1" applyProtection="1">
      <alignment horizontal="distributed" vertical="center" wrapText="1"/>
      <protection locked="0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distributed" vertical="center" wrapText="1"/>
    </xf>
    <xf numFmtId="0" fontId="5" fillId="0" borderId="0" xfId="0" applyFont="1" applyFill="1" applyAlignment="1" applyProtection="1">
      <alignment horizontal="distributed" vertical="center"/>
    </xf>
    <xf numFmtId="0" fontId="5" fillId="0" borderId="15" xfId="3" applyFont="1" applyFill="1" applyBorder="1" applyAlignment="1">
      <alignment horizontal="distributed" vertical="center" justifyLastLine="1"/>
    </xf>
    <xf numFmtId="0" fontId="5" fillId="0" borderId="4" xfId="3" applyFont="1" applyFill="1" applyBorder="1" applyAlignment="1">
      <alignment horizontal="distributed" vertical="center" justifyLastLine="1"/>
    </xf>
    <xf numFmtId="0" fontId="5" fillId="0" borderId="13" xfId="3" applyFont="1" applyFill="1" applyBorder="1" applyAlignment="1">
      <alignment horizontal="distributed" vertical="center" justifyLastLine="1"/>
    </xf>
    <xf numFmtId="0" fontId="5" fillId="0" borderId="2" xfId="3" applyFont="1" applyFill="1" applyBorder="1" applyAlignment="1">
      <alignment horizontal="distributed" vertical="center" justifyLastLine="1"/>
    </xf>
    <xf numFmtId="0" fontId="5" fillId="0" borderId="0" xfId="3" applyFont="1" applyFill="1" applyAlignment="1">
      <alignment vertical="center"/>
    </xf>
    <xf numFmtId="0" fontId="5" fillId="0" borderId="6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177" fontId="5" fillId="0" borderId="0" xfId="3" applyNumberFormat="1" applyFont="1" applyFill="1" applyAlignment="1">
      <alignment horizontal="right" vertical="center"/>
    </xf>
    <xf numFmtId="0" fontId="5" fillId="0" borderId="0" xfId="3" applyFont="1" applyFill="1" applyBorder="1" applyAlignment="1">
      <alignment horizontal="distributed" vertical="center" shrinkToFit="1"/>
    </xf>
    <xf numFmtId="0" fontId="9" fillId="0" borderId="0" xfId="3" applyFont="1" applyFill="1" applyAlignment="1">
      <alignment vertical="center"/>
    </xf>
    <xf numFmtId="55" fontId="5" fillId="0" borderId="6" xfId="3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178" fontId="5" fillId="0" borderId="0" xfId="3" applyNumberFormat="1" applyFont="1" applyFill="1" applyBorder="1" applyAlignment="1">
      <alignment horizontal="right" vertical="center"/>
    </xf>
    <xf numFmtId="0" fontId="4" fillId="0" borderId="0" xfId="3" applyFont="1" applyFill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horizontal="distributed" vertical="center"/>
    </xf>
    <xf numFmtId="55" fontId="5" fillId="0" borderId="0" xfId="3" applyNumberFormat="1" applyFont="1" applyFill="1" applyAlignment="1">
      <alignment horizontal="right" vertical="center"/>
    </xf>
    <xf numFmtId="178" fontId="5" fillId="0" borderId="0" xfId="3" applyNumberFormat="1" applyFont="1" applyFill="1" applyAlignment="1">
      <alignment horizontal="right" vertical="center"/>
    </xf>
    <xf numFmtId="0" fontId="5" fillId="0" borderId="0" xfId="3" applyFont="1" applyFill="1" applyBorder="1" applyAlignment="1">
      <alignment horizontal="right" vertical="center"/>
    </xf>
    <xf numFmtId="0" fontId="9" fillId="0" borderId="7" xfId="3" applyFont="1" applyFill="1" applyBorder="1" applyAlignment="1">
      <alignment vertical="center"/>
    </xf>
    <xf numFmtId="55" fontId="5" fillId="0" borderId="0" xfId="3" applyNumberFormat="1" applyFont="1" applyFill="1" applyBorder="1" applyAlignment="1">
      <alignment horizontal="right" vertical="center"/>
    </xf>
    <xf numFmtId="0" fontId="9" fillId="0" borderId="0" xfId="3" applyFont="1" applyFill="1" applyBorder="1" applyAlignment="1">
      <alignment vertical="center"/>
    </xf>
    <xf numFmtId="0" fontId="4" fillId="0" borderId="9" xfId="3" applyFont="1" applyFill="1" applyBorder="1" applyAlignment="1">
      <alignment vertical="center"/>
    </xf>
    <xf numFmtId="0" fontId="5" fillId="0" borderId="0" xfId="3" applyFont="1" applyFill="1" applyAlignment="1">
      <alignment vertical="center" shrinkToFit="1"/>
    </xf>
    <xf numFmtId="0" fontId="10" fillId="0" borderId="0" xfId="3" applyFont="1" applyFill="1" applyAlignment="1">
      <alignment horizontal="center" vertical="center" shrinkToFit="1"/>
    </xf>
    <xf numFmtId="0" fontId="5" fillId="0" borderId="0" xfId="3" applyFont="1" applyFill="1" applyAlignment="1">
      <alignment horizontal="distributed" vertical="center" justifyLastLine="1" shrinkToFit="1"/>
    </xf>
    <xf numFmtId="0" fontId="5" fillId="0" borderId="13" xfId="3" applyFont="1" applyFill="1" applyBorder="1" applyAlignment="1">
      <alignment horizontal="distributed" vertical="center" justifyLastLine="1" shrinkToFit="1"/>
    </xf>
    <xf numFmtId="0" fontId="5" fillId="0" borderId="4" xfId="3" applyFont="1" applyFill="1" applyBorder="1" applyAlignment="1">
      <alignment horizontal="distributed" vertical="center" justifyLastLine="1" shrinkToFit="1"/>
    </xf>
    <xf numFmtId="0" fontId="5" fillId="0" borderId="1" xfId="3" applyFont="1" applyFill="1" applyBorder="1" applyAlignment="1">
      <alignment horizontal="distributed" vertical="center" justifyLastLine="1" shrinkToFit="1"/>
    </xf>
    <xf numFmtId="0" fontId="5" fillId="0" borderId="0" xfId="3" applyFont="1" applyFill="1" applyBorder="1" applyAlignment="1">
      <alignment vertical="center" shrinkToFit="1"/>
    </xf>
    <xf numFmtId="0" fontId="5" fillId="0" borderId="10" xfId="3" applyFont="1" applyFill="1" applyBorder="1" applyAlignment="1">
      <alignment vertical="center" shrinkToFit="1"/>
    </xf>
    <xf numFmtId="0" fontId="5" fillId="0" borderId="5" xfId="3" applyFont="1" applyFill="1" applyBorder="1" applyAlignment="1">
      <alignment vertical="center" shrinkToFit="1"/>
    </xf>
    <xf numFmtId="0" fontId="5" fillId="0" borderId="7" xfId="3" applyFont="1" applyFill="1" applyBorder="1" applyAlignment="1">
      <alignment vertical="center" shrinkToFit="1"/>
    </xf>
    <xf numFmtId="0" fontId="5" fillId="0" borderId="6" xfId="3" applyFont="1" applyFill="1" applyBorder="1" applyAlignment="1">
      <alignment vertical="center" shrinkToFit="1"/>
    </xf>
    <xf numFmtId="49" fontId="5" fillId="0" borderId="0" xfId="3" applyNumberFormat="1" applyFont="1" applyFill="1" applyBorder="1" applyAlignment="1">
      <alignment vertical="center" shrinkToFit="1"/>
    </xf>
    <xf numFmtId="0" fontId="5" fillId="0" borderId="0" xfId="3" applyNumberFormat="1" applyFont="1" applyFill="1" applyBorder="1" applyAlignment="1">
      <alignment horizontal="right" vertical="center" shrinkToFit="1"/>
    </xf>
    <xf numFmtId="38" fontId="5" fillId="0" borderId="0" xfId="3" applyNumberFormat="1" applyFont="1" applyFill="1" applyAlignment="1">
      <alignment vertical="center" shrinkToFit="1"/>
    </xf>
    <xf numFmtId="38" fontId="5" fillId="0" borderId="0" xfId="3" applyNumberFormat="1" applyFont="1" applyFill="1" applyBorder="1" applyAlignment="1">
      <alignment vertical="center" shrinkToFit="1"/>
    </xf>
    <xf numFmtId="49" fontId="5" fillId="0" borderId="6" xfId="3" applyNumberFormat="1" applyFont="1" applyFill="1" applyBorder="1" applyAlignment="1">
      <alignment horizontal="center" vertical="center" shrinkToFit="1"/>
    </xf>
    <xf numFmtId="49" fontId="5" fillId="0" borderId="0" xfId="3" applyNumberFormat="1" applyFont="1" applyFill="1" applyBorder="1" applyAlignment="1">
      <alignment horizontal="center" vertical="center" shrinkToFit="1"/>
    </xf>
    <xf numFmtId="0" fontId="14" fillId="0" borderId="0" xfId="3" applyFont="1" applyFill="1" applyBorder="1" applyAlignment="1">
      <alignment horizontal="distributed" vertical="center"/>
    </xf>
    <xf numFmtId="49" fontId="5" fillId="0" borderId="7" xfId="3" applyNumberFormat="1" applyFont="1" applyFill="1" applyBorder="1" applyAlignment="1">
      <alignment horizontal="distributed" vertical="center" shrinkToFit="1"/>
    </xf>
    <xf numFmtId="0" fontId="5" fillId="0" borderId="7" xfId="3" applyFont="1" applyFill="1" applyBorder="1" applyAlignment="1">
      <alignment horizontal="distributed" vertical="center" shrinkToFit="1"/>
    </xf>
    <xf numFmtId="0" fontId="5" fillId="0" borderId="0" xfId="3" applyFont="1" applyFill="1" applyAlignment="1">
      <alignment horizontal="right" vertical="center" shrinkToFit="1"/>
    </xf>
    <xf numFmtId="0" fontId="5" fillId="0" borderId="0" xfId="3" applyFont="1" applyFill="1" applyBorder="1" applyAlignment="1">
      <alignment horizontal="distributed" vertical="center" wrapText="1" shrinkToFit="1"/>
    </xf>
    <xf numFmtId="49" fontId="5" fillId="0" borderId="7" xfId="3" applyNumberFormat="1" applyFont="1" applyFill="1" applyBorder="1" applyAlignment="1">
      <alignment vertical="center" shrinkToFit="1"/>
    </xf>
    <xf numFmtId="38" fontId="5" fillId="0" borderId="0" xfId="3" applyNumberFormat="1" applyFont="1" applyFill="1" applyBorder="1" applyAlignment="1">
      <alignment horizontal="distributed" vertical="center" shrinkToFit="1"/>
    </xf>
    <xf numFmtId="0" fontId="14" fillId="0" borderId="0" xfId="3" applyFont="1" applyFill="1" applyBorder="1" applyAlignment="1">
      <alignment horizontal="distributed" vertical="center" shrinkToFit="1"/>
    </xf>
    <xf numFmtId="0" fontId="13" fillId="0" borderId="0" xfId="3" applyFont="1" applyFill="1" applyBorder="1" applyAlignment="1">
      <alignment horizontal="distributed" vertical="center" shrinkToFit="1"/>
    </xf>
    <xf numFmtId="0" fontId="12" fillId="0" borderId="0" xfId="3" applyFont="1" applyFill="1" applyBorder="1" applyAlignment="1">
      <alignment horizontal="distributed" vertical="center" shrinkToFit="1"/>
    </xf>
    <xf numFmtId="0" fontId="5" fillId="0" borderId="0" xfId="3" applyFont="1" applyFill="1" applyAlignment="1">
      <alignment horizontal="distributed" vertical="center" shrinkToFit="1"/>
    </xf>
    <xf numFmtId="49" fontId="22" fillId="0" borderId="0" xfId="3" applyNumberFormat="1" applyFont="1" applyFill="1" applyBorder="1" applyAlignment="1">
      <alignment horizontal="center" vertical="center" shrinkToFit="1"/>
    </xf>
    <xf numFmtId="49" fontId="5" fillId="0" borderId="0" xfId="3" applyNumberFormat="1" applyFont="1" applyFill="1" applyAlignment="1">
      <alignment horizontal="distributed" vertical="center" shrinkToFit="1"/>
    </xf>
    <xf numFmtId="3" fontId="5" fillId="0" borderId="6" xfId="3" applyNumberFormat="1" applyFont="1" applyFill="1" applyBorder="1" applyAlignment="1">
      <alignment horizontal="right" vertical="center" shrinkToFit="1"/>
    </xf>
    <xf numFmtId="177" fontId="5" fillId="0" borderId="0" xfId="3" applyNumberFormat="1" applyFont="1" applyFill="1" applyBorder="1" applyAlignment="1">
      <alignment vertical="center" shrinkToFit="1"/>
    </xf>
    <xf numFmtId="3" fontId="5" fillId="0" borderId="0" xfId="3" applyNumberFormat="1" applyFont="1" applyFill="1" applyBorder="1" applyAlignment="1">
      <alignment vertical="center" shrinkToFit="1"/>
    </xf>
    <xf numFmtId="49" fontId="5" fillId="0" borderId="0" xfId="3" applyNumberFormat="1" applyFont="1" applyFill="1" applyBorder="1" applyAlignment="1">
      <alignment horizontal="distributed" vertical="center" shrinkToFit="1"/>
    </xf>
    <xf numFmtId="177" fontId="5" fillId="0" borderId="6" xfId="3" applyNumberFormat="1" applyFont="1" applyFill="1" applyBorder="1" applyAlignment="1">
      <alignment horizontal="right" vertical="center" shrinkToFit="1"/>
    </xf>
    <xf numFmtId="177" fontId="5" fillId="0" borderId="0" xfId="3" applyNumberFormat="1" applyFont="1" applyFill="1" applyBorder="1" applyAlignment="1" applyProtection="1">
      <alignment horizontal="right" vertical="center" shrinkToFit="1"/>
      <protection locked="0"/>
    </xf>
    <xf numFmtId="0" fontId="17" fillId="0" borderId="0" xfId="3" applyFont="1" applyFill="1" applyBorder="1" applyAlignment="1">
      <alignment horizontal="distributed" vertical="center" shrinkToFit="1"/>
    </xf>
    <xf numFmtId="49" fontId="5" fillId="0" borderId="9" xfId="3" applyNumberFormat="1" applyFont="1" applyFill="1" applyBorder="1" applyAlignment="1">
      <alignment horizontal="center" vertical="center" shrinkToFit="1"/>
    </xf>
    <xf numFmtId="0" fontId="5" fillId="0" borderId="9" xfId="3" applyFont="1" applyFill="1" applyBorder="1" applyAlignment="1">
      <alignment horizontal="distributed" vertical="center" shrinkToFit="1"/>
    </xf>
    <xf numFmtId="49" fontId="5" fillId="0" borderId="9" xfId="3" applyNumberFormat="1" applyFont="1" applyFill="1" applyBorder="1" applyAlignment="1">
      <alignment horizontal="distributed" vertical="center" shrinkToFit="1"/>
    </xf>
    <xf numFmtId="177" fontId="5" fillId="0" borderId="11" xfId="3" applyNumberFormat="1" applyFont="1" applyFill="1" applyBorder="1" applyAlignment="1">
      <alignment horizontal="right" vertical="center" shrinkToFit="1"/>
    </xf>
    <xf numFmtId="0" fontId="5" fillId="0" borderId="9" xfId="3" applyFont="1" applyFill="1" applyBorder="1" applyAlignment="1">
      <alignment vertical="center" shrinkToFit="1"/>
    </xf>
    <xf numFmtId="0" fontId="5" fillId="0" borderId="11" xfId="3" applyFont="1" applyFill="1" applyBorder="1" applyAlignment="1">
      <alignment vertical="center" shrinkToFit="1"/>
    </xf>
    <xf numFmtId="38" fontId="5" fillId="0" borderId="9" xfId="3" applyNumberFormat="1" applyFont="1" applyFill="1" applyBorder="1" applyAlignment="1">
      <alignment vertical="center" shrinkToFit="1"/>
    </xf>
    <xf numFmtId="0" fontId="5" fillId="0" borderId="12" xfId="3" applyFont="1" applyFill="1" applyBorder="1" applyAlignment="1">
      <alignment vertical="center" shrinkToFit="1"/>
    </xf>
    <xf numFmtId="49" fontId="5" fillId="0" borderId="11" xfId="3" applyNumberFormat="1" applyFont="1" applyFill="1" applyBorder="1" applyAlignment="1">
      <alignment horizontal="center" vertical="center" shrinkToFit="1"/>
    </xf>
    <xf numFmtId="177" fontId="5" fillId="0" borderId="9" xfId="3" applyNumberFormat="1" applyFont="1" applyFill="1" applyBorder="1" applyAlignment="1">
      <alignment horizontal="right" vertical="center" shrinkToFit="1"/>
    </xf>
    <xf numFmtId="49" fontId="5" fillId="0" borderId="8" xfId="3" applyNumberFormat="1" applyFont="1" applyFill="1" applyBorder="1" applyAlignment="1">
      <alignment vertical="center" shrinkToFit="1"/>
    </xf>
    <xf numFmtId="0" fontId="4" fillId="0" borderId="0" xfId="3" applyFont="1" applyFill="1" applyAlignment="1">
      <alignment horizontal="center" vertical="center"/>
    </xf>
    <xf numFmtId="0" fontId="7" fillId="0" borderId="0" xfId="3" applyFont="1" applyFill="1" applyAlignment="1">
      <alignment horizontal="distributed" vertical="center"/>
    </xf>
    <xf numFmtId="0" fontId="7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horizontal="right" vertical="center"/>
    </xf>
    <xf numFmtId="0" fontId="4" fillId="0" borderId="0" xfId="3" applyFont="1" applyFill="1" applyAlignment="1">
      <alignment horizontal="right" vertical="center"/>
    </xf>
    <xf numFmtId="0" fontId="8" fillId="0" borderId="0" xfId="3" applyFont="1" applyFill="1" applyAlignment="1">
      <alignment horizontal="left" vertical="center"/>
    </xf>
    <xf numFmtId="179" fontId="5" fillId="0" borderId="0" xfId="3" applyNumberFormat="1" applyFont="1" applyFill="1" applyAlignment="1">
      <alignment horizontal="right" vertical="center"/>
    </xf>
    <xf numFmtId="0" fontId="5" fillId="0" borderId="7" xfId="3" applyFont="1" applyFill="1" applyBorder="1" applyAlignment="1">
      <alignment vertical="center"/>
    </xf>
    <xf numFmtId="0" fontId="5" fillId="0" borderId="0" xfId="3" applyFont="1" applyFill="1" applyAlignment="1">
      <alignment horizontal="right" vertical="center"/>
    </xf>
    <xf numFmtId="179" fontId="5" fillId="0" borderId="0" xfId="3" applyNumberFormat="1" applyFont="1" applyFill="1" applyBorder="1" applyAlignment="1">
      <alignment horizontal="right" vertical="center"/>
    </xf>
    <xf numFmtId="0" fontId="5" fillId="0" borderId="0" xfId="3" applyFont="1" applyFill="1" applyAlignment="1">
      <alignment horizontal="distributed" vertical="center" wrapText="1"/>
    </xf>
    <xf numFmtId="38" fontId="5" fillId="0" borderId="0" xfId="3" applyNumberFormat="1" applyFont="1" applyFill="1" applyAlignment="1">
      <alignment vertical="center"/>
    </xf>
    <xf numFmtId="179" fontId="5" fillId="0" borderId="0" xfId="3" applyNumberFormat="1" applyFont="1" applyFill="1" applyAlignment="1">
      <alignment vertical="center"/>
    </xf>
    <xf numFmtId="0" fontId="5" fillId="0" borderId="0" xfId="3" applyFont="1" applyFill="1" applyBorder="1" applyAlignment="1">
      <alignment horizontal="distributed" vertical="center"/>
    </xf>
    <xf numFmtId="0" fontId="5" fillId="0" borderId="0" xfId="3" applyFont="1" applyFill="1" applyBorder="1" applyAlignment="1">
      <alignment horizontal="distributed" vertical="center" wrapText="1"/>
    </xf>
    <xf numFmtId="0" fontId="2" fillId="0" borderId="7" xfId="3" applyFont="1" applyFill="1" applyBorder="1"/>
    <xf numFmtId="0" fontId="4" fillId="0" borderId="6" xfId="3" applyFont="1" applyFill="1" applyBorder="1" applyAlignment="1">
      <alignment vertical="center"/>
    </xf>
    <xf numFmtId="0" fontId="4" fillId="0" borderId="0" xfId="3" applyFont="1" applyFill="1" applyAlignment="1">
      <alignment horizontal="distributed" vertical="center"/>
    </xf>
    <xf numFmtId="0" fontId="5" fillId="0" borderId="9" xfId="3" applyFont="1" applyFill="1" applyBorder="1" applyAlignment="1">
      <alignment vertical="center"/>
    </xf>
    <xf numFmtId="0" fontId="5" fillId="0" borderId="9" xfId="3" applyFont="1" applyFill="1" applyBorder="1" applyAlignment="1">
      <alignment horizontal="distributed" vertical="center" wrapText="1"/>
    </xf>
    <xf numFmtId="0" fontId="2" fillId="0" borderId="9" xfId="3" applyFill="1" applyBorder="1"/>
    <xf numFmtId="0" fontId="2" fillId="0" borderId="11" xfId="3" applyFill="1" applyBorder="1"/>
    <xf numFmtId="0" fontId="2" fillId="0" borderId="0" xfId="3" applyFill="1" applyBorder="1"/>
    <xf numFmtId="0" fontId="20" fillId="0" borderId="0" xfId="3" applyFont="1" applyFill="1" applyAlignment="1">
      <alignment vertical="center"/>
    </xf>
    <xf numFmtId="0" fontId="2" fillId="0" borderId="0" xfId="3" applyFill="1"/>
    <xf numFmtId="38" fontId="5" fillId="0" borderId="0" xfId="4" applyFont="1" applyFill="1" applyAlignment="1">
      <alignment vertical="center"/>
    </xf>
    <xf numFmtId="38" fontId="5" fillId="0" borderId="6" xfId="3" applyNumberFormat="1" applyFont="1" applyFill="1" applyBorder="1" applyAlignment="1">
      <alignment horizontal="right" vertical="center" shrinkToFit="1"/>
    </xf>
    <xf numFmtId="0" fontId="2" fillId="0" borderId="0" xfId="3" applyFont="1" applyFill="1"/>
    <xf numFmtId="0" fontId="23" fillId="0" borderId="0" xfId="3" applyFont="1" applyFill="1"/>
    <xf numFmtId="38" fontId="23" fillId="0" borderId="0" xfId="3" applyNumberFormat="1" applyFont="1" applyFill="1"/>
    <xf numFmtId="38" fontId="19" fillId="0" borderId="0" xfId="3" applyNumberFormat="1" applyFont="1" applyFill="1"/>
    <xf numFmtId="0" fontId="19" fillId="0" borderId="0" xfId="3" applyFont="1" applyFill="1"/>
    <xf numFmtId="38" fontId="13" fillId="0" borderId="0" xfId="1" applyFont="1" applyFill="1" applyBorder="1" applyAlignment="1">
      <alignment horizontal="distributed" vertical="center" shrinkToFit="1"/>
    </xf>
    <xf numFmtId="38" fontId="15" fillId="0" borderId="0" xfId="1" applyFont="1" applyFill="1" applyBorder="1" applyAlignment="1">
      <alignment horizontal="distributed" vertical="center" shrinkToFit="1"/>
    </xf>
    <xf numFmtId="0" fontId="5" fillId="0" borderId="18" xfId="3" applyFont="1" applyFill="1" applyBorder="1" applyAlignment="1">
      <alignment horizontal="distributed" vertical="center" justifyLastLine="1"/>
    </xf>
    <xf numFmtId="0" fontId="5" fillId="0" borderId="19" xfId="3" applyFont="1" applyFill="1" applyBorder="1" applyAlignment="1">
      <alignment horizontal="distributed" vertical="center" justifyLastLine="1"/>
    </xf>
    <xf numFmtId="0" fontId="5" fillId="0" borderId="20" xfId="3" applyFont="1" applyFill="1" applyBorder="1" applyAlignment="1">
      <alignment horizontal="distributed" vertical="center" justifyLastLine="1"/>
    </xf>
    <xf numFmtId="0" fontId="5" fillId="0" borderId="21" xfId="3" applyFont="1" applyFill="1" applyBorder="1" applyAlignment="1">
      <alignment horizontal="distributed" vertical="center" justifyLastLine="1"/>
    </xf>
    <xf numFmtId="0" fontId="5" fillId="0" borderId="22" xfId="3" applyFont="1" applyFill="1" applyBorder="1" applyAlignment="1">
      <alignment horizontal="distributed" vertical="center" justifyLastLine="1"/>
    </xf>
    <xf numFmtId="0" fontId="5" fillId="0" borderId="10" xfId="3" applyFont="1" applyFill="1" applyBorder="1" applyAlignment="1">
      <alignment vertical="center"/>
    </xf>
    <xf numFmtId="0" fontId="5" fillId="0" borderId="5" xfId="3" applyFont="1" applyFill="1" applyBorder="1" applyAlignment="1">
      <alignment vertical="center"/>
    </xf>
    <xf numFmtId="0" fontId="5" fillId="0" borderId="8" xfId="3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11" fillId="0" borderId="0" xfId="3" applyFont="1" applyFill="1" applyAlignment="1">
      <alignment vertical="center"/>
    </xf>
    <xf numFmtId="0" fontId="5" fillId="0" borderId="9" xfId="3" applyFont="1" applyFill="1" applyBorder="1" applyAlignment="1">
      <alignment horizontal="right" vertical="center"/>
    </xf>
    <xf numFmtId="0" fontId="5" fillId="0" borderId="8" xfId="3" applyFont="1" applyFill="1" applyBorder="1" applyAlignment="1">
      <alignment horizontal="distributed" vertical="center" justifyLastLine="1"/>
    </xf>
    <xf numFmtId="0" fontId="5" fillId="0" borderId="16" xfId="3" applyFont="1" applyFill="1" applyBorder="1" applyAlignment="1">
      <alignment horizontal="distributed" vertical="center" justifyLastLine="1"/>
    </xf>
    <xf numFmtId="0" fontId="5" fillId="0" borderId="1" xfId="3" applyFont="1" applyFill="1" applyBorder="1" applyAlignment="1">
      <alignment horizontal="distributed" vertical="center" justifyLastLine="1"/>
    </xf>
    <xf numFmtId="0" fontId="5" fillId="0" borderId="17" xfId="3" applyFont="1" applyFill="1" applyBorder="1" applyAlignment="1">
      <alignment horizontal="distributed" vertical="center" justifyLastLine="1"/>
    </xf>
    <xf numFmtId="0" fontId="6" fillId="0" borderId="0" xfId="3" applyFont="1" applyFill="1" applyAlignment="1">
      <alignment horizontal="right" vertical="center"/>
    </xf>
    <xf numFmtId="0" fontId="2" fillId="0" borderId="0" xfId="3" applyFill="1" applyAlignment="1">
      <alignment horizontal="right" vertical="center"/>
    </xf>
    <xf numFmtId="0" fontId="6" fillId="0" borderId="0" xfId="3" applyFont="1" applyFill="1" applyAlignment="1">
      <alignment horizontal="left" vertical="center"/>
    </xf>
    <xf numFmtId="0" fontId="8" fillId="0" borderId="0" xfId="3" applyFont="1" applyFill="1" applyAlignment="1">
      <alignment horizontal="right" vertical="center"/>
    </xf>
    <xf numFmtId="0" fontId="4" fillId="0" borderId="0" xfId="3" applyFont="1" applyFill="1" applyAlignment="1">
      <alignment horizontal="right" vertical="center"/>
    </xf>
    <xf numFmtId="0" fontId="8" fillId="0" borderId="0" xfId="3" applyFont="1" applyFill="1" applyAlignment="1">
      <alignment horizontal="left" vertical="center"/>
    </xf>
    <xf numFmtId="0" fontId="5" fillId="0" borderId="0" xfId="3" applyFont="1" applyFill="1" applyAlignment="1">
      <alignment horizontal="right" vertical="center"/>
    </xf>
    <xf numFmtId="0" fontId="11" fillId="0" borderId="0" xfId="3" applyFont="1" applyFill="1" applyAlignment="1">
      <alignment horizontal="right" vertical="center"/>
    </xf>
    <xf numFmtId="49" fontId="5" fillId="0" borderId="8" xfId="3" applyNumberFormat="1" applyFont="1" applyFill="1" applyBorder="1" applyAlignment="1">
      <alignment horizontal="left" vertical="center" shrinkToFit="1"/>
    </xf>
    <xf numFmtId="0" fontId="5" fillId="0" borderId="9" xfId="3" applyFont="1" applyFill="1" applyBorder="1" applyAlignment="1">
      <alignment horizontal="right" vertical="center" shrinkToFit="1"/>
    </xf>
    <xf numFmtId="0" fontId="5" fillId="0" borderId="8" xfId="3" applyFont="1" applyFill="1" applyBorder="1" applyAlignment="1">
      <alignment horizontal="distributed" vertical="center" justifyLastLine="1" shrinkToFit="1"/>
    </xf>
    <xf numFmtId="0" fontId="5" fillId="0" borderId="16" xfId="3" applyFont="1" applyFill="1" applyBorder="1" applyAlignment="1">
      <alignment horizontal="distributed" vertical="center" justifyLastLine="1" shrinkToFit="1"/>
    </xf>
    <xf numFmtId="0" fontId="5" fillId="0" borderId="1" xfId="3" applyFont="1" applyFill="1" applyBorder="1" applyAlignment="1">
      <alignment horizontal="distributed" vertical="center" justifyLastLine="1" shrinkToFit="1"/>
    </xf>
    <xf numFmtId="0" fontId="5" fillId="0" borderId="17" xfId="3" applyFont="1" applyFill="1" applyBorder="1" applyAlignment="1">
      <alignment horizontal="distributed" vertical="center" justifyLastLine="1" shrinkToFit="1"/>
    </xf>
    <xf numFmtId="0" fontId="5" fillId="0" borderId="20" xfId="3" applyFont="1" applyFill="1" applyBorder="1" applyAlignment="1">
      <alignment horizontal="distributed" vertical="center" justifyLastLine="1" shrinkToFit="1"/>
    </xf>
    <xf numFmtId="0" fontId="5" fillId="0" borderId="21" xfId="3" applyFont="1" applyFill="1" applyBorder="1" applyAlignment="1">
      <alignment horizontal="distributed" vertical="center" justifyLastLine="1" shrinkToFit="1"/>
    </xf>
    <xf numFmtId="0" fontId="5" fillId="0" borderId="22" xfId="3" applyFont="1" applyFill="1" applyBorder="1" applyAlignment="1">
      <alignment horizontal="distributed" vertical="center" justifyLastLine="1" shrinkToFit="1"/>
    </xf>
    <xf numFmtId="0" fontId="5" fillId="0" borderId="15" xfId="3" applyFont="1" applyFill="1" applyBorder="1" applyAlignment="1">
      <alignment horizontal="distributed" vertical="center" justifyLastLine="1" shrinkToFit="1"/>
    </xf>
    <xf numFmtId="0" fontId="5" fillId="0" borderId="2" xfId="3" applyFont="1" applyFill="1" applyBorder="1" applyAlignment="1">
      <alignment horizontal="distributed" vertical="center" justifyLastLine="1" shrinkToFit="1"/>
    </xf>
    <xf numFmtId="0" fontId="5" fillId="0" borderId="0" xfId="3" applyFont="1" applyFill="1" applyAlignment="1">
      <alignment horizontal="right" vertical="center" shrinkToFit="1"/>
    </xf>
    <xf numFmtId="0" fontId="5" fillId="0" borderId="0" xfId="3" applyFont="1" applyFill="1" applyAlignment="1">
      <alignment horizontal="left" vertical="center" shrinkToFit="1"/>
    </xf>
    <xf numFmtId="0" fontId="8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Border="1" applyAlignment="1" applyProtection="1">
      <alignment horizontal="distributed" vertical="center"/>
      <protection locked="0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distributed" vertical="center" wrapText="1"/>
      <protection locked="0"/>
    </xf>
    <xf numFmtId="0" fontId="4" fillId="0" borderId="0" xfId="0" applyFont="1" applyFill="1" applyBorder="1" applyAlignment="1" applyProtection="1">
      <alignment horizontal="distributed" vertical="center" wrapText="1"/>
      <protection locked="0"/>
    </xf>
    <xf numFmtId="0" fontId="5" fillId="0" borderId="0" xfId="0" applyFont="1" applyFill="1" applyBorder="1" applyAlignment="1" applyProtection="1">
      <alignment horizontal="distributed" vertical="center"/>
    </xf>
    <xf numFmtId="0" fontId="5" fillId="0" borderId="0" xfId="0" applyFont="1" applyFill="1" applyAlignment="1" applyProtection="1">
      <alignment horizontal="distributed" vertical="center" wrapText="1"/>
    </xf>
    <xf numFmtId="0" fontId="4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 wrapText="1"/>
    </xf>
    <xf numFmtId="0" fontId="4" fillId="0" borderId="0" xfId="0" applyFont="1" applyFill="1" applyAlignment="1">
      <alignment horizontal="distributed" vertical="center" wrapText="1"/>
    </xf>
    <xf numFmtId="0" fontId="5" fillId="0" borderId="0" xfId="0" applyFont="1" applyFill="1" applyAlignment="1" applyProtection="1">
      <alignment horizontal="distributed" vertical="center"/>
    </xf>
  </cellXfs>
  <cellStyles count="5">
    <cellStyle name="桁区切り 2" xfId="1"/>
    <cellStyle name="桁区切り 3" xfId="2"/>
    <cellStyle name="桁区切り 4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showGridLines="0" tabSelected="1" zoomScale="75" zoomScaleNormal="75" zoomScaleSheetLayoutView="100" workbookViewId="0">
      <selection sqref="A1:L1"/>
    </sheetView>
  </sheetViews>
  <sheetFormatPr defaultColWidth="6.875" defaultRowHeight="10.7" customHeight="1" x14ac:dyDescent="0.15"/>
  <cols>
    <col min="1" max="1" width="1.125" style="101" customWidth="1"/>
    <col min="2" max="2" width="17.25" style="177" customWidth="1"/>
    <col min="3" max="3" width="1.125" style="177" customWidth="1"/>
    <col min="4" max="4" width="13.125" style="101" customWidth="1"/>
    <col min="5" max="12" width="7.375" style="101" customWidth="1"/>
    <col min="13" max="13" width="1.125" style="101" customWidth="1"/>
    <col min="14" max="14" width="17.25" style="101" customWidth="1"/>
    <col min="15" max="15" width="1.125" style="101" customWidth="1"/>
    <col min="16" max="16" width="13.125" style="101" customWidth="1"/>
    <col min="17" max="24" width="7.375" style="101" customWidth="1"/>
    <col min="25" max="16384" width="6.875" style="101"/>
  </cols>
  <sheetData>
    <row r="1" spans="1:24" ht="18" customHeight="1" x14ac:dyDescent="0.15">
      <c r="A1" s="209" t="s">
        <v>481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1" t="s">
        <v>484</v>
      </c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</row>
    <row r="2" spans="1:24" ht="6" customHeight="1" x14ac:dyDescent="0.15">
      <c r="B2" s="161"/>
      <c r="C2" s="161"/>
      <c r="D2" s="162"/>
      <c r="E2" s="162"/>
      <c r="F2" s="162"/>
      <c r="G2" s="162"/>
      <c r="H2" s="162"/>
      <c r="I2" s="162"/>
      <c r="J2" s="162"/>
      <c r="K2" s="162"/>
      <c r="L2" s="162"/>
    </row>
    <row r="3" spans="1:24" ht="15" customHeight="1" x14ac:dyDescent="0.15">
      <c r="A3" s="212" t="s">
        <v>584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4" t="s">
        <v>165</v>
      </c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</row>
    <row r="4" spans="1:24" ht="11.25" customHeight="1" x14ac:dyDescent="0.15">
      <c r="A4" s="163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</row>
    <row r="5" spans="1:24" s="92" customFormat="1" ht="10.5" x14ac:dyDescent="0.15">
      <c r="A5" s="215" t="s">
        <v>482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02" t="s">
        <v>483</v>
      </c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</row>
    <row r="6" spans="1:24" s="92" customFormat="1" ht="10.5" x14ac:dyDescent="0.15">
      <c r="A6" s="202" t="s">
        <v>586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</row>
    <row r="7" spans="1:24" s="92" customFormat="1" ht="10.7" customHeight="1" thickBot="1" x14ac:dyDescent="0.2">
      <c r="M7" s="204" t="s">
        <v>8</v>
      </c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</row>
    <row r="8" spans="1:24" s="92" customFormat="1" ht="13.5" customHeight="1" x14ac:dyDescent="0.15">
      <c r="A8" s="205" t="s">
        <v>156</v>
      </c>
      <c r="B8" s="205"/>
      <c r="C8" s="206"/>
      <c r="D8" s="194" t="s">
        <v>157</v>
      </c>
      <c r="E8" s="196" t="s">
        <v>158</v>
      </c>
      <c r="F8" s="197"/>
      <c r="G8" s="198"/>
      <c r="H8" s="194" t="s">
        <v>153</v>
      </c>
      <c r="I8" s="196" t="s">
        <v>159</v>
      </c>
      <c r="J8" s="197"/>
      <c r="K8" s="198"/>
      <c r="L8" s="88" t="s">
        <v>160</v>
      </c>
      <c r="M8" s="205" t="s">
        <v>156</v>
      </c>
      <c r="N8" s="205"/>
      <c r="O8" s="206"/>
      <c r="P8" s="194" t="s">
        <v>157</v>
      </c>
      <c r="Q8" s="196" t="s">
        <v>158</v>
      </c>
      <c r="R8" s="197"/>
      <c r="S8" s="198"/>
      <c r="T8" s="194" t="s">
        <v>153</v>
      </c>
      <c r="U8" s="196" t="s">
        <v>159</v>
      </c>
      <c r="V8" s="197"/>
      <c r="W8" s="198"/>
      <c r="X8" s="88" t="s">
        <v>160</v>
      </c>
    </row>
    <row r="9" spans="1:24" s="92" customFormat="1" ht="13.5" customHeight="1" x14ac:dyDescent="0.15">
      <c r="A9" s="207"/>
      <c r="B9" s="207"/>
      <c r="C9" s="208"/>
      <c r="D9" s="195"/>
      <c r="E9" s="89" t="s">
        <v>161</v>
      </c>
      <c r="F9" s="89" t="s">
        <v>1</v>
      </c>
      <c r="G9" s="90" t="s">
        <v>2</v>
      </c>
      <c r="H9" s="195"/>
      <c r="I9" s="89" t="s">
        <v>161</v>
      </c>
      <c r="J9" s="89" t="s">
        <v>154</v>
      </c>
      <c r="K9" s="90" t="s">
        <v>155</v>
      </c>
      <c r="L9" s="91" t="s">
        <v>571</v>
      </c>
      <c r="M9" s="207"/>
      <c r="N9" s="207"/>
      <c r="O9" s="208"/>
      <c r="P9" s="195"/>
      <c r="Q9" s="89" t="s">
        <v>161</v>
      </c>
      <c r="R9" s="89" t="s">
        <v>1</v>
      </c>
      <c r="S9" s="90" t="s">
        <v>2</v>
      </c>
      <c r="T9" s="195"/>
      <c r="U9" s="89" t="s">
        <v>161</v>
      </c>
      <c r="V9" s="89" t="s">
        <v>154</v>
      </c>
      <c r="W9" s="90" t="s">
        <v>155</v>
      </c>
      <c r="X9" s="91" t="s">
        <v>571</v>
      </c>
    </row>
    <row r="10" spans="1:24" s="92" customFormat="1" ht="9" customHeight="1" x14ac:dyDescent="0.15">
      <c r="A10" s="199"/>
      <c r="B10" s="199"/>
      <c r="C10" s="200"/>
      <c r="P10" s="93"/>
    </row>
    <row r="11" spans="1:24" s="92" customFormat="1" ht="12.95" customHeight="1" x14ac:dyDescent="0.15">
      <c r="A11" s="94"/>
      <c r="B11" s="96" t="s">
        <v>3</v>
      </c>
      <c r="C11" s="104"/>
      <c r="D11" s="105" t="s">
        <v>587</v>
      </c>
      <c r="E11" s="95">
        <v>333591</v>
      </c>
      <c r="F11" s="95">
        <v>151682</v>
      </c>
      <c r="G11" s="95">
        <v>181909</v>
      </c>
      <c r="H11" s="95">
        <v>265958</v>
      </c>
      <c r="I11" s="95">
        <v>265955</v>
      </c>
      <c r="J11" s="95">
        <v>264643</v>
      </c>
      <c r="K11" s="95">
        <v>1312</v>
      </c>
      <c r="L11" s="166">
        <v>79.725771978260809</v>
      </c>
      <c r="M11" s="94"/>
      <c r="N11" s="96" t="s">
        <v>122</v>
      </c>
      <c r="O11" s="167"/>
      <c r="P11" s="98" t="s">
        <v>204</v>
      </c>
      <c r="Q11" s="95">
        <v>352817</v>
      </c>
      <c r="R11" s="95">
        <v>159296</v>
      </c>
      <c r="S11" s="95">
        <v>193521</v>
      </c>
      <c r="T11" s="95">
        <v>236495</v>
      </c>
      <c r="U11" s="95">
        <v>236489</v>
      </c>
      <c r="V11" s="95">
        <v>233189</v>
      </c>
      <c r="W11" s="95">
        <v>3300</v>
      </c>
      <c r="X11" s="106">
        <v>67.03</v>
      </c>
    </row>
    <row r="12" spans="1:24" s="92" customFormat="1" ht="12.95" customHeight="1" x14ac:dyDescent="0.15">
      <c r="A12" s="94"/>
      <c r="B12" s="96" t="s">
        <v>133</v>
      </c>
      <c r="C12" s="104"/>
      <c r="D12" s="105" t="s">
        <v>56</v>
      </c>
      <c r="E12" s="95">
        <v>335025</v>
      </c>
      <c r="F12" s="95">
        <v>152400</v>
      </c>
      <c r="G12" s="95">
        <v>182625</v>
      </c>
      <c r="H12" s="95">
        <v>124937</v>
      </c>
      <c r="I12" s="95">
        <v>124937</v>
      </c>
      <c r="J12" s="95">
        <v>123511</v>
      </c>
      <c r="K12" s="95">
        <v>1426</v>
      </c>
      <c r="L12" s="166">
        <v>37.291843892246845</v>
      </c>
      <c r="M12" s="94"/>
      <c r="N12" s="96" t="s">
        <v>123</v>
      </c>
      <c r="O12" s="167"/>
      <c r="P12" s="168" t="s">
        <v>205</v>
      </c>
      <c r="Q12" s="95">
        <v>14361</v>
      </c>
      <c r="R12" s="95">
        <v>6711</v>
      </c>
      <c r="S12" s="95">
        <v>7650</v>
      </c>
      <c r="T12" s="95">
        <v>9988</v>
      </c>
      <c r="U12" s="95">
        <v>9988</v>
      </c>
      <c r="V12" s="95">
        <v>9824</v>
      </c>
      <c r="W12" s="95">
        <v>164</v>
      </c>
      <c r="X12" s="106">
        <v>69.55</v>
      </c>
    </row>
    <row r="13" spans="1:24" s="92" customFormat="1" ht="12.95" customHeight="1" x14ac:dyDescent="0.15">
      <c r="A13" s="94"/>
      <c r="B13" s="96" t="s">
        <v>130</v>
      </c>
      <c r="C13" s="104"/>
      <c r="D13" s="105" t="s">
        <v>52</v>
      </c>
      <c r="E13" s="95">
        <v>334785</v>
      </c>
      <c r="F13" s="95">
        <v>152272</v>
      </c>
      <c r="G13" s="95">
        <v>182513</v>
      </c>
      <c r="H13" s="95">
        <v>167411</v>
      </c>
      <c r="I13" s="95">
        <v>167404</v>
      </c>
      <c r="J13" s="95">
        <v>161802</v>
      </c>
      <c r="K13" s="95">
        <v>5602</v>
      </c>
      <c r="L13" s="166">
        <v>50.005525934555017</v>
      </c>
      <c r="M13" s="94"/>
      <c r="N13" s="96" t="s">
        <v>124</v>
      </c>
      <c r="O13" s="167"/>
      <c r="P13" s="168" t="s">
        <v>205</v>
      </c>
      <c r="Q13" s="95">
        <v>367178</v>
      </c>
      <c r="R13" s="95">
        <v>166007</v>
      </c>
      <c r="S13" s="95">
        <v>201171</v>
      </c>
      <c r="T13" s="95">
        <v>246446</v>
      </c>
      <c r="U13" s="95">
        <v>246444</v>
      </c>
      <c r="V13" s="95">
        <v>241823</v>
      </c>
      <c r="W13" s="95">
        <v>4621</v>
      </c>
      <c r="X13" s="106">
        <v>67.12</v>
      </c>
    </row>
    <row r="14" spans="1:24" s="92" customFormat="1" ht="12.95" customHeight="1" x14ac:dyDescent="0.15">
      <c r="A14" s="94"/>
      <c r="B14" s="96" t="s">
        <v>132</v>
      </c>
      <c r="C14" s="104"/>
      <c r="D14" s="109" t="s">
        <v>52</v>
      </c>
      <c r="E14" s="99">
        <v>334785</v>
      </c>
      <c r="F14" s="99">
        <v>152272</v>
      </c>
      <c r="G14" s="99">
        <v>182513</v>
      </c>
      <c r="H14" s="99">
        <v>167394</v>
      </c>
      <c r="I14" s="99">
        <v>167382</v>
      </c>
      <c r="J14" s="99">
        <v>162996</v>
      </c>
      <c r="K14" s="99">
        <v>4386</v>
      </c>
      <c r="L14" s="169">
        <v>50.0004480487477</v>
      </c>
      <c r="M14" s="94"/>
      <c r="N14" s="96" t="s">
        <v>125</v>
      </c>
      <c r="O14" s="167"/>
      <c r="P14" s="168" t="s">
        <v>205</v>
      </c>
      <c r="Q14" s="95">
        <v>366960</v>
      </c>
      <c r="R14" s="95">
        <v>165918</v>
      </c>
      <c r="S14" s="95">
        <v>201042</v>
      </c>
      <c r="T14" s="95">
        <v>242333</v>
      </c>
      <c r="U14" s="95">
        <v>242045</v>
      </c>
      <c r="V14" s="95">
        <v>231230</v>
      </c>
      <c r="W14" s="95">
        <v>10815</v>
      </c>
      <c r="X14" s="106">
        <v>66.040000000000006</v>
      </c>
    </row>
    <row r="15" spans="1:24" s="92" customFormat="1" ht="12.95" customHeight="1" x14ac:dyDescent="0.15">
      <c r="A15" s="94"/>
      <c r="B15" s="96"/>
      <c r="C15" s="104"/>
      <c r="D15" s="105"/>
      <c r="E15" s="95"/>
      <c r="F15" s="95"/>
      <c r="G15" s="95"/>
      <c r="H15" s="95"/>
      <c r="I15" s="95"/>
      <c r="J15" s="95"/>
      <c r="K15" s="95"/>
      <c r="L15" s="166"/>
      <c r="M15" s="94"/>
      <c r="O15" s="167"/>
    </row>
    <row r="16" spans="1:24" s="92" customFormat="1" ht="12.95" customHeight="1" x14ac:dyDescent="0.15">
      <c r="A16" s="94"/>
      <c r="B16" s="96" t="s">
        <v>4</v>
      </c>
      <c r="C16" s="104"/>
      <c r="D16" s="105" t="s">
        <v>143</v>
      </c>
      <c r="E16" s="95">
        <v>331729</v>
      </c>
      <c r="F16" s="95">
        <v>150409</v>
      </c>
      <c r="G16" s="95">
        <v>181320</v>
      </c>
      <c r="H16" s="95">
        <v>203842</v>
      </c>
      <c r="I16" s="95">
        <v>203833</v>
      </c>
      <c r="J16" s="95">
        <v>201685</v>
      </c>
      <c r="K16" s="95">
        <v>2148</v>
      </c>
      <c r="L16" s="106">
        <v>61.448350912943994</v>
      </c>
      <c r="M16" s="94"/>
      <c r="N16" s="170" t="s">
        <v>206</v>
      </c>
      <c r="O16" s="167"/>
      <c r="P16" s="105" t="s">
        <v>207</v>
      </c>
      <c r="Q16" s="171">
        <v>365632</v>
      </c>
      <c r="R16" s="171">
        <v>165250</v>
      </c>
      <c r="S16" s="171">
        <v>200382</v>
      </c>
      <c r="T16" s="171">
        <v>207363</v>
      </c>
      <c r="U16" s="171">
        <v>207358</v>
      </c>
      <c r="V16" s="171">
        <v>205729</v>
      </c>
      <c r="W16" s="171">
        <v>1629</v>
      </c>
      <c r="X16" s="172">
        <v>56.71</v>
      </c>
    </row>
    <row r="17" spans="1:24" s="92" customFormat="1" ht="12.95" customHeight="1" x14ac:dyDescent="0.15">
      <c r="A17" s="94"/>
      <c r="B17" s="96" t="s">
        <v>5</v>
      </c>
      <c r="C17" s="104"/>
      <c r="D17" s="105" t="s">
        <v>53</v>
      </c>
      <c r="E17" s="95">
        <v>328979</v>
      </c>
      <c r="F17" s="95">
        <v>149004</v>
      </c>
      <c r="G17" s="95">
        <v>179975</v>
      </c>
      <c r="H17" s="95">
        <v>209497</v>
      </c>
      <c r="I17" s="95">
        <v>209495</v>
      </c>
      <c r="J17" s="95">
        <v>205704</v>
      </c>
      <c r="K17" s="95">
        <v>3791</v>
      </c>
      <c r="L17" s="106">
        <v>63.680964438459597</v>
      </c>
      <c r="M17" s="94"/>
      <c r="N17" s="170" t="s">
        <v>208</v>
      </c>
      <c r="O17" s="167"/>
      <c r="P17" s="168" t="s">
        <v>209</v>
      </c>
      <c r="Q17" s="171">
        <v>366579</v>
      </c>
      <c r="R17" s="171">
        <v>165770</v>
      </c>
      <c r="S17" s="171">
        <v>200809</v>
      </c>
      <c r="T17" s="171">
        <v>212251</v>
      </c>
      <c r="U17" s="171">
        <v>212243</v>
      </c>
      <c r="V17" s="171">
        <v>208283</v>
      </c>
      <c r="W17" s="171">
        <v>3960</v>
      </c>
      <c r="X17" s="172">
        <v>57.9</v>
      </c>
    </row>
    <row r="18" spans="1:24" s="92" customFormat="1" ht="12.95" customHeight="1" x14ac:dyDescent="0.15">
      <c r="A18" s="94"/>
      <c r="B18" s="96" t="s">
        <v>6</v>
      </c>
      <c r="C18" s="104"/>
      <c r="D18" s="109" t="s">
        <v>53</v>
      </c>
      <c r="E18" s="99">
        <v>328979</v>
      </c>
      <c r="F18" s="99">
        <v>149004</v>
      </c>
      <c r="G18" s="99">
        <v>179975</v>
      </c>
      <c r="H18" s="99">
        <v>209457</v>
      </c>
      <c r="I18" s="99">
        <v>209453</v>
      </c>
      <c r="J18" s="99">
        <v>205460</v>
      </c>
      <c r="K18" s="99">
        <v>3993</v>
      </c>
      <c r="L18" s="100">
        <v>63.668805607652764</v>
      </c>
      <c r="M18" s="94"/>
      <c r="N18" s="170" t="s">
        <v>210</v>
      </c>
      <c r="O18" s="167"/>
      <c r="P18" s="168" t="s">
        <v>209</v>
      </c>
      <c r="Q18" s="171">
        <v>366579</v>
      </c>
      <c r="R18" s="171">
        <v>165770</v>
      </c>
      <c r="S18" s="171">
        <v>200809</v>
      </c>
      <c r="T18" s="171">
        <v>212219</v>
      </c>
      <c r="U18" s="171">
        <v>212202</v>
      </c>
      <c r="V18" s="171">
        <v>205996</v>
      </c>
      <c r="W18" s="171">
        <v>6206</v>
      </c>
      <c r="X18" s="172">
        <v>57.89</v>
      </c>
    </row>
    <row r="19" spans="1:24" s="92" customFormat="1" ht="12.95" customHeight="1" x14ac:dyDescent="0.15">
      <c r="A19" s="94"/>
      <c r="C19" s="167"/>
      <c r="M19" s="94"/>
      <c r="N19" s="96"/>
      <c r="O19" s="173"/>
      <c r="P19" s="98"/>
      <c r="Q19" s="95"/>
      <c r="R19" s="95"/>
      <c r="S19" s="95"/>
      <c r="T19" s="95"/>
      <c r="U19" s="95"/>
      <c r="V19" s="95"/>
      <c r="W19" s="95"/>
      <c r="X19" s="106"/>
    </row>
    <row r="20" spans="1:24" s="92" customFormat="1" ht="12.95" customHeight="1" x14ac:dyDescent="0.15">
      <c r="A20" s="94"/>
      <c r="B20" s="96" t="s">
        <v>135</v>
      </c>
      <c r="C20" s="104"/>
      <c r="D20" s="105" t="s">
        <v>144</v>
      </c>
      <c r="E20" s="95">
        <v>335075</v>
      </c>
      <c r="F20" s="95">
        <v>152070</v>
      </c>
      <c r="G20" s="95">
        <v>183005</v>
      </c>
      <c r="H20" s="95">
        <v>215743</v>
      </c>
      <c r="I20" s="95">
        <v>215740</v>
      </c>
      <c r="J20" s="95">
        <v>211703</v>
      </c>
      <c r="K20" s="95">
        <v>4037</v>
      </c>
      <c r="L20" s="106">
        <v>64.386480638662988</v>
      </c>
      <c r="M20" s="94"/>
      <c r="N20" s="96" t="s">
        <v>69</v>
      </c>
      <c r="O20" s="97"/>
      <c r="P20" s="98" t="s">
        <v>297</v>
      </c>
      <c r="Q20" s="99">
        <v>362151</v>
      </c>
      <c r="R20" s="99">
        <v>163523</v>
      </c>
      <c r="S20" s="99">
        <v>198628</v>
      </c>
      <c r="T20" s="99">
        <v>190830</v>
      </c>
      <c r="U20" s="99">
        <v>190828</v>
      </c>
      <c r="V20" s="99">
        <v>188188</v>
      </c>
      <c r="W20" s="99">
        <v>2640</v>
      </c>
      <c r="X20" s="100">
        <v>52.69</v>
      </c>
    </row>
    <row r="21" spans="1:24" s="92" customFormat="1" ht="12.95" customHeight="1" x14ac:dyDescent="0.15">
      <c r="A21" s="94"/>
      <c r="B21" s="96" t="s">
        <v>134</v>
      </c>
      <c r="C21" s="104"/>
      <c r="D21" s="105" t="s">
        <v>145</v>
      </c>
      <c r="E21" s="95">
        <v>335075</v>
      </c>
      <c r="F21" s="95">
        <v>152070</v>
      </c>
      <c r="G21" s="95">
        <v>183005</v>
      </c>
      <c r="H21" s="95">
        <v>215722</v>
      </c>
      <c r="I21" s="95">
        <v>215713</v>
      </c>
      <c r="J21" s="95">
        <v>207888</v>
      </c>
      <c r="K21" s="95">
        <v>7825</v>
      </c>
      <c r="L21" s="106">
        <v>64.380213385063044</v>
      </c>
      <c r="M21" s="94"/>
      <c r="N21" s="96" t="s">
        <v>5</v>
      </c>
      <c r="O21" s="97"/>
      <c r="P21" s="98" t="s">
        <v>169</v>
      </c>
      <c r="Q21" s="99">
        <v>360164</v>
      </c>
      <c r="R21" s="99">
        <v>162455</v>
      </c>
      <c r="S21" s="99">
        <v>197709</v>
      </c>
      <c r="T21" s="99">
        <v>191970</v>
      </c>
      <c r="U21" s="99">
        <v>191969</v>
      </c>
      <c r="V21" s="99">
        <v>186960</v>
      </c>
      <c r="W21" s="99">
        <v>5009</v>
      </c>
      <c r="X21" s="100">
        <v>53.3</v>
      </c>
    </row>
    <row r="22" spans="1:24" s="92" customFormat="1" ht="12.95" customHeight="1" x14ac:dyDescent="0.15">
      <c r="A22" s="94"/>
      <c r="B22" s="96" t="s">
        <v>64</v>
      </c>
      <c r="C22" s="104"/>
      <c r="D22" s="105" t="s">
        <v>145</v>
      </c>
      <c r="E22" s="95">
        <v>335075</v>
      </c>
      <c r="F22" s="95">
        <v>152070</v>
      </c>
      <c r="G22" s="95">
        <v>183005</v>
      </c>
      <c r="H22" s="95">
        <v>207238</v>
      </c>
      <c r="I22" s="95">
        <v>207090</v>
      </c>
      <c r="J22" s="95">
        <v>197169</v>
      </c>
      <c r="K22" s="95">
        <v>9921</v>
      </c>
      <c r="L22" s="106">
        <v>61.848242930687157</v>
      </c>
      <c r="M22" s="94"/>
      <c r="N22" s="96" t="s">
        <v>6</v>
      </c>
      <c r="O22" s="101"/>
      <c r="P22" s="98" t="s">
        <v>169</v>
      </c>
      <c r="Q22" s="99">
        <v>360164</v>
      </c>
      <c r="R22" s="99">
        <v>162455</v>
      </c>
      <c r="S22" s="99">
        <v>197709</v>
      </c>
      <c r="T22" s="99">
        <v>191902</v>
      </c>
      <c r="U22" s="99">
        <v>191891</v>
      </c>
      <c r="V22" s="99">
        <v>189920</v>
      </c>
      <c r="W22" s="99">
        <v>1971</v>
      </c>
      <c r="X22" s="100">
        <v>53.28</v>
      </c>
    </row>
    <row r="23" spans="1:24" s="92" customFormat="1" ht="12.95" customHeight="1" x14ac:dyDescent="0.15">
      <c r="A23" s="94"/>
      <c r="B23" s="96"/>
      <c r="C23" s="104"/>
      <c r="D23" s="105"/>
      <c r="E23" s="95"/>
      <c r="F23" s="95"/>
      <c r="G23" s="95"/>
      <c r="H23" s="95"/>
      <c r="I23" s="95"/>
      <c r="J23" s="95"/>
      <c r="K23" s="95"/>
      <c r="L23" s="106"/>
      <c r="M23" s="94"/>
      <c r="P23" s="93"/>
    </row>
    <row r="24" spans="1:24" s="92" customFormat="1" ht="12.95" customHeight="1" x14ac:dyDescent="0.15">
      <c r="A24" s="94"/>
      <c r="B24" s="96" t="s">
        <v>316</v>
      </c>
      <c r="C24" s="104"/>
      <c r="D24" s="105" t="s">
        <v>146</v>
      </c>
      <c r="E24" s="95">
        <v>334955</v>
      </c>
      <c r="F24" s="95">
        <v>151880</v>
      </c>
      <c r="G24" s="95">
        <v>183075</v>
      </c>
      <c r="H24" s="95">
        <v>186842</v>
      </c>
      <c r="I24" s="95">
        <v>186826</v>
      </c>
      <c r="J24" s="95">
        <v>175885</v>
      </c>
      <c r="K24" s="95">
        <v>10941</v>
      </c>
      <c r="L24" s="106">
        <v>55.781224343568539</v>
      </c>
      <c r="M24" s="94"/>
      <c r="N24" s="96" t="s">
        <v>122</v>
      </c>
      <c r="O24" s="167"/>
      <c r="P24" s="98" t="s">
        <v>451</v>
      </c>
      <c r="Q24" s="95">
        <v>349297</v>
      </c>
      <c r="R24" s="95">
        <v>157975</v>
      </c>
      <c r="S24" s="95">
        <v>191322</v>
      </c>
      <c r="T24" s="95">
        <v>198430</v>
      </c>
      <c r="U24" s="95">
        <v>198430</v>
      </c>
      <c r="V24" s="95">
        <v>192246</v>
      </c>
      <c r="W24" s="95">
        <v>6184</v>
      </c>
      <c r="X24" s="106">
        <v>56.81</v>
      </c>
    </row>
    <row r="25" spans="1:24" s="92" customFormat="1" ht="12.95" customHeight="1" x14ac:dyDescent="0.15">
      <c r="A25" s="94"/>
      <c r="B25" s="96" t="s">
        <v>132</v>
      </c>
      <c r="C25" s="104"/>
      <c r="D25" s="105" t="s">
        <v>52</v>
      </c>
      <c r="E25" s="95">
        <v>334955</v>
      </c>
      <c r="F25" s="95">
        <v>151880</v>
      </c>
      <c r="G25" s="95">
        <v>183075</v>
      </c>
      <c r="H25" s="95">
        <v>186905</v>
      </c>
      <c r="I25" s="95">
        <v>186866</v>
      </c>
      <c r="J25" s="95">
        <v>180903</v>
      </c>
      <c r="K25" s="95">
        <v>5963</v>
      </c>
      <c r="L25" s="106">
        <v>55.8</v>
      </c>
      <c r="M25" s="94"/>
      <c r="N25" s="96" t="s">
        <v>123</v>
      </c>
      <c r="O25" s="167"/>
      <c r="P25" s="168" t="s">
        <v>452</v>
      </c>
      <c r="Q25" s="95">
        <v>14171</v>
      </c>
      <c r="R25" s="95">
        <v>6620</v>
      </c>
      <c r="S25" s="95">
        <v>7551</v>
      </c>
      <c r="T25" s="95">
        <v>7848</v>
      </c>
      <c r="U25" s="95">
        <v>7845</v>
      </c>
      <c r="V25" s="95">
        <v>7536</v>
      </c>
      <c r="W25" s="95">
        <v>309</v>
      </c>
      <c r="X25" s="106">
        <v>55.38</v>
      </c>
    </row>
    <row r="26" spans="1:24" s="92" customFormat="1" ht="12.95" customHeight="1" x14ac:dyDescent="0.15">
      <c r="A26" s="94"/>
      <c r="B26" s="96"/>
      <c r="C26" s="104"/>
      <c r="D26" s="168"/>
      <c r="E26" s="95"/>
      <c r="F26" s="95"/>
      <c r="G26" s="95"/>
      <c r="H26" s="95"/>
      <c r="I26" s="95"/>
      <c r="J26" s="95"/>
      <c r="K26" s="95"/>
      <c r="L26" s="106"/>
      <c r="M26" s="94"/>
      <c r="N26" s="96" t="s">
        <v>124</v>
      </c>
      <c r="O26" s="167"/>
      <c r="P26" s="168" t="s">
        <v>452</v>
      </c>
      <c r="Q26" s="95">
        <v>363468</v>
      </c>
      <c r="R26" s="95">
        <v>164595</v>
      </c>
      <c r="S26" s="95">
        <v>198873</v>
      </c>
      <c r="T26" s="95">
        <v>206246</v>
      </c>
      <c r="U26" s="95">
        <v>206244</v>
      </c>
      <c r="V26" s="95">
        <v>201761</v>
      </c>
      <c r="W26" s="95">
        <v>4483</v>
      </c>
      <c r="X26" s="106">
        <v>56.74</v>
      </c>
    </row>
    <row r="27" spans="1:24" s="92" customFormat="1" ht="12.95" customHeight="1" x14ac:dyDescent="0.15">
      <c r="A27" s="94"/>
      <c r="B27" s="96" t="s">
        <v>3</v>
      </c>
      <c r="C27" s="104"/>
      <c r="D27" s="105" t="s">
        <v>147</v>
      </c>
      <c r="E27" s="95">
        <v>335111</v>
      </c>
      <c r="F27" s="95">
        <v>151927</v>
      </c>
      <c r="G27" s="95">
        <v>183184</v>
      </c>
      <c r="H27" s="95">
        <v>130283</v>
      </c>
      <c r="I27" s="95">
        <v>130277</v>
      </c>
      <c r="J27" s="95">
        <v>127779</v>
      </c>
      <c r="K27" s="95">
        <v>2498</v>
      </c>
      <c r="L27" s="106">
        <v>38.877565940837513</v>
      </c>
      <c r="M27" s="94"/>
      <c r="N27" s="96" t="s">
        <v>125</v>
      </c>
      <c r="O27" s="167"/>
      <c r="P27" s="168" t="s">
        <v>452</v>
      </c>
      <c r="Q27" s="95">
        <v>363246</v>
      </c>
      <c r="R27" s="95">
        <v>164500</v>
      </c>
      <c r="S27" s="95">
        <v>198746</v>
      </c>
      <c r="T27" s="95">
        <v>202682</v>
      </c>
      <c r="U27" s="95">
        <v>202450</v>
      </c>
      <c r="V27" s="95">
        <v>194516</v>
      </c>
      <c r="W27" s="95">
        <v>7934</v>
      </c>
      <c r="X27" s="106">
        <v>55.8</v>
      </c>
    </row>
    <row r="28" spans="1:24" s="92" customFormat="1" ht="12.95" customHeight="1" x14ac:dyDescent="0.15">
      <c r="A28" s="94"/>
      <c r="B28" s="96"/>
      <c r="C28" s="104"/>
      <c r="D28" s="105"/>
      <c r="E28" s="95"/>
      <c r="F28" s="95"/>
      <c r="G28" s="95"/>
      <c r="H28" s="95"/>
      <c r="I28" s="95"/>
      <c r="J28" s="95"/>
      <c r="K28" s="95"/>
      <c r="L28" s="106"/>
      <c r="M28" s="94"/>
      <c r="N28" s="102"/>
      <c r="O28" s="103"/>
      <c r="P28" s="102"/>
      <c r="Q28" s="102"/>
      <c r="R28" s="102"/>
      <c r="S28" s="102"/>
      <c r="T28" s="102"/>
      <c r="U28" s="102"/>
      <c r="V28" s="102"/>
      <c r="W28" s="102"/>
      <c r="X28" s="102"/>
    </row>
    <row r="29" spans="1:24" s="92" customFormat="1" ht="12.95" customHeight="1" x14ac:dyDescent="0.15">
      <c r="A29" s="94"/>
      <c r="B29" s="96" t="s">
        <v>69</v>
      </c>
      <c r="C29" s="104"/>
      <c r="D29" s="105" t="s">
        <v>148</v>
      </c>
      <c r="E29" s="95">
        <v>332875</v>
      </c>
      <c r="F29" s="95">
        <v>150803</v>
      </c>
      <c r="G29" s="95">
        <v>182072</v>
      </c>
      <c r="H29" s="95">
        <v>191151</v>
      </c>
      <c r="I29" s="95">
        <v>191151</v>
      </c>
      <c r="J29" s="95">
        <v>188698</v>
      </c>
      <c r="K29" s="95">
        <v>2453</v>
      </c>
      <c r="L29" s="106">
        <v>57.424258355238457</v>
      </c>
      <c r="M29" s="94"/>
      <c r="N29" s="170" t="s">
        <v>208</v>
      </c>
      <c r="O29" s="103"/>
      <c r="P29" s="107" t="s">
        <v>458</v>
      </c>
      <c r="Q29" s="40">
        <v>363259</v>
      </c>
      <c r="R29" s="40">
        <v>164632</v>
      </c>
      <c r="S29" s="40">
        <v>198627</v>
      </c>
      <c r="T29" s="40">
        <v>188533</v>
      </c>
      <c r="U29" s="40">
        <v>188503</v>
      </c>
      <c r="V29" s="40">
        <v>182849</v>
      </c>
      <c r="W29" s="40">
        <v>5654</v>
      </c>
      <c r="X29" s="41">
        <v>51.9</v>
      </c>
    </row>
    <row r="30" spans="1:24" s="92" customFormat="1" ht="12.95" customHeight="1" x14ac:dyDescent="0.15">
      <c r="A30" s="94"/>
      <c r="B30" s="96" t="s">
        <v>6</v>
      </c>
      <c r="C30" s="104"/>
      <c r="D30" s="105" t="s">
        <v>169</v>
      </c>
      <c r="E30" s="95">
        <v>330516</v>
      </c>
      <c r="F30" s="95">
        <v>149635</v>
      </c>
      <c r="G30" s="95">
        <v>180881</v>
      </c>
      <c r="H30" s="95">
        <v>190484</v>
      </c>
      <c r="I30" s="95">
        <v>190477</v>
      </c>
      <c r="J30" s="95">
        <v>185883</v>
      </c>
      <c r="K30" s="95">
        <v>4594</v>
      </c>
      <c r="L30" s="106">
        <v>57.632308269493763</v>
      </c>
      <c r="M30" s="94"/>
      <c r="N30" s="170" t="s">
        <v>210</v>
      </c>
      <c r="O30" s="103"/>
      <c r="P30" s="107" t="s">
        <v>170</v>
      </c>
      <c r="Q30" s="40">
        <v>363259</v>
      </c>
      <c r="R30" s="40">
        <v>164632</v>
      </c>
      <c r="S30" s="40">
        <v>198627</v>
      </c>
      <c r="T30" s="40">
        <v>188518</v>
      </c>
      <c r="U30" s="40">
        <v>188475</v>
      </c>
      <c r="V30" s="40">
        <v>182354</v>
      </c>
      <c r="W30" s="40">
        <v>6121</v>
      </c>
      <c r="X30" s="41">
        <v>51.9</v>
      </c>
    </row>
    <row r="31" spans="1:24" s="92" customFormat="1" ht="12.95" customHeight="1" x14ac:dyDescent="0.15">
      <c r="A31" s="94"/>
      <c r="B31" s="96" t="s">
        <v>5</v>
      </c>
      <c r="C31" s="104"/>
      <c r="D31" s="105" t="s">
        <v>169</v>
      </c>
      <c r="E31" s="95">
        <v>330516</v>
      </c>
      <c r="F31" s="95">
        <v>149635</v>
      </c>
      <c r="G31" s="95">
        <v>180881</v>
      </c>
      <c r="H31" s="95">
        <v>190484</v>
      </c>
      <c r="I31" s="95">
        <v>190477</v>
      </c>
      <c r="J31" s="95">
        <v>185883</v>
      </c>
      <c r="K31" s="95">
        <v>4594</v>
      </c>
      <c r="L31" s="106">
        <v>57.632308269493763</v>
      </c>
      <c r="M31" s="94"/>
      <c r="N31" s="96" t="s">
        <v>131</v>
      </c>
      <c r="O31" s="103"/>
      <c r="P31" s="107" t="s">
        <v>170</v>
      </c>
      <c r="Q31" s="40">
        <v>361081</v>
      </c>
      <c r="R31" s="40">
        <v>163461</v>
      </c>
      <c r="S31" s="40">
        <v>197620</v>
      </c>
      <c r="T31" s="40">
        <v>185621</v>
      </c>
      <c r="U31" s="40">
        <v>185620</v>
      </c>
      <c r="V31" s="40">
        <v>176818</v>
      </c>
      <c r="W31" s="40">
        <v>8802</v>
      </c>
      <c r="X31" s="41">
        <v>51.41</v>
      </c>
    </row>
    <row r="32" spans="1:24" s="92" customFormat="1" ht="12.95" customHeight="1" x14ac:dyDescent="0.15">
      <c r="A32" s="94"/>
      <c r="B32" s="96" t="s">
        <v>135</v>
      </c>
      <c r="C32" s="104"/>
      <c r="D32" s="105" t="s">
        <v>472</v>
      </c>
      <c r="E32" s="95">
        <v>336340</v>
      </c>
      <c r="F32" s="95">
        <v>152685</v>
      </c>
      <c r="G32" s="95">
        <v>183655</v>
      </c>
      <c r="H32" s="95">
        <v>199019</v>
      </c>
      <c r="I32" s="95">
        <v>199009</v>
      </c>
      <c r="J32" s="95">
        <v>195599</v>
      </c>
      <c r="K32" s="95">
        <v>3410</v>
      </c>
      <c r="L32" s="106">
        <v>59.17196884105369</v>
      </c>
      <c r="M32" s="94"/>
      <c r="N32" s="170"/>
      <c r="O32" s="103"/>
      <c r="P32" s="107"/>
      <c r="Q32" s="40"/>
      <c r="R32" s="40"/>
      <c r="S32" s="40"/>
      <c r="T32" s="40"/>
      <c r="U32" s="40"/>
      <c r="V32" s="40"/>
      <c r="W32" s="40"/>
      <c r="X32" s="41"/>
    </row>
    <row r="33" spans="1:24" s="92" customFormat="1" ht="12.95" customHeight="1" x14ac:dyDescent="0.15">
      <c r="A33" s="94"/>
      <c r="B33" s="96" t="s">
        <v>134</v>
      </c>
      <c r="C33" s="104"/>
      <c r="D33" s="105" t="s">
        <v>203</v>
      </c>
      <c r="E33" s="95">
        <v>336340</v>
      </c>
      <c r="F33" s="95">
        <v>152685</v>
      </c>
      <c r="G33" s="95">
        <v>183655</v>
      </c>
      <c r="H33" s="95">
        <v>199021</v>
      </c>
      <c r="I33" s="95">
        <v>198996</v>
      </c>
      <c r="J33" s="95">
        <v>193317</v>
      </c>
      <c r="K33" s="95">
        <v>5679</v>
      </c>
      <c r="L33" s="106">
        <v>59.172563477433549</v>
      </c>
      <c r="M33" s="94"/>
      <c r="N33" s="170" t="s">
        <v>206</v>
      </c>
      <c r="O33" s="103"/>
      <c r="P33" s="107" t="s">
        <v>459</v>
      </c>
      <c r="Q33" s="42">
        <v>360356</v>
      </c>
      <c r="R33" s="42">
        <v>163074</v>
      </c>
      <c r="S33" s="42">
        <v>197282</v>
      </c>
      <c r="T33" s="42">
        <v>121570</v>
      </c>
      <c r="U33" s="42">
        <v>121563</v>
      </c>
      <c r="V33" s="42">
        <v>118132</v>
      </c>
      <c r="W33" s="42">
        <v>3431</v>
      </c>
      <c r="X33" s="43">
        <v>33.74</v>
      </c>
    </row>
    <row r="34" spans="1:24" s="92" customFormat="1" ht="12.95" customHeight="1" x14ac:dyDescent="0.15">
      <c r="A34" s="94"/>
      <c r="B34" s="96" t="s">
        <v>64</v>
      </c>
      <c r="C34" s="104"/>
      <c r="D34" s="105" t="s">
        <v>203</v>
      </c>
      <c r="E34" s="95">
        <v>336340</v>
      </c>
      <c r="F34" s="95">
        <v>152685</v>
      </c>
      <c r="G34" s="95">
        <v>183655</v>
      </c>
      <c r="H34" s="95">
        <v>192544</v>
      </c>
      <c r="I34" s="95">
        <v>192371</v>
      </c>
      <c r="J34" s="95">
        <v>182982</v>
      </c>
      <c r="K34" s="95">
        <v>9389</v>
      </c>
      <c r="L34" s="106">
        <v>57.246833561277278</v>
      </c>
      <c r="M34" s="94"/>
      <c r="N34" s="96" t="s">
        <v>122</v>
      </c>
      <c r="O34" s="167"/>
      <c r="P34" s="98" t="s">
        <v>452</v>
      </c>
      <c r="Q34" s="40">
        <v>346340</v>
      </c>
      <c r="R34" s="40">
        <v>156500</v>
      </c>
      <c r="S34" s="40">
        <v>189840</v>
      </c>
      <c r="T34" s="40">
        <v>171953</v>
      </c>
      <c r="U34" s="40">
        <v>171952</v>
      </c>
      <c r="V34" s="40">
        <v>167332</v>
      </c>
      <c r="W34" s="40">
        <v>4620</v>
      </c>
      <c r="X34" s="41">
        <v>49.65</v>
      </c>
    </row>
    <row r="35" spans="1:24" s="92" customFormat="1" ht="12.75" customHeight="1" x14ac:dyDescent="0.15">
      <c r="A35" s="94"/>
      <c r="B35" s="96"/>
      <c r="C35" s="104"/>
      <c r="D35" s="105"/>
      <c r="E35" s="95"/>
      <c r="F35" s="95"/>
      <c r="G35" s="95"/>
      <c r="H35" s="95"/>
      <c r="I35" s="95"/>
      <c r="J35" s="95"/>
      <c r="K35" s="95"/>
      <c r="L35" s="106"/>
      <c r="M35" s="94"/>
      <c r="N35" s="96" t="s">
        <v>123</v>
      </c>
      <c r="O35" s="167"/>
      <c r="P35" s="107" t="s">
        <v>452</v>
      </c>
      <c r="Q35" s="40">
        <v>13800</v>
      </c>
      <c r="R35" s="40">
        <v>6448</v>
      </c>
      <c r="S35" s="40">
        <v>7352</v>
      </c>
      <c r="T35" s="40">
        <v>6569</v>
      </c>
      <c r="U35" s="40">
        <v>6569</v>
      </c>
      <c r="V35" s="40">
        <v>6350</v>
      </c>
      <c r="W35" s="40">
        <v>219</v>
      </c>
      <c r="X35" s="41">
        <v>47.6</v>
      </c>
    </row>
    <row r="36" spans="1:24" s="92" customFormat="1" ht="12.95" customHeight="1" x14ac:dyDescent="0.15">
      <c r="A36" s="94"/>
      <c r="B36" s="96" t="s">
        <v>130</v>
      </c>
      <c r="C36" s="104"/>
      <c r="D36" s="109" t="s">
        <v>149</v>
      </c>
      <c r="E36" s="99">
        <v>336476</v>
      </c>
      <c r="F36" s="99">
        <v>152588</v>
      </c>
      <c r="G36" s="99">
        <v>183888</v>
      </c>
      <c r="H36" s="99">
        <v>190609</v>
      </c>
      <c r="I36" s="99">
        <v>190609</v>
      </c>
      <c r="J36" s="99">
        <v>185124</v>
      </c>
      <c r="K36" s="99">
        <v>5485</v>
      </c>
      <c r="L36" s="100">
        <v>56.648616840428446</v>
      </c>
      <c r="M36" s="94"/>
      <c r="N36" s="96" t="s">
        <v>124</v>
      </c>
      <c r="O36" s="167"/>
      <c r="P36" s="107" t="s">
        <v>452</v>
      </c>
      <c r="Q36" s="40">
        <v>360140</v>
      </c>
      <c r="R36" s="40">
        <v>162948</v>
      </c>
      <c r="S36" s="40">
        <v>197192</v>
      </c>
      <c r="T36" s="40">
        <v>178495</v>
      </c>
      <c r="U36" s="40">
        <v>178492</v>
      </c>
      <c r="V36" s="40">
        <v>174211</v>
      </c>
      <c r="W36" s="40">
        <v>4281</v>
      </c>
      <c r="X36" s="41">
        <v>49.56</v>
      </c>
    </row>
    <row r="37" spans="1:24" s="92" customFormat="1" ht="12.95" customHeight="1" x14ac:dyDescent="0.15">
      <c r="A37" s="94"/>
      <c r="B37" s="96" t="s">
        <v>132</v>
      </c>
      <c r="C37" s="104"/>
      <c r="D37" s="109" t="s">
        <v>170</v>
      </c>
      <c r="E37" s="95">
        <v>336633</v>
      </c>
      <c r="F37" s="95">
        <v>152657</v>
      </c>
      <c r="G37" s="95">
        <v>183976</v>
      </c>
      <c r="H37" s="95">
        <v>190634</v>
      </c>
      <c r="I37" s="95">
        <v>190630</v>
      </c>
      <c r="J37" s="95">
        <v>184783</v>
      </c>
      <c r="K37" s="95">
        <v>5847</v>
      </c>
      <c r="L37" s="106">
        <v>56.629623358375433</v>
      </c>
      <c r="M37" s="94"/>
      <c r="N37" s="96" t="s">
        <v>125</v>
      </c>
      <c r="O37" s="167"/>
      <c r="P37" s="107" t="s">
        <v>452</v>
      </c>
      <c r="Q37" s="40">
        <v>359930</v>
      </c>
      <c r="R37" s="40">
        <v>162864</v>
      </c>
      <c r="S37" s="40">
        <v>197066</v>
      </c>
      <c r="T37" s="40">
        <v>175476</v>
      </c>
      <c r="U37" s="40">
        <v>175322</v>
      </c>
      <c r="V37" s="40">
        <v>164688</v>
      </c>
      <c r="W37" s="40">
        <v>10634</v>
      </c>
      <c r="X37" s="41">
        <v>48.75</v>
      </c>
    </row>
    <row r="38" spans="1:24" s="92" customFormat="1" ht="12.95" customHeight="1" x14ac:dyDescent="0.15">
      <c r="A38" s="94"/>
      <c r="B38" s="96"/>
      <c r="C38" s="104"/>
      <c r="D38" s="109"/>
      <c r="E38" s="95"/>
      <c r="F38" s="95"/>
      <c r="G38" s="95"/>
      <c r="H38" s="95"/>
      <c r="I38" s="95"/>
      <c r="J38" s="95"/>
      <c r="K38" s="95"/>
      <c r="L38" s="106"/>
      <c r="M38" s="94"/>
      <c r="N38" s="102"/>
      <c r="O38" s="103"/>
      <c r="P38" s="102"/>
      <c r="Q38" s="40"/>
      <c r="R38" s="40"/>
      <c r="S38" s="40"/>
      <c r="T38" s="40"/>
      <c r="U38" s="40"/>
      <c r="V38" s="40"/>
      <c r="W38" s="40"/>
      <c r="X38" s="41"/>
    </row>
    <row r="39" spans="1:24" s="92" customFormat="1" ht="12.95" customHeight="1" x14ac:dyDescent="0.15">
      <c r="A39" s="94"/>
      <c r="B39" s="96" t="s">
        <v>136</v>
      </c>
      <c r="C39" s="104"/>
      <c r="D39" s="105" t="s">
        <v>150</v>
      </c>
      <c r="E39" s="95">
        <v>3624</v>
      </c>
      <c r="F39" s="95">
        <v>1634</v>
      </c>
      <c r="G39" s="95">
        <v>1990</v>
      </c>
      <c r="H39" s="95">
        <v>2384</v>
      </c>
      <c r="I39" s="95">
        <v>2384</v>
      </c>
      <c r="J39" s="95">
        <v>2303</v>
      </c>
      <c r="K39" s="95">
        <v>81</v>
      </c>
      <c r="L39" s="106">
        <v>65.783664459161145</v>
      </c>
      <c r="M39" s="94"/>
      <c r="N39" s="96" t="s">
        <v>69</v>
      </c>
      <c r="O39" s="108"/>
      <c r="P39" s="109" t="s">
        <v>468</v>
      </c>
      <c r="Q39" s="44">
        <v>356167</v>
      </c>
      <c r="R39" s="44">
        <v>160903</v>
      </c>
      <c r="S39" s="44">
        <v>195264</v>
      </c>
      <c r="T39" s="44">
        <v>168115</v>
      </c>
      <c r="U39" s="44">
        <v>168107</v>
      </c>
      <c r="V39" s="44">
        <v>165675</v>
      </c>
      <c r="W39" s="44">
        <v>2432</v>
      </c>
      <c r="X39" s="45">
        <v>47.2</v>
      </c>
    </row>
    <row r="40" spans="1:24" s="92" customFormat="1" ht="12.95" customHeight="1" x14ac:dyDescent="0.15">
      <c r="A40" s="94"/>
      <c r="B40" s="96" t="s">
        <v>137</v>
      </c>
      <c r="C40" s="104"/>
      <c r="D40" s="105" t="s">
        <v>126</v>
      </c>
      <c r="E40" s="95">
        <v>825</v>
      </c>
      <c r="F40" s="95">
        <v>353</v>
      </c>
      <c r="G40" s="95">
        <v>472</v>
      </c>
      <c r="H40" s="95">
        <v>697</v>
      </c>
      <c r="I40" s="95">
        <v>697</v>
      </c>
      <c r="J40" s="95">
        <v>689</v>
      </c>
      <c r="K40" s="95">
        <v>8</v>
      </c>
      <c r="L40" s="106">
        <v>84.484848484848484</v>
      </c>
      <c r="M40" s="94"/>
      <c r="N40" s="96" t="s">
        <v>5</v>
      </c>
      <c r="O40" s="108"/>
      <c r="P40" s="109" t="s">
        <v>169</v>
      </c>
      <c r="Q40" s="44">
        <v>354203</v>
      </c>
      <c r="R40" s="44">
        <v>159816</v>
      </c>
      <c r="S40" s="44">
        <v>194387</v>
      </c>
      <c r="T40" s="44">
        <v>162105</v>
      </c>
      <c r="U40" s="44">
        <v>162105</v>
      </c>
      <c r="V40" s="44">
        <v>160011</v>
      </c>
      <c r="W40" s="44">
        <v>2094</v>
      </c>
      <c r="X40" s="45">
        <v>45.77</v>
      </c>
    </row>
    <row r="41" spans="1:24" s="92" customFormat="1" ht="12.95" customHeight="1" x14ac:dyDescent="0.15">
      <c r="A41" s="94"/>
      <c r="B41" s="96" t="s">
        <v>138</v>
      </c>
      <c r="C41" s="104"/>
      <c r="D41" s="105" t="s">
        <v>126</v>
      </c>
      <c r="E41" s="95">
        <v>769</v>
      </c>
      <c r="F41" s="95">
        <v>344</v>
      </c>
      <c r="G41" s="95">
        <v>425</v>
      </c>
      <c r="H41" s="95">
        <v>675</v>
      </c>
      <c r="I41" s="95">
        <v>671</v>
      </c>
      <c r="J41" s="95">
        <v>671</v>
      </c>
      <c r="K41" s="95">
        <v>4</v>
      </c>
      <c r="L41" s="106">
        <v>87.776332899869956</v>
      </c>
      <c r="M41" s="94"/>
      <c r="N41" s="96" t="s">
        <v>6</v>
      </c>
      <c r="O41" s="103"/>
      <c r="P41" s="109" t="s">
        <v>169</v>
      </c>
      <c r="Q41" s="44" t="s">
        <v>168</v>
      </c>
      <c r="R41" s="44" t="s">
        <v>168</v>
      </c>
      <c r="S41" s="44" t="s">
        <v>168</v>
      </c>
      <c r="T41" s="44" t="s">
        <v>168</v>
      </c>
      <c r="U41" s="44" t="s">
        <v>168</v>
      </c>
      <c r="V41" s="44" t="s">
        <v>168</v>
      </c>
      <c r="W41" s="44" t="s">
        <v>168</v>
      </c>
      <c r="X41" s="44" t="s">
        <v>168</v>
      </c>
    </row>
    <row r="42" spans="1:24" s="92" customFormat="1" ht="12.95" customHeight="1" x14ac:dyDescent="0.15">
      <c r="A42" s="94"/>
      <c r="B42" s="96" t="s">
        <v>139</v>
      </c>
      <c r="C42" s="104"/>
      <c r="D42" s="105" t="s">
        <v>126</v>
      </c>
      <c r="E42" s="95">
        <v>6237</v>
      </c>
      <c r="F42" s="95">
        <v>2819</v>
      </c>
      <c r="G42" s="95">
        <v>3418</v>
      </c>
      <c r="H42" s="95">
        <v>4900</v>
      </c>
      <c r="I42" s="95">
        <v>4854</v>
      </c>
      <c r="J42" s="95">
        <v>4854</v>
      </c>
      <c r="K42" s="95">
        <v>46</v>
      </c>
      <c r="L42" s="106">
        <v>78.563411896745222</v>
      </c>
      <c r="M42" s="94"/>
      <c r="N42" s="96"/>
      <c r="O42" s="103"/>
      <c r="P42" s="109"/>
      <c r="Q42" s="44"/>
      <c r="R42" s="44"/>
      <c r="S42" s="44"/>
      <c r="T42" s="44"/>
      <c r="U42" s="44"/>
      <c r="V42" s="44"/>
      <c r="W42" s="44"/>
      <c r="X42" s="44"/>
    </row>
    <row r="43" spans="1:24" s="97" customFormat="1" ht="12.95" customHeight="1" x14ac:dyDescent="0.15">
      <c r="A43" s="94"/>
      <c r="B43" s="96" t="s">
        <v>140</v>
      </c>
      <c r="C43" s="104"/>
      <c r="D43" s="105" t="s">
        <v>126</v>
      </c>
      <c r="E43" s="95" t="s">
        <v>168</v>
      </c>
      <c r="F43" s="95" t="s">
        <v>168</v>
      </c>
      <c r="G43" s="95" t="s">
        <v>168</v>
      </c>
      <c r="H43" s="95" t="s">
        <v>168</v>
      </c>
      <c r="I43" s="95" t="s">
        <v>168</v>
      </c>
      <c r="J43" s="95" t="s">
        <v>168</v>
      </c>
      <c r="K43" s="95" t="s">
        <v>168</v>
      </c>
      <c r="L43" s="106" t="s">
        <v>168</v>
      </c>
      <c r="M43" s="92"/>
      <c r="N43" s="96" t="s">
        <v>316</v>
      </c>
      <c r="O43" s="103"/>
      <c r="P43" s="109" t="s">
        <v>471</v>
      </c>
      <c r="Q43" s="44">
        <v>365313</v>
      </c>
      <c r="R43" s="44">
        <v>165835</v>
      </c>
      <c r="S43" s="44">
        <v>199478</v>
      </c>
      <c r="T43" s="44">
        <v>193702</v>
      </c>
      <c r="U43" s="44">
        <v>193701</v>
      </c>
      <c r="V43" s="44">
        <v>188418</v>
      </c>
      <c r="W43" s="44">
        <v>5283</v>
      </c>
      <c r="X43" s="45">
        <v>53.02</v>
      </c>
    </row>
    <row r="44" spans="1:24" s="97" customFormat="1" ht="12.95" customHeight="1" x14ac:dyDescent="0.15">
      <c r="A44" s="94"/>
      <c r="B44" s="96" t="s">
        <v>141</v>
      </c>
      <c r="C44" s="104"/>
      <c r="D44" s="105" t="s">
        <v>126</v>
      </c>
      <c r="E44" s="95">
        <v>4398</v>
      </c>
      <c r="F44" s="95">
        <v>1982</v>
      </c>
      <c r="G44" s="95">
        <v>2416</v>
      </c>
      <c r="H44" s="95">
        <v>3551</v>
      </c>
      <c r="I44" s="95">
        <v>3529</v>
      </c>
      <c r="J44" s="95">
        <v>3529</v>
      </c>
      <c r="K44" s="95">
        <v>22</v>
      </c>
      <c r="L44" s="106">
        <v>80.741246020918595</v>
      </c>
      <c r="M44" s="110"/>
      <c r="N44" s="96" t="s">
        <v>470</v>
      </c>
      <c r="O44" s="103"/>
      <c r="P44" s="109" t="s">
        <v>170</v>
      </c>
      <c r="Q44" s="44">
        <v>365313</v>
      </c>
      <c r="R44" s="44">
        <v>165835</v>
      </c>
      <c r="S44" s="44">
        <v>199478</v>
      </c>
      <c r="T44" s="44">
        <v>193647</v>
      </c>
      <c r="U44" s="44">
        <v>193643</v>
      </c>
      <c r="V44" s="44">
        <v>186101</v>
      </c>
      <c r="W44" s="44">
        <v>7542</v>
      </c>
      <c r="X44" s="45">
        <v>53.01</v>
      </c>
    </row>
    <row r="45" spans="1:24" ht="12.95" customHeight="1" x14ac:dyDescent="0.15">
      <c r="A45" s="94"/>
      <c r="B45" s="96" t="s">
        <v>122</v>
      </c>
      <c r="C45" s="104"/>
      <c r="D45" s="105" t="s">
        <v>127</v>
      </c>
      <c r="E45" s="95">
        <v>356750</v>
      </c>
      <c r="F45" s="95">
        <v>161616</v>
      </c>
      <c r="G45" s="95">
        <v>195134</v>
      </c>
      <c r="H45" s="95">
        <v>232338</v>
      </c>
      <c r="I45" s="95">
        <v>232337</v>
      </c>
      <c r="J45" s="95">
        <v>228840</v>
      </c>
      <c r="K45" s="95">
        <v>3497</v>
      </c>
      <c r="L45" s="106">
        <v>65.126278906797481</v>
      </c>
      <c r="M45" s="110"/>
      <c r="N45" s="96"/>
      <c r="O45" s="103"/>
      <c r="P45" s="109"/>
      <c r="Q45" s="44"/>
      <c r="R45" s="44"/>
      <c r="S45" s="44"/>
      <c r="T45" s="44"/>
      <c r="U45" s="44"/>
      <c r="V45" s="44"/>
      <c r="W45" s="44"/>
      <c r="X45" s="45"/>
    </row>
    <row r="46" spans="1:24" ht="12.95" customHeight="1" x14ac:dyDescent="0.15">
      <c r="A46" s="94"/>
      <c r="B46" s="96" t="s">
        <v>123</v>
      </c>
      <c r="C46" s="104"/>
      <c r="D46" s="105" t="s">
        <v>127</v>
      </c>
      <c r="E46" s="95">
        <v>4378</v>
      </c>
      <c r="F46" s="95">
        <v>1963</v>
      </c>
      <c r="G46" s="95">
        <v>2415</v>
      </c>
      <c r="H46" s="95">
        <v>3042</v>
      </c>
      <c r="I46" s="95">
        <v>3042</v>
      </c>
      <c r="J46" s="95">
        <v>2981</v>
      </c>
      <c r="K46" s="95">
        <v>61</v>
      </c>
      <c r="L46" s="106">
        <v>69.483782549109179</v>
      </c>
      <c r="M46" s="102"/>
      <c r="N46" s="96" t="s">
        <v>122</v>
      </c>
      <c r="O46" s="103"/>
      <c r="P46" s="109" t="s">
        <v>523</v>
      </c>
      <c r="Q46" s="44">
        <v>347539</v>
      </c>
      <c r="R46" s="44">
        <v>157664</v>
      </c>
      <c r="S46" s="44">
        <v>189875</v>
      </c>
      <c r="T46" s="44">
        <v>190656</v>
      </c>
      <c r="U46" s="44">
        <v>190650</v>
      </c>
      <c r="V46" s="44">
        <v>186629</v>
      </c>
      <c r="W46" s="44">
        <v>4021</v>
      </c>
      <c r="X46" s="45">
        <v>54.86</v>
      </c>
    </row>
    <row r="47" spans="1:24" ht="12.95" customHeight="1" x14ac:dyDescent="0.15">
      <c r="A47" s="94"/>
      <c r="B47" s="96" t="s">
        <v>124</v>
      </c>
      <c r="C47" s="104"/>
      <c r="D47" s="105" t="s">
        <v>127</v>
      </c>
      <c r="E47" s="95">
        <v>361297</v>
      </c>
      <c r="F47" s="95">
        <v>163657</v>
      </c>
      <c r="G47" s="95">
        <v>197640</v>
      </c>
      <c r="H47" s="95">
        <v>235398</v>
      </c>
      <c r="I47" s="95">
        <v>235390</v>
      </c>
      <c r="J47" s="95">
        <v>230764</v>
      </c>
      <c r="K47" s="95">
        <v>4626</v>
      </c>
      <c r="L47" s="106">
        <v>65.153599393296929</v>
      </c>
      <c r="M47" s="102"/>
      <c r="N47" s="96" t="s">
        <v>123</v>
      </c>
      <c r="O47" s="103"/>
      <c r="P47" s="109" t="s">
        <v>524</v>
      </c>
      <c r="Q47" s="44">
        <v>13868</v>
      </c>
      <c r="R47" s="44">
        <v>6467</v>
      </c>
      <c r="S47" s="44">
        <v>7401</v>
      </c>
      <c r="T47" s="44">
        <v>7217</v>
      </c>
      <c r="U47" s="44">
        <v>7217</v>
      </c>
      <c r="V47" s="44">
        <v>7016</v>
      </c>
      <c r="W47" s="44">
        <v>201</v>
      </c>
      <c r="X47" s="45">
        <v>52.04</v>
      </c>
    </row>
    <row r="48" spans="1:24" ht="12.95" customHeight="1" x14ac:dyDescent="0.15">
      <c r="A48" s="94"/>
      <c r="B48" s="96" t="s">
        <v>125</v>
      </c>
      <c r="C48" s="104"/>
      <c r="D48" s="105" t="s">
        <v>127</v>
      </c>
      <c r="E48" s="95">
        <v>361128</v>
      </c>
      <c r="F48" s="95">
        <v>163579</v>
      </c>
      <c r="G48" s="95">
        <v>197549</v>
      </c>
      <c r="H48" s="95">
        <v>231464</v>
      </c>
      <c r="I48" s="95">
        <v>231462</v>
      </c>
      <c r="J48" s="95">
        <v>220021</v>
      </c>
      <c r="K48" s="95">
        <v>11441</v>
      </c>
      <c r="L48" s="106">
        <v>64.094725415919001</v>
      </c>
      <c r="M48" s="102"/>
      <c r="N48" s="96" t="s">
        <v>124</v>
      </c>
      <c r="O48" s="103"/>
      <c r="P48" s="109" t="s">
        <v>524</v>
      </c>
      <c r="Q48" s="44">
        <v>361407</v>
      </c>
      <c r="R48" s="44">
        <v>164131</v>
      </c>
      <c r="S48" s="44">
        <v>197276</v>
      </c>
      <c r="T48" s="44">
        <v>197853</v>
      </c>
      <c r="U48" s="44">
        <v>197844</v>
      </c>
      <c r="V48" s="44">
        <v>193832</v>
      </c>
      <c r="W48" s="44">
        <v>4012</v>
      </c>
      <c r="X48" s="45">
        <v>54.75</v>
      </c>
    </row>
    <row r="49" spans="1:24" ht="12.95" customHeight="1" x14ac:dyDescent="0.15">
      <c r="A49" s="94"/>
      <c r="B49" s="96"/>
      <c r="C49" s="104"/>
      <c r="D49" s="105"/>
      <c r="E49" s="95"/>
      <c r="F49" s="95"/>
      <c r="G49" s="95"/>
      <c r="H49" s="95"/>
      <c r="I49" s="95"/>
      <c r="J49" s="95"/>
      <c r="K49" s="95"/>
      <c r="L49" s="106"/>
      <c r="M49" s="102"/>
      <c r="N49" s="96" t="s">
        <v>125</v>
      </c>
      <c r="O49" s="103"/>
      <c r="P49" s="109" t="s">
        <v>524</v>
      </c>
      <c r="Q49" s="44">
        <v>361200</v>
      </c>
      <c r="R49" s="44">
        <v>164053</v>
      </c>
      <c r="S49" s="44">
        <v>197147</v>
      </c>
      <c r="T49" s="44">
        <v>197191</v>
      </c>
      <c r="U49" s="44">
        <v>197095</v>
      </c>
      <c r="V49" s="44">
        <v>189289</v>
      </c>
      <c r="W49" s="44">
        <v>7806</v>
      </c>
      <c r="X49" s="45">
        <v>54.59</v>
      </c>
    </row>
    <row r="50" spans="1:24" ht="12.95" customHeight="1" x14ac:dyDescent="0.15">
      <c r="A50" s="94"/>
      <c r="B50" s="96" t="s">
        <v>128</v>
      </c>
      <c r="C50" s="104"/>
      <c r="D50" s="105" t="s">
        <v>151</v>
      </c>
      <c r="E50" s="95">
        <v>369886</v>
      </c>
      <c r="F50" s="95">
        <v>167546</v>
      </c>
      <c r="G50" s="95">
        <v>202340</v>
      </c>
      <c r="H50" s="95">
        <v>166667</v>
      </c>
      <c r="I50" s="95">
        <v>166663</v>
      </c>
      <c r="J50" s="95">
        <v>165140</v>
      </c>
      <c r="K50" s="95">
        <v>1523</v>
      </c>
      <c r="L50" s="106">
        <v>45.05901818398101</v>
      </c>
      <c r="M50" s="102"/>
      <c r="N50" s="96"/>
      <c r="O50" s="103"/>
      <c r="P50" s="109"/>
      <c r="Q50" s="44"/>
      <c r="R50" s="44"/>
      <c r="S50" s="44"/>
      <c r="T50" s="44"/>
      <c r="U50" s="44"/>
      <c r="V50" s="44"/>
      <c r="W50" s="44"/>
      <c r="X50" s="45"/>
    </row>
    <row r="51" spans="1:24" ht="12.95" customHeight="1" x14ac:dyDescent="0.15">
      <c r="A51" s="94"/>
      <c r="B51" s="96" t="s">
        <v>129</v>
      </c>
      <c r="C51" s="104"/>
      <c r="D51" s="105" t="s">
        <v>126</v>
      </c>
      <c r="E51" s="95" t="s">
        <v>168</v>
      </c>
      <c r="F51" s="95" t="s">
        <v>168</v>
      </c>
      <c r="G51" s="95" t="s">
        <v>168</v>
      </c>
      <c r="H51" s="95" t="s">
        <v>168</v>
      </c>
      <c r="I51" s="95" t="s">
        <v>168</v>
      </c>
      <c r="J51" s="95" t="s">
        <v>168</v>
      </c>
      <c r="K51" s="95" t="s">
        <v>168</v>
      </c>
      <c r="L51" s="106" t="s">
        <v>168</v>
      </c>
      <c r="M51" s="102"/>
      <c r="N51" s="174" t="s">
        <v>206</v>
      </c>
      <c r="O51" s="175"/>
      <c r="P51" s="109" t="s">
        <v>525</v>
      </c>
      <c r="Q51" s="40">
        <v>359085</v>
      </c>
      <c r="R51" s="40">
        <v>163012</v>
      </c>
      <c r="S51" s="40">
        <v>196073</v>
      </c>
      <c r="T51" s="40">
        <v>105932</v>
      </c>
      <c r="U51" s="40">
        <v>105932</v>
      </c>
      <c r="V51" s="40">
        <v>103504</v>
      </c>
      <c r="W51" s="40">
        <v>2428</v>
      </c>
      <c r="X51" s="41">
        <v>29.5</v>
      </c>
    </row>
    <row r="52" spans="1:24" ht="12.95" customHeight="1" x14ac:dyDescent="0.15">
      <c r="A52" s="94"/>
      <c r="B52" s="96" t="s">
        <v>142</v>
      </c>
      <c r="C52" s="104"/>
      <c r="D52" s="105" t="s">
        <v>126</v>
      </c>
      <c r="E52" s="95">
        <v>10205</v>
      </c>
      <c r="F52" s="95">
        <v>4826</v>
      </c>
      <c r="G52" s="95">
        <v>5379</v>
      </c>
      <c r="H52" s="95">
        <v>6162</v>
      </c>
      <c r="I52" s="95">
        <v>6162</v>
      </c>
      <c r="J52" s="95">
        <v>6075</v>
      </c>
      <c r="K52" s="95">
        <v>87</v>
      </c>
      <c r="L52" s="106">
        <v>60.382165605095537</v>
      </c>
      <c r="M52" s="102"/>
      <c r="P52" s="176"/>
    </row>
    <row r="53" spans="1:24" ht="12.95" customHeight="1" x14ac:dyDescent="0.15">
      <c r="A53" s="94"/>
      <c r="D53" s="176"/>
      <c r="M53" s="102"/>
      <c r="N53" s="96" t="s">
        <v>69</v>
      </c>
      <c r="P53" s="98" t="s">
        <v>572</v>
      </c>
      <c r="Q53" s="185">
        <v>352563</v>
      </c>
      <c r="R53" s="185">
        <v>159748</v>
      </c>
      <c r="S53" s="185">
        <v>192815</v>
      </c>
      <c r="T53" s="185">
        <v>157512</v>
      </c>
      <c r="U53" s="185">
        <v>157512</v>
      </c>
      <c r="V53" s="185">
        <v>155004</v>
      </c>
      <c r="W53" s="185">
        <v>2508</v>
      </c>
      <c r="X53" s="92">
        <v>44.68</v>
      </c>
    </row>
    <row r="54" spans="1:24" ht="12.95" customHeight="1" x14ac:dyDescent="0.15">
      <c r="A54" s="94"/>
      <c r="B54" s="96" t="s">
        <v>69</v>
      </c>
      <c r="C54" s="104"/>
      <c r="D54" s="98" t="s">
        <v>171</v>
      </c>
      <c r="E54" s="99">
        <v>366416</v>
      </c>
      <c r="F54" s="99">
        <v>165475</v>
      </c>
      <c r="G54" s="99">
        <v>200941</v>
      </c>
      <c r="H54" s="99">
        <v>195887</v>
      </c>
      <c r="I54" s="99">
        <v>195879</v>
      </c>
      <c r="J54" s="99">
        <v>193527</v>
      </c>
      <c r="K54" s="99">
        <v>2352</v>
      </c>
      <c r="L54" s="100">
        <v>53.46027466049518</v>
      </c>
      <c r="M54" s="102"/>
      <c r="N54" s="96" t="s">
        <v>5</v>
      </c>
      <c r="P54" s="98" t="s">
        <v>572</v>
      </c>
      <c r="Q54" s="185">
        <v>350395</v>
      </c>
      <c r="R54" s="185">
        <v>158568</v>
      </c>
      <c r="S54" s="185">
        <v>191827</v>
      </c>
      <c r="T54" s="185">
        <v>165826</v>
      </c>
      <c r="U54" s="185">
        <v>165818</v>
      </c>
      <c r="V54" s="185">
        <v>160604</v>
      </c>
      <c r="W54" s="185">
        <v>5214</v>
      </c>
      <c r="X54" s="92">
        <v>47.33</v>
      </c>
    </row>
    <row r="55" spans="1:24" ht="12.95" customHeight="1" x14ac:dyDescent="0.15">
      <c r="A55" s="94"/>
      <c r="B55" s="96" t="s">
        <v>172</v>
      </c>
      <c r="C55" s="104"/>
      <c r="D55" s="105" t="s">
        <v>169</v>
      </c>
      <c r="E55" s="95">
        <v>328968</v>
      </c>
      <c r="F55" s="95">
        <v>148143</v>
      </c>
      <c r="G55" s="95">
        <v>180825</v>
      </c>
      <c r="H55" s="95">
        <v>179090</v>
      </c>
      <c r="I55" s="95">
        <v>179084</v>
      </c>
      <c r="J55" s="95">
        <v>174669</v>
      </c>
      <c r="K55" s="95">
        <v>4415</v>
      </c>
      <c r="L55" s="106">
        <v>54.439945526616576</v>
      </c>
      <c r="M55" s="102"/>
      <c r="N55" s="96" t="s">
        <v>6</v>
      </c>
      <c r="P55" s="98" t="s">
        <v>572</v>
      </c>
      <c r="Q55" s="185">
        <v>350395</v>
      </c>
      <c r="R55" s="185">
        <v>158568</v>
      </c>
      <c r="S55" s="185">
        <v>191827</v>
      </c>
      <c r="T55" s="185">
        <v>165847</v>
      </c>
      <c r="U55" s="185">
        <v>165847</v>
      </c>
      <c r="V55" s="185">
        <v>163901</v>
      </c>
      <c r="W55" s="185">
        <v>1946</v>
      </c>
      <c r="X55" s="92">
        <v>47.33</v>
      </c>
    </row>
    <row r="56" spans="1:24" ht="12.95" customHeight="1" x14ac:dyDescent="0.15">
      <c r="A56" s="94"/>
      <c r="B56" s="96" t="s">
        <v>173</v>
      </c>
      <c r="C56" s="104"/>
      <c r="D56" s="105" t="s">
        <v>169</v>
      </c>
      <c r="E56" s="95">
        <v>3542</v>
      </c>
      <c r="F56" s="95">
        <v>1587</v>
      </c>
      <c r="G56" s="95">
        <v>1955</v>
      </c>
      <c r="H56" s="95">
        <v>2387</v>
      </c>
      <c r="I56" s="95">
        <v>2387</v>
      </c>
      <c r="J56" s="95">
        <v>2317</v>
      </c>
      <c r="K56" s="95">
        <v>70</v>
      </c>
      <c r="L56" s="106">
        <v>67.391304347826093</v>
      </c>
      <c r="M56" s="102"/>
      <c r="P56" s="176"/>
      <c r="Q56" s="92"/>
      <c r="R56" s="92"/>
      <c r="S56" s="92"/>
      <c r="T56" s="185"/>
      <c r="U56" s="185"/>
      <c r="V56" s="185"/>
      <c r="W56" s="185"/>
      <c r="X56" s="92"/>
    </row>
    <row r="57" spans="1:24" ht="12.95" customHeight="1" x14ac:dyDescent="0.15">
      <c r="A57" s="94"/>
      <c r="B57" s="96" t="s">
        <v>174</v>
      </c>
      <c r="C57" s="104"/>
      <c r="D57" s="105" t="s">
        <v>169</v>
      </c>
      <c r="E57" s="95">
        <v>764</v>
      </c>
      <c r="F57" s="95">
        <v>321</v>
      </c>
      <c r="G57" s="95">
        <v>443</v>
      </c>
      <c r="H57" s="95">
        <v>634</v>
      </c>
      <c r="I57" s="95">
        <v>634</v>
      </c>
      <c r="J57" s="95">
        <v>613</v>
      </c>
      <c r="K57" s="95">
        <v>21</v>
      </c>
      <c r="L57" s="106">
        <v>82.984293193717278</v>
      </c>
      <c r="M57" s="102"/>
      <c r="N57" s="170" t="s">
        <v>208</v>
      </c>
      <c r="P57" s="98" t="s">
        <v>573</v>
      </c>
      <c r="Q57" s="185">
        <v>355179</v>
      </c>
      <c r="R57" s="185">
        <v>161140</v>
      </c>
      <c r="S57" s="185">
        <v>194039</v>
      </c>
      <c r="T57" s="185">
        <v>151228</v>
      </c>
      <c r="U57" s="185">
        <v>151227</v>
      </c>
      <c r="V57" s="185">
        <v>146915</v>
      </c>
      <c r="W57" s="185">
        <v>4312</v>
      </c>
      <c r="X57" s="92">
        <v>42.58</v>
      </c>
    </row>
    <row r="58" spans="1:24" ht="12.95" customHeight="1" x14ac:dyDescent="0.15">
      <c r="A58" s="94"/>
      <c r="B58" s="96" t="s">
        <v>175</v>
      </c>
      <c r="C58" s="104"/>
      <c r="D58" s="105" t="s">
        <v>169</v>
      </c>
      <c r="E58" s="95">
        <v>671</v>
      </c>
      <c r="F58" s="95">
        <v>293</v>
      </c>
      <c r="G58" s="95">
        <v>378</v>
      </c>
      <c r="H58" s="95">
        <v>570</v>
      </c>
      <c r="I58" s="95">
        <v>570</v>
      </c>
      <c r="J58" s="95">
        <v>560</v>
      </c>
      <c r="K58" s="95">
        <v>10</v>
      </c>
      <c r="L58" s="106">
        <v>84.947839046199704</v>
      </c>
      <c r="M58" s="102"/>
      <c r="N58" s="170" t="s">
        <v>210</v>
      </c>
      <c r="P58" s="98" t="s">
        <v>573</v>
      </c>
      <c r="Q58" s="185">
        <v>355179</v>
      </c>
      <c r="R58" s="185">
        <v>161140</v>
      </c>
      <c r="S58" s="185">
        <v>194039</v>
      </c>
      <c r="T58" s="185">
        <v>151199</v>
      </c>
      <c r="U58" s="185">
        <v>151199</v>
      </c>
      <c r="V58" s="185">
        <v>146549</v>
      </c>
      <c r="W58" s="185">
        <v>4650</v>
      </c>
      <c r="X58" s="92">
        <v>42.57</v>
      </c>
    </row>
    <row r="59" spans="1:24" ht="12.95" customHeight="1" x14ac:dyDescent="0.15">
      <c r="A59" s="94"/>
      <c r="B59" s="96" t="s">
        <v>176</v>
      </c>
      <c r="C59" s="104"/>
      <c r="D59" s="105" t="s">
        <v>169</v>
      </c>
      <c r="E59" s="95">
        <v>6005</v>
      </c>
      <c r="F59" s="95">
        <v>2720</v>
      </c>
      <c r="G59" s="95">
        <v>3285</v>
      </c>
      <c r="H59" s="95">
        <v>4566</v>
      </c>
      <c r="I59" s="95">
        <v>4566</v>
      </c>
      <c r="J59" s="95">
        <v>4476</v>
      </c>
      <c r="K59" s="95">
        <v>90</v>
      </c>
      <c r="L59" s="106">
        <v>76.036636136552872</v>
      </c>
      <c r="M59" s="102"/>
      <c r="P59" s="176"/>
    </row>
    <row r="60" spans="1:24" ht="12.95" customHeight="1" x14ac:dyDescent="0.15">
      <c r="A60" s="94"/>
      <c r="B60" s="96" t="s">
        <v>177</v>
      </c>
      <c r="C60" s="104"/>
      <c r="D60" s="105" t="s">
        <v>169</v>
      </c>
      <c r="E60" s="95">
        <v>9813</v>
      </c>
      <c r="F60" s="95">
        <v>4570</v>
      </c>
      <c r="G60" s="95">
        <v>5243</v>
      </c>
      <c r="H60" s="95">
        <v>6049</v>
      </c>
      <c r="I60" s="95">
        <v>6049</v>
      </c>
      <c r="J60" s="95">
        <v>5881</v>
      </c>
      <c r="K60" s="95">
        <v>168</v>
      </c>
      <c r="L60" s="106">
        <v>61.642718842351982</v>
      </c>
      <c r="M60" s="102"/>
      <c r="P60" s="176"/>
    </row>
    <row r="61" spans="1:24" ht="12.95" customHeight="1" x14ac:dyDescent="0.15">
      <c r="A61" s="94"/>
      <c r="B61" s="96" t="s">
        <v>178</v>
      </c>
      <c r="C61" s="104"/>
      <c r="D61" s="105" t="s">
        <v>169</v>
      </c>
      <c r="E61" s="95" t="s">
        <v>168</v>
      </c>
      <c r="F61" s="95" t="s">
        <v>168</v>
      </c>
      <c r="G61" s="95" t="s">
        <v>168</v>
      </c>
      <c r="H61" s="95" t="s">
        <v>168</v>
      </c>
      <c r="I61" s="95" t="s">
        <v>168</v>
      </c>
      <c r="J61" s="95" t="s">
        <v>168</v>
      </c>
      <c r="K61" s="95" t="s">
        <v>168</v>
      </c>
      <c r="L61" s="106" t="s">
        <v>168</v>
      </c>
      <c r="M61" s="102"/>
      <c r="P61" s="176"/>
    </row>
    <row r="62" spans="1:24" ht="12.95" customHeight="1" x14ac:dyDescent="0.15">
      <c r="A62" s="94"/>
      <c r="B62" s="96" t="s">
        <v>179</v>
      </c>
      <c r="C62" s="104"/>
      <c r="D62" s="105" t="s">
        <v>169</v>
      </c>
      <c r="E62" s="95">
        <v>10204</v>
      </c>
      <c r="F62" s="95">
        <v>4824</v>
      </c>
      <c r="G62" s="95">
        <v>5380</v>
      </c>
      <c r="H62" s="95">
        <v>5564</v>
      </c>
      <c r="I62" s="95">
        <v>5564</v>
      </c>
      <c r="J62" s="95">
        <v>5460</v>
      </c>
      <c r="K62" s="95">
        <v>104</v>
      </c>
      <c r="L62" s="106">
        <v>54.527636221089772</v>
      </c>
      <c r="M62" s="102"/>
      <c r="P62" s="176"/>
    </row>
    <row r="63" spans="1:24" ht="12.95" customHeight="1" x14ac:dyDescent="0.15">
      <c r="A63" s="94"/>
      <c r="B63" s="96" t="s">
        <v>6</v>
      </c>
      <c r="C63" s="104"/>
      <c r="D63" s="109" t="s">
        <v>169</v>
      </c>
      <c r="E63" s="99">
        <v>364181</v>
      </c>
      <c r="F63" s="99">
        <v>164346</v>
      </c>
      <c r="G63" s="99">
        <v>199835</v>
      </c>
      <c r="H63" s="99">
        <v>200803</v>
      </c>
      <c r="I63" s="99">
        <v>200802</v>
      </c>
      <c r="J63" s="99">
        <v>185367</v>
      </c>
      <c r="K63" s="99">
        <v>15435</v>
      </c>
      <c r="L63" s="100">
        <v>55.138241698496081</v>
      </c>
      <c r="M63" s="102"/>
      <c r="P63" s="176"/>
    </row>
    <row r="64" spans="1:24" ht="12.95" customHeight="1" x14ac:dyDescent="0.15">
      <c r="A64" s="94"/>
      <c r="B64" s="96" t="s">
        <v>130</v>
      </c>
      <c r="C64" s="173"/>
      <c r="D64" s="98" t="s">
        <v>170</v>
      </c>
      <c r="E64" s="95">
        <v>369587</v>
      </c>
      <c r="F64" s="95">
        <v>167186</v>
      </c>
      <c r="G64" s="95">
        <v>202401</v>
      </c>
      <c r="H64" s="95">
        <v>214500</v>
      </c>
      <c r="I64" s="95">
        <v>214499</v>
      </c>
      <c r="J64" s="95">
        <v>211296</v>
      </c>
      <c r="K64" s="95">
        <v>3203</v>
      </c>
      <c r="L64" s="106">
        <v>58.0377556569901</v>
      </c>
      <c r="M64" s="102"/>
      <c r="P64" s="176"/>
    </row>
    <row r="65" spans="1:24" ht="10.7" customHeight="1" thickBot="1" x14ac:dyDescent="0.2">
      <c r="A65" s="178"/>
      <c r="B65" s="96" t="s">
        <v>132</v>
      </c>
      <c r="C65" s="173"/>
      <c r="D65" s="98" t="s">
        <v>170</v>
      </c>
      <c r="E65" s="95">
        <v>369587</v>
      </c>
      <c r="F65" s="95">
        <v>167186</v>
      </c>
      <c r="G65" s="95">
        <v>202401</v>
      </c>
      <c r="H65" s="95">
        <v>214464</v>
      </c>
      <c r="I65" s="95">
        <v>214450</v>
      </c>
      <c r="J65" s="95">
        <v>208561</v>
      </c>
      <c r="K65" s="95">
        <v>5889</v>
      </c>
      <c r="L65" s="106">
        <v>58.028015054642069</v>
      </c>
      <c r="M65" s="111"/>
      <c r="N65" s="179"/>
      <c r="O65" s="180"/>
      <c r="P65" s="181"/>
      <c r="Q65" s="69"/>
      <c r="R65" s="69"/>
      <c r="S65" s="69"/>
      <c r="T65" s="69"/>
      <c r="U65" s="69"/>
      <c r="V65" s="69"/>
      <c r="W65" s="69"/>
      <c r="X65" s="70"/>
    </row>
    <row r="66" spans="1:24" ht="10.7" customHeight="1" x14ac:dyDescent="0.15">
      <c r="A66" s="201" t="s">
        <v>60</v>
      </c>
      <c r="B66" s="201"/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102"/>
      <c r="N66" s="174"/>
      <c r="O66" s="182"/>
      <c r="P66" s="182"/>
      <c r="Q66" s="40"/>
      <c r="R66" s="40"/>
      <c r="S66" s="40"/>
      <c r="T66" s="40"/>
      <c r="U66" s="40"/>
      <c r="V66" s="40"/>
      <c r="W66" s="40"/>
      <c r="X66" s="41"/>
    </row>
    <row r="67" spans="1:24" ht="10.7" customHeight="1" x14ac:dyDescent="0.15">
      <c r="B67" s="160"/>
      <c r="D67" s="183"/>
      <c r="M67" s="184"/>
      <c r="N67" s="184"/>
      <c r="O67" s="184"/>
      <c r="P67" s="184"/>
      <c r="Q67" s="184"/>
      <c r="R67" s="184"/>
      <c r="S67" s="184"/>
      <c r="T67" s="184"/>
      <c r="U67" s="184"/>
      <c r="V67" s="184"/>
      <c r="W67" s="184"/>
      <c r="X67" s="182"/>
    </row>
  </sheetData>
  <mergeCells count="20">
    <mergeCell ref="A1:L1"/>
    <mergeCell ref="M1:X1"/>
    <mergeCell ref="A3:L3"/>
    <mergeCell ref="M3:X3"/>
    <mergeCell ref="A5:L5"/>
    <mergeCell ref="M5:X5"/>
    <mergeCell ref="T8:T9"/>
    <mergeCell ref="U8:W8"/>
    <mergeCell ref="A10:C10"/>
    <mergeCell ref="A66:L66"/>
    <mergeCell ref="A6:L6"/>
    <mergeCell ref="M7:X7"/>
    <mergeCell ref="A8:C9"/>
    <mergeCell ref="D8:D9"/>
    <mergeCell ref="E8:G8"/>
    <mergeCell ref="H8:H9"/>
    <mergeCell ref="I8:K8"/>
    <mergeCell ref="M8:O9"/>
    <mergeCell ref="P8:P9"/>
    <mergeCell ref="Q8:S8"/>
  </mergeCells>
  <phoneticPr fontId="3"/>
  <printOptions horizontalCentered="1"/>
  <pageMargins left="0.47244094488188981" right="0.35433070866141736" top="0.39370078740157483" bottom="0.39370078740157483" header="0.23622047244094491" footer="0.31496062992125984"/>
  <pageSetup paperSize="9" scale="70" orientation="landscape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"/>
  <sheetViews>
    <sheetView showGridLines="0" topLeftCell="A4" zoomScale="110" zoomScaleNormal="110" workbookViewId="0">
      <selection activeCell="X24" sqref="X24"/>
    </sheetView>
  </sheetViews>
  <sheetFormatPr defaultColWidth="6.875" defaultRowHeight="10.7" customHeight="1" x14ac:dyDescent="0.15"/>
  <cols>
    <col min="1" max="1" width="4.125" style="112" customWidth="1"/>
    <col min="2" max="2" width="0.75" style="112" customWidth="1"/>
    <col min="3" max="3" width="19.75" style="112" customWidth="1"/>
    <col min="4" max="4" width="0.75" style="112" customWidth="1"/>
    <col min="5" max="7" width="6.625" style="112" customWidth="1"/>
    <col min="8" max="8" width="4.125" style="112" customWidth="1"/>
    <col min="9" max="9" width="0.75" style="112" customWidth="1"/>
    <col min="10" max="10" width="19.75" style="112" customWidth="1"/>
    <col min="11" max="11" width="0.75" style="112" customWidth="1"/>
    <col min="12" max="14" width="6.625" style="112" customWidth="1"/>
    <col min="15" max="15" width="4.125" style="112" customWidth="1"/>
    <col min="16" max="16" width="0.75" style="112" customWidth="1"/>
    <col min="17" max="17" width="19.75" style="112" customWidth="1"/>
    <col min="18" max="18" width="0.75" style="112" customWidth="1"/>
    <col min="19" max="21" width="6.625" style="112" customWidth="1"/>
    <col min="22" max="22" width="4.125" style="112" bestFit="1" customWidth="1"/>
    <col min="23" max="23" width="0.75" style="112" customWidth="1"/>
    <col min="24" max="24" width="19.75" style="112" customWidth="1"/>
    <col min="25" max="25" width="0.75" style="112" customWidth="1"/>
    <col min="26" max="28" width="6.625" style="112" customWidth="1"/>
    <col min="29" max="37" width="8.625" style="112" customWidth="1"/>
    <col min="38" max="16384" width="6.875" style="112"/>
  </cols>
  <sheetData>
    <row r="1" spans="1:28" s="101" customFormat="1" ht="15" customHeight="1" x14ac:dyDescent="0.15">
      <c r="A1" s="212" t="s">
        <v>584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4" t="s">
        <v>166</v>
      </c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</row>
    <row r="2" spans="1:28" ht="6" customHeight="1" x14ac:dyDescent="0.15"/>
    <row r="3" spans="1:28" ht="9.75" customHeight="1" x14ac:dyDescent="0.15">
      <c r="A3" s="113"/>
      <c r="B3" s="113"/>
      <c r="C3" s="228" t="s">
        <v>152</v>
      </c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9" t="s">
        <v>167</v>
      </c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</row>
    <row r="4" spans="1:28" ht="6" customHeight="1" x14ac:dyDescent="0.15">
      <c r="A4" s="228" t="s">
        <v>526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 t="s">
        <v>526</v>
      </c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</row>
    <row r="5" spans="1:28" ht="14.25" customHeight="1" thickBot="1" x14ac:dyDescent="0.2">
      <c r="A5" s="218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 t="s">
        <v>8</v>
      </c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</row>
    <row r="6" spans="1:28" s="114" customFormat="1" ht="17.25" customHeight="1" x14ac:dyDescent="0.15">
      <c r="A6" s="219" t="s">
        <v>162</v>
      </c>
      <c r="B6" s="219"/>
      <c r="C6" s="219"/>
      <c r="D6" s="220"/>
      <c r="E6" s="223" t="s">
        <v>163</v>
      </c>
      <c r="F6" s="224"/>
      <c r="G6" s="225"/>
      <c r="H6" s="226" t="s">
        <v>162</v>
      </c>
      <c r="I6" s="219"/>
      <c r="J6" s="219"/>
      <c r="K6" s="220"/>
      <c r="L6" s="223" t="s">
        <v>164</v>
      </c>
      <c r="M6" s="224"/>
      <c r="N6" s="224"/>
      <c r="O6" s="219" t="s">
        <v>162</v>
      </c>
      <c r="P6" s="219"/>
      <c r="Q6" s="219"/>
      <c r="R6" s="220"/>
      <c r="S6" s="223" t="s">
        <v>163</v>
      </c>
      <c r="T6" s="224"/>
      <c r="U6" s="225"/>
      <c r="V6" s="226" t="s">
        <v>162</v>
      </c>
      <c r="W6" s="219"/>
      <c r="X6" s="219"/>
      <c r="Y6" s="220"/>
      <c r="Z6" s="223" t="s">
        <v>164</v>
      </c>
      <c r="AA6" s="224"/>
      <c r="AB6" s="224"/>
    </row>
    <row r="7" spans="1:28" s="114" customFormat="1" ht="17.25" customHeight="1" x14ac:dyDescent="0.15">
      <c r="A7" s="221"/>
      <c r="B7" s="221"/>
      <c r="C7" s="221"/>
      <c r="D7" s="222"/>
      <c r="E7" s="115" t="s">
        <v>161</v>
      </c>
      <c r="F7" s="116" t="s">
        <v>1</v>
      </c>
      <c r="G7" s="117" t="s">
        <v>2</v>
      </c>
      <c r="H7" s="227"/>
      <c r="I7" s="221"/>
      <c r="J7" s="221"/>
      <c r="K7" s="222"/>
      <c r="L7" s="115" t="s">
        <v>161</v>
      </c>
      <c r="M7" s="116" t="s">
        <v>1</v>
      </c>
      <c r="N7" s="117" t="s">
        <v>2</v>
      </c>
      <c r="O7" s="221"/>
      <c r="P7" s="221"/>
      <c r="Q7" s="221"/>
      <c r="R7" s="222"/>
      <c r="S7" s="115" t="s">
        <v>161</v>
      </c>
      <c r="T7" s="116" t="s">
        <v>1</v>
      </c>
      <c r="U7" s="117" t="s">
        <v>2</v>
      </c>
      <c r="V7" s="227"/>
      <c r="W7" s="221"/>
      <c r="X7" s="221"/>
      <c r="Y7" s="222"/>
      <c r="Z7" s="115" t="s">
        <v>161</v>
      </c>
      <c r="AA7" s="116" t="s">
        <v>1</v>
      </c>
      <c r="AB7" s="117" t="s">
        <v>2</v>
      </c>
    </row>
    <row r="8" spans="1:28" ht="3.75" customHeight="1" x14ac:dyDescent="0.15">
      <c r="A8" s="118"/>
      <c r="B8" s="118"/>
      <c r="C8" s="119"/>
      <c r="D8" s="120"/>
      <c r="F8" s="118"/>
      <c r="G8" s="120"/>
      <c r="H8" s="118"/>
      <c r="I8" s="118"/>
      <c r="J8" s="119"/>
      <c r="K8" s="121"/>
      <c r="O8" s="118"/>
      <c r="P8" s="118"/>
      <c r="Q8" s="119"/>
      <c r="R8" s="120"/>
      <c r="T8" s="118"/>
      <c r="V8" s="122"/>
      <c r="W8" s="118"/>
      <c r="X8" s="119"/>
      <c r="Y8" s="121"/>
    </row>
    <row r="9" spans="1:28" ht="16.5" customHeight="1" x14ac:dyDescent="0.15">
      <c r="A9" s="123"/>
      <c r="B9" s="123"/>
      <c r="C9" s="124" t="s">
        <v>574</v>
      </c>
      <c r="D9" s="121"/>
      <c r="E9" s="23">
        <v>359284</v>
      </c>
      <c r="F9" s="125">
        <v>162726</v>
      </c>
      <c r="G9" s="126">
        <v>196558</v>
      </c>
      <c r="H9" s="127" t="s">
        <v>247</v>
      </c>
      <c r="I9" s="128"/>
      <c r="J9" s="133" t="s">
        <v>347</v>
      </c>
      <c r="K9" s="130"/>
      <c r="L9" s="186">
        <f t="shared" ref="L9:L50" si="0">+M9+N9</f>
        <v>2759</v>
      </c>
      <c r="M9" s="27">
        <v>1172</v>
      </c>
      <c r="N9" s="28">
        <v>1587</v>
      </c>
      <c r="O9" s="128" t="s">
        <v>103</v>
      </c>
      <c r="P9" s="128"/>
      <c r="Q9" s="21" t="s">
        <v>348</v>
      </c>
      <c r="R9" s="131"/>
      <c r="S9" s="186">
        <f t="shared" ref="S9:S50" si="1">+T9+U9</f>
        <v>7254</v>
      </c>
      <c r="T9" s="27">
        <v>3290</v>
      </c>
      <c r="U9" s="28">
        <v>3964</v>
      </c>
      <c r="V9" s="127" t="s">
        <v>270</v>
      </c>
      <c r="W9" s="128"/>
      <c r="X9" s="21" t="s">
        <v>349</v>
      </c>
      <c r="Y9" s="131"/>
      <c r="Z9" s="186">
        <f t="shared" ref="Z9:Z41" si="2">+AA9+AB9</f>
        <v>1057</v>
      </c>
      <c r="AA9" s="27">
        <v>487</v>
      </c>
      <c r="AB9" s="28">
        <v>570</v>
      </c>
    </row>
    <row r="10" spans="1:28" ht="16.5" customHeight="1" x14ac:dyDescent="0.15">
      <c r="A10" s="123"/>
      <c r="B10" s="123"/>
      <c r="C10" s="132" t="s">
        <v>576</v>
      </c>
      <c r="E10" s="23">
        <v>365055</v>
      </c>
      <c r="F10" s="125">
        <v>165758</v>
      </c>
      <c r="G10" s="126">
        <v>199297</v>
      </c>
      <c r="H10" s="127" t="s">
        <v>248</v>
      </c>
      <c r="I10" s="128"/>
      <c r="J10" s="96" t="s">
        <v>350</v>
      </c>
      <c r="K10" s="130"/>
      <c r="L10" s="186">
        <f t="shared" si="0"/>
        <v>2603</v>
      </c>
      <c r="M10" s="27">
        <v>1173</v>
      </c>
      <c r="N10" s="28">
        <v>1430</v>
      </c>
      <c r="O10" s="128" t="s">
        <v>104</v>
      </c>
      <c r="P10" s="128"/>
      <c r="Q10" s="21" t="s">
        <v>351</v>
      </c>
      <c r="R10" s="131"/>
      <c r="S10" s="186">
        <f t="shared" si="1"/>
        <v>2320</v>
      </c>
      <c r="T10" s="27">
        <v>1056</v>
      </c>
      <c r="U10" s="28">
        <v>1264</v>
      </c>
      <c r="V10" s="127" t="s">
        <v>271</v>
      </c>
      <c r="W10" s="128"/>
      <c r="X10" s="21" t="s">
        <v>352</v>
      </c>
      <c r="Y10" s="131"/>
      <c r="Z10" s="186">
        <f t="shared" si="2"/>
        <v>261</v>
      </c>
      <c r="AA10" s="27">
        <v>138</v>
      </c>
      <c r="AB10" s="28">
        <v>123</v>
      </c>
    </row>
    <row r="11" spans="1:28" ht="16.5" customHeight="1" x14ac:dyDescent="0.15">
      <c r="A11" s="123"/>
      <c r="B11" s="123"/>
      <c r="C11" s="132" t="s">
        <v>522</v>
      </c>
      <c r="D11" s="134"/>
      <c r="E11" s="22">
        <v>362165</v>
      </c>
      <c r="F11" s="125">
        <v>164565</v>
      </c>
      <c r="G11" s="126">
        <v>197600</v>
      </c>
      <c r="H11" s="127" t="s">
        <v>249</v>
      </c>
      <c r="I11" s="128"/>
      <c r="J11" s="96" t="s">
        <v>353</v>
      </c>
      <c r="K11" s="130"/>
      <c r="L11" s="186">
        <f t="shared" si="0"/>
        <v>2523</v>
      </c>
      <c r="M11" s="27">
        <v>1143</v>
      </c>
      <c r="N11" s="28">
        <v>1380</v>
      </c>
      <c r="O11" s="128" t="s">
        <v>105</v>
      </c>
      <c r="P11" s="128"/>
      <c r="Q11" s="26" t="s">
        <v>354</v>
      </c>
      <c r="R11" s="131"/>
      <c r="S11" s="186">
        <f t="shared" si="1"/>
        <v>3962</v>
      </c>
      <c r="T11" s="27">
        <v>1861</v>
      </c>
      <c r="U11" s="28">
        <v>2101</v>
      </c>
      <c r="V11" s="127" t="s">
        <v>272</v>
      </c>
      <c r="W11" s="128"/>
      <c r="X11" s="21" t="s">
        <v>355</v>
      </c>
      <c r="Y11" s="131"/>
      <c r="Z11" s="186">
        <f t="shared" si="2"/>
        <v>1149</v>
      </c>
      <c r="AA11" s="27">
        <v>520</v>
      </c>
      <c r="AB11" s="28">
        <v>629</v>
      </c>
    </row>
    <row r="12" spans="1:28" ht="16.5" customHeight="1" x14ac:dyDescent="0.15">
      <c r="A12" s="123"/>
      <c r="B12" s="123"/>
      <c r="C12" s="132" t="s">
        <v>577</v>
      </c>
      <c r="D12" s="134"/>
      <c r="E12" s="22">
        <v>358794</v>
      </c>
      <c r="F12" s="125">
        <v>163045</v>
      </c>
      <c r="G12" s="125">
        <v>195749</v>
      </c>
      <c r="H12" s="127" t="s">
        <v>250</v>
      </c>
      <c r="I12" s="128"/>
      <c r="J12" s="96" t="s">
        <v>356</v>
      </c>
      <c r="K12" s="130"/>
      <c r="L12" s="186">
        <f t="shared" si="0"/>
        <v>3989</v>
      </c>
      <c r="M12" s="27">
        <v>1934</v>
      </c>
      <c r="N12" s="28">
        <v>2055</v>
      </c>
      <c r="O12" s="128" t="s">
        <v>106</v>
      </c>
      <c r="P12" s="128"/>
      <c r="Q12" s="135" t="s">
        <v>528</v>
      </c>
      <c r="R12" s="131"/>
      <c r="S12" s="186">
        <f t="shared" si="1"/>
        <v>2512</v>
      </c>
      <c r="T12" s="27">
        <v>1216</v>
      </c>
      <c r="U12" s="28">
        <v>1296</v>
      </c>
      <c r="V12" s="127" t="s">
        <v>273</v>
      </c>
      <c r="W12" s="128"/>
      <c r="X12" s="21" t="s">
        <v>357</v>
      </c>
      <c r="Y12" s="131"/>
      <c r="Z12" s="186">
        <f t="shared" si="2"/>
        <v>100</v>
      </c>
      <c r="AA12" s="27">
        <v>47</v>
      </c>
      <c r="AB12" s="28">
        <v>53</v>
      </c>
    </row>
    <row r="13" spans="1:28" ht="16.5" customHeight="1" x14ac:dyDescent="0.15">
      <c r="A13" s="123"/>
      <c r="B13" s="123"/>
      <c r="C13" s="124" t="s">
        <v>578</v>
      </c>
      <c r="D13" s="134"/>
      <c r="E13" s="22">
        <f>+F13+G13</f>
        <v>355109</v>
      </c>
      <c r="F13" s="125">
        <v>161073</v>
      </c>
      <c r="G13" s="125">
        <v>194036</v>
      </c>
      <c r="H13" s="127" t="s">
        <v>251</v>
      </c>
      <c r="I13" s="128"/>
      <c r="J13" s="96" t="s">
        <v>358</v>
      </c>
      <c r="K13" s="130"/>
      <c r="L13" s="186">
        <f t="shared" si="0"/>
        <v>654</v>
      </c>
      <c r="M13" s="27">
        <v>305</v>
      </c>
      <c r="N13" s="28">
        <v>349</v>
      </c>
      <c r="O13" s="128" t="s">
        <v>107</v>
      </c>
      <c r="P13" s="128"/>
      <c r="Q13" s="21" t="s">
        <v>359</v>
      </c>
      <c r="R13" s="131"/>
      <c r="S13" s="186">
        <f t="shared" si="1"/>
        <v>2469</v>
      </c>
      <c r="T13" s="27">
        <v>1103</v>
      </c>
      <c r="U13" s="28">
        <v>1366</v>
      </c>
      <c r="V13" s="127" t="s">
        <v>274</v>
      </c>
      <c r="W13" s="128"/>
      <c r="X13" s="21" t="s">
        <v>360</v>
      </c>
      <c r="Y13" s="131"/>
      <c r="Z13" s="186">
        <f t="shared" si="2"/>
        <v>456</v>
      </c>
      <c r="AA13" s="27">
        <v>208</v>
      </c>
      <c r="AB13" s="28">
        <v>248</v>
      </c>
    </row>
    <row r="14" spans="1:28" ht="16.5" customHeight="1" x14ac:dyDescent="0.15">
      <c r="A14" s="123"/>
      <c r="B14" s="123"/>
      <c r="C14" s="132"/>
      <c r="D14" s="134"/>
      <c r="E14" s="22"/>
      <c r="F14" s="125"/>
      <c r="G14" s="125"/>
      <c r="H14" s="127" t="s">
        <v>252</v>
      </c>
      <c r="I14" s="128"/>
      <c r="J14" s="96" t="s">
        <v>361</v>
      </c>
      <c r="K14" s="130"/>
      <c r="L14" s="186">
        <f t="shared" si="0"/>
        <v>4328</v>
      </c>
      <c r="M14" s="27">
        <v>2024</v>
      </c>
      <c r="N14" s="28">
        <v>2304</v>
      </c>
      <c r="O14" s="128" t="s">
        <v>108</v>
      </c>
      <c r="P14" s="128"/>
      <c r="Q14" s="21" t="s">
        <v>362</v>
      </c>
      <c r="R14" s="131"/>
      <c r="S14" s="186">
        <f t="shared" si="1"/>
        <v>2926</v>
      </c>
      <c r="T14" s="27">
        <v>1293</v>
      </c>
      <c r="U14" s="28">
        <v>1633</v>
      </c>
      <c r="V14" s="127" t="s">
        <v>275</v>
      </c>
      <c r="W14" s="128"/>
      <c r="X14" s="21" t="s">
        <v>363</v>
      </c>
      <c r="Y14" s="131"/>
      <c r="Z14" s="186">
        <f t="shared" si="2"/>
        <v>118</v>
      </c>
      <c r="AA14" s="27">
        <v>59</v>
      </c>
      <c r="AB14" s="28">
        <v>59</v>
      </c>
    </row>
    <row r="15" spans="1:28" ht="16.5" customHeight="1" x14ac:dyDescent="0.15">
      <c r="A15" s="128" t="s">
        <v>211</v>
      </c>
      <c r="B15" s="128"/>
      <c r="C15" s="54" t="s">
        <v>455</v>
      </c>
      <c r="D15" s="130"/>
      <c r="E15" s="22">
        <f t="shared" ref="E15:E40" si="3">+F15+G15</f>
        <v>1739</v>
      </c>
      <c r="F15" s="27">
        <v>764</v>
      </c>
      <c r="G15" s="28">
        <v>975</v>
      </c>
      <c r="H15" s="127" t="s">
        <v>253</v>
      </c>
      <c r="I15" s="128"/>
      <c r="J15" s="96" t="s">
        <v>364</v>
      </c>
      <c r="K15" s="130"/>
      <c r="L15" s="186">
        <f t="shared" si="0"/>
        <v>4441</v>
      </c>
      <c r="M15" s="27">
        <v>2117</v>
      </c>
      <c r="N15" s="28">
        <v>2324</v>
      </c>
      <c r="O15" s="128" t="s">
        <v>109</v>
      </c>
      <c r="P15" s="128"/>
      <c r="Q15" s="21" t="s">
        <v>365</v>
      </c>
      <c r="R15" s="131"/>
      <c r="S15" s="186">
        <f t="shared" si="1"/>
        <v>3025</v>
      </c>
      <c r="T15" s="27">
        <v>1331</v>
      </c>
      <c r="U15" s="28">
        <v>1694</v>
      </c>
      <c r="V15" s="127" t="s">
        <v>276</v>
      </c>
      <c r="W15" s="128"/>
      <c r="X15" s="21" t="s">
        <v>366</v>
      </c>
      <c r="Y15" s="131"/>
      <c r="Z15" s="186">
        <f t="shared" si="2"/>
        <v>561</v>
      </c>
      <c r="AA15" s="27">
        <v>257</v>
      </c>
      <c r="AB15" s="28">
        <v>304</v>
      </c>
    </row>
    <row r="16" spans="1:28" ht="16.5" customHeight="1" x14ac:dyDescent="0.15">
      <c r="A16" s="128" t="s">
        <v>212</v>
      </c>
      <c r="B16" s="128"/>
      <c r="C16" s="137" t="s">
        <v>529</v>
      </c>
      <c r="D16" s="130"/>
      <c r="E16" s="22">
        <f t="shared" si="3"/>
        <v>2680</v>
      </c>
      <c r="F16" s="27">
        <v>1267</v>
      </c>
      <c r="G16" s="28">
        <v>1413</v>
      </c>
      <c r="H16" s="127" t="s">
        <v>254</v>
      </c>
      <c r="I16" s="128"/>
      <c r="J16" s="96" t="s">
        <v>367</v>
      </c>
      <c r="K16" s="130"/>
      <c r="L16" s="186">
        <f t="shared" si="0"/>
        <v>2251</v>
      </c>
      <c r="M16" s="27">
        <v>1039</v>
      </c>
      <c r="N16" s="28">
        <v>1212</v>
      </c>
      <c r="O16" s="128" t="s">
        <v>110</v>
      </c>
      <c r="P16" s="128"/>
      <c r="Q16" s="21" t="s">
        <v>368</v>
      </c>
      <c r="R16" s="131"/>
      <c r="S16" s="186">
        <f t="shared" si="1"/>
        <v>3960</v>
      </c>
      <c r="T16" s="27">
        <v>1820</v>
      </c>
      <c r="U16" s="28">
        <v>2140</v>
      </c>
      <c r="V16" s="127" t="s">
        <v>277</v>
      </c>
      <c r="W16" s="128"/>
      <c r="X16" s="21" t="s">
        <v>369</v>
      </c>
      <c r="Y16" s="131"/>
      <c r="Z16" s="186">
        <f t="shared" si="2"/>
        <v>627</v>
      </c>
      <c r="AA16" s="27">
        <v>300</v>
      </c>
      <c r="AB16" s="28">
        <v>327</v>
      </c>
    </row>
    <row r="17" spans="1:28" ht="16.5" customHeight="1" x14ac:dyDescent="0.15">
      <c r="A17" s="128" t="s">
        <v>213</v>
      </c>
      <c r="B17" s="128"/>
      <c r="C17" s="96" t="s">
        <v>317</v>
      </c>
      <c r="D17" s="130"/>
      <c r="E17" s="22">
        <f t="shared" si="3"/>
        <v>2385</v>
      </c>
      <c r="F17" s="27">
        <v>1058</v>
      </c>
      <c r="G17" s="28">
        <v>1327</v>
      </c>
      <c r="H17" s="127" t="s">
        <v>255</v>
      </c>
      <c r="I17" s="128"/>
      <c r="J17" s="96" t="s">
        <v>370</v>
      </c>
      <c r="K17" s="130"/>
      <c r="L17" s="186">
        <f t="shared" si="0"/>
        <v>194</v>
      </c>
      <c r="M17" s="27">
        <v>97</v>
      </c>
      <c r="N17" s="28">
        <v>97</v>
      </c>
      <c r="O17" s="128" t="s">
        <v>111</v>
      </c>
      <c r="P17" s="128"/>
      <c r="Q17" s="21" t="s">
        <v>371</v>
      </c>
      <c r="R17" s="131"/>
      <c r="S17" s="186">
        <f t="shared" si="1"/>
        <v>3329</v>
      </c>
      <c r="T17" s="27">
        <v>1463</v>
      </c>
      <c r="U17" s="28">
        <v>1866</v>
      </c>
      <c r="V17" s="127" t="s">
        <v>278</v>
      </c>
      <c r="W17" s="128"/>
      <c r="X17" s="21" t="s">
        <v>372</v>
      </c>
      <c r="Y17" s="131"/>
      <c r="Z17" s="186">
        <f t="shared" si="2"/>
        <v>901</v>
      </c>
      <c r="AA17" s="27">
        <v>399</v>
      </c>
      <c r="AB17" s="28">
        <v>502</v>
      </c>
    </row>
    <row r="18" spans="1:28" ht="16.5" customHeight="1" x14ac:dyDescent="0.15">
      <c r="A18" s="128" t="s">
        <v>214</v>
      </c>
      <c r="B18" s="128"/>
      <c r="C18" s="96" t="s">
        <v>318</v>
      </c>
      <c r="D18" s="130"/>
      <c r="E18" s="22">
        <f t="shared" si="3"/>
        <v>2468</v>
      </c>
      <c r="F18" s="27">
        <v>1163</v>
      </c>
      <c r="G18" s="28">
        <v>1305</v>
      </c>
      <c r="H18" s="127" t="s">
        <v>256</v>
      </c>
      <c r="I18" s="128"/>
      <c r="J18" s="96" t="s">
        <v>373</v>
      </c>
      <c r="K18" s="130"/>
      <c r="L18" s="186">
        <f t="shared" si="0"/>
        <v>601</v>
      </c>
      <c r="M18" s="27">
        <v>277</v>
      </c>
      <c r="N18" s="28">
        <v>324</v>
      </c>
      <c r="O18" s="128" t="s">
        <v>112</v>
      </c>
      <c r="P18" s="128"/>
      <c r="Q18" s="21" t="s">
        <v>374</v>
      </c>
      <c r="R18" s="131"/>
      <c r="S18" s="186">
        <f t="shared" si="1"/>
        <v>3659</v>
      </c>
      <c r="T18" s="27">
        <v>1677</v>
      </c>
      <c r="U18" s="28">
        <v>1982</v>
      </c>
      <c r="V18" s="127" t="s">
        <v>279</v>
      </c>
      <c r="W18" s="128"/>
      <c r="X18" s="21" t="s">
        <v>375</v>
      </c>
      <c r="Y18" s="131"/>
      <c r="Z18" s="186">
        <f t="shared" si="2"/>
        <v>516</v>
      </c>
      <c r="AA18" s="27">
        <v>243</v>
      </c>
      <c r="AB18" s="28">
        <v>273</v>
      </c>
    </row>
    <row r="19" spans="1:28" ht="16.5" customHeight="1" x14ac:dyDescent="0.15">
      <c r="A19" s="128" t="s">
        <v>215</v>
      </c>
      <c r="B19" s="128"/>
      <c r="C19" s="96" t="s">
        <v>319</v>
      </c>
      <c r="D19" s="130"/>
      <c r="E19" s="22">
        <f t="shared" si="3"/>
        <v>1787</v>
      </c>
      <c r="F19" s="27">
        <v>838</v>
      </c>
      <c r="G19" s="28">
        <v>949</v>
      </c>
      <c r="H19" s="127" t="s">
        <v>257</v>
      </c>
      <c r="I19" s="128"/>
      <c r="J19" s="96" t="s">
        <v>531</v>
      </c>
      <c r="K19" s="130"/>
      <c r="L19" s="186">
        <f t="shared" si="0"/>
        <v>289</v>
      </c>
      <c r="M19" s="27">
        <v>134</v>
      </c>
      <c r="N19" s="28">
        <v>155</v>
      </c>
      <c r="O19" s="128" t="s">
        <v>113</v>
      </c>
      <c r="P19" s="128"/>
      <c r="Q19" s="21" t="s">
        <v>376</v>
      </c>
      <c r="R19" s="131"/>
      <c r="S19" s="186">
        <f t="shared" si="1"/>
        <v>2305</v>
      </c>
      <c r="T19" s="27">
        <v>1058</v>
      </c>
      <c r="U19" s="28">
        <v>1247</v>
      </c>
      <c r="V19" s="127" t="s">
        <v>280</v>
      </c>
      <c r="W19" s="128"/>
      <c r="X19" s="21" t="s">
        <v>377</v>
      </c>
      <c r="Y19" s="131"/>
      <c r="Z19" s="186">
        <f t="shared" si="2"/>
        <v>63</v>
      </c>
      <c r="AA19" s="27">
        <v>29</v>
      </c>
      <c r="AB19" s="28">
        <v>34</v>
      </c>
    </row>
    <row r="20" spans="1:28" ht="16.5" customHeight="1" x14ac:dyDescent="0.15">
      <c r="A20" s="128" t="s">
        <v>216</v>
      </c>
      <c r="B20" s="128"/>
      <c r="C20" s="138" t="s">
        <v>588</v>
      </c>
      <c r="D20" s="130"/>
      <c r="E20" s="22">
        <f t="shared" si="3"/>
        <v>3477</v>
      </c>
      <c r="F20" s="27">
        <v>1646</v>
      </c>
      <c r="G20" s="28">
        <v>1831</v>
      </c>
      <c r="H20" s="127" t="s">
        <v>530</v>
      </c>
      <c r="I20" s="128"/>
      <c r="J20" s="96" t="s">
        <v>532</v>
      </c>
      <c r="K20" s="130"/>
      <c r="L20" s="186">
        <f t="shared" si="0"/>
        <v>3626</v>
      </c>
      <c r="M20" s="27">
        <v>1719</v>
      </c>
      <c r="N20" s="28">
        <v>1907</v>
      </c>
      <c r="O20" s="128" t="s">
        <v>114</v>
      </c>
      <c r="P20" s="128"/>
      <c r="Q20" s="21" t="s">
        <v>378</v>
      </c>
      <c r="R20" s="131"/>
      <c r="S20" s="186">
        <f t="shared" si="1"/>
        <v>2851</v>
      </c>
      <c r="T20" s="27">
        <v>1294</v>
      </c>
      <c r="U20" s="28">
        <v>1557</v>
      </c>
      <c r="V20" s="127" t="s">
        <v>281</v>
      </c>
      <c r="W20" s="128"/>
      <c r="X20" s="21" t="s">
        <v>379</v>
      </c>
      <c r="Y20" s="131"/>
      <c r="Z20" s="186">
        <f t="shared" si="2"/>
        <v>903</v>
      </c>
      <c r="AA20" s="147">
        <v>445</v>
      </c>
      <c r="AB20" s="147">
        <v>458</v>
      </c>
    </row>
    <row r="21" spans="1:28" ht="16.5" customHeight="1" x14ac:dyDescent="0.15">
      <c r="A21" s="128" t="s">
        <v>217</v>
      </c>
      <c r="B21" s="128"/>
      <c r="C21" s="96" t="s">
        <v>320</v>
      </c>
      <c r="D21" s="130"/>
      <c r="E21" s="22">
        <f t="shared" si="3"/>
        <v>2497</v>
      </c>
      <c r="F21" s="27">
        <v>1138</v>
      </c>
      <c r="G21" s="28">
        <v>1359</v>
      </c>
      <c r="H21" s="127" t="s">
        <v>258</v>
      </c>
      <c r="I21" s="128"/>
      <c r="J21" s="96" t="s">
        <v>380</v>
      </c>
      <c r="K21" s="130"/>
      <c r="L21" s="186">
        <f t="shared" si="0"/>
        <v>5298</v>
      </c>
      <c r="M21" s="27">
        <v>2367</v>
      </c>
      <c r="N21" s="28">
        <v>2931</v>
      </c>
      <c r="O21" s="128" t="s">
        <v>115</v>
      </c>
      <c r="P21" s="128"/>
      <c r="Q21" s="21" t="s">
        <v>381</v>
      </c>
      <c r="R21" s="131"/>
      <c r="S21" s="186">
        <f t="shared" si="1"/>
        <v>2930</v>
      </c>
      <c r="T21" s="27">
        <v>1391</v>
      </c>
      <c r="U21" s="28">
        <v>1539</v>
      </c>
      <c r="V21" s="127" t="s">
        <v>282</v>
      </c>
      <c r="W21" s="128"/>
      <c r="X21" s="21" t="s">
        <v>382</v>
      </c>
      <c r="Y21" s="131"/>
      <c r="Z21" s="186">
        <f t="shared" si="2"/>
        <v>1703</v>
      </c>
      <c r="AA21" s="147">
        <v>746</v>
      </c>
      <c r="AB21" s="147">
        <v>957</v>
      </c>
    </row>
    <row r="22" spans="1:28" ht="16.5" customHeight="1" x14ac:dyDescent="0.15">
      <c r="A22" s="128" t="s">
        <v>218</v>
      </c>
      <c r="B22" s="128"/>
      <c r="C22" s="96" t="s">
        <v>321</v>
      </c>
      <c r="D22" s="130"/>
      <c r="E22" s="22">
        <f t="shared" si="3"/>
        <v>2078</v>
      </c>
      <c r="F22" s="27">
        <v>949</v>
      </c>
      <c r="G22" s="28">
        <v>1129</v>
      </c>
      <c r="H22" s="127" t="s">
        <v>259</v>
      </c>
      <c r="I22" s="128"/>
      <c r="J22" s="96" t="s">
        <v>383</v>
      </c>
      <c r="K22" s="130"/>
      <c r="L22" s="186">
        <f t="shared" si="0"/>
        <v>2770</v>
      </c>
      <c r="M22" s="27">
        <v>1325</v>
      </c>
      <c r="N22" s="28">
        <v>1445</v>
      </c>
      <c r="O22" s="128" t="s">
        <v>116</v>
      </c>
      <c r="P22" s="128"/>
      <c r="Q22" s="21" t="s">
        <v>384</v>
      </c>
      <c r="R22" s="131"/>
      <c r="S22" s="186">
        <f t="shared" si="1"/>
        <v>3314</v>
      </c>
      <c r="T22" s="27">
        <v>1501</v>
      </c>
      <c r="U22" s="28">
        <v>1813</v>
      </c>
      <c r="V22" s="127" t="s">
        <v>283</v>
      </c>
      <c r="W22" s="128"/>
      <c r="X22" s="21" t="s">
        <v>385</v>
      </c>
      <c r="Y22" s="131"/>
      <c r="Z22" s="186">
        <f t="shared" si="2"/>
        <v>144</v>
      </c>
      <c r="AA22" s="147">
        <v>64</v>
      </c>
      <c r="AB22" s="147">
        <v>80</v>
      </c>
    </row>
    <row r="23" spans="1:28" ht="16.5" customHeight="1" x14ac:dyDescent="0.15">
      <c r="A23" s="128" t="s">
        <v>219</v>
      </c>
      <c r="B23" s="128"/>
      <c r="C23" s="137" t="s">
        <v>589</v>
      </c>
      <c r="D23" s="130"/>
      <c r="E23" s="22">
        <f t="shared" si="3"/>
        <v>2369</v>
      </c>
      <c r="F23" s="27">
        <v>1096</v>
      </c>
      <c r="G23" s="28">
        <v>1273</v>
      </c>
      <c r="H23" s="127" t="s">
        <v>260</v>
      </c>
      <c r="I23" s="128"/>
      <c r="J23" s="96" t="s">
        <v>386</v>
      </c>
      <c r="K23" s="130"/>
      <c r="L23" s="186">
        <f t="shared" si="0"/>
        <v>2473</v>
      </c>
      <c r="M23" s="27">
        <v>1173</v>
      </c>
      <c r="N23" s="28">
        <v>1300</v>
      </c>
      <c r="O23" s="128" t="s">
        <v>117</v>
      </c>
      <c r="P23" s="128"/>
      <c r="Q23" s="21" t="s">
        <v>534</v>
      </c>
      <c r="R23" s="131"/>
      <c r="S23" s="186">
        <f t="shared" si="1"/>
        <v>1298</v>
      </c>
      <c r="T23" s="27">
        <v>576</v>
      </c>
      <c r="U23" s="28">
        <v>722</v>
      </c>
      <c r="V23" s="127" t="s">
        <v>284</v>
      </c>
      <c r="W23" s="128"/>
      <c r="X23" s="21" t="s">
        <v>387</v>
      </c>
      <c r="Y23" s="131"/>
      <c r="Z23" s="186">
        <f t="shared" si="2"/>
        <v>833</v>
      </c>
      <c r="AA23" s="147">
        <v>387</v>
      </c>
      <c r="AB23" s="147">
        <v>446</v>
      </c>
    </row>
    <row r="24" spans="1:28" ht="16.5" customHeight="1" x14ac:dyDescent="0.15">
      <c r="A24" s="128" t="s">
        <v>220</v>
      </c>
      <c r="B24" s="128"/>
      <c r="C24" s="136" t="s">
        <v>533</v>
      </c>
      <c r="D24" s="130"/>
      <c r="E24" s="22">
        <f t="shared" si="3"/>
        <v>3947</v>
      </c>
      <c r="F24" s="27">
        <v>1751</v>
      </c>
      <c r="G24" s="28">
        <v>2196</v>
      </c>
      <c r="H24" s="127" t="s">
        <v>65</v>
      </c>
      <c r="I24" s="118"/>
      <c r="J24" s="96" t="s">
        <v>388</v>
      </c>
      <c r="K24" s="131"/>
      <c r="L24" s="186">
        <f t="shared" si="0"/>
        <v>4051</v>
      </c>
      <c r="M24" s="27">
        <v>1745</v>
      </c>
      <c r="N24" s="28">
        <v>2306</v>
      </c>
      <c r="O24" s="128" t="s">
        <v>118</v>
      </c>
      <c r="P24" s="128"/>
      <c r="Q24" s="21" t="s">
        <v>389</v>
      </c>
      <c r="R24" s="131"/>
      <c r="S24" s="186">
        <f t="shared" si="1"/>
        <v>1993</v>
      </c>
      <c r="T24" s="27">
        <v>882</v>
      </c>
      <c r="U24" s="28">
        <v>1111</v>
      </c>
      <c r="V24" s="127" t="s">
        <v>285</v>
      </c>
      <c r="W24" s="128"/>
      <c r="X24" s="54" t="s">
        <v>535</v>
      </c>
      <c r="Y24" s="131"/>
      <c r="Z24" s="186">
        <f t="shared" si="2"/>
        <v>2416</v>
      </c>
      <c r="AA24" s="147">
        <v>1160</v>
      </c>
      <c r="AB24" s="147">
        <v>1256</v>
      </c>
    </row>
    <row r="25" spans="1:28" ht="16.5" customHeight="1" x14ac:dyDescent="0.15">
      <c r="A25" s="128" t="s">
        <v>221</v>
      </c>
      <c r="B25" s="128"/>
      <c r="C25" s="96" t="s">
        <v>322</v>
      </c>
      <c r="D25" s="130"/>
      <c r="E25" s="22">
        <f t="shared" si="3"/>
        <v>1345</v>
      </c>
      <c r="F25" s="27">
        <v>600</v>
      </c>
      <c r="G25" s="28">
        <v>745</v>
      </c>
      <c r="H25" s="127" t="s">
        <v>261</v>
      </c>
      <c r="I25" s="128"/>
      <c r="J25" s="96" t="s">
        <v>390</v>
      </c>
      <c r="K25" s="96"/>
      <c r="L25" s="186">
        <f t="shared" si="0"/>
        <v>276</v>
      </c>
      <c r="M25" s="27">
        <v>127</v>
      </c>
      <c r="N25" s="28">
        <v>149</v>
      </c>
      <c r="O25" s="128" t="s">
        <v>119</v>
      </c>
      <c r="P25" s="128"/>
      <c r="Q25" s="21" t="s">
        <v>391</v>
      </c>
      <c r="R25" s="131"/>
      <c r="S25" s="186">
        <f t="shared" si="1"/>
        <v>877</v>
      </c>
      <c r="T25" s="27">
        <v>383</v>
      </c>
      <c r="U25" s="28">
        <v>494</v>
      </c>
      <c r="V25" s="127" t="s">
        <v>286</v>
      </c>
      <c r="W25" s="128"/>
      <c r="X25" s="193" t="s">
        <v>392</v>
      </c>
      <c r="Y25" s="131"/>
      <c r="Z25" s="186">
        <f t="shared" si="2"/>
        <v>606</v>
      </c>
      <c r="AA25" s="147">
        <v>248</v>
      </c>
      <c r="AB25" s="147">
        <v>358</v>
      </c>
    </row>
    <row r="26" spans="1:28" ht="16.5" customHeight="1" x14ac:dyDescent="0.15">
      <c r="A26" s="128" t="s">
        <v>222</v>
      </c>
      <c r="B26" s="128"/>
      <c r="C26" s="96" t="s">
        <v>323</v>
      </c>
      <c r="D26" s="130"/>
      <c r="E26" s="22">
        <f t="shared" si="3"/>
        <v>5424</v>
      </c>
      <c r="F26" s="27">
        <v>2456</v>
      </c>
      <c r="G26" s="29">
        <v>2968</v>
      </c>
      <c r="H26" s="128" t="s">
        <v>262</v>
      </c>
      <c r="I26" s="128"/>
      <c r="J26" s="96" t="s">
        <v>393</v>
      </c>
      <c r="K26" s="96"/>
      <c r="L26" s="186">
        <f t="shared" si="0"/>
        <v>4503</v>
      </c>
      <c r="M26" s="27">
        <v>2068</v>
      </c>
      <c r="N26" s="28">
        <v>2435</v>
      </c>
      <c r="O26" s="128" t="s">
        <v>120</v>
      </c>
      <c r="P26" s="128"/>
      <c r="Q26" s="21" t="s">
        <v>394</v>
      </c>
      <c r="R26" s="131"/>
      <c r="S26" s="186">
        <f t="shared" si="1"/>
        <v>2123</v>
      </c>
      <c r="T26" s="27">
        <v>956</v>
      </c>
      <c r="U26" s="29">
        <v>1167</v>
      </c>
      <c r="V26" s="127" t="s">
        <v>287</v>
      </c>
      <c r="W26" s="128"/>
      <c r="X26" s="21" t="s">
        <v>395</v>
      </c>
      <c r="Y26" s="131"/>
      <c r="Z26" s="186">
        <f t="shared" si="2"/>
        <v>129</v>
      </c>
      <c r="AA26" s="147">
        <v>75</v>
      </c>
      <c r="AB26" s="147">
        <v>54</v>
      </c>
    </row>
    <row r="27" spans="1:28" ht="16.5" customHeight="1" x14ac:dyDescent="0.15">
      <c r="A27" s="128" t="s">
        <v>223</v>
      </c>
      <c r="B27" s="128"/>
      <c r="C27" s="96" t="s">
        <v>324</v>
      </c>
      <c r="D27" s="130"/>
      <c r="E27" s="22">
        <f t="shared" si="3"/>
        <v>3282</v>
      </c>
      <c r="F27" s="27">
        <v>1493</v>
      </c>
      <c r="G27" s="29">
        <v>1789</v>
      </c>
      <c r="H27" s="128" t="s">
        <v>263</v>
      </c>
      <c r="J27" s="96" t="s">
        <v>396</v>
      </c>
      <c r="K27" s="96"/>
      <c r="L27" s="186">
        <f t="shared" si="0"/>
        <v>1120</v>
      </c>
      <c r="M27" s="27">
        <v>509</v>
      </c>
      <c r="N27" s="28">
        <v>611</v>
      </c>
      <c r="O27" s="128" t="s">
        <v>121</v>
      </c>
      <c r="P27" s="128"/>
      <c r="Q27" s="21" t="s">
        <v>397</v>
      </c>
      <c r="R27" s="131"/>
      <c r="S27" s="186">
        <f t="shared" si="1"/>
        <v>689</v>
      </c>
      <c r="T27" s="27">
        <v>285</v>
      </c>
      <c r="U27" s="29">
        <v>404</v>
      </c>
      <c r="V27" s="127" t="s">
        <v>288</v>
      </c>
      <c r="W27" s="128"/>
      <c r="X27" s="21" t="s">
        <v>398</v>
      </c>
      <c r="Y27" s="131"/>
      <c r="Z27" s="186">
        <f t="shared" si="2"/>
        <v>164</v>
      </c>
      <c r="AA27" s="147">
        <v>77</v>
      </c>
      <c r="AB27" s="147">
        <v>87</v>
      </c>
    </row>
    <row r="28" spans="1:28" ht="16.5" customHeight="1" x14ac:dyDescent="0.15">
      <c r="A28" s="128" t="s">
        <v>224</v>
      </c>
      <c r="B28" s="128"/>
      <c r="C28" s="96" t="s">
        <v>325</v>
      </c>
      <c r="D28" s="130"/>
      <c r="E28" s="22">
        <f t="shared" si="3"/>
        <v>1538</v>
      </c>
      <c r="F28" s="27">
        <v>718</v>
      </c>
      <c r="G28" s="29">
        <v>820</v>
      </c>
      <c r="H28" s="128" t="s">
        <v>79</v>
      </c>
      <c r="J28" s="96" t="s">
        <v>399</v>
      </c>
      <c r="K28" s="96"/>
      <c r="L28" s="186">
        <f t="shared" si="0"/>
        <v>2422</v>
      </c>
      <c r="M28" s="27">
        <v>1069</v>
      </c>
      <c r="N28" s="28">
        <v>1353</v>
      </c>
      <c r="O28" s="128" t="s">
        <v>536</v>
      </c>
      <c r="P28" s="128"/>
      <c r="Q28" s="21" t="s">
        <v>400</v>
      </c>
      <c r="R28" s="131"/>
      <c r="S28" s="186">
        <f t="shared" si="1"/>
        <v>304</v>
      </c>
      <c r="T28" s="27">
        <v>135</v>
      </c>
      <c r="U28" s="29">
        <v>169</v>
      </c>
      <c r="V28" s="127" t="s">
        <v>289</v>
      </c>
      <c r="W28" s="128"/>
      <c r="X28" s="21" t="s">
        <v>401</v>
      </c>
      <c r="Y28" s="131"/>
      <c r="Z28" s="186">
        <f t="shared" si="2"/>
        <v>189</v>
      </c>
      <c r="AA28" s="147">
        <v>89</v>
      </c>
      <c r="AB28" s="147">
        <v>100</v>
      </c>
    </row>
    <row r="29" spans="1:28" ht="16.5" customHeight="1" x14ac:dyDescent="0.15">
      <c r="A29" s="128" t="s">
        <v>225</v>
      </c>
      <c r="B29" s="128"/>
      <c r="C29" s="96" t="s">
        <v>326</v>
      </c>
      <c r="D29" s="130"/>
      <c r="E29" s="22">
        <f t="shared" si="3"/>
        <v>1385</v>
      </c>
      <c r="F29" s="27">
        <v>640</v>
      </c>
      <c r="G29" s="29">
        <v>745</v>
      </c>
      <c r="H29" s="128" t="s">
        <v>80</v>
      </c>
      <c r="J29" s="96" t="s">
        <v>402</v>
      </c>
      <c r="K29" s="96"/>
      <c r="L29" s="186">
        <f t="shared" si="0"/>
        <v>3962</v>
      </c>
      <c r="M29" s="27">
        <v>1738</v>
      </c>
      <c r="N29" s="28">
        <v>2224</v>
      </c>
      <c r="O29" s="128" t="s">
        <v>537</v>
      </c>
      <c r="P29" s="128"/>
      <c r="Q29" s="192" t="s">
        <v>539</v>
      </c>
      <c r="R29" s="131"/>
      <c r="S29" s="186">
        <f t="shared" si="1"/>
        <v>3192</v>
      </c>
      <c r="T29" s="27">
        <v>1500</v>
      </c>
      <c r="U29" s="29">
        <v>1692</v>
      </c>
      <c r="V29" s="127" t="s">
        <v>290</v>
      </c>
      <c r="W29" s="128"/>
      <c r="X29" s="21" t="s">
        <v>403</v>
      </c>
      <c r="Y29" s="131"/>
      <c r="Z29" s="186">
        <f t="shared" si="2"/>
        <v>576</v>
      </c>
      <c r="AA29" s="147">
        <v>250</v>
      </c>
      <c r="AB29" s="147">
        <v>326</v>
      </c>
    </row>
    <row r="30" spans="1:28" ht="16.5" customHeight="1" x14ac:dyDescent="0.15">
      <c r="A30" s="128" t="s">
        <v>226</v>
      </c>
      <c r="B30" s="128"/>
      <c r="C30" s="96" t="s">
        <v>327</v>
      </c>
      <c r="D30" s="130"/>
      <c r="E30" s="22">
        <f t="shared" si="3"/>
        <v>1249</v>
      </c>
      <c r="F30" s="27">
        <v>541</v>
      </c>
      <c r="G30" s="29">
        <v>708</v>
      </c>
      <c r="H30" s="128" t="s">
        <v>81</v>
      </c>
      <c r="J30" s="137" t="s">
        <v>404</v>
      </c>
      <c r="K30" s="96"/>
      <c r="L30" s="186">
        <f t="shared" si="0"/>
        <v>4387</v>
      </c>
      <c r="M30" s="27">
        <v>1922</v>
      </c>
      <c r="N30" s="28">
        <v>2465</v>
      </c>
      <c r="O30" s="128" t="s">
        <v>538</v>
      </c>
      <c r="P30" s="128"/>
      <c r="Q30" s="21" t="s">
        <v>405</v>
      </c>
      <c r="R30" s="131"/>
      <c r="S30" s="186">
        <f t="shared" si="1"/>
        <v>1028</v>
      </c>
      <c r="T30" s="27">
        <v>473</v>
      </c>
      <c r="U30" s="29">
        <v>555</v>
      </c>
      <c r="V30" s="127" t="s">
        <v>291</v>
      </c>
      <c r="W30" s="128"/>
      <c r="X30" s="21" t="s">
        <v>406</v>
      </c>
      <c r="Y30" s="131"/>
      <c r="Z30" s="186">
        <f t="shared" si="2"/>
        <v>310</v>
      </c>
      <c r="AA30" s="147">
        <v>117</v>
      </c>
      <c r="AB30" s="147">
        <v>193</v>
      </c>
    </row>
    <row r="31" spans="1:28" ht="16.5" customHeight="1" x14ac:dyDescent="0.15">
      <c r="A31" s="128" t="s">
        <v>227</v>
      </c>
      <c r="B31" s="128"/>
      <c r="C31" s="96" t="s">
        <v>328</v>
      </c>
      <c r="D31" s="130"/>
      <c r="E31" s="22">
        <f t="shared" si="3"/>
        <v>990</v>
      </c>
      <c r="F31" s="27">
        <v>442</v>
      </c>
      <c r="G31" s="29">
        <v>548</v>
      </c>
      <c r="H31" s="128" t="s">
        <v>82</v>
      </c>
      <c r="J31" s="96" t="s">
        <v>407</v>
      </c>
      <c r="K31" s="96"/>
      <c r="L31" s="186">
        <f t="shared" si="0"/>
        <v>3211</v>
      </c>
      <c r="M31" s="27">
        <v>1465</v>
      </c>
      <c r="N31" s="28">
        <v>1746</v>
      </c>
      <c r="O31" s="128" t="s">
        <v>540</v>
      </c>
      <c r="P31" s="128"/>
      <c r="Q31" s="21" t="s">
        <v>542</v>
      </c>
      <c r="R31" s="131"/>
      <c r="S31" s="186">
        <f t="shared" si="1"/>
        <v>824</v>
      </c>
      <c r="T31" s="27">
        <v>379</v>
      </c>
      <c r="U31" s="29">
        <v>445</v>
      </c>
      <c r="V31" s="127" t="s">
        <v>292</v>
      </c>
      <c r="W31" s="128"/>
      <c r="X31" s="21" t="s">
        <v>408</v>
      </c>
      <c r="Y31" s="131"/>
      <c r="Z31" s="186">
        <f t="shared" si="2"/>
        <v>635</v>
      </c>
      <c r="AA31" s="147">
        <v>275</v>
      </c>
      <c r="AB31" s="147">
        <v>360</v>
      </c>
    </row>
    <row r="32" spans="1:28" ht="16.5" customHeight="1" x14ac:dyDescent="0.15">
      <c r="A32" s="128" t="s">
        <v>228</v>
      </c>
      <c r="B32" s="128"/>
      <c r="C32" s="96" t="s">
        <v>329</v>
      </c>
      <c r="D32" s="130"/>
      <c r="E32" s="22">
        <f t="shared" si="3"/>
        <v>2496</v>
      </c>
      <c r="F32" s="27">
        <v>1127</v>
      </c>
      <c r="G32" s="29">
        <v>1369</v>
      </c>
      <c r="H32" s="128" t="s">
        <v>83</v>
      </c>
      <c r="J32" s="96" t="s">
        <v>409</v>
      </c>
      <c r="K32" s="96"/>
      <c r="L32" s="186">
        <f t="shared" si="0"/>
        <v>3712</v>
      </c>
      <c r="M32" s="27">
        <v>1723</v>
      </c>
      <c r="N32" s="28">
        <v>1989</v>
      </c>
      <c r="O32" s="128" t="s">
        <v>541</v>
      </c>
      <c r="P32" s="128"/>
      <c r="Q32" s="21" t="s">
        <v>410</v>
      </c>
      <c r="R32" s="131"/>
      <c r="S32" s="186">
        <f t="shared" si="1"/>
        <v>3655</v>
      </c>
      <c r="T32" s="27">
        <v>1706</v>
      </c>
      <c r="U32" s="29">
        <v>1949</v>
      </c>
      <c r="V32" s="127" t="s">
        <v>293</v>
      </c>
      <c r="W32" s="128"/>
      <c r="X32" s="21" t="s">
        <v>411</v>
      </c>
      <c r="Y32" s="131"/>
      <c r="Z32" s="186">
        <f t="shared" si="2"/>
        <v>82</v>
      </c>
      <c r="AA32" s="147">
        <v>37</v>
      </c>
      <c r="AB32" s="147">
        <v>45</v>
      </c>
    </row>
    <row r="33" spans="1:28" ht="16.5" customHeight="1" x14ac:dyDescent="0.15">
      <c r="A33" s="128" t="s">
        <v>229</v>
      </c>
      <c r="B33" s="128"/>
      <c r="C33" s="96" t="s">
        <v>330</v>
      </c>
      <c r="D33" s="130"/>
      <c r="E33" s="22">
        <f t="shared" si="3"/>
        <v>5368</v>
      </c>
      <c r="F33" s="27">
        <v>2276</v>
      </c>
      <c r="G33" s="29">
        <v>3092</v>
      </c>
      <c r="H33" s="128" t="s">
        <v>84</v>
      </c>
      <c r="J33" s="96" t="s">
        <v>412</v>
      </c>
      <c r="K33" s="96"/>
      <c r="L33" s="186">
        <f t="shared" si="0"/>
        <v>1811</v>
      </c>
      <c r="M33" s="27">
        <v>849</v>
      </c>
      <c r="N33" s="28">
        <v>962</v>
      </c>
      <c r="O33" s="128" t="s">
        <v>543</v>
      </c>
      <c r="P33" s="128"/>
      <c r="Q33" s="21" t="s">
        <v>413</v>
      </c>
      <c r="R33" s="131"/>
      <c r="S33" s="186">
        <f t="shared" si="1"/>
        <v>2880</v>
      </c>
      <c r="T33" s="27">
        <v>1322</v>
      </c>
      <c r="U33" s="29">
        <v>1558</v>
      </c>
      <c r="V33" s="127" t="s">
        <v>294</v>
      </c>
      <c r="W33" s="128"/>
      <c r="X33" s="21" t="s">
        <v>414</v>
      </c>
      <c r="Y33" s="131"/>
      <c r="Z33" s="186">
        <f t="shared" si="2"/>
        <v>379</v>
      </c>
      <c r="AA33" s="147">
        <v>182</v>
      </c>
      <c r="AB33" s="147">
        <v>197</v>
      </c>
    </row>
    <row r="34" spans="1:28" ht="16.5" customHeight="1" x14ac:dyDescent="0.15">
      <c r="A34" s="128" t="s">
        <v>230</v>
      </c>
      <c r="B34" s="128"/>
      <c r="C34" s="96" t="s">
        <v>331</v>
      </c>
      <c r="D34" s="130"/>
      <c r="E34" s="22">
        <f t="shared" si="3"/>
        <v>1001</v>
      </c>
      <c r="F34" s="27">
        <v>394</v>
      </c>
      <c r="G34" s="29">
        <v>607</v>
      </c>
      <c r="H34" s="128" t="s">
        <v>85</v>
      </c>
      <c r="J34" s="96" t="s">
        <v>415</v>
      </c>
      <c r="K34" s="96"/>
      <c r="L34" s="186">
        <f t="shared" si="0"/>
        <v>3777</v>
      </c>
      <c r="M34" s="27">
        <v>1606</v>
      </c>
      <c r="N34" s="28">
        <v>2171</v>
      </c>
      <c r="O34" s="128" t="s">
        <v>544</v>
      </c>
      <c r="P34" s="128"/>
      <c r="Q34" s="21" t="s">
        <v>416</v>
      </c>
      <c r="R34" s="131"/>
      <c r="S34" s="186">
        <f t="shared" si="1"/>
        <v>426</v>
      </c>
      <c r="T34" s="27">
        <v>202</v>
      </c>
      <c r="U34" s="29">
        <v>224</v>
      </c>
      <c r="V34" s="127" t="s">
        <v>295</v>
      </c>
      <c r="W34" s="128"/>
      <c r="X34" s="21" t="s">
        <v>417</v>
      </c>
      <c r="Y34" s="131"/>
      <c r="Z34" s="186">
        <f t="shared" si="2"/>
        <v>157</v>
      </c>
      <c r="AA34" s="147">
        <v>75</v>
      </c>
      <c r="AB34" s="147">
        <v>82</v>
      </c>
    </row>
    <row r="35" spans="1:28" ht="16.5" customHeight="1" x14ac:dyDescent="0.15">
      <c r="A35" s="128" t="s">
        <v>231</v>
      </c>
      <c r="B35" s="128"/>
      <c r="C35" s="96" t="s">
        <v>332</v>
      </c>
      <c r="D35" s="130"/>
      <c r="E35" s="22">
        <f t="shared" si="3"/>
        <v>3524</v>
      </c>
      <c r="F35" s="27">
        <v>1486</v>
      </c>
      <c r="G35" s="29">
        <v>2038</v>
      </c>
      <c r="H35" s="128" t="s">
        <v>86</v>
      </c>
      <c r="J35" s="96" t="s">
        <v>418</v>
      </c>
      <c r="K35" s="96"/>
      <c r="L35" s="186">
        <f t="shared" si="0"/>
        <v>2134</v>
      </c>
      <c r="M35" s="27">
        <v>977</v>
      </c>
      <c r="N35" s="28">
        <v>1157</v>
      </c>
      <c r="O35" s="128" t="s">
        <v>579</v>
      </c>
      <c r="P35" s="128"/>
      <c r="Q35" s="21" t="s">
        <v>419</v>
      </c>
      <c r="R35" s="131"/>
      <c r="S35" s="186">
        <f t="shared" si="1"/>
        <v>904</v>
      </c>
      <c r="T35" s="27">
        <v>401</v>
      </c>
      <c r="U35" s="29">
        <v>503</v>
      </c>
      <c r="V35" s="127" t="s">
        <v>296</v>
      </c>
      <c r="W35" s="128"/>
      <c r="X35" s="21" t="s">
        <v>420</v>
      </c>
      <c r="Y35" s="131"/>
      <c r="Z35" s="186">
        <f t="shared" si="2"/>
        <v>576</v>
      </c>
      <c r="AA35" s="147">
        <v>282</v>
      </c>
      <c r="AB35" s="147">
        <v>294</v>
      </c>
    </row>
    <row r="36" spans="1:28" ht="16.5" customHeight="1" x14ac:dyDescent="0.15">
      <c r="A36" s="128" t="s">
        <v>232</v>
      </c>
      <c r="B36" s="128"/>
      <c r="C36" s="138" t="s">
        <v>333</v>
      </c>
      <c r="D36" s="130"/>
      <c r="E36" s="22">
        <f t="shared" si="3"/>
        <v>3013</v>
      </c>
      <c r="F36" s="27">
        <v>1303</v>
      </c>
      <c r="G36" s="29">
        <v>1710</v>
      </c>
      <c r="H36" s="128" t="s">
        <v>87</v>
      </c>
      <c r="J36" s="96" t="s">
        <v>421</v>
      </c>
      <c r="K36" s="96"/>
      <c r="L36" s="186">
        <f t="shared" si="0"/>
        <v>2758</v>
      </c>
      <c r="M36" s="27">
        <v>1317</v>
      </c>
      <c r="N36" s="28">
        <v>1441</v>
      </c>
      <c r="O36" s="128" t="s">
        <v>545</v>
      </c>
      <c r="P36" s="128"/>
      <c r="Q36" s="192" t="s">
        <v>548</v>
      </c>
      <c r="R36" s="131"/>
      <c r="S36" s="186">
        <f t="shared" si="1"/>
        <v>1970</v>
      </c>
      <c r="T36" s="27">
        <v>898</v>
      </c>
      <c r="U36" s="29">
        <v>1072</v>
      </c>
      <c r="V36" s="127" t="s">
        <v>546</v>
      </c>
      <c r="W36" s="128"/>
      <c r="X36" s="26" t="s">
        <v>422</v>
      </c>
      <c r="Y36" s="131"/>
      <c r="Z36" s="186">
        <f t="shared" si="2"/>
        <v>1506</v>
      </c>
      <c r="AA36" s="147">
        <v>721</v>
      </c>
      <c r="AB36" s="147">
        <v>785</v>
      </c>
    </row>
    <row r="37" spans="1:28" ht="16.5" customHeight="1" x14ac:dyDescent="0.15">
      <c r="A37" s="128" t="s">
        <v>233</v>
      </c>
      <c r="B37" s="128"/>
      <c r="C37" s="96" t="s">
        <v>334</v>
      </c>
      <c r="D37" s="130"/>
      <c r="E37" s="22">
        <f t="shared" si="3"/>
        <v>2944</v>
      </c>
      <c r="F37" s="27">
        <v>1287</v>
      </c>
      <c r="G37" s="29">
        <v>1657</v>
      </c>
      <c r="H37" s="128" t="s">
        <v>88</v>
      </c>
      <c r="I37" s="118"/>
      <c r="J37" s="137" t="s">
        <v>423</v>
      </c>
      <c r="K37" s="96"/>
      <c r="L37" s="186">
        <f t="shared" si="0"/>
        <v>1987</v>
      </c>
      <c r="M37" s="27">
        <v>965</v>
      </c>
      <c r="N37" s="28">
        <v>1022</v>
      </c>
      <c r="O37" s="128" t="s">
        <v>547</v>
      </c>
      <c r="P37" s="128"/>
      <c r="Q37" s="21" t="s">
        <v>424</v>
      </c>
      <c r="R37" s="131"/>
      <c r="S37" s="186">
        <f t="shared" si="1"/>
        <v>686</v>
      </c>
      <c r="T37" s="27">
        <v>315</v>
      </c>
      <c r="U37" s="29">
        <v>371</v>
      </c>
      <c r="V37" s="127" t="s">
        <v>549</v>
      </c>
      <c r="W37" s="128"/>
      <c r="X37" s="26" t="s">
        <v>552</v>
      </c>
      <c r="Y37" s="96"/>
      <c r="Z37" s="186">
        <f t="shared" si="2"/>
        <v>1009</v>
      </c>
      <c r="AA37" s="147">
        <v>470</v>
      </c>
      <c r="AB37" s="147">
        <v>539</v>
      </c>
    </row>
    <row r="38" spans="1:28" ht="16.5" customHeight="1" x14ac:dyDescent="0.15">
      <c r="A38" s="128" t="s">
        <v>234</v>
      </c>
      <c r="B38" s="128"/>
      <c r="C38" s="96" t="s">
        <v>335</v>
      </c>
      <c r="D38" s="130"/>
      <c r="E38" s="22">
        <f t="shared" si="3"/>
        <v>2596</v>
      </c>
      <c r="F38" s="27">
        <v>1188</v>
      </c>
      <c r="G38" s="29">
        <v>1408</v>
      </c>
      <c r="H38" s="128" t="s">
        <v>89</v>
      </c>
      <c r="I38" s="118"/>
      <c r="J38" s="96" t="s">
        <v>425</v>
      </c>
      <c r="K38" s="96"/>
      <c r="L38" s="186">
        <f t="shared" si="0"/>
        <v>4277</v>
      </c>
      <c r="M38" s="27">
        <v>1966</v>
      </c>
      <c r="N38" s="28">
        <v>2311</v>
      </c>
      <c r="O38" s="128" t="s">
        <v>550</v>
      </c>
      <c r="P38" s="128"/>
      <c r="Q38" s="21" t="s">
        <v>426</v>
      </c>
      <c r="R38" s="131"/>
      <c r="S38" s="186">
        <f t="shared" si="1"/>
        <v>4362</v>
      </c>
      <c r="T38" s="27">
        <v>2066</v>
      </c>
      <c r="U38" s="29">
        <v>2296</v>
      </c>
      <c r="V38" s="127" t="s">
        <v>551</v>
      </c>
      <c r="W38" s="128"/>
      <c r="X38" s="139" t="s">
        <v>427</v>
      </c>
      <c r="Y38" s="96"/>
      <c r="Z38" s="186">
        <f t="shared" si="2"/>
        <v>1347</v>
      </c>
      <c r="AA38" s="147">
        <v>654</v>
      </c>
      <c r="AB38" s="147">
        <v>693</v>
      </c>
    </row>
    <row r="39" spans="1:28" ht="16.5" customHeight="1" x14ac:dyDescent="0.15">
      <c r="A39" s="128" t="s">
        <v>235</v>
      </c>
      <c r="B39" s="128"/>
      <c r="C39" s="137" t="s">
        <v>336</v>
      </c>
      <c r="D39" s="130"/>
      <c r="E39" s="22">
        <f t="shared" si="3"/>
        <v>3069</v>
      </c>
      <c r="F39" s="27">
        <v>1306</v>
      </c>
      <c r="G39" s="29">
        <v>1763</v>
      </c>
      <c r="H39" s="128" t="s">
        <v>90</v>
      </c>
      <c r="I39" s="118"/>
      <c r="J39" s="96" t="s">
        <v>428</v>
      </c>
      <c r="K39" s="96"/>
      <c r="L39" s="186">
        <f t="shared" si="0"/>
        <v>1892</v>
      </c>
      <c r="M39" s="27">
        <v>838</v>
      </c>
      <c r="N39" s="28">
        <v>1054</v>
      </c>
      <c r="O39" s="128" t="s">
        <v>553</v>
      </c>
      <c r="P39" s="128"/>
      <c r="Q39" s="21" t="s">
        <v>429</v>
      </c>
      <c r="R39" s="131"/>
      <c r="S39" s="186">
        <f t="shared" si="1"/>
        <v>4045</v>
      </c>
      <c r="T39" s="27">
        <v>1897</v>
      </c>
      <c r="U39" s="29">
        <v>2148</v>
      </c>
      <c r="V39" s="127" t="s">
        <v>554</v>
      </c>
      <c r="X39" s="139" t="s">
        <v>430</v>
      </c>
      <c r="Z39" s="186">
        <f t="shared" si="2"/>
        <v>1276</v>
      </c>
      <c r="AA39" s="143">
        <v>585</v>
      </c>
      <c r="AB39" s="118">
        <v>691</v>
      </c>
    </row>
    <row r="40" spans="1:28" ht="16.5" customHeight="1" x14ac:dyDescent="0.15">
      <c r="A40" s="128" t="s">
        <v>236</v>
      </c>
      <c r="B40" s="128"/>
      <c r="C40" s="96" t="s">
        <v>337</v>
      </c>
      <c r="D40" s="130"/>
      <c r="E40" s="22">
        <f t="shared" si="3"/>
        <v>3482</v>
      </c>
      <c r="F40" s="27">
        <v>1562</v>
      </c>
      <c r="G40" s="29">
        <v>1920</v>
      </c>
      <c r="H40" s="128" t="s">
        <v>91</v>
      </c>
      <c r="I40" s="118"/>
      <c r="J40" s="96" t="s">
        <v>431</v>
      </c>
      <c r="K40" s="96"/>
      <c r="L40" s="186">
        <f t="shared" si="0"/>
        <v>1708</v>
      </c>
      <c r="M40" s="27">
        <v>804</v>
      </c>
      <c r="N40" s="28">
        <v>904</v>
      </c>
      <c r="O40" s="128" t="s">
        <v>555</v>
      </c>
      <c r="P40" s="128"/>
      <c r="Q40" s="21" t="s">
        <v>432</v>
      </c>
      <c r="R40" s="131"/>
      <c r="S40" s="186">
        <f t="shared" si="1"/>
        <v>4613</v>
      </c>
      <c r="T40" s="27">
        <v>2191</v>
      </c>
      <c r="U40" s="29">
        <v>2422</v>
      </c>
      <c r="V40" s="127" t="s">
        <v>580</v>
      </c>
      <c r="X40" s="141" t="s">
        <v>433</v>
      </c>
      <c r="Z40" s="186">
        <f t="shared" si="2"/>
        <v>2427</v>
      </c>
      <c r="AA40" s="143">
        <v>1173</v>
      </c>
      <c r="AB40" s="71">
        <v>1254</v>
      </c>
    </row>
    <row r="41" spans="1:28" ht="16.5" customHeight="1" x14ac:dyDescent="0.15">
      <c r="A41" s="128" t="s">
        <v>583</v>
      </c>
      <c r="B41" s="140"/>
      <c r="C41" s="96" t="s">
        <v>338</v>
      </c>
      <c r="D41" s="130"/>
      <c r="E41" s="22">
        <f t="shared" ref="E41:E50" si="4">+F41+G41</f>
        <v>164</v>
      </c>
      <c r="F41" s="27">
        <v>75</v>
      </c>
      <c r="G41" s="29">
        <v>89</v>
      </c>
      <c r="H41" s="128" t="s">
        <v>92</v>
      </c>
      <c r="I41" s="118"/>
      <c r="J41" s="96" t="s">
        <v>434</v>
      </c>
      <c r="K41" s="96"/>
      <c r="L41" s="186">
        <f t="shared" si="0"/>
        <v>1543</v>
      </c>
      <c r="M41" s="27">
        <v>522</v>
      </c>
      <c r="N41" s="28">
        <v>1021</v>
      </c>
      <c r="O41" s="128" t="s">
        <v>556</v>
      </c>
      <c r="P41" s="128"/>
      <c r="Q41" s="21" t="s">
        <v>435</v>
      </c>
      <c r="R41" s="131"/>
      <c r="S41" s="186">
        <f t="shared" si="1"/>
        <v>2135</v>
      </c>
      <c r="T41" s="27">
        <v>1018</v>
      </c>
      <c r="U41" s="29">
        <v>1117</v>
      </c>
      <c r="V41" s="127" t="s">
        <v>557</v>
      </c>
      <c r="X41" s="141" t="s">
        <v>436</v>
      </c>
      <c r="Z41" s="186">
        <f t="shared" si="2"/>
        <v>2309</v>
      </c>
      <c r="AA41" s="143">
        <v>1072</v>
      </c>
      <c r="AB41" s="144">
        <v>1237</v>
      </c>
    </row>
    <row r="42" spans="1:28" ht="16.5" customHeight="1" x14ac:dyDescent="0.15">
      <c r="A42" s="128" t="s">
        <v>237</v>
      </c>
      <c r="B42" s="128"/>
      <c r="C42" s="96" t="s">
        <v>339</v>
      </c>
      <c r="D42" s="130"/>
      <c r="E42" s="22">
        <f t="shared" si="4"/>
        <v>259</v>
      </c>
      <c r="F42" s="27">
        <v>133</v>
      </c>
      <c r="G42" s="29">
        <v>126</v>
      </c>
      <c r="H42" s="128" t="s">
        <v>93</v>
      </c>
      <c r="I42" s="118"/>
      <c r="J42" s="96" t="s">
        <v>437</v>
      </c>
      <c r="K42" s="96"/>
      <c r="L42" s="186">
        <f t="shared" si="0"/>
        <v>3585</v>
      </c>
      <c r="M42" s="27">
        <v>1627</v>
      </c>
      <c r="N42" s="28">
        <v>1958</v>
      </c>
      <c r="O42" s="128" t="s">
        <v>581</v>
      </c>
      <c r="P42" s="128"/>
      <c r="Q42" s="192" t="s">
        <v>438</v>
      </c>
      <c r="R42" s="131"/>
      <c r="S42" s="186">
        <f t="shared" si="1"/>
        <v>732</v>
      </c>
      <c r="T42" s="27">
        <v>350</v>
      </c>
      <c r="U42" s="29">
        <v>382</v>
      </c>
      <c r="V42" s="127"/>
      <c r="Z42" s="122"/>
    </row>
    <row r="43" spans="1:28" ht="16.5" customHeight="1" x14ac:dyDescent="0.15">
      <c r="A43" s="128" t="s">
        <v>238</v>
      </c>
      <c r="B43" s="128"/>
      <c r="C43" s="96" t="s">
        <v>340</v>
      </c>
      <c r="D43" s="130"/>
      <c r="E43" s="22">
        <f t="shared" si="4"/>
        <v>244</v>
      </c>
      <c r="F43" s="27">
        <v>112</v>
      </c>
      <c r="G43" s="29">
        <v>132</v>
      </c>
      <c r="H43" s="128" t="s">
        <v>94</v>
      </c>
      <c r="I43" s="118"/>
      <c r="J43" s="96" t="s">
        <v>439</v>
      </c>
      <c r="K43" s="96"/>
      <c r="L43" s="186">
        <f t="shared" si="0"/>
        <v>5098</v>
      </c>
      <c r="M43" s="27">
        <v>2362</v>
      </c>
      <c r="N43" s="28">
        <v>2736</v>
      </c>
      <c r="O43" s="128" t="s">
        <v>558</v>
      </c>
      <c r="P43" s="128"/>
      <c r="Q43" s="21" t="s">
        <v>440</v>
      </c>
      <c r="R43" s="131"/>
      <c r="S43" s="186">
        <f t="shared" si="1"/>
        <v>3816</v>
      </c>
      <c r="T43" s="27">
        <v>1815</v>
      </c>
      <c r="U43" s="29">
        <v>2001</v>
      </c>
      <c r="V43" s="127"/>
      <c r="X43" s="141"/>
      <c r="Z43" s="142"/>
      <c r="AA43" s="143"/>
      <c r="AB43" s="144"/>
    </row>
    <row r="44" spans="1:28" ht="16.5" customHeight="1" x14ac:dyDescent="0.15">
      <c r="A44" s="128" t="s">
        <v>239</v>
      </c>
      <c r="B44" s="128"/>
      <c r="C44" s="96" t="s">
        <v>341</v>
      </c>
      <c r="D44" s="130"/>
      <c r="E44" s="22">
        <f t="shared" si="4"/>
        <v>3715</v>
      </c>
      <c r="F44" s="27">
        <v>1657</v>
      </c>
      <c r="G44" s="29">
        <v>2058</v>
      </c>
      <c r="H44" s="128" t="s">
        <v>95</v>
      </c>
      <c r="I44" s="118"/>
      <c r="J44" s="96" t="s">
        <v>441</v>
      </c>
      <c r="K44" s="96"/>
      <c r="L44" s="186">
        <f t="shared" si="0"/>
        <v>4610</v>
      </c>
      <c r="M44" s="27">
        <v>2305</v>
      </c>
      <c r="N44" s="28">
        <v>2305</v>
      </c>
      <c r="O44" s="128" t="s">
        <v>559</v>
      </c>
      <c r="P44" s="128"/>
      <c r="Q44" s="53" t="s">
        <v>442</v>
      </c>
      <c r="R44" s="131"/>
      <c r="S44" s="186">
        <f t="shared" si="1"/>
        <v>3162</v>
      </c>
      <c r="T44" s="27">
        <v>1378</v>
      </c>
      <c r="U44" s="29">
        <v>1784</v>
      </c>
      <c r="V44" s="127"/>
      <c r="X44" s="145"/>
      <c r="Y44" s="96"/>
      <c r="Z44" s="146"/>
      <c r="AA44" s="147"/>
      <c r="AB44" s="147"/>
    </row>
    <row r="45" spans="1:28" ht="16.5" customHeight="1" x14ac:dyDescent="0.15">
      <c r="A45" s="128" t="s">
        <v>240</v>
      </c>
      <c r="B45" s="128"/>
      <c r="C45" s="96" t="s">
        <v>342</v>
      </c>
      <c r="D45" s="130"/>
      <c r="E45" s="22">
        <f t="shared" si="4"/>
        <v>881</v>
      </c>
      <c r="F45" s="27">
        <v>410</v>
      </c>
      <c r="G45" s="29">
        <v>471</v>
      </c>
      <c r="H45" s="128" t="s">
        <v>96</v>
      </c>
      <c r="I45" s="128"/>
      <c r="J45" s="96" t="s">
        <v>443</v>
      </c>
      <c r="K45" s="96"/>
      <c r="L45" s="186">
        <f t="shared" si="0"/>
        <v>6832</v>
      </c>
      <c r="M45" s="27">
        <v>3015</v>
      </c>
      <c r="N45" s="28">
        <v>3817</v>
      </c>
      <c r="O45" s="128" t="s">
        <v>582</v>
      </c>
      <c r="P45" s="128"/>
      <c r="Q45" s="21" t="s">
        <v>560</v>
      </c>
      <c r="R45" s="131"/>
      <c r="S45" s="186">
        <f t="shared" si="1"/>
        <v>983</v>
      </c>
      <c r="T45" s="27">
        <v>441</v>
      </c>
      <c r="U45" s="29">
        <v>542</v>
      </c>
      <c r="V45" s="127"/>
      <c r="X45" s="145"/>
      <c r="Y45" s="96"/>
      <c r="Z45" s="146"/>
      <c r="AA45" s="147"/>
      <c r="AB45" s="147"/>
    </row>
    <row r="46" spans="1:28" ht="16.5" customHeight="1" x14ac:dyDescent="0.15">
      <c r="A46" s="128" t="s">
        <v>241</v>
      </c>
      <c r="B46" s="128"/>
      <c r="C46" s="96" t="s">
        <v>343</v>
      </c>
      <c r="D46" s="130"/>
      <c r="E46" s="22">
        <f t="shared" si="4"/>
        <v>4129</v>
      </c>
      <c r="F46" s="27">
        <v>1784</v>
      </c>
      <c r="G46" s="29">
        <v>2345</v>
      </c>
      <c r="H46" s="128" t="s">
        <v>97</v>
      </c>
      <c r="I46" s="128"/>
      <c r="J46" s="135" t="s">
        <v>444</v>
      </c>
      <c r="K46" s="96"/>
      <c r="L46" s="186">
        <f t="shared" si="0"/>
        <v>5799</v>
      </c>
      <c r="M46" s="27">
        <v>2643</v>
      </c>
      <c r="N46" s="28">
        <v>3156</v>
      </c>
      <c r="O46" s="128" t="s">
        <v>264</v>
      </c>
      <c r="P46" s="128"/>
      <c r="Q46" s="21" t="s">
        <v>445</v>
      </c>
      <c r="R46" s="131"/>
      <c r="S46" s="186">
        <f t="shared" si="1"/>
        <v>1374</v>
      </c>
      <c r="T46" s="27">
        <v>645</v>
      </c>
      <c r="U46" s="29">
        <v>729</v>
      </c>
      <c r="V46" s="127"/>
      <c r="X46" s="145"/>
      <c r="Y46" s="131"/>
      <c r="Z46" s="146"/>
      <c r="AA46" s="147"/>
      <c r="AB46" s="147"/>
    </row>
    <row r="47" spans="1:28" ht="16.5" customHeight="1" x14ac:dyDescent="0.15">
      <c r="A47" s="128" t="s">
        <v>242</v>
      </c>
      <c r="B47" s="128"/>
      <c r="C47" s="96" t="s">
        <v>469</v>
      </c>
      <c r="D47" s="130"/>
      <c r="E47" s="22">
        <f t="shared" si="4"/>
        <v>1925</v>
      </c>
      <c r="F47" s="27">
        <v>857</v>
      </c>
      <c r="G47" s="29">
        <v>1068</v>
      </c>
      <c r="H47" s="128" t="s">
        <v>98</v>
      </c>
      <c r="I47" s="128"/>
      <c r="J47" s="21" t="s">
        <v>446</v>
      </c>
      <c r="K47" s="96"/>
      <c r="L47" s="186">
        <f t="shared" si="0"/>
        <v>3570</v>
      </c>
      <c r="M47" s="27">
        <v>1543</v>
      </c>
      <c r="N47" s="28">
        <v>2027</v>
      </c>
      <c r="O47" s="128" t="s">
        <v>265</v>
      </c>
      <c r="P47" s="128"/>
      <c r="Q47" s="21" t="s">
        <v>447</v>
      </c>
      <c r="R47" s="131"/>
      <c r="S47" s="186">
        <f t="shared" si="1"/>
        <v>624</v>
      </c>
      <c r="T47" s="27">
        <v>285</v>
      </c>
      <c r="U47" s="29">
        <v>339</v>
      </c>
      <c r="V47" s="127"/>
      <c r="X47" s="145"/>
      <c r="Y47" s="131"/>
      <c r="Z47" s="146"/>
      <c r="AA47" s="147"/>
      <c r="AB47" s="147"/>
    </row>
    <row r="48" spans="1:28" ht="16.5" customHeight="1" x14ac:dyDescent="0.15">
      <c r="A48" s="128" t="s">
        <v>243</v>
      </c>
      <c r="B48" s="128"/>
      <c r="C48" s="96" t="s">
        <v>344</v>
      </c>
      <c r="D48" s="130"/>
      <c r="E48" s="22">
        <f t="shared" si="4"/>
        <v>1514</v>
      </c>
      <c r="F48" s="27">
        <v>645</v>
      </c>
      <c r="G48" s="29">
        <v>869</v>
      </c>
      <c r="H48" s="128" t="s">
        <v>99</v>
      </c>
      <c r="I48" s="128"/>
      <c r="J48" s="21" t="s">
        <v>448</v>
      </c>
      <c r="K48" s="96"/>
      <c r="L48" s="186">
        <f t="shared" si="0"/>
        <v>4732</v>
      </c>
      <c r="M48" s="27">
        <v>2133</v>
      </c>
      <c r="N48" s="28">
        <v>2599</v>
      </c>
      <c r="O48" s="128" t="s">
        <v>266</v>
      </c>
      <c r="P48" s="128"/>
      <c r="Q48" s="193" t="s">
        <v>561</v>
      </c>
      <c r="R48" s="131"/>
      <c r="S48" s="186">
        <f t="shared" si="1"/>
        <v>600</v>
      </c>
      <c r="T48" s="27">
        <v>264</v>
      </c>
      <c r="U48" s="29">
        <v>336</v>
      </c>
      <c r="V48" s="127"/>
      <c r="X48" s="145"/>
      <c r="Y48" s="131"/>
      <c r="Z48" s="146"/>
      <c r="AA48" s="147"/>
      <c r="AB48" s="147"/>
    </row>
    <row r="49" spans="1:28" ht="16.5" customHeight="1" x14ac:dyDescent="0.15">
      <c r="A49" s="128" t="s">
        <v>244</v>
      </c>
      <c r="B49" s="128"/>
      <c r="C49" s="148" t="s">
        <v>456</v>
      </c>
      <c r="D49" s="130"/>
      <c r="E49" s="22">
        <f t="shared" si="4"/>
        <v>4735</v>
      </c>
      <c r="F49" s="27">
        <v>1964</v>
      </c>
      <c r="G49" s="29">
        <v>2771</v>
      </c>
      <c r="H49" s="128" t="s">
        <v>100</v>
      </c>
      <c r="I49" s="128"/>
      <c r="J49" s="21" t="s">
        <v>449</v>
      </c>
      <c r="K49" s="96"/>
      <c r="L49" s="186">
        <f t="shared" si="0"/>
        <v>4922</v>
      </c>
      <c r="M49" s="27">
        <v>2155</v>
      </c>
      <c r="N49" s="28">
        <v>2767</v>
      </c>
      <c r="O49" s="128" t="s">
        <v>267</v>
      </c>
      <c r="P49" s="128"/>
      <c r="Q49" s="21" t="s">
        <v>450</v>
      </c>
      <c r="R49" s="131"/>
      <c r="S49" s="186">
        <f t="shared" si="1"/>
        <v>335</v>
      </c>
      <c r="T49" s="27">
        <v>159</v>
      </c>
      <c r="U49" s="29">
        <v>176</v>
      </c>
      <c r="V49" s="127"/>
      <c r="X49" s="145"/>
      <c r="Y49" s="131"/>
      <c r="Z49" s="146"/>
      <c r="AA49" s="147"/>
      <c r="AB49" s="147"/>
    </row>
    <row r="50" spans="1:28" ht="16.5" customHeight="1" x14ac:dyDescent="0.15">
      <c r="A50" s="128" t="s">
        <v>245</v>
      </c>
      <c r="B50" s="128"/>
      <c r="C50" s="148" t="s">
        <v>457</v>
      </c>
      <c r="D50" s="130"/>
      <c r="E50" s="22">
        <f t="shared" si="4"/>
        <v>4947</v>
      </c>
      <c r="F50" s="27">
        <v>2128</v>
      </c>
      <c r="G50" s="29">
        <v>2819</v>
      </c>
      <c r="H50" s="128" t="s">
        <v>101</v>
      </c>
      <c r="I50" s="128"/>
      <c r="J50" s="21" t="s">
        <v>345</v>
      </c>
      <c r="K50" s="96"/>
      <c r="L50" s="186">
        <f t="shared" si="0"/>
        <v>3885</v>
      </c>
      <c r="M50" s="27">
        <v>1743</v>
      </c>
      <c r="N50" s="28">
        <v>2142</v>
      </c>
      <c r="O50" s="128" t="s">
        <v>268</v>
      </c>
      <c r="P50" s="128"/>
      <c r="Q50" s="21" t="s">
        <v>473</v>
      </c>
      <c r="R50" s="131"/>
      <c r="S50" s="186">
        <f t="shared" si="1"/>
        <v>1367</v>
      </c>
      <c r="T50" s="27">
        <v>619</v>
      </c>
      <c r="U50" s="29">
        <v>748</v>
      </c>
      <c r="V50" s="127"/>
      <c r="X50" s="145"/>
      <c r="Y50" s="131"/>
      <c r="Z50" s="146"/>
      <c r="AA50" s="147"/>
      <c r="AB50" s="147"/>
    </row>
    <row r="51" spans="1:28" ht="16.5" customHeight="1" x14ac:dyDescent="0.15">
      <c r="A51" s="128" t="s">
        <v>246</v>
      </c>
      <c r="B51" s="128"/>
      <c r="C51" s="129" t="s">
        <v>575</v>
      </c>
      <c r="D51" s="130"/>
      <c r="E51" s="186">
        <f>+F51+G51</f>
        <v>4500</v>
      </c>
      <c r="F51" s="27">
        <v>1888</v>
      </c>
      <c r="G51" s="28">
        <v>2612</v>
      </c>
      <c r="H51" s="127" t="s">
        <v>102</v>
      </c>
      <c r="I51" s="128"/>
      <c r="J51" s="21" t="s">
        <v>346</v>
      </c>
      <c r="K51" s="131"/>
      <c r="L51" s="186">
        <f>+M51+N51</f>
        <v>5062</v>
      </c>
      <c r="M51" s="27">
        <v>2325</v>
      </c>
      <c r="N51" s="28">
        <v>2737</v>
      </c>
      <c r="O51" s="128" t="s">
        <v>269</v>
      </c>
      <c r="P51" s="128"/>
      <c r="Q51" s="21" t="s">
        <v>527</v>
      </c>
      <c r="R51" s="131"/>
      <c r="S51" s="186">
        <f>+T51+U51</f>
        <v>240</v>
      </c>
      <c r="T51" s="27">
        <v>105</v>
      </c>
      <c r="U51" s="28">
        <v>135</v>
      </c>
      <c r="V51" s="127"/>
      <c r="X51" s="145"/>
      <c r="Y51" s="131"/>
      <c r="Z51" s="146"/>
      <c r="AA51" s="147"/>
      <c r="AB51" s="147"/>
    </row>
    <row r="52" spans="1:28" ht="3.75" customHeight="1" thickBot="1" x14ac:dyDescent="0.2">
      <c r="A52" s="149"/>
      <c r="B52" s="149"/>
      <c r="C52" s="150"/>
      <c r="D52" s="151"/>
      <c r="E52" s="152"/>
      <c r="F52" s="24"/>
      <c r="G52" s="25"/>
      <c r="H52" s="153"/>
      <c r="I52" s="153"/>
      <c r="J52" s="153"/>
      <c r="K52" s="153"/>
      <c r="L52" s="154"/>
      <c r="M52" s="155"/>
      <c r="N52" s="155"/>
      <c r="O52" s="153"/>
      <c r="P52" s="153"/>
      <c r="Q52" s="153"/>
      <c r="R52" s="156"/>
      <c r="S52" s="154"/>
      <c r="T52" s="155"/>
      <c r="U52" s="155"/>
      <c r="V52" s="157"/>
      <c r="W52" s="149"/>
      <c r="X52" s="153"/>
      <c r="Y52" s="156"/>
      <c r="Z52" s="158"/>
      <c r="AA52" s="158"/>
      <c r="AB52" s="158"/>
    </row>
    <row r="53" spans="1:28" ht="11.25" customHeight="1" x14ac:dyDescent="0.15">
      <c r="A53" s="217" t="s">
        <v>562</v>
      </c>
      <c r="B53" s="217"/>
      <c r="C53" s="217"/>
      <c r="D53" s="217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</row>
    <row r="54" spans="1:28" ht="14.25" customHeight="1" x14ac:dyDescent="0.15">
      <c r="A54" s="187"/>
      <c r="B54" s="187"/>
      <c r="C54" s="187"/>
      <c r="D54" s="187"/>
      <c r="E54" s="188"/>
      <c r="F54" s="187"/>
      <c r="G54" s="187"/>
      <c r="H54" s="188"/>
      <c r="I54" s="188"/>
      <c r="J54" s="189"/>
      <c r="K54" s="188"/>
      <c r="L54" s="188"/>
      <c r="M54" s="188"/>
      <c r="N54" s="188"/>
      <c r="O54" s="188"/>
      <c r="P54" s="188"/>
      <c r="Q54" s="188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</row>
    <row r="55" spans="1:28" ht="14.25" customHeight="1" x14ac:dyDescent="0.15">
      <c r="A55" s="187"/>
      <c r="B55" s="187"/>
      <c r="C55" s="187"/>
      <c r="D55" s="187"/>
      <c r="E55" s="190"/>
      <c r="F55" s="190"/>
      <c r="G55" s="190"/>
      <c r="H55" s="191"/>
      <c r="I55" s="191"/>
      <c r="J55" s="191"/>
      <c r="K55" s="191"/>
      <c r="L55" s="190"/>
      <c r="M55" s="190"/>
      <c r="N55" s="190"/>
      <c r="O55" s="191"/>
      <c r="P55" s="191"/>
      <c r="Q55" s="191"/>
      <c r="R55" s="191"/>
      <c r="S55" s="190"/>
      <c r="T55" s="190"/>
      <c r="U55" s="190"/>
      <c r="V55" s="191"/>
      <c r="W55" s="191"/>
      <c r="X55" s="191"/>
      <c r="Y55" s="191"/>
      <c r="Z55" s="190"/>
      <c r="AA55" s="190"/>
      <c r="AB55" s="190"/>
    </row>
    <row r="56" spans="1:28" ht="14.25" customHeight="1" x14ac:dyDescent="0.15"/>
    <row r="57" spans="1:28" ht="14.25" customHeight="1" x14ac:dyDescent="0.15">
      <c r="E57" s="125"/>
      <c r="F57" s="125"/>
      <c r="G57" s="125"/>
    </row>
    <row r="58" spans="1:28" ht="14.25" customHeight="1" x14ac:dyDescent="0.15"/>
    <row r="59" spans="1:28" ht="14.25" customHeight="1" x14ac:dyDescent="0.15"/>
    <row r="60" spans="1:28" ht="14.25" customHeight="1" x14ac:dyDescent="0.15"/>
    <row r="61" spans="1:28" ht="4.5" customHeight="1" x14ac:dyDescent="0.15"/>
    <row r="62" spans="1:28" ht="14.25" customHeight="1" x14ac:dyDescent="0.15"/>
    <row r="63" spans="1:28" ht="14.25" customHeight="1" x14ac:dyDescent="0.15"/>
    <row r="64" spans="1:28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100" ht="4.5" customHeight="1" x14ac:dyDescent="0.15"/>
  </sheetData>
  <mergeCells count="17">
    <mergeCell ref="A1:N1"/>
    <mergeCell ref="O1:AB1"/>
    <mergeCell ref="C3:N3"/>
    <mergeCell ref="O3:AB3"/>
    <mergeCell ref="A4:N4"/>
    <mergeCell ref="O4:AB4"/>
    <mergeCell ref="A53:D53"/>
    <mergeCell ref="A5:N5"/>
    <mergeCell ref="O5:AB5"/>
    <mergeCell ref="A6:D7"/>
    <mergeCell ref="E6:G6"/>
    <mergeCell ref="H6:K7"/>
    <mergeCell ref="L6:N6"/>
    <mergeCell ref="O6:R7"/>
    <mergeCell ref="S6:U6"/>
    <mergeCell ref="V6:Y7"/>
    <mergeCell ref="Z6:AB6"/>
  </mergeCells>
  <phoneticPr fontId="3"/>
  <pageMargins left="0.25" right="0.25" top="0.75" bottom="0.75" header="0.3" footer="0.3"/>
  <pageSetup paperSize="8" scale="99" orientation="landscape" r:id="rId1"/>
  <ignoredErrors>
    <ignoredError sqref="A15:A51 H9:H51 O9:O51 V9:V4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showGridLines="0" topLeftCell="D28" zoomScale="90" zoomScaleNormal="90" workbookViewId="0">
      <selection activeCell="O82" sqref="O82"/>
    </sheetView>
  </sheetViews>
  <sheetFormatPr defaultColWidth="4.375" defaultRowHeight="13.5" x14ac:dyDescent="0.15"/>
  <cols>
    <col min="1" max="1" width="2.125" style="1" customWidth="1"/>
    <col min="2" max="2" width="2" style="1" customWidth="1"/>
    <col min="3" max="3" width="17.125" style="1" customWidth="1"/>
    <col min="4" max="4" width="1.875" style="1" customWidth="1"/>
    <col min="5" max="9" width="7.375" style="1" customWidth="1"/>
    <col min="10" max="11" width="1.875" style="1" customWidth="1"/>
    <col min="12" max="12" width="18.125" style="82" customWidth="1"/>
    <col min="13" max="13" width="1.875" style="82" customWidth="1"/>
    <col min="14" max="18" width="7.5" style="1" customWidth="1"/>
    <col min="19" max="20" width="1.875" style="1" customWidth="1"/>
    <col min="21" max="21" width="18.125" style="1" customWidth="1"/>
    <col min="22" max="22" width="1.875" style="1" customWidth="1"/>
    <col min="23" max="27" width="7.5" style="1" customWidth="1"/>
    <col min="28" max="16384" width="4.375" style="1"/>
  </cols>
  <sheetData>
    <row r="1" spans="1:27" s="81" customFormat="1" ht="17.25" x14ac:dyDescent="0.15">
      <c r="A1" s="230" t="s">
        <v>585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1" t="s">
        <v>7</v>
      </c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</row>
    <row r="2" spans="1:27" s="82" customFormat="1" ht="15" customHeight="1" x14ac:dyDescent="0.15">
      <c r="A2" s="232" t="s">
        <v>563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</row>
    <row r="3" spans="1:27" ht="11.25" customHeight="1" thickBot="1" x14ac:dyDescent="0.2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4" t="s">
        <v>8</v>
      </c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4"/>
      <c r="AA3" s="234"/>
    </row>
    <row r="4" spans="1:27" ht="12" customHeight="1" x14ac:dyDescent="0.15">
      <c r="A4" s="239" t="s">
        <v>74</v>
      </c>
      <c r="B4" s="240"/>
      <c r="C4" s="240"/>
      <c r="D4" s="241"/>
      <c r="E4" s="244" t="s">
        <v>0</v>
      </c>
      <c r="F4" s="235" t="s">
        <v>9</v>
      </c>
      <c r="G4" s="246"/>
      <c r="H4" s="237" t="s">
        <v>10</v>
      </c>
      <c r="I4" s="72" t="s">
        <v>11</v>
      </c>
      <c r="J4" s="237" t="s">
        <v>74</v>
      </c>
      <c r="K4" s="240"/>
      <c r="L4" s="240"/>
      <c r="M4" s="241"/>
      <c r="N4" s="249" t="s">
        <v>0</v>
      </c>
      <c r="O4" s="253" t="s">
        <v>9</v>
      </c>
      <c r="P4" s="246"/>
      <c r="Q4" s="254" t="s">
        <v>10</v>
      </c>
      <c r="R4" s="85" t="s">
        <v>11</v>
      </c>
      <c r="S4" s="237" t="s">
        <v>74</v>
      </c>
      <c r="T4" s="240"/>
      <c r="U4" s="240"/>
      <c r="V4" s="241"/>
      <c r="W4" s="244" t="s">
        <v>0</v>
      </c>
      <c r="X4" s="235" t="s">
        <v>9</v>
      </c>
      <c r="Y4" s="236"/>
      <c r="Z4" s="237" t="s">
        <v>10</v>
      </c>
      <c r="AA4" s="72" t="s">
        <v>11</v>
      </c>
    </row>
    <row r="5" spans="1:27" ht="12" customHeight="1" x14ac:dyDescent="0.15">
      <c r="A5" s="242"/>
      <c r="B5" s="242"/>
      <c r="C5" s="242"/>
      <c r="D5" s="243"/>
      <c r="E5" s="245"/>
      <c r="F5" s="2" t="s">
        <v>12</v>
      </c>
      <c r="G5" s="84" t="s">
        <v>13</v>
      </c>
      <c r="H5" s="238"/>
      <c r="I5" s="84" t="s">
        <v>14</v>
      </c>
      <c r="J5" s="247"/>
      <c r="K5" s="248"/>
      <c r="L5" s="248"/>
      <c r="M5" s="243"/>
      <c r="N5" s="250"/>
      <c r="O5" s="4" t="s">
        <v>15</v>
      </c>
      <c r="P5" s="5" t="s">
        <v>16</v>
      </c>
      <c r="Q5" s="255"/>
      <c r="R5" s="2" t="s">
        <v>14</v>
      </c>
      <c r="S5" s="250"/>
      <c r="T5" s="248"/>
      <c r="U5" s="248"/>
      <c r="V5" s="245"/>
      <c r="W5" s="245"/>
      <c r="X5" s="2" t="s">
        <v>15</v>
      </c>
      <c r="Y5" s="84" t="s">
        <v>16</v>
      </c>
      <c r="Z5" s="238"/>
      <c r="AA5" s="84" t="s">
        <v>14</v>
      </c>
    </row>
    <row r="6" spans="1:27" ht="11.25" customHeight="1" x14ac:dyDescent="0.15">
      <c r="A6" s="74"/>
      <c r="B6" s="74"/>
      <c r="C6" s="74"/>
      <c r="D6" s="52"/>
      <c r="E6" s="74"/>
      <c r="F6" s="83"/>
      <c r="G6" s="83"/>
      <c r="H6" s="83"/>
      <c r="I6" s="83"/>
      <c r="J6" s="51"/>
      <c r="K6" s="50"/>
      <c r="L6" s="50"/>
      <c r="M6" s="52"/>
      <c r="N6" s="74"/>
      <c r="O6" s="83"/>
      <c r="P6" s="83"/>
      <c r="Q6" s="83"/>
      <c r="R6" s="83"/>
      <c r="S6" s="73"/>
      <c r="T6" s="50"/>
      <c r="U6" s="50"/>
      <c r="V6" s="74"/>
      <c r="W6" s="51"/>
      <c r="X6" s="83"/>
      <c r="Y6" s="83"/>
      <c r="Z6" s="83"/>
      <c r="AA6" s="83"/>
    </row>
    <row r="7" spans="1:27" ht="11.25" customHeight="1" x14ac:dyDescent="0.15">
      <c r="A7" s="256" t="s">
        <v>17</v>
      </c>
      <c r="B7" s="256"/>
      <c r="C7" s="257"/>
      <c r="D7" s="49"/>
      <c r="E7" s="56">
        <f>F7+G7+H7+I7</f>
        <v>3081</v>
      </c>
      <c r="F7" s="56">
        <f>F10+X61</f>
        <v>1678</v>
      </c>
      <c r="G7" s="56">
        <f>G10+Y61</f>
        <v>484</v>
      </c>
      <c r="H7" s="56">
        <f>H10+Z61</f>
        <v>119</v>
      </c>
      <c r="I7" s="56">
        <f>I10+AA61</f>
        <v>800</v>
      </c>
      <c r="J7" s="17"/>
      <c r="K7" s="258" t="s">
        <v>301</v>
      </c>
      <c r="L7" s="258"/>
      <c r="M7" s="7"/>
      <c r="N7" s="60">
        <f t="shared" ref="N7:N14" si="0">SUM(O7:R7)</f>
        <v>142</v>
      </c>
      <c r="O7" s="60">
        <f>SUM(O8:O19)</f>
        <v>75</v>
      </c>
      <c r="P7" s="60">
        <f>SUM(P8:P19)</f>
        <v>16</v>
      </c>
      <c r="Q7" s="60">
        <f>SUM(Q8:Q19)</f>
        <v>51</v>
      </c>
      <c r="R7" s="60">
        <f>SUM(R8:R19)</f>
        <v>0</v>
      </c>
      <c r="S7" s="6"/>
      <c r="T7" s="259" t="s">
        <v>479</v>
      </c>
      <c r="U7" s="259"/>
      <c r="V7" s="3"/>
      <c r="W7" s="66">
        <f t="shared" ref="W7:W16" si="1">SUM(X7:AA7)</f>
        <v>183</v>
      </c>
      <c r="X7" s="56">
        <f>SUM(X8:X16)</f>
        <v>47</v>
      </c>
      <c r="Y7" s="56">
        <f>SUM(Y8:Y16)</f>
        <v>136</v>
      </c>
      <c r="Z7" s="56">
        <f>SUM(Z8:Z16)</f>
        <v>0</v>
      </c>
      <c r="AA7" s="56">
        <f>SUM(AA8:AA16)</f>
        <v>0</v>
      </c>
    </row>
    <row r="8" spans="1:27" ht="11.25" customHeight="1" x14ac:dyDescent="0.15">
      <c r="A8" s="79"/>
      <c r="B8" s="79"/>
      <c r="C8" s="80"/>
      <c r="D8" s="49"/>
      <c r="E8" s="56"/>
      <c r="F8" s="56"/>
      <c r="G8" s="56"/>
      <c r="H8" s="56"/>
      <c r="I8" s="56"/>
      <c r="J8" s="17"/>
      <c r="K8" s="9"/>
      <c r="L8" s="87" t="s">
        <v>62</v>
      </c>
      <c r="M8" s="7"/>
      <c r="N8" s="60">
        <f t="shared" si="0"/>
        <v>25</v>
      </c>
      <c r="O8" s="61">
        <v>14</v>
      </c>
      <c r="P8" s="60">
        <v>0</v>
      </c>
      <c r="Q8" s="60">
        <v>11</v>
      </c>
      <c r="R8" s="60">
        <v>0</v>
      </c>
      <c r="S8" s="6"/>
      <c r="T8" s="30"/>
      <c r="U8" s="76" t="s">
        <v>27</v>
      </c>
      <c r="V8" s="3"/>
      <c r="W8" s="66">
        <f t="shared" si="1"/>
        <v>38</v>
      </c>
      <c r="X8" s="57">
        <v>15</v>
      </c>
      <c r="Y8" s="57">
        <v>23</v>
      </c>
      <c r="Z8" s="56">
        <v>0</v>
      </c>
      <c r="AA8" s="57">
        <v>0</v>
      </c>
    </row>
    <row r="9" spans="1:27" ht="11.25" customHeight="1" x14ac:dyDescent="0.15">
      <c r="A9" s="251"/>
      <c r="B9" s="252"/>
      <c r="C9" s="252"/>
      <c r="D9" s="8"/>
      <c r="E9" s="56"/>
      <c r="F9" s="56"/>
      <c r="G9" s="56"/>
      <c r="H9" s="56"/>
      <c r="I9" s="56"/>
      <c r="J9" s="18" t="s">
        <v>564</v>
      </c>
      <c r="K9" s="9"/>
      <c r="L9" s="87" t="s">
        <v>302</v>
      </c>
      <c r="M9" s="7"/>
      <c r="N9" s="60">
        <f t="shared" si="0"/>
        <v>4</v>
      </c>
      <c r="O9" s="61">
        <v>4</v>
      </c>
      <c r="P9" s="60">
        <v>0</v>
      </c>
      <c r="Q9" s="61">
        <v>0</v>
      </c>
      <c r="R9" s="60">
        <v>0</v>
      </c>
      <c r="S9" s="6"/>
      <c r="U9" s="86" t="s">
        <v>308</v>
      </c>
      <c r="V9" s="82"/>
      <c r="W9" s="66">
        <f t="shared" si="1"/>
        <v>13</v>
      </c>
      <c r="X9" s="57">
        <v>2</v>
      </c>
      <c r="Y9" s="57">
        <v>11</v>
      </c>
      <c r="Z9" s="56">
        <v>0</v>
      </c>
      <c r="AA9" s="57">
        <v>0</v>
      </c>
    </row>
    <row r="10" spans="1:27" ht="11.25" customHeight="1" x14ac:dyDescent="0.15">
      <c r="A10" s="251" t="s">
        <v>18</v>
      </c>
      <c r="B10" s="251"/>
      <c r="C10" s="252"/>
      <c r="D10" s="8"/>
      <c r="E10" s="56">
        <f>SUM(F10:I10)</f>
        <v>2092</v>
      </c>
      <c r="F10" s="56">
        <f>F12+F13+F14+F15+F17+F27+F35+F45+F53+F59+O7+O21+O27+O36+O43+O55+O61+X7+X18+X35+X41+X52+X59</f>
        <v>1499</v>
      </c>
      <c r="G10" s="56">
        <f>G12+G13+G14+G15+G17+G27+G35+G45+G53+G59+P7+P21+P27+P36+P43+P55+P61+Y7+Y18+Y35+Y41+Y52+Y59</f>
        <v>326</v>
      </c>
      <c r="H10" s="56">
        <f>H12+H13+H14+H15+H17+H27+H35+H45+H53+H59+Q7+Q21+Q27+Q36+Q43+Q55+Q61+Z7+Z18+Z35+Z41+Z52+Z59</f>
        <v>118</v>
      </c>
      <c r="I10" s="56">
        <f>I12+I13+I14+I15+I17+I27+I35+I45+I53+I59+R7+R21+R27+R36+R43+R55+R61+AA7+AA18+AA35+AA41+AA52+AA59</f>
        <v>149</v>
      </c>
      <c r="J10" s="6"/>
      <c r="K10" s="9"/>
      <c r="L10" s="87" t="s">
        <v>181</v>
      </c>
      <c r="M10" s="7"/>
      <c r="N10" s="60">
        <f t="shared" si="0"/>
        <v>13</v>
      </c>
      <c r="O10" s="61">
        <v>4</v>
      </c>
      <c r="P10" s="60">
        <v>0</v>
      </c>
      <c r="Q10" s="60">
        <v>9</v>
      </c>
      <c r="R10" s="60">
        <v>0</v>
      </c>
      <c r="S10" s="6"/>
      <c r="U10" s="32" t="s">
        <v>480</v>
      </c>
      <c r="V10" s="7"/>
      <c r="W10" s="66">
        <f t="shared" si="1"/>
        <v>7</v>
      </c>
      <c r="X10" s="57">
        <v>2</v>
      </c>
      <c r="Y10" s="57">
        <v>5</v>
      </c>
      <c r="Z10" s="56">
        <v>0</v>
      </c>
      <c r="AA10" s="57">
        <v>0</v>
      </c>
    </row>
    <row r="11" spans="1:27" ht="11.25" customHeight="1" x14ac:dyDescent="0.15">
      <c r="A11" s="77"/>
      <c r="B11" s="77"/>
      <c r="C11" s="78"/>
      <c r="D11" s="8"/>
      <c r="E11" s="56"/>
      <c r="F11" s="56"/>
      <c r="G11" s="56"/>
      <c r="H11" s="56"/>
      <c r="I11" s="56"/>
      <c r="J11" s="6"/>
      <c r="K11" s="9"/>
      <c r="L11" s="87" t="s">
        <v>54</v>
      </c>
      <c r="M11" s="7"/>
      <c r="N11" s="60">
        <f t="shared" si="0"/>
        <v>22</v>
      </c>
      <c r="O11" s="61">
        <v>2</v>
      </c>
      <c r="P11" s="60">
        <v>11</v>
      </c>
      <c r="Q11" s="60">
        <v>9</v>
      </c>
      <c r="R11" s="60">
        <v>0</v>
      </c>
      <c r="S11" s="6"/>
      <c r="U11" s="32" t="s">
        <v>488</v>
      </c>
      <c r="V11" s="7"/>
      <c r="W11" s="66">
        <f t="shared" si="1"/>
        <v>11</v>
      </c>
      <c r="X11" s="57">
        <v>5</v>
      </c>
      <c r="Y11" s="57">
        <v>6</v>
      </c>
      <c r="Z11" s="56">
        <v>0</v>
      </c>
      <c r="AA11" s="57">
        <v>0</v>
      </c>
    </row>
    <row r="12" spans="1:27" ht="11.25" customHeight="1" x14ac:dyDescent="0.15">
      <c r="A12" s="77"/>
      <c r="B12" s="251" t="s">
        <v>19</v>
      </c>
      <c r="C12" s="252"/>
      <c r="D12" s="8"/>
      <c r="E12" s="56">
        <f>SUM(F12:I12)</f>
        <v>4</v>
      </c>
      <c r="F12" s="57">
        <v>4</v>
      </c>
      <c r="G12" s="56">
        <v>0</v>
      </c>
      <c r="H12" s="56">
        <v>0</v>
      </c>
      <c r="I12" s="56">
        <v>0</v>
      </c>
      <c r="J12" s="6"/>
      <c r="K12" s="9"/>
      <c r="L12" s="76" t="s">
        <v>202</v>
      </c>
      <c r="M12" s="7"/>
      <c r="N12" s="60">
        <f t="shared" si="0"/>
        <v>36</v>
      </c>
      <c r="O12" s="60">
        <v>34</v>
      </c>
      <c r="P12" s="60">
        <v>0</v>
      </c>
      <c r="Q12" s="60">
        <v>2</v>
      </c>
      <c r="R12" s="60">
        <v>0</v>
      </c>
      <c r="S12" s="6"/>
      <c r="U12" s="76" t="s">
        <v>66</v>
      </c>
      <c r="V12" s="7"/>
      <c r="W12" s="66">
        <f t="shared" si="1"/>
        <v>18</v>
      </c>
      <c r="X12" s="57">
        <v>11</v>
      </c>
      <c r="Y12" s="57">
        <v>7</v>
      </c>
      <c r="Z12" s="56">
        <v>0</v>
      </c>
      <c r="AA12" s="57">
        <v>0</v>
      </c>
    </row>
    <row r="13" spans="1:27" ht="11.25" customHeight="1" x14ac:dyDescent="0.15">
      <c r="A13" s="77"/>
      <c r="B13" s="251" t="s">
        <v>58</v>
      </c>
      <c r="C13" s="252"/>
      <c r="D13" s="8"/>
      <c r="E13" s="56">
        <f t="shared" ref="E13:E15" si="2">SUM(F13:I13)</f>
        <v>10</v>
      </c>
      <c r="F13" s="57">
        <v>8</v>
      </c>
      <c r="G13" s="56">
        <v>0</v>
      </c>
      <c r="H13" s="56">
        <v>0</v>
      </c>
      <c r="I13" s="57">
        <v>2</v>
      </c>
      <c r="J13" s="6"/>
      <c r="L13" s="76" t="s">
        <v>180</v>
      </c>
      <c r="M13" s="7"/>
      <c r="N13" s="60">
        <f t="shared" si="0"/>
        <v>12</v>
      </c>
      <c r="O13" s="60">
        <v>12</v>
      </c>
      <c r="P13" s="60">
        <v>0</v>
      </c>
      <c r="Q13" s="60">
        <v>0</v>
      </c>
      <c r="R13" s="60">
        <v>0</v>
      </c>
      <c r="S13" s="6"/>
      <c r="U13" s="76" t="s">
        <v>38</v>
      </c>
      <c r="V13" s="8"/>
      <c r="W13" s="66">
        <f t="shared" si="1"/>
        <v>33</v>
      </c>
      <c r="X13" s="56">
        <v>0</v>
      </c>
      <c r="Y13" s="56">
        <v>33</v>
      </c>
      <c r="Z13" s="56">
        <v>0</v>
      </c>
      <c r="AA13" s="57">
        <v>0</v>
      </c>
    </row>
    <row r="14" spans="1:27" ht="11.25" customHeight="1" x14ac:dyDescent="0.15">
      <c r="A14" s="77"/>
      <c r="B14" s="256" t="s">
        <v>191</v>
      </c>
      <c r="C14" s="260"/>
      <c r="D14" s="8"/>
      <c r="E14" s="56">
        <f t="shared" si="2"/>
        <v>11</v>
      </c>
      <c r="F14" s="57">
        <v>11</v>
      </c>
      <c r="G14" s="57">
        <v>0</v>
      </c>
      <c r="H14" s="56">
        <v>0</v>
      </c>
      <c r="I14" s="56">
        <v>0</v>
      </c>
      <c r="J14" s="6"/>
      <c r="K14" s="9"/>
      <c r="L14" s="76" t="s">
        <v>55</v>
      </c>
      <c r="M14" s="1"/>
      <c r="N14" s="62">
        <f t="shared" si="0"/>
        <v>9</v>
      </c>
      <c r="O14" s="63">
        <v>0</v>
      </c>
      <c r="P14" s="60">
        <v>5</v>
      </c>
      <c r="Q14" s="61">
        <v>4</v>
      </c>
      <c r="R14" s="60">
        <v>0</v>
      </c>
      <c r="S14" s="6"/>
      <c r="U14" s="76" t="s">
        <v>467</v>
      </c>
      <c r="V14" s="7"/>
      <c r="W14" s="66">
        <f t="shared" si="1"/>
        <v>21</v>
      </c>
      <c r="X14" s="56">
        <v>0</v>
      </c>
      <c r="Y14" s="56">
        <v>21</v>
      </c>
      <c r="Z14" s="56">
        <v>0</v>
      </c>
      <c r="AA14" s="57">
        <v>0</v>
      </c>
    </row>
    <row r="15" spans="1:27" ht="11.25" customHeight="1" x14ac:dyDescent="0.15">
      <c r="A15" s="77"/>
      <c r="B15" s="251" t="s">
        <v>185</v>
      </c>
      <c r="C15" s="260"/>
      <c r="D15" s="11"/>
      <c r="E15" s="56">
        <f t="shared" si="2"/>
        <v>10</v>
      </c>
      <c r="F15" s="57">
        <v>7</v>
      </c>
      <c r="G15" s="56">
        <v>0</v>
      </c>
      <c r="H15" s="56">
        <v>0</v>
      </c>
      <c r="I15" s="56">
        <v>3</v>
      </c>
      <c r="J15" s="6"/>
      <c r="K15" s="9"/>
      <c r="L15" s="76" t="s">
        <v>25</v>
      </c>
      <c r="M15" s="1"/>
      <c r="N15" s="62">
        <f t="shared" ref="N15:N24" si="3">SUM(O15:R15)</f>
        <v>5</v>
      </c>
      <c r="O15" s="63">
        <v>3</v>
      </c>
      <c r="P15" s="60">
        <v>0</v>
      </c>
      <c r="Q15" s="61">
        <v>2</v>
      </c>
      <c r="R15" s="60">
        <v>0</v>
      </c>
      <c r="S15" s="6"/>
      <c r="U15" s="86" t="s">
        <v>310</v>
      </c>
      <c r="V15" s="10"/>
      <c r="W15" s="66">
        <f t="shared" si="1"/>
        <v>32</v>
      </c>
      <c r="X15" s="57">
        <v>6</v>
      </c>
      <c r="Y15" s="57">
        <v>26</v>
      </c>
      <c r="Z15" s="56">
        <v>0</v>
      </c>
      <c r="AA15" s="57">
        <v>0</v>
      </c>
    </row>
    <row r="16" spans="1:27" ht="11.25" customHeight="1" x14ac:dyDescent="0.15">
      <c r="A16" s="77"/>
      <c r="B16" s="77"/>
      <c r="C16" s="77"/>
      <c r="D16" s="7"/>
      <c r="E16" s="56"/>
      <c r="F16" s="57"/>
      <c r="G16" s="56"/>
      <c r="H16" s="56"/>
      <c r="I16" s="56"/>
      <c r="J16" s="6"/>
      <c r="K16" s="9"/>
      <c r="L16" s="33" t="s">
        <v>71</v>
      </c>
      <c r="M16" s="1"/>
      <c r="N16" s="62">
        <f t="shared" si="3"/>
        <v>1</v>
      </c>
      <c r="O16" s="63">
        <v>0</v>
      </c>
      <c r="P16" s="60">
        <v>0</v>
      </c>
      <c r="Q16" s="61">
        <v>1</v>
      </c>
      <c r="R16" s="60">
        <v>0</v>
      </c>
      <c r="S16" s="6"/>
      <c r="T16" s="75"/>
      <c r="U16" s="32" t="s">
        <v>309</v>
      </c>
      <c r="V16" s="7"/>
      <c r="W16" s="66">
        <f t="shared" si="1"/>
        <v>10</v>
      </c>
      <c r="X16" s="57">
        <v>6</v>
      </c>
      <c r="Y16" s="57">
        <v>4</v>
      </c>
      <c r="Z16" s="56">
        <v>0</v>
      </c>
      <c r="AA16" s="57">
        <v>0</v>
      </c>
    </row>
    <row r="17" spans="1:27" ht="11.25" customHeight="1" x14ac:dyDescent="0.15">
      <c r="A17" s="77"/>
      <c r="B17" s="256" t="s">
        <v>190</v>
      </c>
      <c r="C17" s="256"/>
      <c r="D17" s="7"/>
      <c r="E17" s="56">
        <f>SUM(F17:I17)</f>
        <v>68</v>
      </c>
      <c r="F17" s="57">
        <f>SUM(F18:F25)</f>
        <v>65</v>
      </c>
      <c r="G17" s="57">
        <f>SUM(G18:G25)</f>
        <v>3</v>
      </c>
      <c r="H17" s="57">
        <f>SUM(H18:H25)</f>
        <v>0</v>
      </c>
      <c r="I17" s="57">
        <f>SUM(I18:I25)</f>
        <v>0</v>
      </c>
      <c r="J17" s="6"/>
      <c r="K17" s="9"/>
      <c r="L17" s="33" t="s">
        <v>72</v>
      </c>
      <c r="M17" s="1"/>
      <c r="N17" s="62">
        <f t="shared" si="3"/>
        <v>3</v>
      </c>
      <c r="O17" s="63">
        <v>0</v>
      </c>
      <c r="P17" s="60">
        <v>0</v>
      </c>
      <c r="Q17" s="60">
        <v>3</v>
      </c>
      <c r="R17" s="60">
        <v>0</v>
      </c>
      <c r="S17" s="6"/>
      <c r="T17" s="75"/>
      <c r="V17" s="7"/>
      <c r="W17" s="66"/>
      <c r="X17" s="56"/>
      <c r="Y17" s="57"/>
      <c r="Z17" s="56"/>
      <c r="AA17" s="56"/>
    </row>
    <row r="18" spans="1:27" ht="11.25" customHeight="1" x14ac:dyDescent="0.15">
      <c r="A18" s="77"/>
      <c r="B18" s="77"/>
      <c r="C18" s="77" t="s">
        <v>466</v>
      </c>
      <c r="D18" s="7"/>
      <c r="E18" s="56">
        <f>SUM(F18:I18)</f>
        <v>19</v>
      </c>
      <c r="F18" s="56">
        <v>19</v>
      </c>
      <c r="G18" s="56">
        <v>0</v>
      </c>
      <c r="H18" s="56">
        <v>0</v>
      </c>
      <c r="I18" s="56">
        <v>0</v>
      </c>
      <c r="J18" s="6"/>
      <c r="K18" s="9"/>
      <c r="L18" s="76" t="s">
        <v>73</v>
      </c>
      <c r="M18" s="1"/>
      <c r="N18" s="62">
        <f>SUM(O18:R18)</f>
        <v>2</v>
      </c>
      <c r="O18" s="63">
        <v>0</v>
      </c>
      <c r="P18" s="60">
        <v>0</v>
      </c>
      <c r="Q18" s="60">
        <v>2</v>
      </c>
      <c r="R18" s="60">
        <v>0</v>
      </c>
      <c r="S18" s="6"/>
      <c r="T18" s="259" t="s">
        <v>489</v>
      </c>
      <c r="U18" s="259"/>
      <c r="V18" s="7"/>
      <c r="W18" s="66">
        <f>SUM(X18:AA18)</f>
        <v>368</v>
      </c>
      <c r="X18" s="56">
        <f>SUM(X19:X33)</f>
        <v>260</v>
      </c>
      <c r="Y18" s="56">
        <f>SUM(Y19:Y33)</f>
        <v>42</v>
      </c>
      <c r="Z18" s="56">
        <f>SUM(Z19:Z33)</f>
        <v>28</v>
      </c>
      <c r="AA18" s="56">
        <f>SUM(AA19:AA33)</f>
        <v>38</v>
      </c>
    </row>
    <row r="19" spans="1:27" ht="11.25" customHeight="1" x14ac:dyDescent="0.15">
      <c r="A19" s="77"/>
      <c r="B19" s="77"/>
      <c r="C19" s="77" t="s">
        <v>474</v>
      </c>
      <c r="D19" s="7"/>
      <c r="E19" s="56">
        <f t="shared" ref="E19:E25" si="4">SUM(F19:I19)</f>
        <v>4</v>
      </c>
      <c r="F19" s="56">
        <v>4</v>
      </c>
      <c r="G19" s="56">
        <v>0</v>
      </c>
      <c r="H19" s="56">
        <v>0</v>
      </c>
      <c r="I19" s="56">
        <v>0</v>
      </c>
      <c r="J19" s="6"/>
      <c r="K19" s="9"/>
      <c r="L19" s="76" t="s">
        <v>298</v>
      </c>
      <c r="M19" s="3"/>
      <c r="N19" s="62">
        <f t="shared" si="3"/>
        <v>10</v>
      </c>
      <c r="O19" s="63">
        <v>2</v>
      </c>
      <c r="P19" s="60">
        <v>0</v>
      </c>
      <c r="Q19" s="60">
        <v>8</v>
      </c>
      <c r="R19" s="60">
        <v>0</v>
      </c>
      <c r="S19" s="6"/>
      <c r="U19" s="76" t="s">
        <v>314</v>
      </c>
      <c r="V19" s="7"/>
      <c r="W19" s="66">
        <f>SUM(X19:AA19)</f>
        <v>22</v>
      </c>
      <c r="X19" s="57">
        <v>21</v>
      </c>
      <c r="Y19" s="56">
        <v>1</v>
      </c>
      <c r="Z19" s="56">
        <v>0</v>
      </c>
      <c r="AA19" s="56">
        <v>0</v>
      </c>
    </row>
    <row r="20" spans="1:27" ht="11.25" customHeight="1" x14ac:dyDescent="0.15">
      <c r="A20" s="77"/>
      <c r="B20" s="77"/>
      <c r="C20" s="77" t="s">
        <v>565</v>
      </c>
      <c r="D20" s="7"/>
      <c r="E20" s="56">
        <f t="shared" si="4"/>
        <v>3</v>
      </c>
      <c r="F20" s="56">
        <v>3</v>
      </c>
      <c r="G20" s="56">
        <v>0</v>
      </c>
      <c r="H20" s="56">
        <v>0</v>
      </c>
      <c r="I20" s="56">
        <v>0</v>
      </c>
      <c r="J20" s="6"/>
      <c r="K20" s="9"/>
      <c r="L20" s="3"/>
      <c r="M20" s="3"/>
      <c r="N20" s="62"/>
      <c r="O20" s="63"/>
      <c r="P20" s="60"/>
      <c r="Q20" s="60"/>
      <c r="R20" s="60"/>
      <c r="S20" s="6"/>
      <c r="U20" s="76" t="s">
        <v>490</v>
      </c>
      <c r="V20" s="8"/>
      <c r="W20" s="66">
        <f>SUM(X20:AA20)</f>
        <v>35</v>
      </c>
      <c r="X20" s="56">
        <v>7</v>
      </c>
      <c r="Y20" s="56">
        <v>0</v>
      </c>
      <c r="Z20" s="56">
        <v>28</v>
      </c>
      <c r="AA20" s="56">
        <v>0</v>
      </c>
    </row>
    <row r="21" spans="1:27" ht="11.25" customHeight="1" x14ac:dyDescent="0.15">
      <c r="A21" s="77"/>
      <c r="B21" s="77"/>
      <c r="C21" s="77" t="s">
        <v>475</v>
      </c>
      <c r="D21" s="7"/>
      <c r="E21" s="56">
        <f t="shared" si="4"/>
        <v>7</v>
      </c>
      <c r="F21" s="56">
        <v>4</v>
      </c>
      <c r="G21" s="56">
        <v>3</v>
      </c>
      <c r="H21" s="56">
        <v>0</v>
      </c>
      <c r="I21" s="56">
        <v>0</v>
      </c>
      <c r="J21" s="6"/>
      <c r="K21" s="258" t="s">
        <v>75</v>
      </c>
      <c r="L21" s="258"/>
      <c r="M21" s="3"/>
      <c r="N21" s="62">
        <f>SUM(O21:R21)</f>
        <v>128</v>
      </c>
      <c r="O21" s="63">
        <f>SUM(O22:O25)</f>
        <v>120</v>
      </c>
      <c r="P21" s="63">
        <f>SUM(P22:P25)</f>
        <v>0</v>
      </c>
      <c r="Q21" s="63">
        <f>SUM(Q22:Q25)</f>
        <v>4</v>
      </c>
      <c r="R21" s="63">
        <f>SUM(R22:R25)</f>
        <v>4</v>
      </c>
      <c r="S21" s="6"/>
      <c r="U21" s="76" t="s">
        <v>491</v>
      </c>
      <c r="V21" s="8"/>
      <c r="W21" s="66">
        <f t="shared" ref="W21:W33" si="5">SUM(X21:AA21)</f>
        <v>52</v>
      </c>
      <c r="X21" s="56">
        <v>52</v>
      </c>
      <c r="Y21" s="56">
        <v>0</v>
      </c>
      <c r="Z21" s="56">
        <v>0</v>
      </c>
      <c r="AA21" s="56">
        <v>0</v>
      </c>
    </row>
    <row r="22" spans="1:27" ht="11.25" customHeight="1" x14ac:dyDescent="0.15">
      <c r="A22" s="77"/>
      <c r="B22" s="77"/>
      <c r="C22" s="77" t="s">
        <v>315</v>
      </c>
      <c r="D22" s="7"/>
      <c r="E22" s="56">
        <f t="shared" si="4"/>
        <v>13</v>
      </c>
      <c r="F22" s="57">
        <v>13</v>
      </c>
      <c r="G22" s="57">
        <v>0</v>
      </c>
      <c r="H22" s="56">
        <v>0</v>
      </c>
      <c r="I22" s="56">
        <v>0</v>
      </c>
      <c r="J22" s="6"/>
      <c r="K22" s="9"/>
      <c r="L22" s="87" t="s">
        <v>76</v>
      </c>
      <c r="M22" s="3"/>
      <c r="N22" s="62">
        <f t="shared" si="3"/>
        <v>30</v>
      </c>
      <c r="O22" s="63">
        <v>28</v>
      </c>
      <c r="P22" s="60">
        <v>0</v>
      </c>
      <c r="Q22" s="61">
        <v>1</v>
      </c>
      <c r="R22" s="60">
        <v>1</v>
      </c>
      <c r="S22" s="6"/>
      <c r="U22" s="76" t="s">
        <v>492</v>
      </c>
      <c r="V22" s="10"/>
      <c r="W22" s="66">
        <f t="shared" si="5"/>
        <v>43</v>
      </c>
      <c r="X22" s="57">
        <v>43</v>
      </c>
      <c r="Y22" s="57">
        <v>0</v>
      </c>
      <c r="Z22" s="56">
        <v>0</v>
      </c>
      <c r="AA22" s="56">
        <v>0</v>
      </c>
    </row>
    <row r="23" spans="1:27" ht="11.25" customHeight="1" x14ac:dyDescent="0.15">
      <c r="A23" s="77"/>
      <c r="B23" s="77"/>
      <c r="C23" s="77" t="s">
        <v>313</v>
      </c>
      <c r="D23" s="7"/>
      <c r="E23" s="56">
        <f t="shared" si="4"/>
        <v>4</v>
      </c>
      <c r="F23" s="57">
        <v>4</v>
      </c>
      <c r="G23" s="57">
        <v>0</v>
      </c>
      <c r="H23" s="56">
        <v>0</v>
      </c>
      <c r="I23" s="56">
        <v>0</v>
      </c>
      <c r="J23" s="6"/>
      <c r="K23" s="9"/>
      <c r="L23" s="87" t="s">
        <v>183</v>
      </c>
      <c r="M23" s="8"/>
      <c r="N23" s="62">
        <f t="shared" si="3"/>
        <v>7</v>
      </c>
      <c r="O23" s="60">
        <v>5</v>
      </c>
      <c r="P23" s="60">
        <v>0</v>
      </c>
      <c r="Q23" s="60">
        <v>2</v>
      </c>
      <c r="R23" s="60">
        <v>0</v>
      </c>
      <c r="S23" s="6"/>
      <c r="U23" s="76" t="s">
        <v>493</v>
      </c>
      <c r="V23" s="10"/>
      <c r="W23" s="66">
        <f t="shared" si="5"/>
        <v>64</v>
      </c>
      <c r="X23" s="57">
        <v>6</v>
      </c>
      <c r="Y23" s="57">
        <v>20</v>
      </c>
      <c r="Z23" s="56">
        <v>0</v>
      </c>
      <c r="AA23" s="57">
        <v>38</v>
      </c>
    </row>
    <row r="24" spans="1:27" ht="11.25" customHeight="1" x14ac:dyDescent="0.15">
      <c r="A24" s="77"/>
      <c r="B24" s="77"/>
      <c r="C24" s="77" t="s">
        <v>30</v>
      </c>
      <c r="D24" s="7"/>
      <c r="E24" s="56">
        <f t="shared" si="4"/>
        <v>13</v>
      </c>
      <c r="F24" s="56">
        <v>13</v>
      </c>
      <c r="G24" s="56">
        <v>0</v>
      </c>
      <c r="H24" s="56">
        <v>0</v>
      </c>
      <c r="I24" s="56">
        <v>0</v>
      </c>
      <c r="J24" s="6"/>
      <c r="L24" s="87" t="s">
        <v>77</v>
      </c>
      <c r="M24" s="7"/>
      <c r="N24" s="62">
        <f t="shared" si="3"/>
        <v>82</v>
      </c>
      <c r="O24" s="60">
        <v>80</v>
      </c>
      <c r="P24" s="60">
        <v>0</v>
      </c>
      <c r="Q24" s="60">
        <v>1</v>
      </c>
      <c r="R24" s="60">
        <v>1</v>
      </c>
      <c r="S24" s="6"/>
      <c r="U24" s="76" t="s">
        <v>494</v>
      </c>
      <c r="V24" s="7"/>
      <c r="W24" s="66">
        <f t="shared" si="5"/>
        <v>28</v>
      </c>
      <c r="X24" s="57">
        <v>7</v>
      </c>
      <c r="Y24" s="57">
        <v>21</v>
      </c>
      <c r="Z24" s="56">
        <v>0</v>
      </c>
      <c r="AA24" s="56">
        <v>0</v>
      </c>
    </row>
    <row r="25" spans="1:27" ht="11.25" customHeight="1" x14ac:dyDescent="0.15">
      <c r="A25" s="77"/>
      <c r="B25" s="77"/>
      <c r="C25" s="77" t="s">
        <v>182</v>
      </c>
      <c r="D25" s="7"/>
      <c r="E25" s="56">
        <f t="shared" si="4"/>
        <v>5</v>
      </c>
      <c r="F25" s="57">
        <v>5</v>
      </c>
      <c r="G25" s="57">
        <v>0</v>
      </c>
      <c r="H25" s="56">
        <v>0</v>
      </c>
      <c r="I25" s="56">
        <v>0</v>
      </c>
      <c r="J25" s="6"/>
      <c r="L25" s="87" t="s">
        <v>78</v>
      </c>
      <c r="M25" s="1"/>
      <c r="N25" s="62">
        <f>SUM(O25:R25)</f>
        <v>9</v>
      </c>
      <c r="O25" s="60">
        <v>7</v>
      </c>
      <c r="P25" s="60">
        <v>0</v>
      </c>
      <c r="Q25" s="60">
        <v>0</v>
      </c>
      <c r="R25" s="60">
        <v>2</v>
      </c>
      <c r="S25" s="6"/>
      <c r="U25" s="76" t="s">
        <v>495</v>
      </c>
      <c r="V25" s="7"/>
      <c r="W25" s="66">
        <f t="shared" si="5"/>
        <v>53</v>
      </c>
      <c r="X25" s="57">
        <v>53</v>
      </c>
      <c r="Y25" s="57">
        <v>0</v>
      </c>
      <c r="Z25" s="56">
        <v>0</v>
      </c>
      <c r="AA25" s="56">
        <v>0</v>
      </c>
    </row>
    <row r="26" spans="1:27" ht="11.25" customHeight="1" x14ac:dyDescent="0.15">
      <c r="A26" s="77"/>
      <c r="B26" s="79"/>
      <c r="D26" s="8"/>
      <c r="E26" s="56"/>
      <c r="F26" s="57"/>
      <c r="G26" s="56"/>
      <c r="H26" s="56"/>
      <c r="I26" s="56"/>
      <c r="J26" s="6"/>
      <c r="K26" s="9"/>
      <c r="M26" s="1"/>
      <c r="N26" s="62"/>
      <c r="O26" s="63"/>
      <c r="P26" s="63"/>
      <c r="Q26" s="60"/>
      <c r="R26" s="60"/>
      <c r="S26" s="6"/>
      <c r="U26" s="76" t="s">
        <v>496</v>
      </c>
      <c r="V26" s="7"/>
      <c r="W26" s="66">
        <f t="shared" si="5"/>
        <v>20</v>
      </c>
      <c r="X26" s="57">
        <v>20</v>
      </c>
      <c r="Y26" s="57">
        <v>0</v>
      </c>
      <c r="Z26" s="56">
        <v>0</v>
      </c>
      <c r="AA26" s="56">
        <v>0</v>
      </c>
    </row>
    <row r="27" spans="1:27" ht="11.25" customHeight="1" x14ac:dyDescent="0.15">
      <c r="A27" s="77"/>
      <c r="B27" s="256" t="s">
        <v>28</v>
      </c>
      <c r="C27" s="256"/>
      <c r="D27" s="7"/>
      <c r="E27" s="56">
        <f>SUM(F27:I27)</f>
        <v>77</v>
      </c>
      <c r="F27" s="57">
        <f>SUM(F28:F33)</f>
        <v>77</v>
      </c>
      <c r="G27" s="57">
        <f>SUM(G28:G33)</f>
        <v>0</v>
      </c>
      <c r="H27" s="57">
        <f>SUM(H28:H33)</f>
        <v>0</v>
      </c>
      <c r="I27" s="57">
        <f>SUM(I28:I33)</f>
        <v>0</v>
      </c>
      <c r="J27" s="6"/>
      <c r="K27" s="258" t="s">
        <v>463</v>
      </c>
      <c r="L27" s="258"/>
      <c r="M27" s="1"/>
      <c r="N27" s="62">
        <f>SUM(O27:R27)</f>
        <v>196</v>
      </c>
      <c r="O27" s="63">
        <f>SUM(O28:O34)</f>
        <v>74</v>
      </c>
      <c r="P27" s="63">
        <f>SUM(P28:P34)</f>
        <v>28</v>
      </c>
      <c r="Q27" s="63">
        <f>SUM(Q28:Q34)</f>
        <v>0</v>
      </c>
      <c r="R27" s="63">
        <f>SUM(R28:R34)</f>
        <v>94</v>
      </c>
      <c r="S27" s="6"/>
      <c r="T27" s="87"/>
      <c r="U27" s="77" t="s">
        <v>497</v>
      </c>
      <c r="V27" s="8"/>
      <c r="W27" s="66">
        <f t="shared" si="5"/>
        <v>5</v>
      </c>
      <c r="X27" s="56">
        <v>5</v>
      </c>
      <c r="Y27" s="57">
        <v>0</v>
      </c>
      <c r="Z27" s="56">
        <v>0</v>
      </c>
      <c r="AA27" s="56">
        <v>0</v>
      </c>
    </row>
    <row r="28" spans="1:27" ht="11.25" customHeight="1" x14ac:dyDescent="0.15">
      <c r="A28" s="77"/>
      <c r="B28" s="30"/>
      <c r="C28" s="77" t="s">
        <v>314</v>
      </c>
      <c r="D28" s="7"/>
      <c r="E28" s="56">
        <f>SUM(F28:I28)</f>
        <v>14</v>
      </c>
      <c r="F28" s="57">
        <v>14</v>
      </c>
      <c r="G28" s="56">
        <v>0</v>
      </c>
      <c r="H28" s="56">
        <v>0</v>
      </c>
      <c r="I28" s="56">
        <v>0</v>
      </c>
      <c r="J28" s="6"/>
      <c r="K28" s="9"/>
      <c r="L28" s="87" t="s">
        <v>464</v>
      </c>
      <c r="M28" s="1"/>
      <c r="N28" s="62">
        <f t="shared" ref="N28:N34" si="6">SUM(O28:R28)</f>
        <v>28</v>
      </c>
      <c r="O28" s="63">
        <v>19</v>
      </c>
      <c r="P28" s="63">
        <v>9</v>
      </c>
      <c r="Q28" s="63">
        <v>0</v>
      </c>
      <c r="R28" s="60">
        <v>0</v>
      </c>
      <c r="S28" s="6"/>
      <c r="U28" s="77" t="s">
        <v>498</v>
      </c>
      <c r="V28" s="8"/>
      <c r="W28" s="66">
        <f t="shared" si="5"/>
        <v>5</v>
      </c>
      <c r="X28" s="56">
        <v>5</v>
      </c>
      <c r="Y28" s="57">
        <v>0</v>
      </c>
      <c r="Z28" s="56">
        <v>0</v>
      </c>
      <c r="AA28" s="56">
        <v>0</v>
      </c>
    </row>
    <row r="29" spans="1:27" ht="11.25" customHeight="1" x14ac:dyDescent="0.15">
      <c r="A29" s="77"/>
      <c r="B29" s="77"/>
      <c r="C29" s="76" t="s">
        <v>29</v>
      </c>
      <c r="D29" s="7"/>
      <c r="E29" s="56">
        <f>SUM(F29:I29)</f>
        <v>18</v>
      </c>
      <c r="F29" s="57">
        <v>18</v>
      </c>
      <c r="G29" s="56">
        <v>0</v>
      </c>
      <c r="H29" s="56">
        <v>0</v>
      </c>
      <c r="I29" s="56">
        <v>0</v>
      </c>
      <c r="J29" s="6"/>
      <c r="K29" s="9"/>
      <c r="L29" s="87" t="s">
        <v>32</v>
      </c>
      <c r="M29" s="3"/>
      <c r="N29" s="62">
        <f t="shared" si="6"/>
        <v>32</v>
      </c>
      <c r="O29" s="63">
        <v>29</v>
      </c>
      <c r="P29" s="60">
        <v>3</v>
      </c>
      <c r="Q29" s="63">
        <v>0</v>
      </c>
      <c r="R29" s="60">
        <v>0</v>
      </c>
      <c r="S29" s="6"/>
      <c r="U29" s="77" t="s">
        <v>500</v>
      </c>
      <c r="V29" s="8"/>
      <c r="W29" s="66">
        <f t="shared" si="5"/>
        <v>18</v>
      </c>
      <c r="X29" s="57">
        <v>18</v>
      </c>
      <c r="Y29" s="57">
        <v>0</v>
      </c>
      <c r="Z29" s="56">
        <v>0</v>
      </c>
      <c r="AA29" s="56">
        <v>0</v>
      </c>
    </row>
    <row r="30" spans="1:27" ht="11.25" customHeight="1" x14ac:dyDescent="0.15">
      <c r="A30" s="77"/>
      <c r="C30" s="87" t="s">
        <v>486</v>
      </c>
      <c r="D30" s="7"/>
      <c r="E30" s="56">
        <f t="shared" ref="E30:E33" si="7">SUM(F30:I30)</f>
        <v>3</v>
      </c>
      <c r="F30" s="57">
        <v>3</v>
      </c>
      <c r="G30" s="56">
        <v>0</v>
      </c>
      <c r="H30" s="56">
        <v>0</v>
      </c>
      <c r="I30" s="56">
        <v>0</v>
      </c>
      <c r="J30" s="6"/>
      <c r="K30" s="9"/>
      <c r="L30" s="87" t="s">
        <v>184</v>
      </c>
      <c r="M30" s="3"/>
      <c r="N30" s="62">
        <f t="shared" si="6"/>
        <v>13</v>
      </c>
      <c r="O30" s="63">
        <v>4</v>
      </c>
      <c r="P30" s="60">
        <v>7</v>
      </c>
      <c r="Q30" s="63">
        <v>0</v>
      </c>
      <c r="R30" s="60">
        <v>2</v>
      </c>
      <c r="S30" s="6"/>
      <c r="U30" s="77" t="s">
        <v>501</v>
      </c>
      <c r="V30" s="8"/>
      <c r="W30" s="66">
        <f t="shared" si="5"/>
        <v>8</v>
      </c>
      <c r="X30" s="56">
        <v>8</v>
      </c>
      <c r="Y30" s="57">
        <v>0</v>
      </c>
      <c r="Z30" s="56">
        <v>0</v>
      </c>
      <c r="AA30" s="56">
        <v>0</v>
      </c>
    </row>
    <row r="31" spans="1:27" ht="11.25" customHeight="1" x14ac:dyDescent="0.15">
      <c r="A31" s="77"/>
      <c r="B31" s="30"/>
      <c r="C31" s="77" t="s">
        <v>63</v>
      </c>
      <c r="D31" s="7"/>
      <c r="E31" s="56">
        <f t="shared" si="7"/>
        <v>10</v>
      </c>
      <c r="F31" s="57">
        <v>10</v>
      </c>
      <c r="G31" s="56">
        <v>0</v>
      </c>
      <c r="H31" s="56">
        <v>0</v>
      </c>
      <c r="I31" s="56">
        <v>0</v>
      </c>
      <c r="J31" s="6"/>
      <c r="K31" s="3"/>
      <c r="L31" s="87" t="s">
        <v>34</v>
      </c>
      <c r="M31" s="20"/>
      <c r="N31" s="62">
        <f t="shared" si="6"/>
        <v>62</v>
      </c>
      <c r="O31" s="60">
        <v>11</v>
      </c>
      <c r="P31" s="63">
        <v>0</v>
      </c>
      <c r="Q31" s="63">
        <v>0</v>
      </c>
      <c r="R31" s="60">
        <v>51</v>
      </c>
      <c r="S31" s="6"/>
      <c r="U31" s="77" t="s">
        <v>502</v>
      </c>
      <c r="V31" s="7"/>
      <c r="W31" s="66">
        <f t="shared" si="5"/>
        <v>5</v>
      </c>
      <c r="X31" s="56">
        <v>5</v>
      </c>
      <c r="Y31" s="57">
        <v>0</v>
      </c>
      <c r="Z31" s="56">
        <v>0</v>
      </c>
      <c r="AA31" s="56">
        <v>0</v>
      </c>
    </row>
    <row r="32" spans="1:27" ht="11.25" customHeight="1" x14ac:dyDescent="0.15">
      <c r="A32" s="77"/>
      <c r="B32" s="77"/>
      <c r="C32" s="77" t="s">
        <v>192</v>
      </c>
      <c r="D32" s="7"/>
      <c r="E32" s="56">
        <f t="shared" si="7"/>
        <v>9</v>
      </c>
      <c r="F32" s="57">
        <v>9</v>
      </c>
      <c r="G32" s="56">
        <v>0</v>
      </c>
      <c r="H32" s="56">
        <v>0</v>
      </c>
      <c r="I32" s="56">
        <v>0</v>
      </c>
      <c r="J32" s="6"/>
      <c r="K32" s="9"/>
      <c r="L32" s="87" t="s">
        <v>36</v>
      </c>
      <c r="M32" s="20"/>
      <c r="N32" s="62">
        <f t="shared" si="6"/>
        <v>51</v>
      </c>
      <c r="O32" s="63">
        <v>10</v>
      </c>
      <c r="P32" s="60">
        <v>0</v>
      </c>
      <c r="Q32" s="63">
        <v>0</v>
      </c>
      <c r="R32" s="60">
        <v>41</v>
      </c>
      <c r="S32" s="6"/>
      <c r="U32" s="77" t="s">
        <v>505</v>
      </c>
      <c r="V32" s="8"/>
      <c r="W32" s="66">
        <f t="shared" si="5"/>
        <v>5</v>
      </c>
      <c r="X32" s="56">
        <v>5</v>
      </c>
      <c r="Y32" s="57">
        <v>0</v>
      </c>
      <c r="Z32" s="56">
        <v>0</v>
      </c>
      <c r="AA32" s="56">
        <v>0</v>
      </c>
    </row>
    <row r="33" spans="1:27" ht="11.25" customHeight="1" x14ac:dyDescent="0.15">
      <c r="A33" s="77"/>
      <c r="B33" s="77"/>
      <c r="C33" s="77" t="s">
        <v>26</v>
      </c>
      <c r="D33" s="8"/>
      <c r="E33" s="56">
        <f t="shared" si="7"/>
        <v>23</v>
      </c>
      <c r="F33" s="57">
        <v>23</v>
      </c>
      <c r="G33" s="56">
        <v>0</v>
      </c>
      <c r="H33" s="56">
        <v>0</v>
      </c>
      <c r="I33" s="56">
        <v>0</v>
      </c>
      <c r="J33" s="6"/>
      <c r="K33" s="76"/>
      <c r="L33" s="87" t="s">
        <v>37</v>
      </c>
      <c r="M33" s="20"/>
      <c r="N33" s="62">
        <f t="shared" si="6"/>
        <v>8</v>
      </c>
      <c r="O33" s="60">
        <v>1</v>
      </c>
      <c r="P33" s="60">
        <v>7</v>
      </c>
      <c r="Q33" s="63">
        <v>0</v>
      </c>
      <c r="R33" s="60">
        <v>0</v>
      </c>
      <c r="S33" s="6"/>
      <c r="U33" s="77" t="s">
        <v>506</v>
      </c>
      <c r="V33" s="8"/>
      <c r="W33" s="66">
        <f t="shared" si="5"/>
        <v>5</v>
      </c>
      <c r="X33" s="56">
        <v>5</v>
      </c>
      <c r="Y33" s="57">
        <v>0</v>
      </c>
      <c r="Z33" s="56">
        <v>0</v>
      </c>
      <c r="AA33" s="56">
        <v>0</v>
      </c>
    </row>
    <row r="34" spans="1:27" ht="11.25" customHeight="1" x14ac:dyDescent="0.15">
      <c r="A34" s="77"/>
      <c r="B34" s="30"/>
      <c r="C34" s="30"/>
      <c r="D34" s="7"/>
      <c r="J34" s="6"/>
      <c r="K34" s="76"/>
      <c r="L34" s="55" t="s">
        <v>39</v>
      </c>
      <c r="M34" s="20"/>
      <c r="N34" s="62">
        <f t="shared" si="6"/>
        <v>2</v>
      </c>
      <c r="O34" s="60">
        <v>0</v>
      </c>
      <c r="P34" s="60">
        <v>2</v>
      </c>
      <c r="Q34" s="63">
        <v>0</v>
      </c>
      <c r="R34" s="60">
        <v>0</v>
      </c>
      <c r="S34" s="6"/>
      <c r="T34" s="87"/>
      <c r="V34" s="10"/>
      <c r="W34" s="66"/>
      <c r="X34" s="56"/>
      <c r="Y34" s="56"/>
      <c r="Z34" s="56"/>
      <c r="AA34" s="56"/>
    </row>
    <row r="35" spans="1:27" ht="11.25" customHeight="1" x14ac:dyDescent="0.15">
      <c r="A35" s="77"/>
      <c r="B35" s="256" t="s">
        <v>193</v>
      </c>
      <c r="C35" s="256"/>
      <c r="D35" s="7"/>
      <c r="E35" s="56">
        <f>SUM(F35:I35)</f>
        <v>210</v>
      </c>
      <c r="F35" s="57">
        <f>SUM(F36:F43)</f>
        <v>206</v>
      </c>
      <c r="G35" s="57">
        <f>SUM(G36:G43)</f>
        <v>4</v>
      </c>
      <c r="H35" s="57">
        <f>SUM(H36:H43)</f>
        <v>0</v>
      </c>
      <c r="I35" s="57">
        <f>SUM(I36:I43)</f>
        <v>0</v>
      </c>
      <c r="J35" s="6"/>
      <c r="K35" s="76"/>
      <c r="M35" s="20"/>
      <c r="N35" s="62"/>
      <c r="O35" s="60"/>
      <c r="P35" s="60"/>
      <c r="Q35" s="63"/>
      <c r="R35" s="60"/>
      <c r="S35" s="6"/>
      <c r="T35" s="259" t="s">
        <v>516</v>
      </c>
      <c r="U35" s="259"/>
      <c r="V35" s="10"/>
      <c r="W35" s="66">
        <f>SUM(X35:AA35)</f>
        <v>50</v>
      </c>
      <c r="X35" s="56">
        <f>SUM(X36:X39)</f>
        <v>38</v>
      </c>
      <c r="Y35" s="56">
        <f>SUM(Y36:Y39)</f>
        <v>6</v>
      </c>
      <c r="Z35" s="56">
        <f>SUM(Z36:Z39)</f>
        <v>6</v>
      </c>
      <c r="AA35" s="56">
        <f>SUM(AA36:AA39)</f>
        <v>0</v>
      </c>
    </row>
    <row r="36" spans="1:27" ht="11.25" customHeight="1" x14ac:dyDescent="0.15">
      <c r="A36" s="77"/>
      <c r="B36" s="77"/>
      <c r="C36" s="77" t="s">
        <v>194</v>
      </c>
      <c r="D36" s="7"/>
      <c r="E36" s="56">
        <f t="shared" ref="E36:E43" si="8">SUM(F36:I36)</f>
        <v>19</v>
      </c>
      <c r="F36" s="57">
        <v>19</v>
      </c>
      <c r="G36" s="57">
        <v>0</v>
      </c>
      <c r="H36" s="57">
        <v>0</v>
      </c>
      <c r="I36" s="56">
        <v>0</v>
      </c>
      <c r="J36" s="6"/>
      <c r="K36" s="261" t="s">
        <v>57</v>
      </c>
      <c r="L36" s="261"/>
      <c r="M36" s="20"/>
      <c r="N36" s="62">
        <f t="shared" ref="N36:N41" si="9">SUM(O36:R36)</f>
        <v>46</v>
      </c>
      <c r="O36" s="61">
        <f>SUM(O37:O41)</f>
        <v>46</v>
      </c>
      <c r="P36" s="61">
        <f>SUM(P37:P41)</f>
        <v>0</v>
      </c>
      <c r="Q36" s="61">
        <f>SUM(Q37:Q41)</f>
        <v>0</v>
      </c>
      <c r="R36" s="61">
        <f>SUM(R37:R41)</f>
        <v>0</v>
      </c>
      <c r="S36" s="6"/>
      <c r="T36" s="87"/>
      <c r="U36" s="76" t="s">
        <v>490</v>
      </c>
      <c r="V36" s="10"/>
      <c r="W36" s="66">
        <f t="shared" ref="W36:W39" si="10">SUM(X36:AA36)</f>
        <v>26</v>
      </c>
      <c r="X36" s="56">
        <v>20</v>
      </c>
      <c r="Y36" s="56">
        <v>0</v>
      </c>
      <c r="Z36" s="56">
        <v>6</v>
      </c>
      <c r="AA36" s="56">
        <v>0</v>
      </c>
    </row>
    <row r="37" spans="1:27" ht="11.25" customHeight="1" x14ac:dyDescent="0.15">
      <c r="A37" s="77"/>
      <c r="B37" s="77"/>
      <c r="C37" s="77" t="s">
        <v>460</v>
      </c>
      <c r="D37" s="7"/>
      <c r="E37" s="56">
        <f t="shared" si="8"/>
        <v>10</v>
      </c>
      <c r="F37" s="56">
        <v>10</v>
      </c>
      <c r="G37" s="57">
        <v>0</v>
      </c>
      <c r="H37" s="57">
        <v>0</v>
      </c>
      <c r="I37" s="56">
        <v>0</v>
      </c>
      <c r="J37" s="6"/>
      <c r="L37" s="87" t="s">
        <v>303</v>
      </c>
      <c r="M37" s="8"/>
      <c r="N37" s="60">
        <f t="shared" si="9"/>
        <v>19</v>
      </c>
      <c r="O37" s="60">
        <v>19</v>
      </c>
      <c r="P37" s="60">
        <v>0</v>
      </c>
      <c r="Q37" s="60">
        <v>0</v>
      </c>
      <c r="R37" s="60">
        <v>0</v>
      </c>
      <c r="S37" s="6"/>
      <c r="U37" s="76" t="s">
        <v>517</v>
      </c>
      <c r="V37" s="8"/>
      <c r="W37" s="66">
        <f t="shared" si="10"/>
        <v>8</v>
      </c>
      <c r="X37" s="56">
        <v>2</v>
      </c>
      <c r="Y37" s="56">
        <v>6</v>
      </c>
      <c r="Z37" s="56">
        <v>0</v>
      </c>
      <c r="AA37" s="56">
        <v>0</v>
      </c>
    </row>
    <row r="38" spans="1:27" ht="11.25" customHeight="1" x14ac:dyDescent="0.15">
      <c r="A38" s="77"/>
      <c r="B38" s="77"/>
      <c r="C38" s="77" t="s">
        <v>195</v>
      </c>
      <c r="D38" s="7"/>
      <c r="E38" s="56">
        <f t="shared" si="8"/>
        <v>25</v>
      </c>
      <c r="F38" s="56">
        <v>24</v>
      </c>
      <c r="G38" s="56">
        <v>1</v>
      </c>
      <c r="H38" s="57">
        <v>0</v>
      </c>
      <c r="I38" s="56">
        <v>0</v>
      </c>
      <c r="J38" s="6"/>
      <c r="L38" s="87" t="s">
        <v>520</v>
      </c>
      <c r="M38" s="7"/>
      <c r="N38" s="60">
        <f t="shared" si="9"/>
        <v>12</v>
      </c>
      <c r="O38" s="60">
        <v>12</v>
      </c>
      <c r="P38" s="60">
        <v>0</v>
      </c>
      <c r="Q38" s="60">
        <v>0</v>
      </c>
      <c r="R38" s="60">
        <v>0</v>
      </c>
      <c r="S38" s="6"/>
      <c r="U38" s="77" t="s">
        <v>504</v>
      </c>
      <c r="V38" s="12"/>
      <c r="W38" s="66">
        <f t="shared" si="10"/>
        <v>5</v>
      </c>
      <c r="X38" s="56">
        <v>5</v>
      </c>
      <c r="Y38" s="56">
        <v>0</v>
      </c>
      <c r="Z38" s="56">
        <v>0</v>
      </c>
      <c r="AA38" s="56">
        <v>0</v>
      </c>
    </row>
    <row r="39" spans="1:27" ht="11.25" customHeight="1" x14ac:dyDescent="0.15">
      <c r="A39" s="77"/>
      <c r="B39" s="77"/>
      <c r="C39" s="77" t="s">
        <v>476</v>
      </c>
      <c r="D39" s="7"/>
      <c r="E39" s="56">
        <f t="shared" si="8"/>
        <v>3</v>
      </c>
      <c r="F39" s="57">
        <v>0</v>
      </c>
      <c r="G39" s="57">
        <v>3</v>
      </c>
      <c r="H39" s="57">
        <v>0</v>
      </c>
      <c r="I39" s="56">
        <v>0</v>
      </c>
      <c r="J39" s="6"/>
      <c r="K39" s="3"/>
      <c r="L39" s="87" t="s">
        <v>485</v>
      </c>
      <c r="M39" s="7"/>
      <c r="N39" s="60">
        <f t="shared" si="9"/>
        <v>4</v>
      </c>
      <c r="O39" s="60">
        <v>4</v>
      </c>
      <c r="P39" s="60">
        <v>0</v>
      </c>
      <c r="Q39" s="60">
        <v>0</v>
      </c>
      <c r="R39" s="60">
        <v>0</v>
      </c>
      <c r="S39" s="6"/>
      <c r="T39" s="3"/>
      <c r="U39" s="77" t="s">
        <v>507</v>
      </c>
      <c r="V39" s="12"/>
      <c r="W39" s="66">
        <f t="shared" si="10"/>
        <v>11</v>
      </c>
      <c r="X39" s="56">
        <v>11</v>
      </c>
      <c r="Y39" s="56">
        <v>0</v>
      </c>
      <c r="Z39" s="56">
        <v>0</v>
      </c>
      <c r="AA39" s="56">
        <v>0</v>
      </c>
    </row>
    <row r="40" spans="1:27" ht="11.25" customHeight="1" x14ac:dyDescent="0.15">
      <c r="A40" s="77"/>
      <c r="B40" s="77"/>
      <c r="C40" s="77" t="s">
        <v>196</v>
      </c>
      <c r="D40" s="7"/>
      <c r="E40" s="56">
        <f t="shared" si="8"/>
        <v>49</v>
      </c>
      <c r="F40" s="57">
        <v>49</v>
      </c>
      <c r="G40" s="56">
        <v>0</v>
      </c>
      <c r="H40" s="57">
        <v>0</v>
      </c>
      <c r="I40" s="56">
        <v>0</v>
      </c>
      <c r="J40" s="6"/>
      <c r="K40" s="3"/>
      <c r="L40" s="87" t="s">
        <v>566</v>
      </c>
      <c r="M40" s="7"/>
      <c r="N40" s="60">
        <f t="shared" si="9"/>
        <v>4</v>
      </c>
      <c r="O40" s="60">
        <v>4</v>
      </c>
      <c r="P40" s="60">
        <v>0</v>
      </c>
      <c r="Q40" s="60">
        <v>0</v>
      </c>
      <c r="R40" s="60">
        <v>0</v>
      </c>
      <c r="S40" s="6"/>
      <c r="T40" s="76"/>
      <c r="V40" s="12"/>
      <c r="W40" s="66"/>
      <c r="X40" s="56"/>
      <c r="Y40" s="56"/>
      <c r="Z40" s="56"/>
      <c r="AA40" s="56"/>
    </row>
    <row r="41" spans="1:27" ht="11.25" customHeight="1" x14ac:dyDescent="0.15">
      <c r="A41" s="77"/>
      <c r="B41" s="77"/>
      <c r="C41" s="77" t="s">
        <v>197</v>
      </c>
      <c r="D41" s="7"/>
      <c r="E41" s="56">
        <f t="shared" si="8"/>
        <v>14</v>
      </c>
      <c r="F41" s="57">
        <v>14</v>
      </c>
      <c r="G41" s="56">
        <v>0</v>
      </c>
      <c r="H41" s="57">
        <v>0</v>
      </c>
      <c r="I41" s="56">
        <v>0</v>
      </c>
      <c r="J41" s="6"/>
      <c r="L41" s="87" t="s">
        <v>41</v>
      </c>
      <c r="M41" s="7"/>
      <c r="N41" s="60">
        <f t="shared" si="9"/>
        <v>7</v>
      </c>
      <c r="O41" s="61">
        <v>7</v>
      </c>
      <c r="P41" s="60">
        <v>0</v>
      </c>
      <c r="Q41" s="60">
        <v>0</v>
      </c>
      <c r="R41" s="60">
        <v>0</v>
      </c>
      <c r="S41" s="6"/>
      <c r="T41" s="259" t="s">
        <v>518</v>
      </c>
      <c r="U41" s="259"/>
      <c r="V41" s="12"/>
      <c r="W41" s="66">
        <f>SUM(X41:AA41)</f>
        <v>95</v>
      </c>
      <c r="X41" s="56">
        <f>SUM(X42:X50)</f>
        <v>79</v>
      </c>
      <c r="Y41" s="56">
        <f>SUM(Y42:Y50)</f>
        <v>8</v>
      </c>
      <c r="Z41" s="56">
        <f>SUM(Z42:Z50)</f>
        <v>8</v>
      </c>
      <c r="AA41" s="56">
        <f>SUM(AA42:AA50)</f>
        <v>0</v>
      </c>
    </row>
    <row r="42" spans="1:27" ht="11.25" customHeight="1" x14ac:dyDescent="0.15">
      <c r="A42" s="77"/>
      <c r="B42" s="77"/>
      <c r="C42" s="77" t="s">
        <v>33</v>
      </c>
      <c r="D42" s="7"/>
      <c r="E42" s="56">
        <f t="shared" si="8"/>
        <v>49</v>
      </c>
      <c r="F42" s="57">
        <v>49</v>
      </c>
      <c r="G42" s="56">
        <v>0</v>
      </c>
      <c r="H42" s="57">
        <v>0</v>
      </c>
      <c r="I42" s="56">
        <v>0</v>
      </c>
      <c r="J42" s="6"/>
      <c r="K42" s="76"/>
      <c r="M42" s="7"/>
      <c r="N42" s="60"/>
      <c r="O42" s="61"/>
      <c r="P42" s="60"/>
      <c r="Q42" s="61"/>
      <c r="R42" s="60"/>
      <c r="S42" s="6"/>
      <c r="T42" s="76"/>
      <c r="U42" s="76" t="s">
        <v>490</v>
      </c>
      <c r="V42" s="12"/>
      <c r="W42" s="66">
        <f t="shared" ref="W42:W57" si="11">SUM(X42:AA42)</f>
        <v>30</v>
      </c>
      <c r="X42" s="56">
        <v>22</v>
      </c>
      <c r="Y42" s="56">
        <v>0</v>
      </c>
      <c r="Z42" s="56">
        <v>8</v>
      </c>
      <c r="AA42" s="56">
        <v>0</v>
      </c>
    </row>
    <row r="43" spans="1:27" ht="11.25" customHeight="1" x14ac:dyDescent="0.15">
      <c r="A43" s="77"/>
      <c r="B43" s="19"/>
      <c r="C43" s="77" t="s">
        <v>35</v>
      </c>
      <c r="D43" s="8"/>
      <c r="E43" s="56">
        <f t="shared" si="8"/>
        <v>41</v>
      </c>
      <c r="F43" s="57">
        <v>41</v>
      </c>
      <c r="G43" s="56">
        <v>0</v>
      </c>
      <c r="H43" s="57">
        <v>0</v>
      </c>
      <c r="I43" s="56">
        <v>0</v>
      </c>
      <c r="J43" s="6"/>
      <c r="K43" s="261" t="s">
        <v>186</v>
      </c>
      <c r="L43" s="261"/>
      <c r="M43" s="7"/>
      <c r="N43" s="60">
        <f>SUM(O43:R43)</f>
        <v>73</v>
      </c>
      <c r="O43" s="61">
        <f>SUM(O44:O53)</f>
        <v>69</v>
      </c>
      <c r="P43" s="61">
        <f>SUM(P44:P53)</f>
        <v>3</v>
      </c>
      <c r="Q43" s="61">
        <f>SUM(Q44:Q53)</f>
        <v>0</v>
      </c>
      <c r="R43" s="61">
        <f>SUM(R44:R53)</f>
        <v>1</v>
      </c>
      <c r="S43" s="6"/>
      <c r="T43" s="76"/>
      <c r="U43" s="76" t="s">
        <v>517</v>
      </c>
      <c r="V43" s="12"/>
      <c r="W43" s="66">
        <f t="shared" si="11"/>
        <v>13</v>
      </c>
      <c r="X43" s="56">
        <v>5</v>
      </c>
      <c r="Y43" s="56">
        <v>8</v>
      </c>
      <c r="Z43" s="56">
        <v>0</v>
      </c>
      <c r="AA43" s="56">
        <v>0</v>
      </c>
    </row>
    <row r="44" spans="1:27" ht="11.25" customHeight="1" x14ac:dyDescent="0.15">
      <c r="A44" s="77"/>
      <c r="B44" s="13"/>
      <c r="C44" s="30"/>
      <c r="D44" s="7"/>
      <c r="E44"/>
      <c r="F44"/>
      <c r="G44"/>
      <c r="H44"/>
      <c r="I44"/>
      <c r="J44" s="6"/>
      <c r="L44" s="87" t="s">
        <v>304</v>
      </c>
      <c r="M44" s="8"/>
      <c r="N44" s="60">
        <f>SUM(O44:R44)</f>
        <v>14</v>
      </c>
      <c r="O44" s="60">
        <v>13</v>
      </c>
      <c r="P44" s="60">
        <v>1</v>
      </c>
      <c r="Q44" s="60">
        <v>0</v>
      </c>
      <c r="R44" s="60">
        <v>0</v>
      </c>
      <c r="S44" s="6"/>
      <c r="T44" s="76"/>
      <c r="U44" s="77" t="s">
        <v>499</v>
      </c>
      <c r="V44" s="8"/>
      <c r="W44" s="66">
        <f t="shared" si="11"/>
        <v>5</v>
      </c>
      <c r="X44" s="56">
        <v>5</v>
      </c>
      <c r="Y44" s="56">
        <v>0</v>
      </c>
      <c r="Z44" s="56">
        <v>0</v>
      </c>
      <c r="AA44" s="56">
        <v>0</v>
      </c>
    </row>
    <row r="45" spans="1:27" ht="11.25" customHeight="1" x14ac:dyDescent="0.15">
      <c r="A45" s="77"/>
      <c r="B45" s="256" t="s">
        <v>198</v>
      </c>
      <c r="C45" s="256"/>
      <c r="D45" s="7"/>
      <c r="E45" s="56">
        <f>SUM(F45:I45)</f>
        <v>64</v>
      </c>
      <c r="F45" s="56">
        <f>SUM(F46:F51)</f>
        <v>57</v>
      </c>
      <c r="G45" s="56">
        <f>SUM(G46:G51)</f>
        <v>0</v>
      </c>
      <c r="H45" s="56">
        <f>SUM(H46:H51)</f>
        <v>0</v>
      </c>
      <c r="I45" s="56">
        <f>SUM(I46:I51)</f>
        <v>7</v>
      </c>
      <c r="J45" s="6"/>
      <c r="L45" s="87" t="s">
        <v>487</v>
      </c>
      <c r="M45" s="7"/>
      <c r="N45" s="60">
        <f>SUM(O45:R45)</f>
        <v>3</v>
      </c>
      <c r="O45" s="60">
        <v>3</v>
      </c>
      <c r="P45" s="60">
        <v>0</v>
      </c>
      <c r="Q45" s="60">
        <v>0</v>
      </c>
      <c r="R45" s="60">
        <v>0</v>
      </c>
      <c r="S45" s="6"/>
      <c r="T45" s="76"/>
      <c r="U45" s="77" t="s">
        <v>503</v>
      </c>
      <c r="V45" s="8"/>
      <c r="W45" s="66">
        <f t="shared" si="11"/>
        <v>5</v>
      </c>
      <c r="X45" s="56">
        <v>5</v>
      </c>
      <c r="Y45" s="56">
        <v>0</v>
      </c>
      <c r="Z45" s="56">
        <v>0</v>
      </c>
      <c r="AA45" s="56">
        <v>0</v>
      </c>
    </row>
    <row r="46" spans="1:27" ht="11.25" customHeight="1" x14ac:dyDescent="0.15">
      <c r="A46" s="77"/>
      <c r="B46" s="77"/>
      <c r="C46" s="77" t="s">
        <v>199</v>
      </c>
      <c r="D46" s="7"/>
      <c r="E46" s="56">
        <f>SUM(F46:I46)</f>
        <v>15</v>
      </c>
      <c r="F46" s="56">
        <v>15</v>
      </c>
      <c r="G46" s="56">
        <v>0</v>
      </c>
      <c r="H46" s="56">
        <v>0</v>
      </c>
      <c r="I46" s="56">
        <v>0</v>
      </c>
      <c r="J46" s="6"/>
      <c r="K46" s="76"/>
      <c r="L46" s="87" t="s">
        <v>567</v>
      </c>
      <c r="M46" s="7"/>
      <c r="N46" s="60">
        <f>SUM(O46:R46)</f>
        <v>3</v>
      </c>
      <c r="O46" s="60">
        <v>3</v>
      </c>
      <c r="P46" s="60">
        <v>0</v>
      </c>
      <c r="Q46" s="60">
        <v>0</v>
      </c>
      <c r="R46" s="60">
        <v>0</v>
      </c>
      <c r="S46" s="6"/>
      <c r="T46" s="76"/>
      <c r="U46" s="77" t="s">
        <v>509</v>
      </c>
      <c r="V46" s="12"/>
      <c r="W46" s="66">
        <f t="shared" si="11"/>
        <v>9</v>
      </c>
      <c r="X46" s="56">
        <v>9</v>
      </c>
      <c r="Y46" s="56">
        <v>0</v>
      </c>
      <c r="Z46" s="56">
        <v>0</v>
      </c>
      <c r="AA46" s="56">
        <v>0</v>
      </c>
    </row>
    <row r="47" spans="1:27" ht="11.25" customHeight="1" x14ac:dyDescent="0.15">
      <c r="A47" s="77"/>
      <c r="B47" s="77"/>
      <c r="C47" s="77" t="s">
        <v>454</v>
      </c>
      <c r="D47" s="7"/>
      <c r="E47" s="56">
        <f>SUM(F47:I47)</f>
        <v>7</v>
      </c>
      <c r="F47" s="57">
        <v>7</v>
      </c>
      <c r="G47" s="56">
        <v>0</v>
      </c>
      <c r="H47" s="56">
        <v>0</v>
      </c>
      <c r="I47" s="56">
        <v>0</v>
      </c>
      <c r="J47" s="6"/>
      <c r="K47" s="76"/>
      <c r="L47" s="87" t="s">
        <v>568</v>
      </c>
      <c r="M47" s="7"/>
      <c r="N47" s="60">
        <f>SUM(O47:R47)</f>
        <v>6</v>
      </c>
      <c r="O47" s="60">
        <v>5</v>
      </c>
      <c r="P47" s="60">
        <v>1</v>
      </c>
      <c r="Q47" s="60">
        <v>0</v>
      </c>
      <c r="R47" s="60">
        <v>0</v>
      </c>
      <c r="S47" s="6"/>
      <c r="T47" s="76"/>
      <c r="U47" s="77" t="s">
        <v>510</v>
      </c>
      <c r="V47" s="12"/>
      <c r="W47" s="66">
        <f t="shared" si="11"/>
        <v>7</v>
      </c>
      <c r="X47" s="56">
        <v>7</v>
      </c>
      <c r="Y47" s="56">
        <v>0</v>
      </c>
      <c r="Z47" s="56">
        <v>0</v>
      </c>
      <c r="AA47" s="56">
        <v>0</v>
      </c>
    </row>
    <row r="48" spans="1:27" ht="11.25" customHeight="1" x14ac:dyDescent="0.15">
      <c r="A48" s="77"/>
      <c r="B48" s="77"/>
      <c r="C48" s="77" t="s">
        <v>200</v>
      </c>
      <c r="D48" s="7"/>
      <c r="E48" s="56">
        <f t="shared" ref="E48:E65" si="12">SUM(F48:I48)</f>
        <v>12</v>
      </c>
      <c r="F48" s="57">
        <v>12</v>
      </c>
      <c r="G48" s="56">
        <v>0</v>
      </c>
      <c r="H48" s="56">
        <v>0</v>
      </c>
      <c r="I48" s="56">
        <v>0</v>
      </c>
      <c r="J48" s="6"/>
      <c r="K48" s="76"/>
      <c r="L48" s="87" t="s">
        <v>305</v>
      </c>
      <c r="M48" s="7"/>
      <c r="N48" s="60">
        <f t="shared" ref="N48:N53" si="13">SUM(O48:R48)</f>
        <v>6</v>
      </c>
      <c r="O48" s="61">
        <v>6</v>
      </c>
      <c r="P48" s="60">
        <v>0</v>
      </c>
      <c r="Q48" s="60">
        <v>0</v>
      </c>
      <c r="R48" s="60">
        <v>0</v>
      </c>
      <c r="S48" s="6"/>
      <c r="T48" s="76"/>
      <c r="U48" s="77" t="s">
        <v>511</v>
      </c>
      <c r="V48" s="12"/>
      <c r="W48" s="66">
        <f t="shared" si="11"/>
        <v>8</v>
      </c>
      <c r="X48" s="56">
        <v>8</v>
      </c>
      <c r="Y48" s="56">
        <v>0</v>
      </c>
      <c r="Z48" s="56">
        <v>0</v>
      </c>
      <c r="AA48" s="56">
        <v>0</v>
      </c>
    </row>
    <row r="49" spans="1:27" ht="11.25" customHeight="1" x14ac:dyDescent="0.15">
      <c r="A49" s="77"/>
      <c r="B49" s="77"/>
      <c r="C49" s="77" t="s">
        <v>569</v>
      </c>
      <c r="D49" s="7"/>
      <c r="E49" s="56">
        <f t="shared" si="12"/>
        <v>7</v>
      </c>
      <c r="F49" s="57">
        <v>7</v>
      </c>
      <c r="G49" s="56">
        <v>0</v>
      </c>
      <c r="H49" s="56">
        <v>0</v>
      </c>
      <c r="I49" s="56">
        <v>0</v>
      </c>
      <c r="J49" s="6"/>
      <c r="K49" s="76"/>
      <c r="L49" s="87" t="s">
        <v>24</v>
      </c>
      <c r="M49" s="7"/>
      <c r="N49" s="60">
        <f t="shared" si="13"/>
        <v>6</v>
      </c>
      <c r="O49" s="61">
        <v>6</v>
      </c>
      <c r="P49" s="60">
        <v>0</v>
      </c>
      <c r="Q49" s="60">
        <v>0</v>
      </c>
      <c r="R49" s="60">
        <v>0</v>
      </c>
      <c r="S49" s="6"/>
      <c r="T49" s="76"/>
      <c r="U49" s="76" t="s">
        <v>512</v>
      </c>
      <c r="V49" s="12"/>
      <c r="W49" s="66">
        <f t="shared" si="11"/>
        <v>9</v>
      </c>
      <c r="X49" s="56">
        <v>9</v>
      </c>
      <c r="Y49" s="56">
        <v>0</v>
      </c>
      <c r="Z49" s="56">
        <v>0</v>
      </c>
      <c r="AA49" s="56">
        <v>0</v>
      </c>
    </row>
    <row r="50" spans="1:27" ht="11.25" customHeight="1" x14ac:dyDescent="0.15">
      <c r="A50" s="77"/>
      <c r="B50" s="77"/>
      <c r="C50" s="77" t="s">
        <v>44</v>
      </c>
      <c r="D50" s="7"/>
      <c r="E50" s="56">
        <f t="shared" si="12"/>
        <v>14</v>
      </c>
      <c r="F50" s="57">
        <v>14</v>
      </c>
      <c r="G50" s="56">
        <v>0</v>
      </c>
      <c r="H50" s="56">
        <v>0</v>
      </c>
      <c r="I50" s="56">
        <v>0</v>
      </c>
      <c r="J50" s="6"/>
      <c r="K50" s="76"/>
      <c r="L50" s="87" t="s">
        <v>23</v>
      </c>
      <c r="M50" s="7"/>
      <c r="N50" s="60">
        <f t="shared" si="13"/>
        <v>11</v>
      </c>
      <c r="O50" s="61">
        <v>11</v>
      </c>
      <c r="P50" s="60">
        <v>0</v>
      </c>
      <c r="Q50" s="60">
        <v>0</v>
      </c>
      <c r="R50" s="60">
        <v>0</v>
      </c>
      <c r="S50" s="6"/>
      <c r="T50" s="76"/>
      <c r="U50" s="75" t="s">
        <v>514</v>
      </c>
      <c r="V50" s="12"/>
      <c r="W50" s="66">
        <f t="shared" si="11"/>
        <v>9</v>
      </c>
      <c r="X50" s="56">
        <v>9</v>
      </c>
      <c r="Y50" s="56">
        <v>0</v>
      </c>
      <c r="Z50" s="56">
        <v>0</v>
      </c>
      <c r="AA50" s="56">
        <v>0</v>
      </c>
    </row>
    <row r="51" spans="1:27" ht="11.25" customHeight="1" x14ac:dyDescent="0.15">
      <c r="A51" s="77"/>
      <c r="B51" s="77"/>
      <c r="C51" s="77" t="s">
        <v>61</v>
      </c>
      <c r="D51" s="7"/>
      <c r="E51" s="56">
        <f t="shared" si="12"/>
        <v>9</v>
      </c>
      <c r="F51" s="57">
        <v>2</v>
      </c>
      <c r="G51" s="56">
        <v>0</v>
      </c>
      <c r="H51" s="56">
        <v>0</v>
      </c>
      <c r="I51" s="56">
        <v>7</v>
      </c>
      <c r="J51" s="6"/>
      <c r="K51" s="76"/>
      <c r="L51" s="87" t="s">
        <v>187</v>
      </c>
      <c r="M51" s="7"/>
      <c r="N51" s="60">
        <f t="shared" si="13"/>
        <v>14</v>
      </c>
      <c r="O51" s="61">
        <v>13</v>
      </c>
      <c r="P51" s="60">
        <v>1</v>
      </c>
      <c r="Q51" s="60">
        <v>0</v>
      </c>
      <c r="R51" s="60">
        <v>0</v>
      </c>
      <c r="S51" s="6"/>
      <c r="T51" s="76"/>
      <c r="V51" s="12"/>
      <c r="W51" s="66"/>
      <c r="X51" s="56"/>
      <c r="Y51" s="56"/>
      <c r="Z51" s="56"/>
      <c r="AA51" s="56"/>
    </row>
    <row r="52" spans="1:27" ht="11.25" customHeight="1" x14ac:dyDescent="0.15">
      <c r="A52" s="77"/>
      <c r="B52" s="77"/>
      <c r="D52" s="7"/>
      <c r="E52" s="56"/>
      <c r="F52" s="57"/>
      <c r="G52" s="56"/>
      <c r="H52" s="56"/>
      <c r="I52" s="56"/>
      <c r="J52" s="6"/>
      <c r="L52" s="87" t="s">
        <v>188</v>
      </c>
      <c r="M52" s="7"/>
      <c r="N52" s="60">
        <f t="shared" si="13"/>
        <v>6</v>
      </c>
      <c r="O52" s="61">
        <v>6</v>
      </c>
      <c r="P52" s="61">
        <v>0</v>
      </c>
      <c r="Q52" s="60">
        <v>0</v>
      </c>
      <c r="R52" s="61">
        <v>0</v>
      </c>
      <c r="S52" s="6"/>
      <c r="T52" s="259" t="s">
        <v>519</v>
      </c>
      <c r="U52" s="259"/>
      <c r="V52" s="12"/>
      <c r="W52" s="66">
        <f t="shared" si="11"/>
        <v>67</v>
      </c>
      <c r="X52" s="56">
        <f>SUM(X53:X57)</f>
        <v>52</v>
      </c>
      <c r="Y52" s="56">
        <f>SUM(Y53:Y57)</f>
        <v>9</v>
      </c>
      <c r="Z52" s="56">
        <f>SUM(Z53:Z57)</f>
        <v>6</v>
      </c>
      <c r="AA52" s="56">
        <f>SUM(AA53:AA57)</f>
        <v>0</v>
      </c>
    </row>
    <row r="53" spans="1:27" ht="11.25" customHeight="1" x14ac:dyDescent="0.15">
      <c r="A53" s="77"/>
      <c r="B53" s="258" t="s">
        <v>47</v>
      </c>
      <c r="C53" s="258"/>
      <c r="D53" s="7"/>
      <c r="E53" s="56">
        <f>SUM(F53:I53)</f>
        <v>48</v>
      </c>
      <c r="F53" s="56">
        <f>SUM(F54:F57)</f>
        <v>47</v>
      </c>
      <c r="G53" s="56">
        <f>SUM(G54:G57)</f>
        <v>0</v>
      </c>
      <c r="H53" s="56">
        <f>SUM(H54:H57)</f>
        <v>1</v>
      </c>
      <c r="I53" s="56">
        <f>SUM(I54:I57)</f>
        <v>0</v>
      </c>
      <c r="J53" s="6"/>
      <c r="K53" s="3"/>
      <c r="L53" s="87" t="s">
        <v>478</v>
      </c>
      <c r="M53" s="7"/>
      <c r="N53" s="60">
        <f t="shared" si="13"/>
        <v>4</v>
      </c>
      <c r="O53" s="60">
        <v>3</v>
      </c>
      <c r="P53" s="61">
        <v>0</v>
      </c>
      <c r="Q53" s="60">
        <v>0</v>
      </c>
      <c r="R53" s="61">
        <v>1</v>
      </c>
      <c r="S53" s="6"/>
      <c r="T53" s="76"/>
      <c r="U53" s="76" t="s">
        <v>490</v>
      </c>
      <c r="V53" s="12"/>
      <c r="W53" s="66">
        <f t="shared" si="11"/>
        <v>25</v>
      </c>
      <c r="X53" s="56">
        <v>19</v>
      </c>
      <c r="Y53" s="56">
        <v>0</v>
      </c>
      <c r="Z53" s="56">
        <v>6</v>
      </c>
      <c r="AA53" s="56">
        <v>0</v>
      </c>
    </row>
    <row r="54" spans="1:27" ht="11.25" customHeight="1" x14ac:dyDescent="0.15">
      <c r="A54" s="77"/>
      <c r="B54" s="77"/>
      <c r="C54" s="76" t="s">
        <v>201</v>
      </c>
      <c r="D54" s="7"/>
      <c r="E54" s="56">
        <f t="shared" si="12"/>
        <v>16</v>
      </c>
      <c r="F54" s="56">
        <v>16</v>
      </c>
      <c r="G54" s="56">
        <v>0</v>
      </c>
      <c r="H54" s="56">
        <v>0</v>
      </c>
      <c r="I54" s="56">
        <v>0</v>
      </c>
      <c r="J54" s="6"/>
      <c r="L54" s="1"/>
      <c r="M54" s="8"/>
      <c r="N54" s="60"/>
      <c r="O54" s="60"/>
      <c r="P54" s="61"/>
      <c r="Q54" s="60"/>
      <c r="R54" s="61"/>
      <c r="S54" s="6"/>
      <c r="T54" s="76"/>
      <c r="U54" s="76" t="s">
        <v>517</v>
      </c>
      <c r="V54" s="12"/>
      <c r="W54" s="66">
        <f t="shared" si="11"/>
        <v>13</v>
      </c>
      <c r="X54" s="56">
        <v>5</v>
      </c>
      <c r="Y54" s="56">
        <v>8</v>
      </c>
      <c r="Z54" s="56">
        <v>0</v>
      </c>
      <c r="AA54" s="56">
        <v>0</v>
      </c>
    </row>
    <row r="55" spans="1:27" ht="11.25" customHeight="1" x14ac:dyDescent="0.15">
      <c r="A55" s="77"/>
      <c r="B55" s="77"/>
      <c r="C55" s="76" t="s">
        <v>49</v>
      </c>
      <c r="D55" s="7"/>
      <c r="E55" s="56">
        <f t="shared" si="12"/>
        <v>10</v>
      </c>
      <c r="F55" s="56">
        <v>9</v>
      </c>
      <c r="G55" s="56">
        <v>0</v>
      </c>
      <c r="H55" s="56">
        <v>1</v>
      </c>
      <c r="I55" s="56">
        <v>0</v>
      </c>
      <c r="J55" s="6"/>
      <c r="K55" s="258" t="s">
        <v>189</v>
      </c>
      <c r="L55" s="258"/>
      <c r="M55" s="7"/>
      <c r="N55" s="62">
        <f>SUM(O55:R55)</f>
        <v>56</v>
      </c>
      <c r="O55" s="60">
        <f>SUM(O56:O59)</f>
        <v>25</v>
      </c>
      <c r="P55" s="60">
        <f>SUM(P56:P59)</f>
        <v>31</v>
      </c>
      <c r="Q55" s="60">
        <f>SUM(Q56:Q59)</f>
        <v>0</v>
      </c>
      <c r="R55" s="60">
        <f>SUM(R56:R59)</f>
        <v>0</v>
      </c>
      <c r="S55" s="6"/>
      <c r="T55" s="76"/>
      <c r="U55" s="77" t="s">
        <v>508</v>
      </c>
      <c r="V55" s="12"/>
      <c r="W55" s="66">
        <f t="shared" si="11"/>
        <v>6</v>
      </c>
      <c r="X55" s="56">
        <v>6</v>
      </c>
      <c r="Y55" s="56">
        <v>0</v>
      </c>
      <c r="Z55" s="56">
        <v>0</v>
      </c>
      <c r="AA55" s="56">
        <v>0</v>
      </c>
    </row>
    <row r="56" spans="1:27" ht="11.25" customHeight="1" x14ac:dyDescent="0.15">
      <c r="A56" s="77"/>
      <c r="B56" s="77"/>
      <c r="C56" s="76" t="s">
        <v>461</v>
      </c>
      <c r="D56" s="7"/>
      <c r="E56" s="56">
        <f t="shared" si="12"/>
        <v>15</v>
      </c>
      <c r="F56" s="58">
        <v>15</v>
      </c>
      <c r="G56" s="56">
        <v>0</v>
      </c>
      <c r="H56" s="56">
        <v>0</v>
      </c>
      <c r="I56" s="56">
        <v>0</v>
      </c>
      <c r="J56" s="6"/>
      <c r="K56" s="76"/>
      <c r="L56" s="76" t="s">
        <v>465</v>
      </c>
      <c r="M56" s="7"/>
      <c r="N56" s="62">
        <f t="shared" ref="N56:N57" si="14">SUM(O56:R56)</f>
        <v>17</v>
      </c>
      <c r="O56" s="60">
        <v>15</v>
      </c>
      <c r="P56" s="60">
        <v>2</v>
      </c>
      <c r="Q56" s="60">
        <v>0</v>
      </c>
      <c r="R56" s="60">
        <v>0</v>
      </c>
      <c r="S56" s="6"/>
      <c r="T56" s="76"/>
      <c r="U56" s="75" t="s">
        <v>513</v>
      </c>
      <c r="V56" s="12"/>
      <c r="W56" s="66">
        <f t="shared" si="11"/>
        <v>12</v>
      </c>
      <c r="X56" s="56">
        <v>11</v>
      </c>
      <c r="Y56" s="56">
        <v>1</v>
      </c>
      <c r="Z56" s="56">
        <v>0</v>
      </c>
      <c r="AA56" s="56">
        <v>0</v>
      </c>
    </row>
    <row r="57" spans="1:27" ht="11.25" customHeight="1" x14ac:dyDescent="0.15">
      <c r="A57" s="77"/>
      <c r="B57" s="77"/>
      <c r="C57" s="76" t="s">
        <v>462</v>
      </c>
      <c r="D57" s="7"/>
      <c r="E57" s="56">
        <f t="shared" si="12"/>
        <v>7</v>
      </c>
      <c r="F57" s="57">
        <v>7</v>
      </c>
      <c r="G57" s="56">
        <v>0</v>
      </c>
      <c r="H57" s="56">
        <v>0</v>
      </c>
      <c r="I57" s="56">
        <v>0</v>
      </c>
      <c r="J57" s="6"/>
      <c r="K57" s="76"/>
      <c r="L57" s="87" t="s">
        <v>67</v>
      </c>
      <c r="N57" s="62">
        <f t="shared" si="14"/>
        <v>11</v>
      </c>
      <c r="O57" s="60">
        <v>4</v>
      </c>
      <c r="P57" s="60">
        <v>7</v>
      </c>
      <c r="Q57" s="60">
        <v>0</v>
      </c>
      <c r="R57" s="60">
        <v>0</v>
      </c>
      <c r="S57" s="6"/>
      <c r="T57" s="76"/>
      <c r="U57" s="79" t="s">
        <v>515</v>
      </c>
      <c r="V57" s="12"/>
      <c r="W57" s="66">
        <f t="shared" si="11"/>
        <v>11</v>
      </c>
      <c r="X57" s="56">
        <v>11</v>
      </c>
      <c r="Y57" s="56">
        <v>0</v>
      </c>
      <c r="Z57" s="56">
        <v>0</v>
      </c>
      <c r="AA57" s="56">
        <v>0</v>
      </c>
    </row>
    <row r="58" spans="1:27" ht="11.25" customHeight="1" x14ac:dyDescent="0.15">
      <c r="A58" s="77"/>
      <c r="B58" s="77"/>
      <c r="D58" s="7"/>
      <c r="E58" s="56"/>
      <c r="F58" s="56"/>
      <c r="G58" s="56"/>
      <c r="H58" s="56"/>
      <c r="I58" s="56"/>
      <c r="J58" s="6"/>
      <c r="K58" s="76"/>
      <c r="L58" s="87" t="s">
        <v>521</v>
      </c>
      <c r="M58" s="3"/>
      <c r="N58" s="62">
        <f>SUM(O58:R58)</f>
        <v>21</v>
      </c>
      <c r="O58" s="61">
        <v>6</v>
      </c>
      <c r="P58" s="60">
        <v>15</v>
      </c>
      <c r="Q58" s="60">
        <v>0</v>
      </c>
      <c r="R58" s="60">
        <v>0</v>
      </c>
      <c r="S58" s="6"/>
      <c r="T58" s="76"/>
      <c r="V58" s="12"/>
      <c r="W58" s="56"/>
      <c r="X58" s="56"/>
      <c r="Y58" s="56"/>
      <c r="Z58" s="56"/>
      <c r="AA58" s="56"/>
    </row>
    <row r="59" spans="1:27" ht="11.25" customHeight="1" x14ac:dyDescent="0.15">
      <c r="A59" s="78"/>
      <c r="B59" s="261" t="s">
        <v>299</v>
      </c>
      <c r="C59" s="261"/>
      <c r="D59" s="7"/>
      <c r="E59" s="56">
        <f>SUM(F59:I59)</f>
        <v>95</v>
      </c>
      <c r="F59" s="56">
        <f>SUM(F60:F65)</f>
        <v>81</v>
      </c>
      <c r="G59" s="56">
        <f>SUM(G60:G65)</f>
        <v>0</v>
      </c>
      <c r="H59" s="56">
        <f>SUM(H60:H65)</f>
        <v>14</v>
      </c>
      <c r="I59" s="56">
        <f>SUM(I60:I65)</f>
        <v>0</v>
      </c>
      <c r="J59" s="6"/>
      <c r="K59" s="76"/>
      <c r="L59" s="87" t="s">
        <v>45</v>
      </c>
      <c r="M59" s="3"/>
      <c r="N59" s="62">
        <f>SUM(O59:R59)</f>
        <v>7</v>
      </c>
      <c r="O59" s="61">
        <v>0</v>
      </c>
      <c r="P59" s="60">
        <v>7</v>
      </c>
      <c r="Q59" s="60">
        <v>0</v>
      </c>
      <c r="R59" s="60">
        <v>0</v>
      </c>
      <c r="S59" s="6"/>
      <c r="T59" s="259" t="s">
        <v>311</v>
      </c>
      <c r="U59" s="259"/>
      <c r="V59" s="12"/>
      <c r="W59" s="66">
        <f>SUM(X59:AA59)</f>
        <v>11</v>
      </c>
      <c r="X59" s="56">
        <v>11</v>
      </c>
      <c r="Y59" s="56">
        <v>0</v>
      </c>
      <c r="Z59" s="56">
        <v>0</v>
      </c>
      <c r="AA59" s="56">
        <v>0</v>
      </c>
    </row>
    <row r="60" spans="1:27" ht="11.25" customHeight="1" x14ac:dyDescent="0.15">
      <c r="A60" s="78"/>
      <c r="B60" s="77"/>
      <c r="C60" s="87" t="s">
        <v>300</v>
      </c>
      <c r="D60" s="7"/>
      <c r="E60" s="56">
        <f t="shared" si="12"/>
        <v>20</v>
      </c>
      <c r="F60" s="57">
        <v>20</v>
      </c>
      <c r="G60" s="56">
        <v>0</v>
      </c>
      <c r="H60" s="56">
        <v>0</v>
      </c>
      <c r="I60" s="56">
        <v>0</v>
      </c>
      <c r="J60" s="6"/>
      <c r="K60" s="76"/>
      <c r="M60" s="3"/>
      <c r="N60" s="62"/>
      <c r="O60" s="61"/>
      <c r="P60" s="60"/>
      <c r="Q60" s="60"/>
      <c r="R60" s="60"/>
      <c r="S60" s="6"/>
      <c r="V60" s="12"/>
      <c r="W60" s="56"/>
      <c r="X60" s="56"/>
      <c r="Y60" s="56"/>
      <c r="Z60" s="56"/>
      <c r="AA60" s="56"/>
    </row>
    <row r="61" spans="1:27" ht="11.25" customHeight="1" x14ac:dyDescent="0.15">
      <c r="A61" s="78"/>
      <c r="B61" s="77"/>
      <c r="C61" s="87" t="s">
        <v>59</v>
      </c>
      <c r="D61" s="7"/>
      <c r="E61" s="56">
        <f t="shared" si="12"/>
        <v>25</v>
      </c>
      <c r="F61" s="57">
        <v>16</v>
      </c>
      <c r="G61" s="56">
        <v>0</v>
      </c>
      <c r="H61" s="56">
        <v>9</v>
      </c>
      <c r="I61" s="56">
        <v>0</v>
      </c>
      <c r="J61" s="6"/>
      <c r="K61" s="261" t="s">
        <v>306</v>
      </c>
      <c r="L61" s="262"/>
      <c r="M61" s="3"/>
      <c r="N61" s="62">
        <f>SUM(O61:R61)</f>
        <v>80</v>
      </c>
      <c r="O61" s="60">
        <f>SUM(O62:O65)</f>
        <v>40</v>
      </c>
      <c r="P61" s="60">
        <f>SUM(P62:P65)</f>
        <v>40</v>
      </c>
      <c r="Q61" s="60">
        <f>SUM(Q62:Q65)</f>
        <v>0</v>
      </c>
      <c r="R61" s="60">
        <f>SUM(R62:R65)</f>
        <v>0</v>
      </c>
      <c r="S61" s="6"/>
      <c r="T61" s="263" t="s">
        <v>40</v>
      </c>
      <c r="U61" s="263"/>
      <c r="V61" s="12"/>
      <c r="W61" s="66">
        <f>SUM(W62:W69)</f>
        <v>989</v>
      </c>
      <c r="X61" s="56">
        <f>SUM(X62:X69)</f>
        <v>179</v>
      </c>
      <c r="Y61" s="56">
        <f>SUM(Y62:Y69)</f>
        <v>158</v>
      </c>
      <c r="Z61" s="56">
        <f>SUM(Z62:Z69)</f>
        <v>1</v>
      </c>
      <c r="AA61" s="56">
        <f>SUM(AA62:AA69)</f>
        <v>651</v>
      </c>
    </row>
    <row r="62" spans="1:27" ht="11.25" customHeight="1" x14ac:dyDescent="0.15">
      <c r="A62" s="77"/>
      <c r="B62" s="77"/>
      <c r="C62" s="87" t="s">
        <v>20</v>
      </c>
      <c r="D62" s="7"/>
      <c r="E62" s="56">
        <f t="shared" si="12"/>
        <v>26</v>
      </c>
      <c r="F62" s="57">
        <v>25</v>
      </c>
      <c r="G62" s="56">
        <v>0</v>
      </c>
      <c r="H62" s="56">
        <v>1</v>
      </c>
      <c r="I62" s="56">
        <v>0</v>
      </c>
      <c r="J62" s="6"/>
      <c r="L62" s="76" t="s">
        <v>307</v>
      </c>
      <c r="M62" s="3"/>
      <c r="N62" s="62">
        <f>SUM(O62:R62)</f>
        <v>18</v>
      </c>
      <c r="O62" s="61">
        <v>16</v>
      </c>
      <c r="P62" s="61">
        <v>2</v>
      </c>
      <c r="Q62" s="60">
        <v>0</v>
      </c>
      <c r="R62" s="60">
        <v>0</v>
      </c>
      <c r="S62" s="6"/>
      <c r="U62" s="75" t="s">
        <v>68</v>
      </c>
      <c r="V62" s="12"/>
      <c r="W62" s="66">
        <f t="shared" ref="W62:W69" si="15">SUM(X62:AA62)</f>
        <v>263</v>
      </c>
      <c r="X62" s="56">
        <v>57</v>
      </c>
      <c r="Y62" s="56">
        <v>156</v>
      </c>
      <c r="Z62" s="56">
        <v>0</v>
      </c>
      <c r="AA62" s="56">
        <v>50</v>
      </c>
    </row>
    <row r="63" spans="1:27" ht="11.25" customHeight="1" x14ac:dyDescent="0.15">
      <c r="A63" s="77"/>
      <c r="B63" s="77"/>
      <c r="C63" s="76" t="s">
        <v>21</v>
      </c>
      <c r="D63" s="7"/>
      <c r="E63" s="56">
        <f t="shared" si="12"/>
        <v>14</v>
      </c>
      <c r="F63" s="57">
        <v>14</v>
      </c>
      <c r="G63" s="56">
        <v>0</v>
      </c>
      <c r="H63" s="56">
        <v>0</v>
      </c>
      <c r="I63" s="56">
        <v>0</v>
      </c>
      <c r="J63" s="14"/>
      <c r="L63" s="76" t="s">
        <v>453</v>
      </c>
      <c r="M63" s="3"/>
      <c r="N63" s="62">
        <f>SUM(O63:R63)</f>
        <v>15</v>
      </c>
      <c r="O63" s="61">
        <v>4</v>
      </c>
      <c r="P63" s="60">
        <v>11</v>
      </c>
      <c r="Q63" s="60">
        <v>0</v>
      </c>
      <c r="R63" s="60">
        <v>0</v>
      </c>
      <c r="S63" s="6"/>
      <c r="T63" s="76"/>
      <c r="U63" s="75" t="s">
        <v>312</v>
      </c>
      <c r="V63" s="12"/>
      <c r="W63" s="66">
        <f t="shared" si="15"/>
        <v>21</v>
      </c>
      <c r="X63" s="56">
        <v>21</v>
      </c>
      <c r="Y63" s="56">
        <v>0</v>
      </c>
      <c r="Z63" s="56">
        <v>0</v>
      </c>
      <c r="AA63" s="56">
        <v>0</v>
      </c>
    </row>
    <row r="64" spans="1:27" ht="11.25" customHeight="1" x14ac:dyDescent="0.15">
      <c r="A64" s="77"/>
      <c r="B64" s="77"/>
      <c r="C64" s="68" t="s">
        <v>477</v>
      </c>
      <c r="D64" s="7"/>
      <c r="E64" s="56">
        <f t="shared" si="12"/>
        <v>7</v>
      </c>
      <c r="F64" s="56">
        <v>4</v>
      </c>
      <c r="G64" s="56">
        <v>0</v>
      </c>
      <c r="H64" s="56">
        <v>3</v>
      </c>
      <c r="I64" s="56">
        <v>0</v>
      </c>
      <c r="J64" s="14"/>
      <c r="L64" s="76" t="s">
        <v>22</v>
      </c>
      <c r="N64" s="62">
        <f t="shared" ref="N64:N65" si="16">SUM(O64:R64)</f>
        <v>27</v>
      </c>
      <c r="O64" s="61">
        <v>0</v>
      </c>
      <c r="P64" s="60">
        <v>27</v>
      </c>
      <c r="Q64" s="60">
        <v>0</v>
      </c>
      <c r="R64" s="60">
        <v>0</v>
      </c>
      <c r="S64" s="6"/>
      <c r="T64" s="76"/>
      <c r="U64" s="75" t="s">
        <v>42</v>
      </c>
      <c r="V64" s="12"/>
      <c r="W64" s="66">
        <f t="shared" si="15"/>
        <v>217</v>
      </c>
      <c r="X64" s="56">
        <v>71</v>
      </c>
      <c r="Y64" s="56">
        <v>0</v>
      </c>
      <c r="Z64" s="56">
        <v>1</v>
      </c>
      <c r="AA64" s="56">
        <v>145</v>
      </c>
    </row>
    <row r="65" spans="1:27" ht="11.25" customHeight="1" x14ac:dyDescent="0.15">
      <c r="A65" s="77"/>
      <c r="B65" s="77"/>
      <c r="C65" s="76" t="s">
        <v>70</v>
      </c>
      <c r="D65" s="7"/>
      <c r="E65" s="56">
        <f t="shared" si="12"/>
        <v>3</v>
      </c>
      <c r="F65" s="57">
        <v>2</v>
      </c>
      <c r="G65" s="56">
        <v>0</v>
      </c>
      <c r="H65" s="56">
        <v>1</v>
      </c>
      <c r="I65" s="56">
        <v>0</v>
      </c>
      <c r="J65" s="6"/>
      <c r="L65" s="76" t="s">
        <v>31</v>
      </c>
      <c r="N65" s="62">
        <f t="shared" si="16"/>
        <v>20</v>
      </c>
      <c r="O65" s="61">
        <v>20</v>
      </c>
      <c r="P65" s="60">
        <v>0</v>
      </c>
      <c r="Q65" s="60">
        <v>0</v>
      </c>
      <c r="R65" s="60">
        <v>0</v>
      </c>
      <c r="S65" s="6"/>
      <c r="T65" s="76"/>
      <c r="U65" s="75" t="s">
        <v>43</v>
      </c>
      <c r="V65" s="12"/>
      <c r="W65" s="66">
        <f t="shared" si="15"/>
        <v>14</v>
      </c>
      <c r="X65" s="56">
        <v>14</v>
      </c>
      <c r="Y65" s="56">
        <v>0</v>
      </c>
      <c r="Z65" s="56">
        <v>0</v>
      </c>
      <c r="AA65" s="56">
        <v>0</v>
      </c>
    </row>
    <row r="66" spans="1:27" ht="11.25" customHeight="1" x14ac:dyDescent="0.15">
      <c r="A66" s="77"/>
      <c r="B66" s="77"/>
      <c r="D66" s="7"/>
      <c r="E66" s="56"/>
      <c r="F66" s="57"/>
      <c r="G66" s="56"/>
      <c r="H66" s="56"/>
      <c r="I66" s="56"/>
      <c r="J66" s="14"/>
      <c r="N66" s="62"/>
      <c r="O66" s="61"/>
      <c r="P66" s="60"/>
      <c r="Q66" s="60"/>
      <c r="R66" s="60"/>
      <c r="S66" s="6"/>
      <c r="T66" s="76"/>
      <c r="U66" s="75" t="s">
        <v>46</v>
      </c>
      <c r="V66" s="12"/>
      <c r="W66" s="66">
        <f t="shared" si="15"/>
        <v>0</v>
      </c>
      <c r="X66" s="56">
        <v>0</v>
      </c>
      <c r="Y66" s="56">
        <v>0</v>
      </c>
      <c r="Z66" s="56">
        <v>0</v>
      </c>
      <c r="AA66" s="56">
        <v>0</v>
      </c>
    </row>
    <row r="67" spans="1:27" ht="11.25" customHeight="1" x14ac:dyDescent="0.15">
      <c r="A67" s="77"/>
      <c r="B67" s="77"/>
      <c r="D67" s="7"/>
      <c r="E67" s="56"/>
      <c r="F67" s="57"/>
      <c r="G67" s="56"/>
      <c r="H67" s="56"/>
      <c r="I67" s="56"/>
      <c r="J67" s="6"/>
      <c r="N67" s="62"/>
      <c r="O67" s="61"/>
      <c r="P67" s="61"/>
      <c r="Q67" s="60"/>
      <c r="R67" s="60"/>
      <c r="S67" s="6"/>
      <c r="T67" s="76"/>
      <c r="U67" s="75" t="s">
        <v>48</v>
      </c>
      <c r="V67" s="12"/>
      <c r="W67" s="66">
        <f>SUM(X67:AA67)</f>
        <v>9</v>
      </c>
      <c r="X67" s="56">
        <v>7</v>
      </c>
      <c r="Y67" s="56">
        <v>2</v>
      </c>
      <c r="Z67" s="56">
        <v>0</v>
      </c>
      <c r="AA67" s="56">
        <v>0</v>
      </c>
    </row>
    <row r="68" spans="1:27" ht="11.25" customHeight="1" x14ac:dyDescent="0.15">
      <c r="A68" s="77"/>
      <c r="B68" s="77"/>
      <c r="D68" s="8"/>
      <c r="E68" s="56"/>
      <c r="F68" s="57"/>
      <c r="G68" s="56"/>
      <c r="H68" s="56"/>
      <c r="I68" s="56"/>
      <c r="J68" s="14"/>
      <c r="M68" s="7"/>
      <c r="N68" s="62"/>
      <c r="O68" s="61"/>
      <c r="P68" s="60"/>
      <c r="Q68" s="60"/>
      <c r="R68" s="60"/>
      <c r="S68" s="6"/>
      <c r="T68" s="76"/>
      <c r="U68" s="75" t="s">
        <v>50</v>
      </c>
      <c r="V68" s="12"/>
      <c r="W68" s="66">
        <f t="shared" si="15"/>
        <v>9</v>
      </c>
      <c r="X68" s="56">
        <v>9</v>
      </c>
      <c r="Y68" s="56">
        <v>0</v>
      </c>
      <c r="Z68" s="56">
        <v>0</v>
      </c>
      <c r="AA68" s="56">
        <v>0</v>
      </c>
    </row>
    <row r="69" spans="1:27" ht="11.25" customHeight="1" x14ac:dyDescent="0.15">
      <c r="A69" s="78"/>
      <c r="B69" s="77"/>
      <c r="D69" s="7"/>
      <c r="E69" s="56"/>
      <c r="F69" s="57"/>
      <c r="G69" s="56"/>
      <c r="H69" s="56"/>
      <c r="I69" s="56"/>
      <c r="J69" s="6"/>
      <c r="L69" s="87"/>
      <c r="M69" s="7"/>
      <c r="N69" s="62"/>
      <c r="O69" s="61"/>
      <c r="P69" s="60"/>
      <c r="Q69" s="60"/>
      <c r="R69" s="60"/>
      <c r="S69" s="6"/>
      <c r="T69" s="76"/>
      <c r="U69" s="75" t="s">
        <v>51</v>
      </c>
      <c r="V69" s="12"/>
      <c r="W69" s="66">
        <f t="shared" si="15"/>
        <v>456</v>
      </c>
      <c r="X69" s="56">
        <v>0</v>
      </c>
      <c r="Y69" s="56">
        <v>0</v>
      </c>
      <c r="Z69" s="56">
        <v>0</v>
      </c>
      <c r="AA69" s="56">
        <v>456</v>
      </c>
    </row>
    <row r="70" spans="1:27" ht="11.25" customHeight="1" x14ac:dyDescent="0.15">
      <c r="A70" s="78"/>
      <c r="B70" s="77"/>
      <c r="C70" s="19"/>
      <c r="D70" s="7"/>
      <c r="E70" s="56"/>
      <c r="F70" s="57"/>
      <c r="G70" s="56"/>
      <c r="H70" s="56"/>
      <c r="I70" s="56"/>
      <c r="J70" s="6"/>
      <c r="L70" s="87"/>
      <c r="M70" s="7"/>
      <c r="N70" s="62"/>
      <c r="O70" s="61"/>
      <c r="P70" s="60"/>
      <c r="Q70" s="60"/>
      <c r="R70" s="60"/>
      <c r="S70" s="6"/>
      <c r="T70" s="76"/>
      <c r="V70" s="12"/>
      <c r="W70" s="56"/>
      <c r="X70" s="56"/>
      <c r="Y70" s="56"/>
      <c r="Z70" s="56"/>
      <c r="AA70" s="56"/>
    </row>
    <row r="71" spans="1:27" ht="11.25" customHeight="1" thickBot="1" x14ac:dyDescent="0.2">
      <c r="A71" s="35"/>
      <c r="B71" s="36"/>
      <c r="C71" s="67"/>
      <c r="D71" s="39"/>
      <c r="E71" s="48"/>
      <c r="F71" s="46"/>
      <c r="G71" s="59"/>
      <c r="H71" s="59"/>
      <c r="I71" s="47"/>
      <c r="J71" s="37"/>
      <c r="K71" s="38"/>
      <c r="L71" s="39"/>
      <c r="M71" s="34"/>
      <c r="N71" s="64"/>
      <c r="O71" s="65"/>
      <c r="P71" s="65"/>
      <c r="Q71" s="65"/>
      <c r="R71" s="65"/>
      <c r="S71" s="37"/>
      <c r="T71" s="39"/>
      <c r="U71" s="39"/>
      <c r="V71" s="34"/>
      <c r="W71" s="31"/>
      <c r="X71" s="31"/>
      <c r="Y71" s="31"/>
      <c r="Z71" s="31"/>
      <c r="AA71" s="31"/>
    </row>
    <row r="72" spans="1:27" ht="11.25" customHeight="1" x14ac:dyDescent="0.15">
      <c r="A72" s="16" t="s">
        <v>570</v>
      </c>
      <c r="B72" s="16"/>
      <c r="C72" s="15"/>
      <c r="D72" s="15"/>
      <c r="E72" s="15"/>
      <c r="F72" s="15"/>
      <c r="G72" s="15"/>
      <c r="H72" s="15"/>
      <c r="I72" s="15"/>
    </row>
    <row r="73" spans="1:27" ht="11.25" customHeight="1" x14ac:dyDescent="0.15"/>
    <row r="74" spans="1:27" ht="11.25" customHeight="1" x14ac:dyDescent="0.15"/>
    <row r="75" spans="1:27" ht="12" customHeight="1" x14ac:dyDescent="0.15"/>
  </sheetData>
  <mergeCells count="45">
    <mergeCell ref="K61:L61"/>
    <mergeCell ref="T61:U61"/>
    <mergeCell ref="K43:L43"/>
    <mergeCell ref="B45:C45"/>
    <mergeCell ref="T52:U52"/>
    <mergeCell ref="B53:C53"/>
    <mergeCell ref="K55:L55"/>
    <mergeCell ref="B59:C59"/>
    <mergeCell ref="T59:U59"/>
    <mergeCell ref="T41:U41"/>
    <mergeCell ref="B13:C13"/>
    <mergeCell ref="B14:C14"/>
    <mergeCell ref="B15:C15"/>
    <mergeCell ref="B17:C17"/>
    <mergeCell ref="T18:U18"/>
    <mergeCell ref="K21:L21"/>
    <mergeCell ref="B27:C27"/>
    <mergeCell ref="K27:L27"/>
    <mergeCell ref="B35:C35"/>
    <mergeCell ref="T35:U35"/>
    <mergeCell ref="K36:L36"/>
    <mergeCell ref="B12:C12"/>
    <mergeCell ref="O4:P4"/>
    <mergeCell ref="Q4:Q5"/>
    <mergeCell ref="S4:V5"/>
    <mergeCell ref="W4:W5"/>
    <mergeCell ref="A7:C7"/>
    <mergeCell ref="K7:L7"/>
    <mergeCell ref="T7:U7"/>
    <mergeCell ref="A9:C9"/>
    <mergeCell ref="A10:C10"/>
    <mergeCell ref="X4:Y4"/>
    <mergeCell ref="Z4:Z5"/>
    <mergeCell ref="A4:D5"/>
    <mergeCell ref="E4:E5"/>
    <mergeCell ref="F4:G4"/>
    <mergeCell ref="H4:H5"/>
    <mergeCell ref="J4:M5"/>
    <mergeCell ref="N4:N5"/>
    <mergeCell ref="A1:N1"/>
    <mergeCell ref="O1:AA1"/>
    <mergeCell ref="A2:N2"/>
    <mergeCell ref="O2:AA2"/>
    <mergeCell ref="A3:N3"/>
    <mergeCell ref="O3:AA3"/>
  </mergeCells>
  <phoneticPr fontId="3"/>
  <printOptions horizontalCentered="1"/>
  <pageMargins left="0.39370078740157483" right="0.39370078740157483" top="0.51181102362204722" bottom="0.43307086614173229" header="0.23622047244094491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選挙（Ⅰ）</vt:lpstr>
      <vt:lpstr>選挙（Ⅱ）</vt:lpstr>
      <vt:lpstr>市職員数 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坂中 崇之</cp:lastModifiedBy>
  <cp:lastPrinted>2020-03-13T00:38:03Z</cp:lastPrinted>
  <dcterms:created xsi:type="dcterms:W3CDTF">2000-10-13T08:38:39Z</dcterms:created>
  <dcterms:modified xsi:type="dcterms:W3CDTF">2020-03-24T00:53:59Z</dcterms:modified>
</cp:coreProperties>
</file>