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0995" tabRatio="747"/>
  </bookViews>
  <sheets>
    <sheet name="95 地区別医療施設の状況" sheetId="45825" r:id="rId1"/>
    <sheet name="96 病院の診療科名と病床数" sheetId="3532" r:id="rId2"/>
    <sheet name="97 医療関係従事者届出数" sheetId="44660" r:id="rId3"/>
    <sheet name="98 市立病院利用状況" sheetId="45836" r:id="rId4"/>
    <sheet name="99 長崎市夜間急患センター利用状況" sheetId="45818" r:id="rId5"/>
    <sheet name="100 人口動態" sheetId="45816" r:id="rId6"/>
    <sheet name="101 出生数" sheetId="45813" r:id="rId7"/>
    <sheet name="102 死亡数　その１" sheetId="2316" r:id="rId8"/>
    <sheet name="102 死亡数　その２" sheetId="45826" r:id="rId9"/>
    <sheet name="102 死亡数　その３" sheetId="3072" r:id="rId10"/>
    <sheet name="103 死産数" sheetId="11521" r:id="rId11"/>
    <sheet name="104 火葬件数" sheetId="45837" r:id="rId12"/>
    <sheet name="105 感染症発生状況" sheetId="2055" r:id="rId13"/>
    <sheet name="106 結核患者年齢別発生数" sheetId="45827" r:id="rId14"/>
    <sheet name="107 食中毒発生状況 " sheetId="45812" r:id="rId15"/>
    <sheet name="108 食品営業施設監視状況" sheetId="45838" r:id="rId16"/>
    <sheet name="109 食品衛生法等による検査状況 " sheetId="45839" r:id="rId17"/>
    <sheet name="110 犬の登録、予防注射及び捕獲等の実績" sheetId="1" r:id="rId18"/>
    <sheet name="111 衛生害虫等に関する相談件数" sheetId="45840" r:id="rId19"/>
    <sheet name="112 環境保全に係る苦情処理状況 " sheetId="45841" r:id="rId20"/>
    <sheet name="113 ごみ処理状況 " sheetId="45833" r:id="rId21"/>
    <sheet name="114 し尿処理状況" sheetId="45834" r:id="rId22"/>
  </sheets>
  <definedNames>
    <definedName name="_xlnm.Print_Area" localSheetId="8">'102 死亡数　その２'!$A$1:$K$50</definedName>
  </definedNames>
  <calcPr calcId="162913"/>
</workbook>
</file>

<file path=xl/calcChain.xml><?xml version="1.0" encoding="utf-8"?>
<calcChain xmlns="http://schemas.openxmlformats.org/spreadsheetml/2006/main">
  <c r="F10" i="45838" l="1"/>
  <c r="E10" i="45838"/>
  <c r="F9" i="45838"/>
  <c r="E9" i="45838"/>
  <c r="B18" i="45827" l="1"/>
  <c r="B20" i="45827"/>
  <c r="B22" i="45827"/>
  <c r="D16" i="45827"/>
  <c r="B16" i="45827" s="1"/>
  <c r="C16" i="45827"/>
  <c r="C17" i="45827"/>
  <c r="C18" i="45827"/>
  <c r="C19" i="45827"/>
  <c r="B19" i="45827" s="1"/>
  <c r="C20" i="45827"/>
  <c r="C21" i="45827"/>
  <c r="B21" i="45827" s="1"/>
  <c r="C22" i="45827"/>
  <c r="C23" i="45827"/>
  <c r="B23" i="45827" s="1"/>
  <c r="D18" i="45827"/>
  <c r="D19" i="45827"/>
  <c r="D20" i="45827"/>
  <c r="D21" i="45827"/>
  <c r="D22" i="45827"/>
  <c r="D23" i="45827"/>
  <c r="I37" i="45826" l="1"/>
  <c r="E27" i="45826"/>
  <c r="C27" i="45826"/>
  <c r="E21" i="45826"/>
  <c r="C21" i="45826"/>
  <c r="G17" i="45826"/>
  <c r="I17" i="45826"/>
  <c r="E17" i="45826"/>
  <c r="F12" i="45827" l="1"/>
  <c r="G12" i="45827"/>
  <c r="H12" i="45827"/>
  <c r="I12" i="45827"/>
  <c r="J12" i="45827"/>
  <c r="K12" i="45827"/>
  <c r="L12" i="45827"/>
  <c r="E12" i="45827"/>
  <c r="K37" i="45826" l="1"/>
  <c r="K27" i="45826"/>
  <c r="D17" i="45827" l="1"/>
  <c r="B17" i="45827" s="1"/>
  <c r="D15" i="45827"/>
  <c r="C15" i="45827"/>
  <c r="D14" i="45827"/>
  <c r="D12" i="45827" s="1"/>
  <c r="B12" i="45827" s="1"/>
  <c r="C14" i="45827"/>
  <c r="C12" i="45827" s="1"/>
  <c r="B15" i="45827" l="1"/>
  <c r="B14" i="45827"/>
  <c r="I47" i="45826"/>
  <c r="G47" i="45826"/>
  <c r="E47" i="45826"/>
  <c r="C47" i="45826"/>
  <c r="K45" i="45826"/>
  <c r="I45" i="45826"/>
  <c r="G45" i="45826"/>
  <c r="E45" i="45826"/>
  <c r="C45" i="45826"/>
  <c r="K43" i="45826"/>
  <c r="I43" i="45826"/>
  <c r="G43" i="45826"/>
  <c r="E43" i="45826"/>
  <c r="C43" i="45826"/>
  <c r="K41" i="45826"/>
  <c r="I41" i="45826"/>
  <c r="G41" i="45826"/>
  <c r="E41" i="45826"/>
  <c r="C41" i="45826"/>
  <c r="K39" i="45826"/>
  <c r="I39" i="45826"/>
  <c r="G39" i="45826"/>
  <c r="E39" i="45826"/>
  <c r="C39" i="45826"/>
  <c r="G37" i="45826"/>
  <c r="E37" i="45826"/>
  <c r="C37" i="45826"/>
  <c r="K35" i="45826"/>
  <c r="I35" i="45826"/>
  <c r="G35" i="45826"/>
  <c r="E35" i="45826"/>
  <c r="C35" i="45826"/>
  <c r="K33" i="45826"/>
  <c r="I33" i="45826"/>
  <c r="G33" i="45826"/>
  <c r="E33" i="45826"/>
  <c r="C33" i="45826"/>
  <c r="K31" i="45826"/>
  <c r="I31" i="45826"/>
  <c r="G31" i="45826"/>
  <c r="E31" i="45826"/>
  <c r="C31" i="45826"/>
  <c r="K29" i="45826"/>
  <c r="I29" i="45826"/>
  <c r="G29" i="45826"/>
  <c r="E29" i="45826"/>
  <c r="C29" i="45826"/>
  <c r="C25" i="45826"/>
  <c r="G23" i="45826"/>
  <c r="E23" i="45826"/>
  <c r="C23" i="45826"/>
  <c r="C17" i="45826"/>
  <c r="K5" i="45826"/>
  <c r="I5" i="45826"/>
  <c r="G5" i="45826"/>
  <c r="E5" i="45826"/>
  <c r="C5" i="45826"/>
  <c r="G10" i="3532" l="1"/>
  <c r="H10" i="3532"/>
  <c r="I10" i="3532"/>
  <c r="J10" i="3532"/>
  <c r="K10" i="3532"/>
  <c r="F10" i="3532"/>
  <c r="F41" i="45825" l="1"/>
  <c r="G41" i="45825"/>
  <c r="H41" i="45825"/>
  <c r="I41" i="45825"/>
  <c r="J41" i="45825"/>
  <c r="K41" i="45825"/>
  <c r="L41" i="45825"/>
  <c r="M41" i="45825"/>
  <c r="N41" i="45825"/>
  <c r="O41" i="45825"/>
  <c r="P41" i="45825"/>
  <c r="E41" i="45825"/>
  <c r="O26" i="45825"/>
  <c r="P26" i="45825"/>
  <c r="F31" i="45825"/>
  <c r="G31" i="45825"/>
  <c r="H31" i="45825"/>
  <c r="I31" i="45825"/>
  <c r="J31" i="45825"/>
  <c r="K31" i="45825"/>
  <c r="L31" i="45825"/>
  <c r="M31" i="45825"/>
  <c r="N31" i="45825"/>
  <c r="O31" i="45825"/>
  <c r="P31" i="45825"/>
  <c r="E31" i="45825"/>
  <c r="O15" i="45825"/>
  <c r="P15" i="45825"/>
  <c r="F26" i="45825"/>
  <c r="G26" i="45825"/>
  <c r="H26" i="45825"/>
  <c r="I26" i="45825"/>
  <c r="J26" i="45825"/>
  <c r="K26" i="45825"/>
  <c r="L26" i="45825"/>
  <c r="M26" i="45825"/>
  <c r="N26" i="45825"/>
  <c r="E26" i="45825"/>
  <c r="F15" i="45825"/>
  <c r="G15" i="45825"/>
  <c r="H15" i="45825"/>
  <c r="I15" i="45825"/>
  <c r="J15" i="45825"/>
  <c r="K15" i="45825"/>
  <c r="L15" i="45825"/>
  <c r="M15" i="45825"/>
  <c r="N15" i="45825"/>
  <c r="E15" i="45825"/>
  <c r="K13" i="45825" l="1"/>
  <c r="J13" i="45825"/>
  <c r="N13" i="45825"/>
  <c r="G13" i="45825"/>
  <c r="M13" i="45825"/>
  <c r="I13" i="45825"/>
  <c r="P13" i="45825"/>
  <c r="L13" i="45825"/>
  <c r="H13" i="45825"/>
  <c r="F13" i="45825"/>
  <c r="E13" i="45825"/>
  <c r="O13" i="45825"/>
  <c r="C4" i="3072"/>
  <c r="E21" i="3072" l="1"/>
  <c r="E17" i="3072"/>
  <c r="E13" i="3072"/>
  <c r="E9" i="3072"/>
  <c r="E5" i="3072"/>
  <c r="E19" i="3072"/>
  <c r="E7" i="3072"/>
  <c r="E10" i="3072"/>
  <c r="E20" i="3072"/>
  <c r="E16" i="3072"/>
  <c r="E12" i="3072"/>
  <c r="E8" i="3072"/>
  <c r="E15" i="3072"/>
  <c r="E11" i="3072"/>
  <c r="E18" i="3072"/>
  <c r="E14" i="3072"/>
  <c r="E6" i="3072"/>
  <c r="E10" i="2316"/>
  <c r="E11" i="2316"/>
  <c r="E12" i="2316"/>
  <c r="E13" i="2316"/>
  <c r="E14" i="2316"/>
  <c r="E15" i="2316"/>
  <c r="E16" i="2316"/>
  <c r="E17" i="2316"/>
  <c r="E18" i="2316"/>
  <c r="E20" i="2316"/>
  <c r="E21" i="2316"/>
  <c r="E22" i="2316"/>
  <c r="E23" i="2316"/>
  <c r="E24" i="2316"/>
  <c r="E25" i="2316"/>
  <c r="E26" i="2316"/>
  <c r="E27" i="2316"/>
  <c r="E28" i="2316"/>
  <c r="E29" i="2316"/>
  <c r="E31" i="2316"/>
  <c r="E32" i="2316"/>
  <c r="E33" i="2316"/>
  <c r="E34" i="2316"/>
  <c r="E35" i="2316"/>
  <c r="E36" i="2316"/>
  <c r="E37" i="2316"/>
  <c r="E38" i="2316"/>
  <c r="E39" i="2316"/>
  <c r="E40" i="2316"/>
  <c r="E42" i="2316"/>
  <c r="E43" i="2316"/>
  <c r="E44" i="2316"/>
  <c r="E45" i="2316"/>
  <c r="E46" i="2316"/>
  <c r="E47" i="2316"/>
  <c r="E48" i="2316"/>
  <c r="E49" i="2316"/>
  <c r="E50" i="2316"/>
  <c r="E51" i="2316"/>
  <c r="E53" i="2316"/>
  <c r="E54" i="2316"/>
  <c r="E55" i="2316"/>
  <c r="E56" i="2316"/>
  <c r="E57" i="2316"/>
  <c r="E58" i="2316"/>
  <c r="E59" i="2316"/>
  <c r="E60" i="2316"/>
  <c r="E61" i="2316"/>
  <c r="E62" i="2316"/>
  <c r="E64" i="2316"/>
  <c r="E65" i="2316"/>
  <c r="E66" i="2316"/>
  <c r="E67" i="2316"/>
  <c r="E68" i="2316"/>
  <c r="E69" i="2316"/>
  <c r="E70" i="2316"/>
  <c r="E71" i="2316"/>
  <c r="E72" i="2316"/>
  <c r="E73" i="2316"/>
  <c r="E9" i="2316"/>
  <c r="F7" i="2316"/>
  <c r="G7" i="2316"/>
  <c r="B22" i="45813"/>
  <c r="B23" i="45813"/>
  <c r="J12" i="45813"/>
  <c r="I12" i="45813"/>
  <c r="H12" i="45813"/>
  <c r="G12" i="45813"/>
  <c r="F12" i="45813"/>
  <c r="E12" i="45813"/>
  <c r="D12" i="45813"/>
  <c r="E18" i="45816"/>
  <c r="E19" i="45816"/>
  <c r="E20" i="45816"/>
  <c r="E21" i="45816"/>
  <c r="E22" i="45816"/>
  <c r="E23" i="45816"/>
  <c r="E24" i="45816"/>
  <c r="E25" i="45816"/>
  <c r="E26" i="45816"/>
  <c r="E27" i="45816"/>
  <c r="E28" i="45816"/>
  <c r="E17" i="45816"/>
  <c r="B18" i="45816"/>
  <c r="B19" i="45816"/>
  <c r="B20" i="45816"/>
  <c r="B21" i="45816"/>
  <c r="B22" i="45816"/>
  <c r="B23" i="45816"/>
  <c r="B24" i="45816"/>
  <c r="B25" i="45816"/>
  <c r="B26" i="45816"/>
  <c r="B27" i="45816"/>
  <c r="B28" i="45816"/>
  <c r="B17" i="45816"/>
  <c r="C15" i="45816"/>
  <c r="D15" i="45816"/>
  <c r="F15" i="45816"/>
  <c r="G15" i="45816"/>
  <c r="H15" i="45816"/>
  <c r="I15" i="45816"/>
  <c r="B15" i="45816" l="1"/>
  <c r="E7" i="2316"/>
  <c r="E15" i="45816"/>
  <c r="C12" i="45813" l="1"/>
  <c r="B25" i="45813"/>
  <c r="B12" i="45813" s="1"/>
</calcChain>
</file>

<file path=xl/sharedStrings.xml><?xml version="1.0" encoding="utf-8"?>
<sst xmlns="http://schemas.openxmlformats.org/spreadsheetml/2006/main" count="1351" uniqueCount="834">
  <si>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</si>
  <si>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</si>
  <si>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</si>
  <si>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</si>
  <si>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</si>
  <si>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</si>
  <si>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</si>
  <si>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</si>
  <si>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>騒　　 音</t>
    <rPh sb="0" eb="1">
      <t>サワ</t>
    </rPh>
    <rPh sb="4" eb="5">
      <t>オト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</si>
  <si>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</si>
  <si>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</si>
  <si>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</si>
  <si>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</si>
  <si>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</si>
  <si>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</si>
  <si>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</si>
  <si>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</si>
  <si>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</si>
  <si>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</si>
  <si>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</si>
  <si>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</si>
  <si>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</si>
  <si>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</si>
  <si>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</si>
  <si>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</si>
  <si>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</si>
  <si>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</si>
  <si>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</si>
  <si>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</si>
  <si>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</si>
  <si>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</si>
  <si>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</si>
  <si>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</si>
  <si>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</si>
  <si>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</si>
  <si>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</si>
  <si>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</si>
  <si>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</si>
  <si>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</si>
  <si>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</si>
  <si>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</si>
  <si>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</si>
  <si>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</si>
  <si>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</si>
  <si>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</si>
  <si>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</si>
  <si>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</si>
  <si>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</si>
  <si>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</si>
  <si>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</si>
  <si>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</si>
  <si>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</si>
  <si>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</si>
  <si>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</si>
  <si>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</si>
  <si>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</si>
  <si>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</si>
  <si>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</si>
  <si>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</si>
  <si>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</si>
  <si>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</si>
  <si>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</si>
  <si>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</si>
  <si>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</si>
  <si>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</si>
  <si>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</si>
  <si>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</si>
  <si>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</si>
  <si>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</si>
  <si>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</si>
  <si>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</si>
  <si>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</si>
  <si>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</si>
  <si>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</si>
  <si>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</si>
  <si>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</si>
  <si>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</si>
  <si>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</si>
  <si>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</si>
  <si>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</si>
  <si>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</si>
  <si>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</si>
  <si>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</si>
  <si>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</si>
  <si>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</si>
  <si>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</si>
  <si>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</si>
  <si>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</si>
  <si>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</si>
  <si>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</si>
  <si>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</si>
  <si>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</si>
  <si>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</si>
  <si>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</si>
  <si>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</si>
  <si>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</si>
  <si>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</si>
  <si>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腸チフス</t>
    <rPh sb="0" eb="1">
      <t>チョウ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</si>
  <si>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</si>
  <si>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</si>
  <si>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</si>
  <si>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</si>
  <si>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</si>
  <si>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</si>
  <si>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</si>
  <si>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総　　　　数</t>
    <rPh sb="0" eb="1">
      <t>フサ</t>
    </rPh>
    <rPh sb="5" eb="6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</si>
  <si>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</si>
  <si>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</si>
  <si>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</si>
  <si>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</si>
  <si>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</si>
  <si>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</si>
  <si>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</si>
  <si>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</si>
  <si>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</si>
  <si>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</si>
  <si>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</si>
  <si>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</si>
  <si>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</si>
  <si>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</si>
  <si>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</si>
  <si>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</si>
  <si>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</si>
  <si>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</si>
  <si>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</si>
  <si>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</si>
  <si>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</si>
  <si>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</si>
  <si>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</si>
  <si>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</si>
  <si>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</si>
  <si>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</si>
  <si>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</si>
  <si>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</si>
  <si>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</si>
  <si>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</si>
  <si>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</si>
  <si>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</si>
  <si>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</si>
  <si>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</si>
  <si>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</si>
  <si>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</si>
  <si>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</si>
  <si>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</si>
  <si>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</si>
  <si>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</si>
  <si>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</si>
  <si>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</si>
  <si>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</si>
  <si>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</si>
  <si>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</si>
  <si>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</si>
  <si>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</si>
  <si>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</si>
  <si>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</si>
  <si>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</si>
  <si>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</si>
  <si>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</si>
  <si>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</si>
  <si>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</si>
  <si>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</si>
  <si>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</si>
  <si>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</si>
  <si>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</si>
  <si>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</si>
  <si>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</si>
  <si>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</si>
  <si>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</si>
  <si>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</si>
  <si>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</si>
  <si>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</si>
  <si>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</si>
  <si>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</si>
  <si>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</si>
  <si>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</si>
  <si>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</si>
  <si>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</si>
  <si>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</si>
  <si>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</si>
  <si>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</si>
  <si>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</si>
  <si>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</si>
  <si>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</si>
  <si>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</si>
  <si>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</si>
  <si>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</si>
  <si>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</si>
  <si>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</si>
  <si>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</si>
  <si>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</si>
  <si>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</si>
  <si>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</si>
  <si>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</si>
  <si>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</si>
  <si>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</si>
  <si>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</si>
  <si>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</si>
  <si>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</si>
  <si>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</si>
  <si>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</si>
  <si>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</si>
  <si>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</si>
  <si>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</si>
  <si>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</si>
  <si>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</si>
  <si>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</si>
  <si>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</si>
  <si>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</si>
  <si>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</si>
  <si>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</si>
  <si>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</si>
  <si>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</si>
  <si>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</si>
  <si>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</si>
  <si>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</si>
  <si>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</si>
  <si>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</si>
  <si>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</si>
  <si>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</si>
  <si>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蛾</t>
    <rPh sb="0" eb="1">
      <t>ガ</t>
    </rPh>
    <phoneticPr fontId="2"/>
  </si>
  <si>
    <t>東長崎</t>
    <rPh sb="0" eb="1">
      <t>ヒガシ</t>
    </rPh>
    <rPh sb="1" eb="3">
      <t>ナガサキ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</si>
  <si>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</si>
  <si>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</si>
  <si>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</si>
  <si>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</si>
  <si>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</si>
  <si>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</si>
  <si>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</si>
  <si>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</si>
  <si>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</si>
  <si>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</si>
  <si>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</si>
  <si>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</si>
  <si>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</si>
  <si>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</si>
  <si>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</si>
  <si>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</si>
  <si>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</si>
  <si>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</si>
  <si>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</si>
  <si>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</si>
  <si>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</si>
  <si>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</si>
  <si>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</si>
  <si>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</si>
  <si>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</si>
  <si>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</si>
  <si>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</si>
  <si>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</si>
  <si>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試験件数</t>
  </si>
  <si>
    <t>不良件数</t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</si>
  <si>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</si>
  <si>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</si>
  <si>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</si>
  <si>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</si>
  <si>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</si>
  <si>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２</t>
    <phoneticPr fontId="2"/>
  </si>
  <si>
    <t>３</t>
    <phoneticPr fontId="2"/>
  </si>
  <si>
    <t>１１</t>
    <phoneticPr fontId="2"/>
  </si>
  <si>
    <t>１２</t>
    <phoneticPr fontId="2"/>
  </si>
  <si>
    <t>２１</t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</si>
  <si>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</si>
  <si>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</si>
  <si>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</si>
  <si>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</si>
  <si>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</si>
  <si>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</si>
  <si>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</si>
  <si>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</si>
  <si>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</si>
  <si>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</si>
  <si>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</si>
  <si>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</si>
  <si>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</si>
  <si>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</si>
  <si>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</si>
  <si>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</si>
  <si>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</si>
  <si>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</si>
  <si>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</si>
  <si>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</si>
  <si>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</si>
  <si>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</si>
  <si>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</si>
  <si>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</si>
  <si>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</si>
  <si>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</si>
  <si>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</si>
  <si>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</si>
  <si>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</si>
  <si>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</si>
  <si>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</si>
  <si>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</si>
  <si>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</si>
  <si>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</si>
  <si>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古　　紙</t>
    <rPh sb="0" eb="1">
      <t>コ</t>
    </rPh>
    <rPh sb="3" eb="4">
      <t>カミ</t>
    </rPh>
    <phoneticPr fontId="2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</si>
  <si>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</si>
  <si>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</si>
  <si>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</si>
  <si>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</si>
  <si>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長崎リハビリテーション病院</t>
    <rPh sb="0" eb="2">
      <t>ナガサキ</t>
    </rPh>
    <rPh sb="11" eb="13">
      <t>ビョウイン</t>
    </rPh>
    <phoneticPr fontId="2"/>
  </si>
  <si>
    <t>2類</t>
    <rPh sb="1" eb="2">
      <t>ルイ</t>
    </rPh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</si>
  <si>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</si>
  <si>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</si>
  <si>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</si>
  <si>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</si>
  <si>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</si>
  <si>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</si>
  <si>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</si>
  <si>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</si>
  <si>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</si>
  <si>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</si>
  <si>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</si>
  <si>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</si>
  <si>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</si>
  <si>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</si>
  <si>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</si>
  <si>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</si>
  <si>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</si>
  <si>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</si>
  <si>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</si>
  <si>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</si>
  <si>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</si>
  <si>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</si>
  <si>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</si>
  <si>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</si>
  <si>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</si>
  <si>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</si>
  <si>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</si>
  <si>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</si>
  <si>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</si>
  <si>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</si>
  <si>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年　　　度</t>
    <rPh sb="0" eb="1">
      <t>ネン</t>
    </rPh>
    <rPh sb="4" eb="5">
      <t>ド</t>
    </rPh>
    <phoneticPr fontId="2"/>
  </si>
  <si>
    <t>84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</si>
  <si>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</si>
  <si>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</si>
  <si>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</si>
  <si>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</si>
  <si>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</si>
  <si>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</si>
  <si>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</si>
  <si>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</si>
  <si>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</si>
  <si>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</si>
  <si>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</si>
  <si>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</si>
  <si>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</si>
  <si>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</si>
  <si>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</si>
  <si>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</si>
  <si>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</si>
  <si>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</si>
  <si>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</si>
  <si>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</si>
  <si>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</si>
  <si>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</si>
  <si>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</si>
  <si>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</si>
  <si>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</si>
  <si>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</si>
  <si>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</si>
  <si>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</si>
  <si>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</si>
  <si>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</si>
  <si>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</si>
  <si>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</si>
  <si>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</si>
  <si>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</si>
  <si>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</si>
  <si>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</si>
  <si>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</si>
  <si>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>お　　 も　　 ち　　 ゃ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</si>
  <si>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</si>
  <si>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</si>
  <si>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</si>
  <si>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</si>
  <si>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</si>
  <si>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</si>
  <si>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</si>
  <si>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</si>
  <si>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</si>
  <si>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</si>
  <si>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</si>
  <si>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</si>
  <si>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</si>
  <si>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</si>
  <si>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</si>
  <si>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</si>
  <si>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</si>
  <si>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</si>
  <si>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</si>
  <si>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</si>
  <si>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</si>
  <si>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</si>
  <si>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</si>
  <si>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</si>
  <si>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</si>
  <si>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</si>
  <si>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</si>
  <si>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</si>
  <si>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</si>
  <si>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</si>
  <si>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</si>
  <si>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</si>
  <si>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</si>
  <si>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</si>
  <si>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</si>
  <si>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</si>
  <si>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</si>
  <si>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</si>
  <si>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</si>
  <si>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</si>
  <si>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</si>
  <si>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</si>
  <si>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</si>
  <si>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</si>
  <si>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</si>
  <si>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</si>
  <si>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</si>
  <si>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</si>
  <si>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</si>
  <si>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</si>
  <si>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</si>
  <si>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</si>
  <si>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</si>
  <si>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</si>
  <si>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</si>
  <si>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</si>
  <si>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</si>
  <si>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</si>
  <si>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</si>
  <si>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</si>
  <si>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</si>
  <si>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</si>
  <si>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</si>
  <si>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>２６　　年</t>
    <rPh sb="4" eb="5">
      <t>ネン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</si>
  <si>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</si>
  <si>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</si>
  <si>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</si>
  <si>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</si>
  <si>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（単位　　か所、件）</t>
    <rPh sb="1" eb="3">
      <t>タンイ</t>
    </rPh>
    <rPh sb="6" eb="7">
      <t>ショ</t>
    </rPh>
    <rPh sb="8" eb="9">
      <t>ケン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</si>
  <si>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</si>
  <si>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つつが虫病</t>
    <rPh sb="3" eb="4">
      <t>ムシ</t>
    </rPh>
    <rPh sb="4" eb="5">
      <t>ビョウ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</si>
  <si>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</si>
  <si>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年　　度</t>
    <phoneticPr fontId="2"/>
  </si>
  <si>
    <t>-</t>
    <phoneticPr fontId="2"/>
  </si>
  <si>
    <t>３</t>
    <phoneticPr fontId="2"/>
  </si>
  <si>
    <t>４</t>
    <phoneticPr fontId="2"/>
  </si>
  <si>
    <t>９</t>
    <phoneticPr fontId="2"/>
  </si>
  <si>
    <t>１７</t>
    <phoneticPr fontId="2"/>
  </si>
  <si>
    <t>１８</t>
    <phoneticPr fontId="2"/>
  </si>
  <si>
    <t>２０</t>
    <phoneticPr fontId="2"/>
  </si>
  <si>
    <t>３４</t>
    <phoneticPr fontId="2"/>
  </si>
  <si>
    <t>３５</t>
    <phoneticPr fontId="2"/>
  </si>
  <si>
    <t>３８</t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</si>
  <si>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</si>
  <si>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</si>
  <si>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>　　　本表は、人口動態調査データの提供をうけ、長崎市データを集計した。</t>
    <phoneticPr fontId="2"/>
  </si>
  <si>
    <t>　　本表は、人口動態調査データの提供をうけ、長崎市データを集計した。</t>
    <phoneticPr fontId="2"/>
  </si>
  <si>
    <t>　 本表は、人口動態調査データの提供をうけ、長崎市データを集計した。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</si>
  <si>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</si>
  <si>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</si>
  <si>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割　合　（％）</t>
    <rPh sb="0" eb="1">
      <t>ワリ</t>
    </rPh>
    <rPh sb="2" eb="3">
      <t>ゴウ</t>
    </rPh>
    <phoneticPr fontId="2"/>
  </si>
  <si>
    <t>割合(%)</t>
    <rPh sb="0" eb="2">
      <t>ワリアイ</t>
    </rPh>
    <phoneticPr fontId="2"/>
  </si>
  <si>
    <t>　本表は、人口動態調査データの提供をうけ、長崎市データを集計した。</t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</si>
  <si>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</si>
  <si>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</si>
  <si>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</si>
  <si>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</si>
  <si>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</si>
  <si>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</si>
  <si>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</si>
  <si>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</si>
  <si>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</si>
  <si>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</si>
  <si>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</si>
  <si>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</si>
  <si>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</si>
  <si>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</t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</si>
  <si>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</si>
  <si>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</si>
  <si>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</si>
  <si>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</si>
  <si>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</si>
  <si>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</si>
  <si>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長崎みなとメディカルセンター</t>
    <rPh sb="0" eb="2">
      <t>ナガサキ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</si>
  <si>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</si>
  <si>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 xml:space="preserve">資料　　市生活衛生課       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</si>
  <si>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</si>
  <si>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市環境政策課</t>
    <rPh sb="0" eb="2">
      <t>シリョウ</t>
    </rPh>
    <rPh sb="4" eb="5">
      <t>シ</t>
    </rPh>
    <rPh sb="5" eb="7">
      <t>カンキョウ</t>
    </rPh>
    <rPh sb="7" eb="9">
      <t>セイサク</t>
    </rPh>
    <rPh sb="9" eb="10">
      <t>カ</t>
    </rPh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</si>
  <si>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</si>
  <si>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滑石</t>
    <rPh sb="0" eb="1">
      <t>ナメ</t>
    </rPh>
    <rPh sb="1" eb="2">
      <t>イシ</t>
    </rPh>
    <phoneticPr fontId="2"/>
  </si>
  <si>
    <t>２８　　年</t>
    <rPh sb="4" eb="5">
      <t>ネン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</si>
  <si>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</si>
  <si>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（単位　　日、人）</t>
    <rPh sb="1" eb="3">
      <t>タンイ</t>
    </rPh>
    <rPh sb="5" eb="6">
      <t>ヒ</t>
    </rPh>
    <rPh sb="7" eb="8">
      <t>ニン</t>
    </rPh>
    <phoneticPr fontId="2"/>
  </si>
  <si>
    <t>平成２８年</t>
    <rPh sb="0" eb="2">
      <t>ヘイセイ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</si>
  <si>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</si>
  <si>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資料　　市地域保健課　　　</t>
    <rPh sb="0" eb="2">
      <t>シリョウ</t>
    </rPh>
    <rPh sb="4" eb="5">
      <t>シ</t>
    </rPh>
    <rPh sb="5" eb="7">
      <t>チイキ</t>
    </rPh>
    <phoneticPr fontId="2"/>
  </si>
  <si>
    <t>患者数</t>
    <rPh sb="0" eb="3">
      <t>カンジャスウ</t>
    </rPh>
    <phoneticPr fontId="2"/>
  </si>
  <si>
    <t>件数</t>
    <rPh sb="0" eb="2">
      <t>ケンスウ</t>
    </rPh>
    <phoneticPr fontId="2"/>
  </si>
  <si>
    <t>　　　　　　　　　　　　年
　区分</t>
    <rPh sb="12" eb="13">
      <t>ネン</t>
    </rPh>
    <rPh sb="15" eb="17">
      <t>クブン</t>
    </rPh>
    <phoneticPr fontId="2"/>
  </si>
  <si>
    <t>資料　　市地域保健課　　</t>
    <rPh sb="5" eb="7">
      <t>チイキ</t>
    </rPh>
    <phoneticPr fontId="2"/>
  </si>
  <si>
    <t xml:space="preserve"> 精、心内</t>
    <rPh sb="1" eb="2">
      <t>セイ</t>
    </rPh>
    <rPh sb="3" eb="4">
      <t>ココロ</t>
    </rPh>
    <phoneticPr fontId="2"/>
  </si>
  <si>
    <t>重工記念長崎病院</t>
    <rPh sb="0" eb="3">
      <t>ジュウコウギョウ</t>
    </rPh>
    <rPh sb="1" eb="2">
      <t>ミエ</t>
    </rPh>
    <rPh sb="2" eb="4">
      <t>キネン</t>
    </rPh>
    <rPh sb="4" eb="6">
      <t>ナガサキ</t>
    </rPh>
    <rPh sb="6" eb="8">
      <t>ビョウイン</t>
    </rPh>
    <phoneticPr fontId="2"/>
  </si>
  <si>
    <t>資料　　市地域保健課　　　（注）１． 医師、歯科医師、薬剤師の届出は住所地、その他は届出の勤務地による。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phoneticPr fontId="2"/>
  </si>
  <si>
    <t>年　　　　次</t>
    <rPh sb="0" eb="1">
      <t>トシ</t>
    </rPh>
    <rPh sb="5" eb="6">
      <t>ツギ</t>
    </rPh>
    <phoneticPr fontId="2"/>
  </si>
  <si>
    <t>（単位　　人）</t>
    <rPh sb="5" eb="6">
      <t>ニン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</si>
  <si>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</si>
  <si>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</si>
  <si>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資料　　市動物管理センター　　　（注） 処分頭数は、殺処分頭数及び未返還等の頭数の合計。</t>
    <rPh sb="0" eb="2">
      <t>シリョウ</t>
    </rPh>
    <rPh sb="4" eb="5">
      <t>シ</t>
    </rPh>
    <rPh sb="5" eb="7">
      <t>ドウブツ</t>
    </rPh>
    <rPh sb="7" eb="9">
      <t>カンリ</t>
    </rPh>
    <rPh sb="17" eb="18">
      <t>チュウ</t>
    </rPh>
    <rPh sb="20" eb="22">
      <t>ショブン</t>
    </rPh>
    <rPh sb="22" eb="24">
      <t>トウスウ</t>
    </rPh>
    <rPh sb="26" eb="27">
      <t>サツ</t>
    </rPh>
    <rPh sb="27" eb="29">
      <t>ショブン</t>
    </rPh>
    <rPh sb="29" eb="31">
      <t>トウスウ</t>
    </rPh>
    <rPh sb="31" eb="32">
      <t>オヨ</t>
    </rPh>
    <rPh sb="33" eb="36">
      <t>ミヘンカン</t>
    </rPh>
    <rPh sb="36" eb="37">
      <t>トウ</t>
    </rPh>
    <rPh sb="38" eb="40">
      <t>トウスウ</t>
    </rPh>
    <rPh sb="41" eb="43">
      <t>ゴウケイ</t>
    </rPh>
    <phoneticPr fontId="2"/>
  </si>
  <si>
    <t>年　　度　　・　　月</t>
    <rPh sb="0" eb="1">
      <t>トシ</t>
    </rPh>
    <rPh sb="3" eb="4">
      <t>ド</t>
    </rPh>
    <rPh sb="9" eb="10">
      <t>ツキ</t>
    </rPh>
    <phoneticPr fontId="2"/>
  </si>
  <si>
    <t>その１　　死　因　別　死　亡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スウ</t>
    </rPh>
    <phoneticPr fontId="2"/>
  </si>
  <si>
    <t>その２　　年　齢　階　級　別　死　因　別　死　亡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カズ</t>
    </rPh>
    <phoneticPr fontId="2"/>
  </si>
  <si>
    <t>（死亡数）</t>
    <rPh sb="1" eb="3">
      <t>シボウ</t>
    </rPh>
    <rPh sb="3" eb="4">
      <t>スウ</t>
    </rPh>
    <phoneticPr fontId="2"/>
  </si>
  <si>
    <t>資料　　市地域保健課　　　　（注） 割合は各年齢階級別死亡数に対する百分率。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5" eb="16">
      <t>チュウ</t>
    </rPh>
    <phoneticPr fontId="3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</si>
  <si>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2"/>
  </si>
  <si>
    <t>２８年　</t>
  </si>
  <si>
    <t>　　　　　２８年　</t>
  </si>
  <si>
    <t>　　　　　　　２８　　年</t>
  </si>
  <si>
    <t>　　　　　　　２９　　年</t>
  </si>
  <si>
    <t>２９年度　　</t>
    <rPh sb="2" eb="4">
      <t>ネンド</t>
    </rPh>
    <phoneticPr fontId="2"/>
  </si>
  <si>
    <t>平　成　２８　年　度</t>
  </si>
  <si>
    <t>　  　　２９年度　　</t>
    <rPh sb="7" eb="9">
      <t>ネンド</t>
    </rPh>
    <phoneticPr fontId="2"/>
  </si>
  <si>
    <t>２８　年　度</t>
  </si>
  <si>
    <r>
      <rPr>
        <sz val="8"/>
        <color theme="0"/>
        <rFont val="ＭＳ Ｐ明朝"/>
        <family val="1"/>
        <charset val="128"/>
      </rPr>
      <t>資料　　市環境整備課　　　（注）</t>
    </r>
    <r>
      <rPr>
        <sz val="8"/>
        <rFont val="ＭＳ Ｐ明朝"/>
        <family val="1"/>
        <charset val="128"/>
      </rPr>
      <t xml:space="preserve"> </t>
    </r>
    <phoneticPr fontId="2"/>
  </si>
  <si>
    <t xml:space="preserve">資料　　市環境整備課　　　（注） し尿の処理後、脱水ケーキは堆肥化、し渣は焼却、し渣乾燥汚泥は焼却後埋立処分、沈砂は埋立処分している。 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2"/>
  </si>
  <si>
    <t>肢体等</t>
    <rPh sb="0" eb="2">
      <t>シタイ</t>
    </rPh>
    <rPh sb="2" eb="3">
      <t>トウ</t>
    </rPh>
    <phoneticPr fontId="2"/>
  </si>
  <si>
    <t>埋葬遺骨・</t>
    <rPh sb="0" eb="2">
      <t>マイソウ</t>
    </rPh>
    <rPh sb="2" eb="4">
      <t>イコツ</t>
    </rPh>
    <phoneticPr fontId="2"/>
  </si>
  <si>
    <t>登　録　頭　数</t>
    <rPh sb="0" eb="1">
      <t>ノボル</t>
    </rPh>
    <rPh sb="2" eb="3">
      <t>リョク</t>
    </rPh>
    <rPh sb="4" eb="5">
      <t>アタマ</t>
    </rPh>
    <rPh sb="6" eb="7">
      <t>カズ</t>
    </rPh>
    <phoneticPr fontId="2"/>
  </si>
  <si>
    <t>引　取　頭　数</t>
    <rPh sb="0" eb="1">
      <t>イン</t>
    </rPh>
    <rPh sb="2" eb="3">
      <t>トリ</t>
    </rPh>
    <rPh sb="4" eb="5">
      <t>アタマ</t>
    </rPh>
    <rPh sb="6" eb="7">
      <t>スウ</t>
    </rPh>
    <phoneticPr fontId="2"/>
  </si>
  <si>
    <t>予 防 注 射 頭 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</si>
  <si>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獲　頭　数</t>
    <rPh sb="0" eb="1">
      <t>ツカ</t>
    </rPh>
    <rPh sb="2" eb="3">
      <t>エ</t>
    </rPh>
    <rPh sb="4" eb="5">
      <t>アタマ</t>
    </rPh>
    <rPh sb="6" eb="7">
      <t>カズ</t>
    </rPh>
    <phoneticPr fontId="2"/>
  </si>
  <si>
    <t>返　還　頭　数</t>
    <rPh sb="0" eb="1">
      <t>ヘン</t>
    </rPh>
    <rPh sb="2" eb="3">
      <t>メグ</t>
    </rPh>
    <rPh sb="4" eb="5">
      <t>アタマ</t>
    </rPh>
    <rPh sb="6" eb="7">
      <t>カズ</t>
    </rPh>
    <phoneticPr fontId="2"/>
  </si>
  <si>
    <t>譲　渡　頭　数</t>
    <rPh sb="0" eb="1">
      <t>ユズル</t>
    </rPh>
    <rPh sb="2" eb="3">
      <t>ワタル</t>
    </rPh>
    <rPh sb="4" eb="5">
      <t>アタマ</t>
    </rPh>
    <rPh sb="6" eb="7">
      <t>スウ</t>
    </rPh>
    <phoneticPr fontId="2"/>
  </si>
  <si>
    <t>処　分　頭　数</t>
    <rPh sb="0" eb="1">
      <t>トコロ</t>
    </rPh>
    <rPh sb="2" eb="3">
      <t>ブン</t>
    </rPh>
    <rPh sb="4" eb="5">
      <t>アタマ</t>
    </rPh>
    <rPh sb="6" eb="7">
      <t>カズ</t>
    </rPh>
    <phoneticPr fontId="2"/>
  </si>
  <si>
    <t>その他の症状、徴候及び異常臨床所見・異常検査所見で他に分類されないもの</t>
  </si>
  <si>
    <t>自殺</t>
  </si>
  <si>
    <t>悪性新生物</t>
  </si>
  <si>
    <t>脳血管疾患</t>
  </si>
  <si>
    <t>老衰</t>
  </si>
  <si>
    <t>肺炎</t>
  </si>
  <si>
    <t>悪性新生物</t>
    <rPh sb="0" eb="2">
      <t>アクセイ</t>
    </rPh>
    <rPh sb="2" eb="5">
      <t>シンセイブツ</t>
    </rPh>
    <phoneticPr fontId="2"/>
  </si>
  <si>
    <t>心疾患(高血圧性を除く)</t>
    <rPh sb="0" eb="3">
      <t>シンシッカン</t>
    </rPh>
    <rPh sb="4" eb="8">
      <t>コウケツアツセイ</t>
    </rPh>
    <rPh sb="9" eb="10">
      <t>ノゾ</t>
    </rPh>
    <phoneticPr fontId="2"/>
  </si>
  <si>
    <t>肺炎</t>
    <rPh sb="0" eb="2">
      <t>ハイエン</t>
    </rPh>
    <phoneticPr fontId="2"/>
  </si>
  <si>
    <t>脳　　　　　　血　　　　　　管　　　　　　疾　　　　　　患　　　　　　</t>
  </si>
  <si>
    <t>そ　　の　　他　　の　　呼　　吸　　器　　系　　の　　疾　　患</t>
    <phoneticPr fontId="2"/>
  </si>
  <si>
    <t>老衰</t>
    <rPh sb="0" eb="2">
      <t>ロウスイ</t>
    </rPh>
    <phoneticPr fontId="2"/>
  </si>
  <si>
    <t>不　　　　　　慮　　　　　　の　　　　　　事　　　　　　故　　　　　　</t>
  </si>
  <si>
    <t>そ　　の　　他　　の　　消　　　化　　器　　系　　の　　疾　　患</t>
  </si>
  <si>
    <t>その他の症状，徴候及び異常臨床所見・異常検査所見で他に分類されないもの</t>
  </si>
  <si>
    <t>大　　動　　脈　　瘤　　及　　び　　解　　離　　　</t>
  </si>
  <si>
    <t>慢　　性　　閉　　塞　　性　　肺　　疾　　患　　　</t>
  </si>
  <si>
    <t>遺　　　　体</t>
    <rPh sb="0" eb="1">
      <t>イ</t>
    </rPh>
    <rPh sb="5" eb="6">
      <t>カラダ</t>
    </rPh>
    <phoneticPr fontId="2"/>
  </si>
  <si>
    <t>中央</t>
    <rPh sb="0" eb="2">
      <t>チュウオウ</t>
    </rPh>
    <phoneticPr fontId="2"/>
  </si>
  <si>
    <t>小ヶ倉</t>
    <rPh sb="0" eb="3">
      <t>コガクラ</t>
    </rPh>
    <phoneticPr fontId="2"/>
  </si>
  <si>
    <t>日見</t>
    <rPh sb="0" eb="2">
      <t>ヒミ</t>
    </rPh>
    <phoneticPr fontId="2"/>
  </si>
  <si>
    <t>１０</t>
    <phoneticPr fontId="2"/>
  </si>
  <si>
    <t>１９</t>
    <phoneticPr fontId="2"/>
  </si>
  <si>
    <t>２０</t>
    <phoneticPr fontId="2"/>
  </si>
  <si>
    <t>中 央 総 合 管 内</t>
    <rPh sb="0" eb="1">
      <t>ナカ</t>
    </rPh>
    <rPh sb="2" eb="3">
      <t>ヒサシ</t>
    </rPh>
    <rPh sb="4" eb="5">
      <t>ソウ</t>
    </rPh>
    <rPh sb="6" eb="7">
      <t>ア</t>
    </rPh>
    <rPh sb="8" eb="9">
      <t>カン</t>
    </rPh>
    <rPh sb="10" eb="11">
      <t>ナイ</t>
    </rPh>
    <phoneticPr fontId="2"/>
  </si>
  <si>
    <t>東 総 合 管 内</t>
    <rPh sb="0" eb="1">
      <t>ヒガシ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</si>
  <si>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南 総 合 管 内</t>
    <rPh sb="0" eb="1">
      <t>ミナミ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</si>
  <si>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北 総 合 管 内</t>
    <rPh sb="0" eb="1">
      <t>キタ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</si>
  <si>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三重</t>
    <rPh sb="0" eb="2">
      <t>ミエ</t>
    </rPh>
    <phoneticPr fontId="2"/>
  </si>
  <si>
    <t>外海</t>
    <rPh sb="0" eb="2">
      <t>ソトメ</t>
    </rPh>
    <phoneticPr fontId="2"/>
  </si>
  <si>
    <t>琴海</t>
    <rPh sb="0" eb="2">
      <t>キンカイ</t>
    </rPh>
    <phoneticPr fontId="2"/>
  </si>
  <si>
    <t>処　　　　　理　　　　　量</t>
    <rPh sb="0" eb="1">
      <t>トコロ</t>
    </rPh>
    <rPh sb="6" eb="7">
      <t>リ</t>
    </rPh>
    <rPh sb="12" eb="13">
      <t>リョウ</t>
    </rPh>
    <phoneticPr fontId="2"/>
  </si>
  <si>
    <t>　　２９　年度末　　</t>
  </si>
  <si>
    <t xml:space="preserve"> 内、心内、精、神、歯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rPh sb="10" eb="11">
      <t>ハ</t>
    </rPh>
    <phoneticPr fontId="2"/>
  </si>
  <si>
    <t>２９年度</t>
    <rPh sb="2" eb="4">
      <t>ネンド</t>
    </rPh>
    <phoneticPr fontId="2"/>
  </si>
  <si>
    <t>平成２９年</t>
    <rPh sb="0" eb="2">
      <t>ヘイセイ</t>
    </rPh>
    <phoneticPr fontId="2"/>
  </si>
  <si>
    <t>平　成　２９　年</t>
  </si>
  <si>
    <t xml:space="preserve"> 内、心内、精</t>
    <rPh sb="1" eb="2">
      <t>ウチ</t>
    </rPh>
    <rPh sb="3" eb="4">
      <t>ココロ</t>
    </rPh>
    <rPh sb="4" eb="5">
      <t>ナイ</t>
    </rPh>
    <rPh sb="6" eb="7">
      <t>セイ</t>
    </rPh>
    <phoneticPr fontId="2"/>
  </si>
  <si>
    <t>マラリア</t>
    <phoneticPr fontId="2"/>
  </si>
  <si>
    <t>オウム病</t>
    <rPh sb="3" eb="4">
      <t>ビョウ</t>
    </rPh>
    <phoneticPr fontId="2"/>
  </si>
  <si>
    <t>心疾患
（高血圧性を除く）</t>
    <rPh sb="8" eb="9">
      <t>セイ</t>
    </rPh>
    <phoneticPr fontId="2"/>
  </si>
  <si>
    <t>その他の症状、徴候及び異常臨床所見・異常検査所見で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</si>
  <si>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　　　　　　６月　</t>
    <rPh sb="7" eb="8">
      <t>ガツ</t>
    </rPh>
    <phoneticPr fontId="2"/>
  </si>
  <si>
    <t>　　　　　　７月　</t>
    <rPh sb="7" eb="8">
      <t>ガツ</t>
    </rPh>
    <phoneticPr fontId="2"/>
  </si>
  <si>
    <t>　　　　　　８月　</t>
    <rPh sb="7" eb="8">
      <t>ガツ</t>
    </rPh>
    <phoneticPr fontId="2"/>
  </si>
  <si>
    <t>　　　　　　９月　</t>
    <rPh sb="7" eb="8">
      <t>ガツ</t>
    </rPh>
    <phoneticPr fontId="2"/>
  </si>
  <si>
    <t>　　　　　１０月　</t>
    <rPh sb="7" eb="8">
      <t>ガツ</t>
    </rPh>
    <phoneticPr fontId="2"/>
  </si>
  <si>
    <t>　　　　　１１月　</t>
    <rPh sb="7" eb="8">
      <t>ガツ</t>
    </rPh>
    <phoneticPr fontId="2"/>
  </si>
  <si>
    <t>　　　　　１２月　</t>
    <rPh sb="7" eb="8">
      <t>ガツ</t>
    </rPh>
    <phoneticPr fontId="2"/>
  </si>
  <si>
    <t>　　　　　　２月　</t>
    <rPh sb="7" eb="8">
      <t>ガツ</t>
    </rPh>
    <phoneticPr fontId="2"/>
  </si>
  <si>
    <t>　　　　　　３月　</t>
    <rPh sb="7" eb="8">
      <t>ガツ</t>
    </rPh>
    <phoneticPr fontId="2"/>
  </si>
  <si>
    <t>（単位　　人）</t>
    <phoneticPr fontId="2"/>
  </si>
  <si>
    <t>心疾患
（高血圧性を除く）</t>
    <phoneticPr fontId="2"/>
  </si>
  <si>
    <t xml:space="preserve"> その他の呼吸器系の
 疾患</t>
    <phoneticPr fontId="2"/>
  </si>
  <si>
    <t>心疾患
(高血圧性を除く)</t>
    <phoneticPr fontId="2"/>
  </si>
  <si>
    <t>新登録結核
患 者 総 数</t>
    <rPh sb="0" eb="1">
      <t>シン</t>
    </rPh>
    <rPh sb="1" eb="3">
      <t>トウロク</t>
    </rPh>
    <rPh sb="3" eb="5">
      <t>ケッカク</t>
    </rPh>
    <rPh sb="6" eb="7">
      <t>カン</t>
    </rPh>
    <rPh sb="8" eb="9">
      <t>モノ</t>
    </rPh>
    <rPh sb="10" eb="11">
      <t>ソウ</t>
    </rPh>
    <rPh sb="12" eb="13">
      <t>スウ</t>
    </rPh>
    <phoneticPr fontId="2"/>
  </si>
  <si>
    <t>活動性結核</t>
    <rPh sb="0" eb="3">
      <t>カツドウセイ</t>
    </rPh>
    <rPh sb="3" eb="5">
      <t>ケッカク</t>
    </rPh>
    <phoneticPr fontId="2"/>
  </si>
  <si>
    <t>り患率</t>
    <rPh sb="1" eb="2">
      <t>カン</t>
    </rPh>
    <rPh sb="2" eb="3">
      <t>リツ</t>
    </rPh>
    <phoneticPr fontId="2"/>
  </si>
  <si>
    <t>肺結核活動性</t>
    <rPh sb="0" eb="3">
      <t>ハイケッカク</t>
    </rPh>
    <rPh sb="3" eb="6">
      <t>カツドウセイ</t>
    </rPh>
    <phoneticPr fontId="2"/>
  </si>
  <si>
    <t>肺　外</t>
    <rPh sb="0" eb="1">
      <t>ハイ</t>
    </rPh>
    <rPh sb="2" eb="3">
      <t>ソト</t>
    </rPh>
    <phoneticPr fontId="2"/>
  </si>
  <si>
    <t>喀痰塗末陽性</t>
    <rPh sb="0" eb="1">
      <t>カク</t>
    </rPh>
    <rPh sb="1" eb="2">
      <t>タン</t>
    </rPh>
    <rPh sb="2" eb="3">
      <t>ヌ</t>
    </rPh>
    <rPh sb="3" eb="4">
      <t>スエ</t>
    </rPh>
    <rPh sb="4" eb="6">
      <t>ヨウセイ</t>
    </rPh>
    <phoneticPr fontId="2"/>
  </si>
  <si>
    <t>その他の結核菌陽性</t>
    <rPh sb="2" eb="3">
      <t>タ</t>
    </rPh>
    <rPh sb="4" eb="7">
      <t>ケッカクキン</t>
    </rPh>
    <rPh sb="7" eb="9">
      <t>ヨウセイ</t>
    </rPh>
    <phoneticPr fontId="2"/>
  </si>
  <si>
    <t>菌陰性その他</t>
    <rPh sb="0" eb="1">
      <t>キン</t>
    </rPh>
    <rPh sb="1" eb="3">
      <t>インセイ</t>
    </rPh>
    <rPh sb="5" eb="6">
      <t>タ</t>
    </rPh>
    <phoneticPr fontId="2"/>
  </si>
  <si>
    <t>結　核</t>
    <rPh sb="0" eb="1">
      <t>ケッ</t>
    </rPh>
    <rPh sb="2" eb="3">
      <t>カク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</si>
  <si>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</si>
  <si>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</si>
  <si>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０　～　　４</t>
    <phoneticPr fontId="2"/>
  </si>
  <si>
    <t>-</t>
    <phoneticPr fontId="2"/>
  </si>
  <si>
    <t>５　～　　９</t>
  </si>
  <si>
    <t>１０　～　１４</t>
  </si>
  <si>
    <t>１５　～　１９</t>
  </si>
  <si>
    <t>２０　～　２９</t>
  </si>
  <si>
    <t>３０　～　３９</t>
  </si>
  <si>
    <t>４０　～　４９</t>
  </si>
  <si>
    <t>５０　～　５９</t>
  </si>
  <si>
    <t>６０　～　６９</t>
  </si>
  <si>
    <t>７０歳　以上</t>
    <rPh sb="2" eb="3">
      <t>サイ</t>
    </rPh>
    <rPh sb="4" eb="6">
      <t>イジョウ</t>
    </rPh>
    <phoneticPr fontId="2"/>
  </si>
  <si>
    <t>　　　　２９年度　</t>
  </si>
  <si>
    <t>　　　　３０年度　</t>
  </si>
  <si>
    <t>３０　年　度</t>
  </si>
  <si>
    <t>　　　　３０年度</t>
  </si>
  <si>
    <t>３０年度　　</t>
    <rPh sb="2" eb="4">
      <t>ネンド</t>
    </rPh>
    <phoneticPr fontId="2"/>
  </si>
  <si>
    <t>平　成　２９　年　度</t>
  </si>
  <si>
    <t>平　成　３０　年　度</t>
  </si>
  <si>
    <t>３０年度</t>
  </si>
  <si>
    <t xml:space="preserve">    　     ２９年　　</t>
  </si>
  <si>
    <t>　　３０　年度末　　</t>
  </si>
  <si>
    <t xml:space="preserve"> 内、呼内、消内、消外、外、眼、循内、肛外、リハ、脳外、皮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rPh sb="25" eb="26">
      <t>ノウ</t>
    </rPh>
    <rPh sb="26" eb="27">
      <t>ガイ</t>
    </rPh>
    <rPh sb="28" eb="29">
      <t>カワ</t>
    </rPh>
    <phoneticPr fontId="2"/>
  </si>
  <si>
    <t xml:space="preserve"> 内、呼、消、循、リウ、外、心外、泌、リハ、麻、腎内、肛外、形外、糖内</t>
    <rPh sb="1" eb="2">
      <t>ウチ</t>
    </rPh>
    <rPh sb="3" eb="4">
      <t>コ</t>
    </rPh>
    <rPh sb="5" eb="6">
      <t>ケ</t>
    </rPh>
    <rPh sb="7" eb="8">
      <t>シタガ</t>
    </rPh>
    <rPh sb="14" eb="15">
      <t>シン</t>
    </rPh>
    <rPh sb="15" eb="16">
      <t>ソト</t>
    </rPh>
    <rPh sb="22" eb="23">
      <t>マ</t>
    </rPh>
    <rPh sb="24" eb="26">
      <t>ジンナイ</t>
    </rPh>
    <rPh sb="27" eb="28">
      <t>コウ</t>
    </rPh>
    <rPh sb="28" eb="29">
      <t>ガイ</t>
    </rPh>
    <rPh sb="30" eb="31">
      <t>カタチ</t>
    </rPh>
    <rPh sb="31" eb="32">
      <t>ガイ</t>
    </rPh>
    <rPh sb="33" eb="34">
      <t>トウ</t>
    </rPh>
    <rPh sb="34" eb="35">
      <t>ウチ</t>
    </rPh>
    <phoneticPr fontId="2"/>
  </si>
  <si>
    <t xml:space="preserve"> 内、神内、呼、消、循、リウ、気、リハ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phoneticPr fontId="2"/>
  </si>
  <si>
    <t xml:space="preserve"> 内、心内、精、脳外、老精</t>
    <rPh sb="1" eb="2">
      <t>ウチ</t>
    </rPh>
    <rPh sb="6" eb="7">
      <t>セイ</t>
    </rPh>
    <rPh sb="8" eb="9">
      <t>ノウ</t>
    </rPh>
    <rPh sb="9" eb="10">
      <t>ソト</t>
    </rPh>
    <rPh sb="11" eb="12">
      <t>ロウ</t>
    </rPh>
    <rPh sb="12" eb="13">
      <t>セイ</t>
    </rPh>
    <phoneticPr fontId="2"/>
  </si>
  <si>
    <t xml:space="preserve"> 内、心内、精、神、呼、胃、外、整、形外、脳外、消内、リハ、放、麻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4" eb="25">
      <t>ケ</t>
    </rPh>
    <rPh sb="25" eb="26">
      <t>ウチ</t>
    </rPh>
    <rPh sb="30" eb="31">
      <t>ホウ</t>
    </rPh>
    <rPh sb="32" eb="33">
      <t>アサ</t>
    </rPh>
    <phoneticPr fontId="2"/>
  </si>
  <si>
    <t xml:space="preserve"> 内、リハ、緩内</t>
    <rPh sb="1" eb="2">
      <t>ナイ</t>
    </rPh>
    <rPh sb="6" eb="7">
      <t>ユル</t>
    </rPh>
    <rPh sb="7" eb="8">
      <t>ウチ</t>
    </rPh>
    <phoneticPr fontId="2"/>
  </si>
  <si>
    <t xml:space="preserve"> 内、循内、糖内、腎内、透析内、外、脳外、泌、リウ、リハ、放、整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ノウ</t>
    </rPh>
    <rPh sb="19" eb="20">
      <t>ゲ</t>
    </rPh>
    <rPh sb="21" eb="22">
      <t>ニジ</t>
    </rPh>
    <rPh sb="29" eb="30">
      <t>ホウ</t>
    </rPh>
    <rPh sb="31" eb="32">
      <t>トトノ</t>
    </rPh>
    <phoneticPr fontId="2"/>
  </si>
  <si>
    <t>３０　　年</t>
    <rPh sb="4" eb="5">
      <t>ネン</t>
    </rPh>
    <phoneticPr fontId="2"/>
  </si>
  <si>
    <t>３０年度</t>
    <rPh sb="2" eb="4">
      <t>ネンド</t>
    </rPh>
    <phoneticPr fontId="2"/>
  </si>
  <si>
    <t>平成３０年</t>
    <rPh sb="0" eb="2">
      <t>ヘイセイ</t>
    </rPh>
    <phoneticPr fontId="2"/>
  </si>
  <si>
    <t>パラチフス</t>
    <phoneticPr fontId="2"/>
  </si>
  <si>
    <t>平　成　２８　年</t>
  </si>
  <si>
    <t>　  　３０年度　　</t>
    <rPh sb="6" eb="8">
      <t>ネンド</t>
    </rPh>
    <phoneticPr fontId="2"/>
  </si>
  <si>
    <t>９５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</si>
  <si>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９６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</si>
  <si>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９７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</si>
  <si>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９８　　　市立病院利用状況</t>
    <rPh sb="5" eb="7">
      <t>シリツ</t>
    </rPh>
    <rPh sb="7" eb="9">
      <t>ビョウイン</t>
    </rPh>
    <rPh sb="9" eb="11">
      <t>リヨウ</t>
    </rPh>
    <rPh sb="11" eb="13">
      <t>ジョウキョウ</t>
    </rPh>
    <phoneticPr fontId="2"/>
  </si>
  <si>
    <t>９９　　長崎市夜間急患センター利用状況</t>
    <rPh sb="4" eb="7">
      <t>ナガサキシ</t>
    </rPh>
    <rPh sb="7" eb="9">
      <t>ヤカン</t>
    </rPh>
    <rPh sb="9" eb="11">
      <t>キュウカン</t>
    </rPh>
    <rPh sb="15" eb="17">
      <t>リヨウ</t>
    </rPh>
    <rPh sb="17" eb="19">
      <t>ジョウキョウ</t>
    </rPh>
    <phoneticPr fontId="2"/>
  </si>
  <si>
    <t>１００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</si>
  <si>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１０１　　出　生　数</t>
    <rPh sb="5" eb="6">
      <t>デ</t>
    </rPh>
    <rPh sb="7" eb="8">
      <t>ショウ</t>
    </rPh>
    <rPh sb="9" eb="10">
      <t>カズ</t>
    </rPh>
    <phoneticPr fontId="2"/>
  </si>
  <si>
    <t>１０２　　死　亡　数</t>
    <rPh sb="5" eb="6">
      <t>シ</t>
    </rPh>
    <rPh sb="7" eb="8">
      <t>ボウ</t>
    </rPh>
    <rPh sb="9" eb="10">
      <t>スウ</t>
    </rPh>
    <phoneticPr fontId="2"/>
  </si>
  <si>
    <t>１０３　　死　産　数</t>
    <rPh sb="5" eb="6">
      <t>シ</t>
    </rPh>
    <rPh sb="7" eb="8">
      <t>サン</t>
    </rPh>
    <rPh sb="9" eb="10">
      <t>スウ</t>
    </rPh>
    <phoneticPr fontId="2"/>
  </si>
  <si>
    <t>１０４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</si>
  <si>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１０５　　　感　染　症　発　生　状　況</t>
    <phoneticPr fontId="2"/>
  </si>
  <si>
    <t>１０６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</si>
  <si>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１０７　　　食　中　毒　発　生　状　況</t>
    <rPh sb="6" eb="7">
      <t>ショク</t>
    </rPh>
    <rPh sb="8" eb="9">
      <t>ナカ</t>
    </rPh>
    <rPh sb="10" eb="11">
      <t>ドク</t>
    </rPh>
    <rPh sb="12" eb="13">
      <t>パツ</t>
    </rPh>
    <rPh sb="14" eb="15">
      <t>ショウ</t>
    </rPh>
    <rPh sb="16" eb="17">
      <t>ジョウ</t>
    </rPh>
    <rPh sb="18" eb="19">
      <t>キョウ</t>
    </rPh>
    <phoneticPr fontId="2"/>
  </si>
  <si>
    <t>１０８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</si>
  <si>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１０９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</si>
  <si>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１１０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</si>
  <si>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１１１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</si>
  <si>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１１２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</si>
  <si>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１１３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</si>
  <si>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１１４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</si>
  <si>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r>
      <rPr>
        <sz val="8"/>
        <color theme="0"/>
        <rFont val="ＭＳ Ｐ明朝"/>
        <family val="1"/>
        <charset val="128"/>
      </rPr>
      <t>資料　　市地域保健課</t>
    </r>
    <r>
      <rPr>
        <sz val="8"/>
        <color theme="1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>　（注）</t>
    </r>
    <r>
      <rPr>
        <sz val="8"/>
        <rFont val="ＭＳ Ｐ明朝"/>
        <family val="1"/>
        <charset val="128"/>
      </rPr>
      <t>２． 法改正により昭和57年以後2年ごとの届出となる。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9" eb="20">
      <t>ホウ</t>
    </rPh>
    <rPh sb="20" eb="22">
      <t>カイセイ</t>
    </rPh>
    <rPh sb="25" eb="27">
      <t>ショウワ</t>
    </rPh>
    <rPh sb="29" eb="30">
      <t>ネン</t>
    </rPh>
    <rPh sb="30" eb="32">
      <t>イゴ</t>
    </rPh>
    <rPh sb="33" eb="34">
      <t>ネン</t>
    </rPh>
    <rPh sb="37" eb="39">
      <t>トドケデ</t>
    </rPh>
    <phoneticPr fontId="2"/>
  </si>
  <si>
    <r>
      <rPr>
        <sz val="8"/>
        <color theme="0"/>
        <rFont val="ＭＳ Ｐ明朝"/>
        <family val="1"/>
        <charset val="128"/>
      </rPr>
      <t>資料　　市地域保健課　　　（注）</t>
    </r>
    <r>
      <rPr>
        <sz val="8"/>
        <rFont val="ＭＳ Ｐ明朝"/>
        <family val="1"/>
        <charset val="128"/>
      </rPr>
      <t>３． ※は保健師、助産師、看護師及び准看護師の合計である。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21" eb="24">
      <t>ホケンシ</t>
    </rPh>
    <rPh sb="25" eb="28">
      <t>ジョサンシ</t>
    </rPh>
    <rPh sb="29" eb="32">
      <t>カンゴシ</t>
    </rPh>
    <rPh sb="32" eb="33">
      <t>オヨ</t>
    </rPh>
    <rPh sb="34" eb="38">
      <t>ジュンカンゴシ</t>
    </rPh>
    <rPh sb="39" eb="41">
      <t>ゴウケイ</t>
    </rPh>
    <phoneticPr fontId="2"/>
  </si>
  <si>
    <t>ジアルジア症</t>
    <rPh sb="5" eb="6">
      <t>ショウ</t>
    </rPh>
    <phoneticPr fontId="2"/>
  </si>
  <si>
    <t>資料　　市地域保健課　　　（注） り患率は、10万人対比である。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8" eb="19">
      <t>カン</t>
    </rPh>
    <rPh sb="19" eb="20">
      <t>リツ</t>
    </rPh>
    <rPh sb="24" eb="26">
      <t>マンニン</t>
    </rPh>
    <rPh sb="26" eb="28">
      <t>タイヒ</t>
    </rPh>
    <phoneticPr fontId="2"/>
  </si>
  <si>
    <t>年次及び年齢</t>
    <rPh sb="0" eb="2">
      <t>ネンジ</t>
    </rPh>
    <rPh sb="2" eb="3">
      <t>オヨ</t>
    </rPh>
    <rPh sb="4" eb="6">
      <t>ネンレイ</t>
    </rPh>
    <phoneticPr fontId="2"/>
  </si>
  <si>
    <t>　　　　２９年度</t>
  </si>
  <si>
    <t>令和元年度</t>
    <rPh sb="0" eb="3">
      <t>レイワモト</t>
    </rPh>
    <phoneticPr fontId="2"/>
  </si>
  <si>
    <t>資料　　市地域医療室　　　（注）１．長崎市立市民病院は長崎みなとメディカルセンター 市民病院へ平成26年2月24日から名称変更している。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</si>
  <si>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</si>
  <si>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　　　　令和元年度　</t>
    <rPh sb="4" eb="7">
      <t>レイワモト</t>
    </rPh>
    <phoneticPr fontId="2"/>
  </si>
  <si>
    <t>令和　元年度　　</t>
    <rPh sb="0" eb="2">
      <t>レイワ</t>
    </rPh>
    <rPh sb="3" eb="5">
      <t>ガンネン</t>
    </rPh>
    <rPh sb="4" eb="6">
      <t>ネンド</t>
    </rPh>
    <phoneticPr fontId="2"/>
  </si>
  <si>
    <t>令　和　元　年　度</t>
    <rPh sb="0" eb="1">
      <t>レイ</t>
    </rPh>
    <rPh sb="2" eb="3">
      <t>ワ</t>
    </rPh>
    <rPh sb="4" eb="5">
      <t>モト</t>
    </rPh>
    <phoneticPr fontId="2"/>
  </si>
  <si>
    <t>２９　年　度</t>
  </si>
  <si>
    <t>令　 和</t>
    <rPh sb="0" eb="1">
      <t>レイ</t>
    </rPh>
    <rPh sb="3" eb="4">
      <t>ワ</t>
    </rPh>
    <phoneticPr fontId="2"/>
  </si>
  <si>
    <t>元　年　度</t>
    <rPh sb="0" eb="1">
      <t>モト</t>
    </rPh>
    <phoneticPr fontId="2"/>
  </si>
  <si>
    <t>２９年度</t>
  </si>
  <si>
    <t>７月</t>
  </si>
  <si>
    <t>９月</t>
  </si>
  <si>
    <t>１０月</t>
  </si>
  <si>
    <t>１１月</t>
  </si>
  <si>
    <t>２月</t>
    <rPh sb="1" eb="2">
      <t>ガツ</t>
    </rPh>
    <phoneticPr fontId="4"/>
  </si>
  <si>
    <t>３月</t>
    <rPh sb="1" eb="2">
      <t>ガツ</t>
    </rPh>
    <phoneticPr fontId="4"/>
  </si>
  <si>
    <t>　  　令和   元年度　　</t>
    <rPh sb="4" eb="6">
      <t>レイワ</t>
    </rPh>
    <rPh sb="9" eb="10">
      <t>モト</t>
    </rPh>
    <rPh sb="10" eb="12">
      <t>ネンド</t>
    </rPh>
    <phoneticPr fontId="2"/>
  </si>
  <si>
    <t>２９年　</t>
  </si>
  <si>
    <t>３０年　</t>
  </si>
  <si>
    <t>　　　　　２９年　</t>
  </si>
  <si>
    <t>　　　　　３０年　</t>
  </si>
  <si>
    <t>平成２９年</t>
  </si>
  <si>
    <t>平成３０年</t>
  </si>
  <si>
    <t>自殺</t>
    <rPh sb="0" eb="2">
      <t>ジサツ</t>
    </rPh>
    <phoneticPr fontId="2"/>
  </si>
  <si>
    <t>脳血管疾患</t>
    <rPh sb="0" eb="1">
      <t>ノウ</t>
    </rPh>
    <rPh sb="1" eb="3">
      <t>ケッカン</t>
    </rPh>
    <phoneticPr fontId="2"/>
  </si>
  <si>
    <t>脳血管疾患</t>
    <phoneticPr fontId="2"/>
  </si>
  <si>
    <t>肺炎</t>
    <phoneticPr fontId="2"/>
  </si>
  <si>
    <t>脳血管疾患</t>
    <phoneticPr fontId="2"/>
  </si>
  <si>
    <t>脳血管疾患</t>
    <rPh sb="0" eb="1">
      <t>ノウ</t>
    </rPh>
    <rPh sb="1" eb="3">
      <t>ケッカン</t>
    </rPh>
    <phoneticPr fontId="2"/>
  </si>
  <si>
    <t>１　7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</si>
  <si>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 xml:space="preserve">    　     ３０年　　</t>
  </si>
  <si>
    <t xml:space="preserve">    　     令和　　元年　　</t>
    <rPh sb="10" eb="12">
      <t>レイワ</t>
    </rPh>
    <rPh sb="14" eb="15">
      <t>モト</t>
    </rPh>
    <phoneticPr fontId="2"/>
  </si>
  <si>
    <t xml:space="preserve"> 内、呼、消、循、整、リハ、放、外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rPh sb="16" eb="17">
      <t>ソト</t>
    </rPh>
    <phoneticPr fontId="2"/>
  </si>
  <si>
    <t xml:space="preserve"> 内、心内、精、呼内、消内、緩和外、小、新生小、新生内、外、消外、整、呼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rPh sb="24" eb="26">
      <t>シンセイ</t>
    </rPh>
    <rPh sb="26" eb="27">
      <t>ウチ</t>
    </rPh>
    <phoneticPr fontId="2"/>
  </si>
  <si>
    <t xml:space="preserve"> 血内、心外、脳外、脳内、臨床腫瘍、乳内分泌外、腎内、救、糖内分内、歯</t>
    <rPh sb="1" eb="2">
      <t>チ</t>
    </rPh>
    <rPh sb="2" eb="3">
      <t>ナイ</t>
    </rPh>
    <rPh sb="4" eb="6">
      <t>シンガイ</t>
    </rPh>
    <rPh sb="7" eb="8">
      <t>ノウ</t>
    </rPh>
    <rPh sb="8" eb="9">
      <t>ガイ</t>
    </rPh>
    <rPh sb="10" eb="12">
      <t>ノウナイ</t>
    </rPh>
    <rPh sb="13" eb="15">
      <t>リンショウ</t>
    </rPh>
    <rPh sb="15" eb="17">
      <t>シュヨウ</t>
    </rPh>
    <rPh sb="18" eb="19">
      <t>チチ</t>
    </rPh>
    <rPh sb="19" eb="20">
      <t>ナイ</t>
    </rPh>
    <rPh sb="20" eb="22">
      <t>ブンピツ</t>
    </rPh>
    <rPh sb="22" eb="23">
      <t>ガイ</t>
    </rPh>
    <rPh sb="24" eb="25">
      <t>ジン</t>
    </rPh>
    <rPh sb="25" eb="26">
      <t>ナイ</t>
    </rPh>
    <rPh sb="27" eb="28">
      <t>スクイ</t>
    </rPh>
    <rPh sb="29" eb="30">
      <t>トウ</t>
    </rPh>
    <rPh sb="30" eb="31">
      <t>ウチ</t>
    </rPh>
    <rPh sb="31" eb="32">
      <t>ブン</t>
    </rPh>
    <rPh sb="32" eb="33">
      <t>ナイ</t>
    </rPh>
    <rPh sb="34" eb="35">
      <t>ハ</t>
    </rPh>
    <phoneticPr fontId="2"/>
  </si>
  <si>
    <t xml:space="preserve"> 外、小外、肛外、皮、泌、産婦、眼、耳、リハ、放、麻、病理、形外、心血内、</t>
    <rPh sb="3" eb="4">
      <t>ショウ</t>
    </rPh>
    <rPh sb="4" eb="5">
      <t>ソト</t>
    </rPh>
    <rPh sb="6" eb="7">
      <t>コウ</t>
    </rPh>
    <rPh sb="7" eb="8">
      <t>ゲ</t>
    </rPh>
    <rPh sb="9" eb="10">
      <t>カワ</t>
    </rPh>
    <phoneticPr fontId="2"/>
  </si>
  <si>
    <t xml:space="preserve"> リハ、脳外、神内、整</t>
    <rPh sb="7" eb="8">
      <t>カミ</t>
    </rPh>
    <rPh sb="10" eb="11">
      <t>セイ</t>
    </rPh>
    <phoneticPr fontId="2"/>
  </si>
  <si>
    <t xml:space="preserve"> 内、脳内、消外、リウ、外、整、皮、泌、婦、眼、耳、リハ、放、放治、麻、</t>
    <rPh sb="1" eb="2">
      <t>ウチ</t>
    </rPh>
    <rPh sb="3" eb="4">
      <t>ノウ</t>
    </rPh>
    <rPh sb="4" eb="5">
      <t>ナイ</t>
    </rPh>
    <rPh sb="6" eb="7">
      <t>キエル</t>
    </rPh>
    <rPh sb="7" eb="8">
      <t>ガイ</t>
    </rPh>
    <rPh sb="12" eb="13">
      <t>ソト</t>
    </rPh>
    <rPh sb="14" eb="15">
      <t>セイ</t>
    </rPh>
    <rPh sb="20" eb="21">
      <t>フ</t>
    </rPh>
    <rPh sb="22" eb="23">
      <t>メ</t>
    </rPh>
    <rPh sb="24" eb="25">
      <t>ミミ</t>
    </rPh>
    <rPh sb="29" eb="30">
      <t>ホウ</t>
    </rPh>
    <rPh sb="31" eb="33">
      <t>ホウチ</t>
    </rPh>
    <rPh sb="34" eb="35">
      <t>アサ</t>
    </rPh>
    <phoneticPr fontId="2"/>
  </si>
  <si>
    <t xml:space="preserve"> 内、呼内、消内、心臓内、気管内、脂質内、感染内、老内、内視内、腎内、
 外、内分外、消外、呼外、乳外、肛外、気管外、腫瘍外、整、リハ、リウ、皮、
 泌、性泌、放、糖内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ロウ</t>
    </rPh>
    <rPh sb="26" eb="27">
      <t>ナイ</t>
    </rPh>
    <rPh sb="37" eb="38">
      <t>ソト</t>
    </rPh>
    <rPh sb="39" eb="40">
      <t>ナイ</t>
    </rPh>
    <rPh sb="40" eb="41">
      <t>ブン</t>
    </rPh>
    <rPh sb="41" eb="42">
      <t>ガイ</t>
    </rPh>
    <rPh sb="43" eb="44">
      <t>ショウ</t>
    </rPh>
    <rPh sb="44" eb="45">
      <t>ガイ</t>
    </rPh>
    <rPh sb="46" eb="47">
      <t>コ</t>
    </rPh>
    <rPh sb="47" eb="48">
      <t>ガイ</t>
    </rPh>
    <rPh sb="49" eb="50">
      <t>ニュウ</t>
    </rPh>
    <rPh sb="50" eb="51">
      <t>ガイ</t>
    </rPh>
    <rPh sb="63" eb="64">
      <t>セイ</t>
    </rPh>
    <rPh sb="78" eb="79">
      <t>ヒ</t>
    </rPh>
    <rPh sb="80" eb="81">
      <t>ホウ</t>
    </rPh>
    <rPh sb="82" eb="83">
      <t>トウ</t>
    </rPh>
    <rPh sb="83" eb="84">
      <t>ナイ</t>
    </rPh>
    <phoneticPr fontId="2"/>
  </si>
  <si>
    <t xml:space="preserve"> 内、呼内、循内、消内、腎内、神内、乳内分外、内分代内、血内、皮、リウ、感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ケ</t>
    </rPh>
    <rPh sb="10" eb="11">
      <t>ウチ</t>
    </rPh>
    <rPh sb="12" eb="13">
      <t>ジン</t>
    </rPh>
    <rPh sb="13" eb="14">
      <t>ナイ</t>
    </rPh>
    <rPh sb="15" eb="16">
      <t>カミ</t>
    </rPh>
    <rPh sb="16" eb="17">
      <t>ナイ</t>
    </rPh>
    <rPh sb="18" eb="19">
      <t>チチ</t>
    </rPh>
    <rPh sb="19" eb="20">
      <t>ウチ</t>
    </rPh>
    <rPh sb="20" eb="21">
      <t>ブン</t>
    </rPh>
    <rPh sb="21" eb="22">
      <t>ソト</t>
    </rPh>
    <rPh sb="23" eb="24">
      <t>ナイ</t>
    </rPh>
    <rPh sb="24" eb="25">
      <t>フン</t>
    </rPh>
    <rPh sb="25" eb="26">
      <t>ダイ</t>
    </rPh>
    <rPh sb="26" eb="27">
      <t>ナイ</t>
    </rPh>
    <rPh sb="28" eb="29">
      <t>ケツ</t>
    </rPh>
    <rPh sb="29" eb="30">
      <t>ナイ</t>
    </rPh>
    <rPh sb="31" eb="32">
      <t>カワ</t>
    </rPh>
    <rPh sb="36" eb="37">
      <t>カン</t>
    </rPh>
    <phoneticPr fontId="2"/>
  </si>
  <si>
    <t xml:space="preserve"> 耳、小外、産婦、放、麻、病理、救急、移植外、胃食道外、大肛外、肝胆膵</t>
    <rPh sb="6" eb="8">
      <t>サンプ</t>
    </rPh>
    <rPh sb="9" eb="10">
      <t>ホウ</t>
    </rPh>
    <rPh sb="11" eb="12">
      <t>マ</t>
    </rPh>
    <rPh sb="13" eb="15">
      <t>ビョウリ</t>
    </rPh>
    <rPh sb="16" eb="18">
      <t>キュウキュウ</t>
    </rPh>
    <rPh sb="19" eb="21">
      <t>イショク</t>
    </rPh>
    <rPh sb="21" eb="22">
      <t>ガイ</t>
    </rPh>
    <rPh sb="23" eb="24">
      <t>イ</t>
    </rPh>
    <rPh sb="24" eb="26">
      <t>ショクドウ</t>
    </rPh>
    <rPh sb="26" eb="27">
      <t>ガイ</t>
    </rPh>
    <rPh sb="28" eb="29">
      <t>ダイ</t>
    </rPh>
    <rPh sb="29" eb="30">
      <t>コウ</t>
    </rPh>
    <rPh sb="30" eb="31">
      <t>ガイ</t>
    </rPh>
    <phoneticPr fontId="2"/>
  </si>
  <si>
    <t>　　令和　 　元　年度末　　</t>
    <rPh sb="2" eb="4">
      <t>レイワ</t>
    </rPh>
    <rPh sb="7" eb="8">
      <t>モト</t>
    </rPh>
    <phoneticPr fontId="2"/>
  </si>
  <si>
    <t>令和元年度</t>
    <rPh sb="0" eb="3">
      <t>レイワモト</t>
    </rPh>
    <rPh sb="3" eb="5">
      <t>ネンド</t>
    </rPh>
    <phoneticPr fontId="2"/>
  </si>
  <si>
    <t>　　　　　　　３０　　年</t>
  </si>
  <si>
    <t>令和元年</t>
    <rPh sb="0" eb="3">
      <t>レイワモト</t>
    </rPh>
    <rPh sb="3" eb="4">
      <t>ネン</t>
    </rPh>
    <phoneticPr fontId="2"/>
  </si>
  <si>
    <t>百日咳</t>
    <rPh sb="0" eb="2">
      <t>ヒャクニチ</t>
    </rPh>
    <rPh sb="2" eb="3">
      <t>セキ</t>
    </rPh>
    <phoneticPr fontId="2"/>
  </si>
  <si>
    <t>令和     元年</t>
    <rPh sb="0" eb="2">
      <t>レイワ</t>
    </rPh>
    <rPh sb="7" eb="8">
      <t>モト</t>
    </rPh>
    <rPh sb="8" eb="9">
      <t>ネン</t>
    </rPh>
    <phoneticPr fontId="2"/>
  </si>
  <si>
    <t>平　成　３０　年</t>
  </si>
  <si>
    <t>令　和　元　年</t>
    <rPh sb="0" eb="1">
      <t>レイ</t>
    </rPh>
    <rPh sb="2" eb="3">
      <t>ワ</t>
    </rPh>
    <rPh sb="4" eb="5">
      <t>モト</t>
    </rPh>
    <phoneticPr fontId="2"/>
  </si>
  <si>
    <t>（単位　　人）</t>
    <phoneticPr fontId="2"/>
  </si>
  <si>
    <t>ア　　　ル　　　ツ　　　ハ　　　イ　　　マ     ー　　 病　　　</t>
    <phoneticPr fontId="2"/>
  </si>
  <si>
    <t xml:space="preserve">    　     　　２年　　</t>
    <phoneticPr fontId="2"/>
  </si>
  <si>
    <t>　　　 　２　年度末　　</t>
    <phoneticPr fontId="2"/>
  </si>
  <si>
    <t>平成　　２８　年度末　　</t>
    <rPh sb="0" eb="2">
      <t>ヘイセイ</t>
    </rPh>
    <phoneticPr fontId="2"/>
  </si>
  <si>
    <t xml:space="preserve">  平成    ２８年　　</t>
    <rPh sb="2" eb="4">
      <t>ヘイセイ</t>
    </rPh>
    <phoneticPr fontId="2"/>
  </si>
  <si>
    <r>
      <t xml:space="preserve"> 外、胸外、乳外、消外、内視外、</t>
    </r>
    <r>
      <rPr>
        <sz val="8"/>
        <color theme="1"/>
        <rFont val="ＭＳ Ｐ明朝"/>
        <family val="1"/>
        <charset val="128"/>
      </rPr>
      <t>大肛外、</t>
    </r>
    <r>
      <rPr>
        <sz val="8"/>
        <rFont val="ＭＳ Ｐ明朝"/>
        <family val="1"/>
        <charset val="128"/>
      </rPr>
      <t>眼、放、脳外、整、皮、リハ</t>
    </r>
    <rPh sb="6" eb="7">
      <t>ニュウ</t>
    </rPh>
    <rPh sb="7" eb="8">
      <t>ソト</t>
    </rPh>
    <phoneticPr fontId="2"/>
  </si>
  <si>
    <t xml:space="preserve"> 内、消内、循内、外、整、皮、リハ、呼内、脳外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rPh sb="18" eb="20">
      <t>コナイ</t>
    </rPh>
    <rPh sb="21" eb="23">
      <t>ノウゲ</t>
    </rPh>
    <phoneticPr fontId="2"/>
  </si>
  <si>
    <t xml:space="preserve"> 内、神内、呼、消、循、リウ、外、整、リハ、放、麻</t>
    <rPh sb="1" eb="2">
      <t>ナイ</t>
    </rPh>
    <rPh sb="15" eb="16">
      <t>ソト</t>
    </rPh>
    <rPh sb="17" eb="18">
      <t>セイ</t>
    </rPh>
    <rPh sb="22" eb="23">
      <t>ホウ</t>
    </rPh>
    <rPh sb="24" eb="25">
      <t>アサ</t>
    </rPh>
    <phoneticPr fontId="2"/>
  </si>
  <si>
    <t xml:space="preserve"> 内、心内、精、呼内、消、循、外、整、血管外、皮、泌、眼、リハ、耳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3" eb="14">
      <t>ジュン</t>
    </rPh>
    <rPh sb="15" eb="16">
      <t>ソト</t>
    </rPh>
    <rPh sb="17" eb="18">
      <t>タダシ</t>
    </rPh>
    <rPh sb="19" eb="20">
      <t>チ</t>
    </rPh>
    <rPh sb="20" eb="21">
      <t>カン</t>
    </rPh>
    <rPh sb="21" eb="22">
      <t>ソト</t>
    </rPh>
    <rPh sb="23" eb="24">
      <t>カワ</t>
    </rPh>
    <rPh sb="25" eb="26">
      <t>ヒツ</t>
    </rPh>
    <rPh sb="27" eb="28">
      <t>メ</t>
    </rPh>
    <rPh sb="32" eb="33">
      <t>ミミ</t>
    </rPh>
    <phoneticPr fontId="2"/>
  </si>
  <si>
    <t xml:space="preserve"> 内、心内、精、呼内、小、外、整、小外、リハ、循内、消内、脳内、血内、形</t>
    <rPh sb="1" eb="2">
      <t>ウチ</t>
    </rPh>
    <rPh sb="3" eb="5">
      <t>シンナイ</t>
    </rPh>
    <rPh sb="6" eb="7">
      <t>セイ</t>
    </rPh>
    <rPh sb="8" eb="9">
      <t>ヨ</t>
    </rPh>
    <rPh sb="9" eb="10">
      <t>ナイ</t>
    </rPh>
    <rPh sb="11" eb="12">
      <t>ショウ</t>
    </rPh>
    <rPh sb="13" eb="14">
      <t>ソト</t>
    </rPh>
    <rPh sb="15" eb="16">
      <t>セイ</t>
    </rPh>
    <rPh sb="17" eb="18">
      <t>ショウ</t>
    </rPh>
    <rPh sb="18" eb="19">
      <t>ゲ</t>
    </rPh>
    <rPh sb="23" eb="24">
      <t>ジュン</t>
    </rPh>
    <rPh sb="24" eb="25">
      <t>ウチ</t>
    </rPh>
    <rPh sb="26" eb="27">
      <t>ケ</t>
    </rPh>
    <rPh sb="27" eb="28">
      <t>ウチ</t>
    </rPh>
    <rPh sb="29" eb="30">
      <t>ノウ</t>
    </rPh>
    <rPh sb="30" eb="31">
      <t>ウチ</t>
    </rPh>
    <rPh sb="32" eb="33">
      <t>チ</t>
    </rPh>
    <rPh sb="33" eb="34">
      <t>ウチ</t>
    </rPh>
    <rPh sb="35" eb="36">
      <t>カタチ</t>
    </rPh>
    <phoneticPr fontId="2"/>
  </si>
  <si>
    <t xml:space="preserve"> 内、循、リハ、麻、整</t>
    <rPh sb="3" eb="4">
      <t>メグル</t>
    </rPh>
    <rPh sb="8" eb="9">
      <t>アサ</t>
    </rPh>
    <rPh sb="10" eb="11">
      <t>セイ</t>
    </rPh>
    <phoneticPr fontId="2"/>
  </si>
  <si>
    <t xml:space="preserve"> 内、呼内、消内、循内、糖内、代内、内分内、腎内、透析内、小、外、
 整、消外、乳外、大腸外、脳外、泌、産婦、リハ、放、放診断、麻、病理、皮、救、耳、頭外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rPh sb="66" eb="68">
      <t>ビョウリ</t>
    </rPh>
    <rPh sb="73" eb="74">
      <t>ミミ</t>
    </rPh>
    <rPh sb="75" eb="76">
      <t>アタマ</t>
    </rPh>
    <rPh sb="76" eb="77">
      <t>ソト</t>
    </rPh>
    <phoneticPr fontId="2"/>
  </si>
  <si>
    <t xml:space="preserve"> 内、呼内、消内、消外、循内、外、呼外、泌、リハ、放、腎内、血内、緩内、透析内</t>
    <rPh sb="1" eb="2">
      <t>ナイ</t>
    </rPh>
    <rPh sb="3" eb="4">
      <t>コ</t>
    </rPh>
    <rPh sb="4" eb="5">
      <t>ナイ</t>
    </rPh>
    <rPh sb="6" eb="7">
      <t>ショウ</t>
    </rPh>
    <rPh sb="7" eb="8">
      <t>ウチ</t>
    </rPh>
    <rPh sb="9" eb="10">
      <t>ケ</t>
    </rPh>
    <rPh sb="10" eb="11">
      <t>ソト</t>
    </rPh>
    <rPh sb="12" eb="13">
      <t>ジュン</t>
    </rPh>
    <rPh sb="13" eb="14">
      <t>ナイ</t>
    </rPh>
    <rPh sb="15" eb="16">
      <t>ゲ</t>
    </rPh>
    <rPh sb="17" eb="18">
      <t>コ</t>
    </rPh>
    <rPh sb="18" eb="19">
      <t>ゲ</t>
    </rPh>
    <rPh sb="25" eb="26">
      <t>ホウ</t>
    </rPh>
    <rPh sb="27" eb="29">
      <t>ジンナイ</t>
    </rPh>
    <rPh sb="30" eb="31">
      <t>チ</t>
    </rPh>
    <rPh sb="31" eb="32">
      <t>ウチ</t>
    </rPh>
    <rPh sb="33" eb="34">
      <t>ユル</t>
    </rPh>
    <rPh sb="34" eb="35">
      <t>ウチ</t>
    </rPh>
    <rPh sb="36" eb="38">
      <t>トウセキ</t>
    </rPh>
    <rPh sb="38" eb="39">
      <t>ナイ</t>
    </rPh>
    <phoneticPr fontId="2"/>
  </si>
  <si>
    <t xml:space="preserve"> 口外、病理、形外、緩内、呼内、循内、消内、血内、呼外、糖内、乳内分外</t>
    <rPh sb="7" eb="8">
      <t>カタチ</t>
    </rPh>
    <rPh sb="8" eb="9">
      <t>ガイ</t>
    </rPh>
    <rPh sb="13" eb="15">
      <t>コナイ</t>
    </rPh>
    <rPh sb="16" eb="18">
      <t>ジュンナイ</t>
    </rPh>
    <rPh sb="19" eb="21">
      <t>ショウナイ</t>
    </rPh>
    <rPh sb="22" eb="23">
      <t>チ</t>
    </rPh>
    <rPh sb="23" eb="24">
      <t>ナイ</t>
    </rPh>
    <rPh sb="25" eb="26">
      <t>コ</t>
    </rPh>
    <rPh sb="26" eb="27">
      <t>ガイ</t>
    </rPh>
    <rPh sb="28" eb="29">
      <t>トウ</t>
    </rPh>
    <rPh sb="29" eb="30">
      <t>ナイ</t>
    </rPh>
    <rPh sb="31" eb="32">
      <t>ニュウ</t>
    </rPh>
    <rPh sb="32" eb="33">
      <t>ナイ</t>
    </rPh>
    <rPh sb="33" eb="34">
      <t>ブン</t>
    </rPh>
    <rPh sb="34" eb="35">
      <t>ガイ</t>
    </rPh>
    <phoneticPr fontId="2"/>
  </si>
  <si>
    <t xml:space="preserve"> 染内、小、精、外、呼外、心外、消外、泌腎植外、脳外、整、形外、眼、</t>
    <rPh sb="4" eb="5">
      <t>ショウ</t>
    </rPh>
    <rPh sb="6" eb="7">
      <t>セイ</t>
    </rPh>
    <rPh sb="8" eb="9">
      <t>ソト</t>
    </rPh>
    <rPh sb="10" eb="11">
      <t>ヨ</t>
    </rPh>
    <rPh sb="11" eb="12">
      <t>ソト</t>
    </rPh>
    <rPh sb="13" eb="14">
      <t>シン</t>
    </rPh>
    <rPh sb="14" eb="15">
      <t>ソト</t>
    </rPh>
    <rPh sb="16" eb="17">
      <t>ケ</t>
    </rPh>
    <rPh sb="17" eb="18">
      <t>ソト</t>
    </rPh>
    <rPh sb="19" eb="20">
      <t>ヒ</t>
    </rPh>
    <rPh sb="20" eb="21">
      <t>ジン</t>
    </rPh>
    <rPh sb="21" eb="22">
      <t>ショク</t>
    </rPh>
    <rPh sb="22" eb="23">
      <t>ソト</t>
    </rPh>
    <rPh sb="24" eb="25">
      <t>ノウ</t>
    </rPh>
    <rPh sb="25" eb="26">
      <t>ソト</t>
    </rPh>
    <rPh sb="27" eb="28">
      <t>セイ</t>
    </rPh>
    <rPh sb="29" eb="30">
      <t>ケイ</t>
    </rPh>
    <rPh sb="30" eb="31">
      <t>ソト</t>
    </rPh>
    <rPh sb="32" eb="33">
      <t>メ</t>
    </rPh>
    <phoneticPr fontId="2"/>
  </si>
  <si>
    <t xml:space="preserve"> 外、肝移植外、歯、矯歯、小歯、口外、脳内、リハ</t>
    <rPh sb="3" eb="6">
      <t>カンイショク</t>
    </rPh>
    <rPh sb="6" eb="7">
      <t>ガイ</t>
    </rPh>
    <rPh sb="8" eb="9">
      <t>ハ</t>
    </rPh>
    <rPh sb="19" eb="21">
      <t>ノウナイ</t>
    </rPh>
    <phoneticPr fontId="2"/>
  </si>
  <si>
    <t xml:space="preserve"> 内、外、整、形外、皮、心内、泌、婦、眼、耳、リハ、放、歯、口外、麻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2" eb="13">
      <t>ココロ</t>
    </rPh>
    <rPh sb="13" eb="14">
      <t>ウチ</t>
    </rPh>
    <rPh sb="19" eb="20">
      <t>メ</t>
    </rPh>
    <rPh sb="28" eb="29">
      <t>ハ</t>
    </rPh>
    <rPh sb="30" eb="32">
      <t>コウガイ</t>
    </rPh>
    <rPh sb="33" eb="34">
      <t>マ</t>
    </rPh>
    <phoneticPr fontId="2"/>
  </si>
  <si>
    <t>平成　　２４　　年</t>
    <rPh sb="0" eb="2">
      <t>ヘイセイ</t>
    </rPh>
    <rPh sb="8" eb="9">
      <t>ネン</t>
    </rPh>
    <phoneticPr fontId="2"/>
  </si>
  <si>
    <t>※8,800</t>
  </si>
  <si>
    <t>令和　　元　　年</t>
    <rPh sb="0" eb="2">
      <t>レイワ</t>
    </rPh>
    <rPh sb="4" eb="5">
      <t>ガン</t>
    </rPh>
    <rPh sb="7" eb="8">
      <t>ネン</t>
    </rPh>
    <phoneticPr fontId="2"/>
  </si>
  <si>
    <t>２年度</t>
    <rPh sb="1" eb="3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</si>
  <si>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</si>
  <si>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　２７年　</t>
    <rPh sb="0" eb="2">
      <t>ヘイセイ</t>
    </rPh>
    <phoneticPr fontId="2"/>
  </si>
  <si>
    <t>令和 　元年　</t>
    <rPh sb="0" eb="2">
      <t>レイワ</t>
    </rPh>
    <rPh sb="4" eb="5">
      <t>ガン</t>
    </rPh>
    <phoneticPr fontId="2"/>
  </si>
  <si>
    <t>　　　平成　　２７年　</t>
    <rPh sb="3" eb="5">
      <t>ヘイセイ</t>
    </rPh>
    <phoneticPr fontId="2"/>
  </si>
  <si>
    <t>　　　令和　　元年　</t>
    <rPh sb="3" eb="5">
      <t>レイワ</t>
    </rPh>
    <rPh sb="7" eb="8">
      <t>ガン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</si>
  <si>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</si>
  <si>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（各1）</t>
    <phoneticPr fontId="2"/>
  </si>
  <si>
    <t>敗血症、その他の新生物＜腫瘍＞、その他の内分泌、栄養及び代謝疾患、その他の消化器系の疾患、周産期に特異的な呼吸器障害及び心血管障害、胎児及び新生児の出血性障害及び血液障害、消化器系の先天奇形、その他の先天奇形及び変形、染色体異常、他に分類されないもの</t>
    <rPh sb="0" eb="3">
      <t>ハイケツショウ</t>
    </rPh>
    <rPh sb="6" eb="7">
      <t>タ</t>
    </rPh>
    <rPh sb="8" eb="11">
      <t>シンセイブツ</t>
    </rPh>
    <rPh sb="12" eb="14">
      <t>シュヨウ</t>
    </rPh>
    <rPh sb="18" eb="19">
      <t>タ</t>
    </rPh>
    <rPh sb="20" eb="23">
      <t>ナイブンピツ</t>
    </rPh>
    <rPh sb="24" eb="26">
      <t>エイヨウ</t>
    </rPh>
    <rPh sb="26" eb="27">
      <t>オヨ</t>
    </rPh>
    <rPh sb="28" eb="30">
      <t>タイシャ</t>
    </rPh>
    <rPh sb="30" eb="32">
      <t>シッカン</t>
    </rPh>
    <rPh sb="35" eb="36">
      <t>タ</t>
    </rPh>
    <rPh sb="37" eb="40">
      <t>ショウカキ</t>
    </rPh>
    <rPh sb="40" eb="41">
      <t>ケイ</t>
    </rPh>
    <rPh sb="42" eb="44">
      <t>シッカン</t>
    </rPh>
    <rPh sb="45" eb="48">
      <t>シュウサンキ</t>
    </rPh>
    <rPh sb="49" eb="52">
      <t>トクイテキ</t>
    </rPh>
    <rPh sb="53" eb="56">
      <t>コキュウキ</t>
    </rPh>
    <rPh sb="56" eb="58">
      <t>ショウガイ</t>
    </rPh>
    <rPh sb="58" eb="59">
      <t>オヨ</t>
    </rPh>
    <rPh sb="60" eb="61">
      <t>シン</t>
    </rPh>
    <rPh sb="61" eb="63">
      <t>ケッカン</t>
    </rPh>
    <rPh sb="63" eb="65">
      <t>ショウガイ</t>
    </rPh>
    <rPh sb="66" eb="68">
      <t>タイジ</t>
    </rPh>
    <rPh sb="68" eb="69">
      <t>オヨ</t>
    </rPh>
    <rPh sb="70" eb="73">
      <t>シンセイジ</t>
    </rPh>
    <rPh sb="74" eb="77">
      <t>シュッケツセイ</t>
    </rPh>
    <rPh sb="77" eb="79">
      <t>ショウガイ</t>
    </rPh>
    <rPh sb="79" eb="80">
      <t>オヨ</t>
    </rPh>
    <rPh sb="81" eb="83">
      <t>ケツエキ</t>
    </rPh>
    <rPh sb="83" eb="85">
      <t>ショウガイ</t>
    </rPh>
    <rPh sb="86" eb="89">
      <t>ショウカキ</t>
    </rPh>
    <rPh sb="89" eb="90">
      <t>ケイ</t>
    </rPh>
    <rPh sb="91" eb="93">
      <t>センテン</t>
    </rPh>
    <rPh sb="93" eb="95">
      <t>キケイ</t>
    </rPh>
    <rPh sb="98" eb="99">
      <t>タ</t>
    </rPh>
    <rPh sb="100" eb="102">
      <t>センテン</t>
    </rPh>
    <rPh sb="102" eb="104">
      <t>キケイ</t>
    </rPh>
    <rPh sb="104" eb="105">
      <t>オヨ</t>
    </rPh>
    <rPh sb="106" eb="108">
      <t>ヘンケイ</t>
    </rPh>
    <rPh sb="109" eb="112">
      <t>センショクタイ</t>
    </rPh>
    <rPh sb="112" eb="114">
      <t>イジョウ</t>
    </rPh>
    <rPh sb="115" eb="116">
      <t>ホカ</t>
    </rPh>
    <rPh sb="117" eb="119">
      <t>ブンルイ</t>
    </rPh>
    <phoneticPr fontId="2"/>
  </si>
  <si>
    <t>その他の悪性新生物＜腫瘍＞、その他の外因</t>
    <rPh sb="2" eb="3">
      <t>タ</t>
    </rPh>
    <rPh sb="4" eb="6">
      <t>アクセイ</t>
    </rPh>
    <rPh sb="6" eb="9">
      <t>シンセイブツ</t>
    </rPh>
    <rPh sb="10" eb="12">
      <t>シュヨウ</t>
    </rPh>
    <rPh sb="16" eb="17">
      <t>タ</t>
    </rPh>
    <rPh sb="18" eb="20">
      <t>ガイイン</t>
    </rPh>
    <phoneticPr fontId="2"/>
  </si>
  <si>
    <t>その他の血液及び造血器の疾患並びに免疫機構の障害、その他の外因</t>
    <rPh sb="2" eb="3">
      <t>タ</t>
    </rPh>
    <rPh sb="4" eb="6">
      <t>ケツエキ</t>
    </rPh>
    <rPh sb="6" eb="7">
      <t>オヨ</t>
    </rPh>
    <rPh sb="8" eb="11">
      <t>ゾウケツキ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rPh sb="27" eb="28">
      <t>タ</t>
    </rPh>
    <rPh sb="29" eb="31">
      <t>ガイイン</t>
    </rPh>
    <phoneticPr fontId="2"/>
  </si>
  <si>
    <t>不慮の事故、自殺</t>
    <rPh sb="0" eb="2">
      <t>フリョ</t>
    </rPh>
    <rPh sb="3" eb="5">
      <t>ジコ</t>
    </rPh>
    <rPh sb="6" eb="8">
      <t>ジサツ</t>
    </rPh>
    <phoneticPr fontId="2"/>
  </si>
  <si>
    <t>不慮の事故、その他の外因</t>
    <rPh sb="0" eb="2">
      <t>フリョ</t>
    </rPh>
    <rPh sb="3" eb="5">
      <t>ジコ</t>
    </rPh>
    <rPh sb="8" eb="9">
      <t>タ</t>
    </rPh>
    <rPh sb="10" eb="12">
      <t>ガイイン</t>
    </rPh>
    <phoneticPr fontId="2"/>
  </si>
  <si>
    <t>悪性新生物＜腫瘍＞</t>
    <rPh sb="6" eb="8">
      <t>シュヨウ</t>
    </rPh>
    <phoneticPr fontId="2"/>
  </si>
  <si>
    <t>その他の呼吸器の疾患</t>
    <rPh sb="2" eb="3">
      <t>タ</t>
    </rPh>
    <rPh sb="4" eb="7">
      <t>コキュウキ</t>
    </rPh>
    <rPh sb="8" eb="10">
      <t>シッカン</t>
    </rPh>
    <phoneticPr fontId="2"/>
  </si>
  <si>
    <t>その他の外因</t>
    <rPh sb="2" eb="3">
      <t>タ</t>
    </rPh>
    <rPh sb="4" eb="6">
      <t>ガイイン</t>
    </rPh>
    <phoneticPr fontId="2"/>
  </si>
  <si>
    <t>悪性新生物＜腫瘍＞、不慮の事故</t>
    <rPh sb="6" eb="8">
      <t>シュヨウ</t>
    </rPh>
    <rPh sb="10" eb="12">
      <t>フリョ</t>
    </rPh>
    <rPh sb="13" eb="15">
      <t>ジコ</t>
    </rPh>
    <phoneticPr fontId="2"/>
  </si>
  <si>
    <t>（各2）</t>
    <rPh sb="1" eb="2">
      <t>カク</t>
    </rPh>
    <phoneticPr fontId="2"/>
  </si>
  <si>
    <t>（各1）</t>
    <rPh sb="1" eb="2">
      <t>カク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</si>
  <si>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</si>
  <si>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その他の神経系の疾患、心疾患（高血圧性を除く）、不慮の事故、その他の外因</t>
    <rPh sb="2" eb="3">
      <t>タ</t>
    </rPh>
    <rPh sb="4" eb="7">
      <t>シンケイケイ</t>
    </rPh>
    <rPh sb="8" eb="10">
      <t>シッカン</t>
    </rPh>
    <rPh sb="11" eb="14">
      <t>シンシッカン</t>
    </rPh>
    <rPh sb="15" eb="18">
      <t>コウケツアツ</t>
    </rPh>
    <rPh sb="18" eb="19">
      <t>セイ</t>
    </rPh>
    <rPh sb="20" eb="21">
      <t>ノゾ</t>
    </rPh>
    <rPh sb="24" eb="26">
      <t>フリョ</t>
    </rPh>
    <rPh sb="27" eb="29">
      <t>ジコ</t>
    </rPh>
    <rPh sb="32" eb="33">
      <t>タ</t>
    </rPh>
    <rPh sb="34" eb="36">
      <t>ガイイン</t>
    </rPh>
    <phoneticPr fontId="2"/>
  </si>
  <si>
    <t>脳血管疾患、自殺</t>
    <rPh sb="0" eb="1">
      <t>ノウ</t>
    </rPh>
    <rPh sb="1" eb="3">
      <t>ケッカン</t>
    </rPh>
    <rPh sb="3" eb="5">
      <t>シッカン</t>
    </rPh>
    <rPh sb="6" eb="8">
      <t>ジサツ</t>
    </rPh>
    <phoneticPr fontId="2"/>
  </si>
  <si>
    <t>（各2）</t>
    <rPh sb="1" eb="2">
      <t>カク</t>
    </rPh>
    <phoneticPr fontId="2"/>
  </si>
  <si>
    <t>自殺</t>
    <phoneticPr fontId="2"/>
  </si>
  <si>
    <t>髄膜炎、脊髄性筋萎縮症及び関連症候群、心疾患（高血圧性を除く）、脳血管疾患、インフルエンザ、その他の消化器系の疾患、その他の腎尿路性を除く億期経緯の疾患、その他の症状、徴候及び異常臨床所見・異常検査所見で他に分類されないもの</t>
    <rPh sb="0" eb="3">
      <t>ズイマクエン</t>
    </rPh>
    <rPh sb="4" eb="6">
      <t>セキズイ</t>
    </rPh>
    <rPh sb="6" eb="7">
      <t>セイ</t>
    </rPh>
    <phoneticPr fontId="2"/>
  </si>
  <si>
    <t>脳血管疾患、その他の症状、徴候及び異常臨床所見・異常検査所見で他に分類されないもの</t>
    <rPh sb="0" eb="5">
      <t>ノウケッカンシッカン</t>
    </rPh>
    <rPh sb="8" eb="9">
      <t>タ</t>
    </rPh>
    <rPh sb="10" eb="12">
      <t>ショウジョウ</t>
    </rPh>
    <rPh sb="13" eb="16">
      <t>チョウコウオヨ</t>
    </rPh>
    <rPh sb="17" eb="23">
      <t>イジョウリンショウショケン</t>
    </rPh>
    <rPh sb="24" eb="28">
      <t>イジョウケンサ</t>
    </rPh>
    <rPh sb="28" eb="30">
      <t>ショケン</t>
    </rPh>
    <rPh sb="31" eb="32">
      <t>ホカ</t>
    </rPh>
    <rPh sb="33" eb="35">
      <t>ブンルイ</t>
    </rPh>
    <phoneticPr fontId="2"/>
  </si>
  <si>
    <t>（各4）</t>
    <rPh sb="1" eb="2">
      <t>カク</t>
    </rPh>
    <phoneticPr fontId="2"/>
  </si>
  <si>
    <t>（各3）</t>
    <rPh sb="1" eb="2">
      <t>カク</t>
    </rPh>
    <phoneticPr fontId="2"/>
  </si>
  <si>
    <t>その他の症状、徴候及び異常臨床所見・異常検査所見で他に分類されないもの</t>
    <rPh sb="2" eb="3">
      <t>タ</t>
    </rPh>
    <rPh sb="4" eb="6">
      <t>ショウジョウ</t>
    </rPh>
    <rPh sb="7" eb="10">
      <t>チョウコウオヨ</t>
    </rPh>
    <rPh sb="11" eb="17">
      <t>イジョウリンショウショケン</t>
    </rPh>
    <rPh sb="18" eb="20">
      <t>イジョウ</t>
    </rPh>
    <rPh sb="20" eb="24">
      <t>ケンサショケン</t>
    </rPh>
    <rPh sb="25" eb="26">
      <t>ホカ</t>
    </rPh>
    <rPh sb="27" eb="29">
      <t>ブンルイ</t>
    </rPh>
    <phoneticPr fontId="2"/>
  </si>
  <si>
    <t>自殺、その他の外因</t>
    <rPh sb="0" eb="2">
      <t>ジサツ</t>
    </rPh>
    <rPh sb="5" eb="6">
      <t>タ</t>
    </rPh>
    <rPh sb="7" eb="9">
      <t>ガイイン</t>
    </rPh>
    <phoneticPr fontId="2"/>
  </si>
  <si>
    <t>（各7）</t>
    <rPh sb="1" eb="2">
      <t>カク</t>
    </rPh>
    <phoneticPr fontId="2"/>
  </si>
  <si>
    <t>肺炎</t>
    <phoneticPr fontId="2"/>
  </si>
  <si>
    <t>肝疾患</t>
    <rPh sb="0" eb="3">
      <t>カンシッカン</t>
    </rPh>
    <phoneticPr fontId="2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</si>
  <si>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2"/>
  </si>
  <si>
    <t>肺炎</t>
    <phoneticPr fontId="2"/>
  </si>
  <si>
    <t>悪性新生物＜腫瘍＞</t>
    <rPh sb="0" eb="5">
      <t>アクセイシンセイブツ</t>
    </rPh>
    <rPh sb="6" eb="8">
      <t>シュヨウ</t>
    </rPh>
    <phoneticPr fontId="2"/>
  </si>
  <si>
    <t>老衰</t>
    <rPh sb="0" eb="2">
      <t>ロウスイ</t>
    </rPh>
    <phoneticPr fontId="2"/>
  </si>
  <si>
    <t>悪性新生物＜腫瘍＞、アルツハイマー病、その他の呼吸器系の疾患</t>
    <rPh sb="0" eb="5">
      <t>アクセイシンセイブツ</t>
    </rPh>
    <rPh sb="6" eb="8">
      <t>シュヨウ</t>
    </rPh>
    <rPh sb="17" eb="18">
      <t>ビョウ</t>
    </rPh>
    <rPh sb="21" eb="22">
      <t>タ</t>
    </rPh>
    <rPh sb="23" eb="27">
      <t>コキュウキケイ</t>
    </rPh>
    <rPh sb="28" eb="30">
      <t>シッカン</t>
    </rPh>
    <phoneticPr fontId="2"/>
  </si>
  <si>
    <t>（令和元年）</t>
    <rPh sb="1" eb="3">
      <t>レイワ</t>
    </rPh>
    <rPh sb="3" eb="5">
      <t>ガンネン</t>
    </rPh>
    <rPh sb="4" eb="5">
      <t>ネン</t>
    </rPh>
    <phoneticPr fontId="2"/>
  </si>
  <si>
    <t>（令和元年）</t>
    <rPh sb="1" eb="3">
      <t>レイワ</t>
    </rPh>
    <rPh sb="3" eb="4">
      <t>ガン</t>
    </rPh>
    <rPh sb="4" eb="5">
      <t>ネン</t>
    </rPh>
    <phoneticPr fontId="2"/>
  </si>
  <si>
    <t>腎不全</t>
    <rPh sb="0" eb="3">
      <t>ジンフゼン</t>
    </rPh>
    <phoneticPr fontId="2"/>
  </si>
  <si>
    <t>その他の外因</t>
    <rPh sb="2" eb="3">
      <t>タ</t>
    </rPh>
    <rPh sb="4" eb="6">
      <t>ガイイン</t>
    </rPh>
    <phoneticPr fontId="2"/>
  </si>
  <si>
    <t>その他の神経系の疾患</t>
    <rPh sb="2" eb="3">
      <t>タ</t>
    </rPh>
    <rPh sb="4" eb="7">
      <t>シンケイケイ</t>
    </rPh>
    <rPh sb="8" eb="10">
      <t>シッカン</t>
    </rPh>
    <phoneticPr fontId="2"/>
  </si>
  <si>
    <t>資料　　市地域保健課　　　（注） 死因別死亡率（人口10万人対比）。基礎人口は令和元年10月1日現在の推計人口。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シイン</t>
    </rPh>
    <rPh sb="19" eb="20">
      <t>ベツ</t>
    </rPh>
    <rPh sb="20" eb="23">
      <t>シボウリツ</t>
    </rPh>
    <rPh sb="24" eb="26">
      <t>ジンコウ</t>
    </rPh>
    <rPh sb="28" eb="29">
      <t>マン</t>
    </rPh>
    <rPh sb="29" eb="30">
      <t>ニン</t>
    </rPh>
    <rPh sb="30" eb="32">
      <t>タイヒ</t>
    </rPh>
    <rPh sb="34" eb="36">
      <t>キソ</t>
    </rPh>
    <rPh sb="36" eb="38">
      <t>ジンコウ</t>
    </rPh>
    <rPh sb="39" eb="41">
      <t>レイワ</t>
    </rPh>
    <rPh sb="41" eb="43">
      <t>ガンネン</t>
    </rPh>
    <rPh sb="43" eb="44">
      <t>ヘイネン</t>
    </rPh>
    <rPh sb="45" eb="46">
      <t>ガツ</t>
    </rPh>
    <rPh sb="47" eb="48">
      <t>ニチ</t>
    </rPh>
    <rPh sb="48" eb="50">
      <t>ゲンザイ</t>
    </rPh>
    <rPh sb="51" eb="53">
      <t>スイケイ</t>
    </rPh>
    <rPh sb="53" eb="55">
      <t>ジンコウ</t>
    </rPh>
    <phoneticPr fontId="2"/>
  </si>
  <si>
    <t xml:space="preserve"> -</t>
  </si>
  <si>
    <t>令和2年</t>
    <rPh sb="0" eb="2">
      <t>レイワ</t>
    </rPh>
    <rPh sb="3" eb="4">
      <t>ネン</t>
    </rPh>
    <phoneticPr fontId="2"/>
  </si>
  <si>
    <t>平成　　２８年</t>
  </si>
  <si>
    <t xml:space="preserve">     ２年</t>
    <rPh sb="6" eb="7">
      <t>ネン</t>
    </rPh>
    <phoneticPr fontId="2"/>
  </si>
  <si>
    <t>令　和　２　年</t>
    <rPh sb="0" eb="1">
      <t>レイ</t>
    </rPh>
    <rPh sb="2" eb="3">
      <t>ワ</t>
    </rPh>
    <phoneticPr fontId="2"/>
  </si>
  <si>
    <t>　  　平成　２８年度　　</t>
    <rPh sb="4" eb="6">
      <t>ヘイセイ</t>
    </rPh>
    <rPh sb="9" eb="11">
      <t>ネンド</t>
    </rPh>
    <phoneticPr fontId="2"/>
  </si>
  <si>
    <t>　  　２年度　　</t>
    <rPh sb="5" eb="7">
      <t>ネンド</t>
    </rPh>
    <phoneticPr fontId="2"/>
  </si>
  <si>
    <t>　　平成　　２７　　年</t>
    <rPh sb="2" eb="4">
      <t>ヘイセイ</t>
    </rPh>
    <phoneticPr fontId="2"/>
  </si>
  <si>
    <t>　　令和　　元　　年</t>
    <rPh sb="2" eb="4">
      <t>レイワ</t>
    </rPh>
    <rPh sb="6" eb="7">
      <t>ガン</t>
    </rPh>
    <phoneticPr fontId="2"/>
  </si>
  <si>
    <t>　　　　平成２８年度</t>
    <rPh sb="4" eb="6">
      <t>ヘイセイ</t>
    </rPh>
    <phoneticPr fontId="2"/>
  </si>
  <si>
    <t>令和２年　４月</t>
    <rPh sb="0" eb="2">
      <t>レイワ</t>
    </rPh>
    <rPh sb="3" eb="4">
      <t>ネン</t>
    </rPh>
    <rPh sb="6" eb="7">
      <t>ガツ</t>
    </rPh>
    <phoneticPr fontId="2"/>
  </si>
  <si>
    <t>　　　　　　５月</t>
    <rPh sb="7" eb="8">
      <t>ガツ</t>
    </rPh>
    <phoneticPr fontId="2"/>
  </si>
  <si>
    <t>３年　１月</t>
    <rPh sb="1" eb="2">
      <t>ネン</t>
    </rPh>
    <rPh sb="4" eb="5">
      <t>ガツ</t>
    </rPh>
    <phoneticPr fontId="2"/>
  </si>
  <si>
    <t>平成２８年度　</t>
    <rPh sb="0" eb="2">
      <t>ヘイセイ</t>
    </rPh>
    <phoneticPr fontId="2"/>
  </si>
  <si>
    <t>令和２年　４月　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phoneticPr fontId="2"/>
  </si>
  <si>
    <t>　　　　　　５月　</t>
    <rPh sb="5" eb="6">
      <t>ガンネン</t>
    </rPh>
    <rPh sb="7" eb="8">
      <t>ガツ</t>
    </rPh>
    <phoneticPr fontId="2"/>
  </si>
  <si>
    <t>３年　１月　</t>
    <rPh sb="1" eb="2">
      <t>ネン</t>
    </rPh>
    <rPh sb="4" eb="5">
      <t>ガツ</t>
    </rPh>
    <phoneticPr fontId="2"/>
  </si>
  <si>
    <t>平成　２８年度　　</t>
    <rPh sb="0" eb="2">
      <t>ヘイセイ</t>
    </rPh>
    <rPh sb="5" eb="7">
      <t>ネンド</t>
    </rPh>
    <phoneticPr fontId="2"/>
  </si>
  <si>
    <t>２年度　　</t>
    <rPh sb="1" eb="3">
      <t>ネンド</t>
    </rPh>
    <rPh sb="2" eb="3">
      <t>ガンネン</t>
    </rPh>
    <phoneticPr fontId="2"/>
  </si>
  <si>
    <t>令　和　２　年　度</t>
    <rPh sb="0" eb="1">
      <t>レイ</t>
    </rPh>
    <rPh sb="2" eb="3">
      <t>ワ</t>
    </rPh>
    <phoneticPr fontId="2"/>
  </si>
  <si>
    <t>ネズミ</t>
    <phoneticPr fontId="2"/>
  </si>
  <si>
    <t>－</t>
    <phoneticPr fontId="2"/>
  </si>
  <si>
    <t>－</t>
    <phoneticPr fontId="2"/>
  </si>
  <si>
    <t>ハエ</t>
    <phoneticPr fontId="2"/>
  </si>
  <si>
    <t>ノミ</t>
    <phoneticPr fontId="2"/>
  </si>
  <si>
    <t>シラミ</t>
    <phoneticPr fontId="2"/>
  </si>
  <si>
    <t>ゴキブリ</t>
    <phoneticPr fontId="2"/>
  </si>
  <si>
    <t>ダニ</t>
    <phoneticPr fontId="2"/>
  </si>
  <si>
    <t>ハチ</t>
    <phoneticPr fontId="2"/>
  </si>
  <si>
    <t>－</t>
    <phoneticPr fontId="2"/>
  </si>
  <si>
    <t>ムカデ</t>
    <phoneticPr fontId="2"/>
  </si>
  <si>
    <t>ヘビ</t>
    <phoneticPr fontId="2"/>
  </si>
  <si>
    <t>アリ</t>
    <phoneticPr fontId="2"/>
  </si>
  <si>
    <t>シロアリ</t>
    <phoneticPr fontId="2"/>
  </si>
  <si>
    <t>令　和　２</t>
    <rPh sb="0" eb="1">
      <t>レイ</t>
    </rPh>
    <rPh sb="2" eb="3">
      <t>ワ</t>
    </rPh>
    <phoneticPr fontId="2"/>
  </si>
  <si>
    <t>５　月</t>
    <rPh sb="2" eb="3">
      <t>ガツ</t>
    </rPh>
    <phoneticPr fontId="2"/>
  </si>
  <si>
    <t>２　年　度</t>
    <phoneticPr fontId="2"/>
  </si>
  <si>
    <t xml:space="preserve"> </t>
    <phoneticPr fontId="2"/>
  </si>
  <si>
    <t>３　年　　１　月</t>
    <rPh sb="2" eb="3">
      <t>ネン</t>
    </rPh>
    <rPh sb="7" eb="8">
      <t>ガツ</t>
    </rPh>
    <phoneticPr fontId="2"/>
  </si>
  <si>
    <t>令　和　３</t>
    <rPh sb="0" eb="1">
      <t>レイ</t>
    </rPh>
    <rPh sb="2" eb="3">
      <t>ワ</t>
    </rPh>
    <phoneticPr fontId="2"/>
  </si>
  <si>
    <t>年　　４　月</t>
    <rPh sb="5" eb="6">
      <t>ガツ</t>
    </rPh>
    <phoneticPr fontId="2"/>
  </si>
  <si>
    <t>平成　２８年度</t>
    <rPh sb="0" eb="2">
      <t>ヘイセイ</t>
    </rPh>
    <phoneticPr fontId="2"/>
  </si>
  <si>
    <t>令和　元年度</t>
    <rPh sb="0" eb="2">
      <t>レイワ</t>
    </rPh>
    <rPh sb="3" eb="5">
      <t>ガンネン</t>
    </rPh>
    <phoneticPr fontId="2"/>
  </si>
  <si>
    <t>令和　２年４月</t>
    <rPh sb="0" eb="1">
      <t>レイ</t>
    </rPh>
    <rPh sb="1" eb="2">
      <t>カズ</t>
    </rPh>
    <rPh sb="4" eb="5">
      <t>ネン</t>
    </rPh>
    <rPh sb="5" eb="6">
      <t>ヘイネン</t>
    </rPh>
    <rPh sb="6" eb="7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</si>
  <si>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</si>
  <si>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</si>
  <si>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８月</t>
    <rPh sb="1" eb="2">
      <t>ガツ</t>
    </rPh>
    <phoneticPr fontId="3"/>
  </si>
  <si>
    <t>１２月</t>
    <rPh sb="2" eb="3">
      <t>ガツ</t>
    </rPh>
    <phoneticPr fontId="3"/>
  </si>
  <si>
    <t>３年１月</t>
    <rPh sb="1" eb="2">
      <t>ネン</t>
    </rPh>
    <rPh sb="3" eb="4">
      <t>ガツ</t>
    </rPh>
    <phoneticPr fontId="2"/>
  </si>
  <si>
    <t>資料　　市地域保健課　　　（注）１．内科の深夜は令和２年４月１日から廃止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8" eb="20">
      <t>ナイカ</t>
    </rPh>
    <rPh sb="21" eb="23">
      <t>シンヤ</t>
    </rPh>
    <rPh sb="24" eb="26">
      <t>レイワ</t>
    </rPh>
    <rPh sb="27" eb="28">
      <t>ネン</t>
    </rPh>
    <rPh sb="29" eb="30">
      <t>ガツ</t>
    </rPh>
    <rPh sb="31" eb="32">
      <t>ニチ</t>
    </rPh>
    <rPh sb="34" eb="36">
      <t>ハイシ</t>
    </rPh>
    <phoneticPr fontId="2"/>
  </si>
  <si>
    <t>血管性及び詳細不明の悪性新生物痴呆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アクセイ</t>
    </rPh>
    <rPh sb="12" eb="15">
      <t>シンセイブツ</t>
    </rPh>
    <rPh sb="15" eb="17">
      <t>チホウ</t>
    </rPh>
    <phoneticPr fontId="3"/>
  </si>
  <si>
    <t>糸球体系疾患及び腎尿細管間質性疾患</t>
    <rPh sb="0" eb="1">
      <t>イト</t>
    </rPh>
    <rPh sb="1" eb="3">
      <t>キュウタイ</t>
    </rPh>
    <rPh sb="3" eb="4">
      <t>ケイ</t>
    </rPh>
    <rPh sb="4" eb="6">
      <t>シッカン</t>
    </rPh>
    <rPh sb="6" eb="7">
      <t>オヨ</t>
    </rPh>
    <rPh sb="8" eb="9">
      <t>ジン</t>
    </rPh>
    <rPh sb="9" eb="12">
      <t>ニョウサイカン</t>
    </rPh>
    <rPh sb="12" eb="13">
      <t>カン</t>
    </rPh>
    <rPh sb="13" eb="14">
      <t>シツ</t>
    </rPh>
    <rPh sb="14" eb="15">
      <t>セイ</t>
    </rPh>
    <rPh sb="15" eb="17">
      <t>シッカン</t>
    </rPh>
    <phoneticPr fontId="3"/>
  </si>
  <si>
    <t>その他の呼吸器系の疾患、ヘルニア及び腸閉塞、染色体異常他に分類されないもの、その他の症状、徴候及び異常臨床所見・異常検査所見で他に分類されないもの</t>
    <rPh sb="2" eb="3">
      <t>タ</t>
    </rPh>
    <rPh sb="4" eb="7">
      <t>コキュウキ</t>
    </rPh>
    <rPh sb="7" eb="8">
      <t>ケイ</t>
    </rPh>
    <rPh sb="9" eb="11">
      <t>シッカン</t>
    </rPh>
    <rPh sb="16" eb="17">
      <t>オヨ</t>
    </rPh>
    <rPh sb="18" eb="21">
      <t>チョウヘイソク</t>
    </rPh>
    <rPh sb="22" eb="25">
      <t>センショクタイ</t>
    </rPh>
    <rPh sb="25" eb="27">
      <t>イジョウ</t>
    </rPh>
    <rPh sb="27" eb="28">
      <t>ホカ</t>
    </rPh>
    <rPh sb="29" eb="31">
      <t>ブンルイ</t>
    </rPh>
    <rPh sb="40" eb="41">
      <t>タ</t>
    </rPh>
    <rPh sb="42" eb="44">
      <t>ショウジョウ</t>
    </rPh>
    <rPh sb="45" eb="47">
      <t>チョウコウ</t>
    </rPh>
    <rPh sb="47" eb="48">
      <t>オヨ</t>
    </rPh>
    <rPh sb="49" eb="51">
      <t>イジョウ</t>
    </rPh>
    <rPh sb="51" eb="53">
      <t>リンショウ</t>
    </rPh>
    <rPh sb="53" eb="55">
      <t>ショケン</t>
    </rPh>
    <rPh sb="56" eb="58">
      <t>イジョウ</t>
    </rPh>
    <rPh sb="58" eb="60">
      <t>ケンサ</t>
    </rPh>
    <rPh sb="60" eb="62">
      <t>ショケン</t>
    </rPh>
    <rPh sb="63" eb="64">
      <t>ホカ</t>
    </rPh>
    <rPh sb="65" eb="67">
      <t>ブンルイ</t>
    </rPh>
    <phoneticPr fontId="2"/>
  </si>
  <si>
    <t>その他の症状、徴候及び異常臨床所見・異常検査所見で他に分類されないもの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2"/>
  </si>
  <si>
    <t>肝疾患、自殺</t>
    <rPh sb="0" eb="3">
      <t>カンシッカン</t>
    </rPh>
    <rPh sb="4" eb="6">
      <t>ジサツ</t>
    </rPh>
    <phoneticPr fontId="2"/>
  </si>
  <si>
    <t>２年度　</t>
    <rPh sb="1" eb="3">
      <t>ネンド</t>
    </rPh>
    <phoneticPr fontId="2"/>
  </si>
  <si>
    <t>ｒ 1</t>
    <phoneticPr fontId="2"/>
  </si>
  <si>
    <t>資料　　市環境整備課　　　（注）１． 重複して処理するものがあるため、 収集・搬入量総数と処理量の合計は必ずしも一致しない。　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rPh sb="36" eb="38">
      <t>シュウシュウ</t>
    </rPh>
    <rPh sb="39" eb="41">
      <t>ハンニュウ</t>
    </rPh>
    <rPh sb="41" eb="42">
      <t>リョウ</t>
    </rPh>
    <rPh sb="45" eb="47">
      <t>ショリ</t>
    </rPh>
    <rPh sb="47" eb="48">
      <t>リョウ</t>
    </rPh>
    <phoneticPr fontId="2"/>
  </si>
  <si>
    <r>
      <rPr>
        <sz val="8"/>
        <color theme="0"/>
        <rFont val="ＭＳ Ｐ明朝"/>
        <family val="1"/>
        <charset val="128"/>
      </rPr>
      <t>資料　　市環境整備課</t>
    </r>
    <r>
      <rPr>
        <sz val="8"/>
        <rFont val="ＭＳ Ｐ明朝"/>
        <family val="1"/>
        <charset val="128"/>
      </rPr>
      <t>　　　　　　２．端数処理の都合上、各月の量と年度合計の量は必ずしも一致しない。</t>
    </r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</si>
</sst>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43" formatCode="_ * #,##0.00_ ;_ * \-#,##0.00_ ;_ * &quot;-&quot;??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#,##0.00;&quot;△ &quot;#,##0.00"/>
    <numFmt numFmtId="182" formatCode="0_);\(0\)"/>
    <numFmt numFmtId="183" formatCode="_ * #,##0.0_ ;_ * \-#,##0.0_ ;_ * &quot;-&quot;_ ;_ @_ "/>
    <numFmt numFmtId="184" formatCode="0;&quot;△ &quot;0"/>
    <numFmt numFmtId="185" formatCode="0.0_);[Red]\(0.0\)"/>
    <numFmt numFmtId="186" formatCode="#,##0.0_ "/>
    <numFmt numFmtId="187" formatCode="_ * #,##0.000_ ;_ * \-#,##0.000_ ;_ * &quot;-&quot;_ ;_ @_ "/>
    <numFmt numFmtId="188" formatCode="0.00_ "/>
    <numFmt numFmtId="189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8" xfId="0" applyFont="1" applyBorder="1" applyAlignment="1"/>
    <xf numFmtId="0" fontId="3" fillId="0" borderId="19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4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3" fillId="0" borderId="0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horizontal="distributed" vertical="center"/>
    </xf>
    <xf numFmtId="41" fontId="13" fillId="0" borderId="7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>
      <alignment horizontal="distributed" vertical="center"/>
    </xf>
    <xf numFmtId="41" fontId="13" fillId="0" borderId="0" xfId="0" applyNumberFormat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176" fontId="13" fillId="0" borderId="6" xfId="0" applyNumberFormat="1" applyFont="1" applyBorder="1" applyAlignment="1">
      <alignment horizontal="distributed" vertical="center"/>
    </xf>
    <xf numFmtId="41" fontId="13" fillId="0" borderId="5" xfId="0" applyNumberFormat="1" applyFont="1" applyBorder="1" applyAlignment="1">
      <alignment horizontal="right" vertical="center"/>
    </xf>
    <xf numFmtId="41" fontId="13" fillId="0" borderId="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176" fontId="13" fillId="0" borderId="2" xfId="0" applyNumberFormat="1" applyFont="1" applyBorder="1" applyAlignment="1">
      <alignment horizontal="distributed" vertical="center" wrapText="1"/>
    </xf>
    <xf numFmtId="49" fontId="13" fillId="0" borderId="2" xfId="0" applyNumberFormat="1" applyFont="1" applyBorder="1" applyAlignment="1">
      <alignment horizontal="distributed" vertical="center"/>
    </xf>
    <xf numFmtId="41" fontId="13" fillId="0" borderId="0" xfId="0" quotePrefix="1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distributed" vertical="center"/>
    </xf>
    <xf numFmtId="41" fontId="13" fillId="0" borderId="5" xfId="0" quotePrefix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49" fontId="13" fillId="0" borderId="14" xfId="0" applyNumberFormat="1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/>
    </xf>
    <xf numFmtId="179" fontId="1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distributed" vertical="center"/>
    </xf>
    <xf numFmtId="41" fontId="3" fillId="0" borderId="21" xfId="2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3" fontId="4" fillId="0" borderId="0" xfId="0" applyNumberFormat="1" applyFont="1" applyAlignment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179" fontId="4" fillId="0" borderId="0" xfId="0" applyNumberFormat="1" applyFont="1" applyAlignment="1">
      <alignment vertical="center"/>
    </xf>
    <xf numFmtId="41" fontId="4" fillId="0" borderId="0" xfId="0" applyNumberFormat="1" applyFont="1" applyAlignment="1" applyProtection="1">
      <alignment vertical="center"/>
    </xf>
    <xf numFmtId="0" fontId="6" fillId="0" borderId="21" xfId="0" applyFont="1" applyBorder="1" applyAlignment="1">
      <alignment horizontal="distributed" vertical="center" indent="3"/>
    </xf>
    <xf numFmtId="185" fontId="3" fillId="0" borderId="27" xfId="4" applyNumberFormat="1" applyFont="1" applyFill="1" applyBorder="1" applyAlignment="1">
      <alignment horizontal="center" vertical="center" wrapText="1"/>
    </xf>
    <xf numFmtId="185" fontId="3" fillId="0" borderId="11" xfId="4" applyNumberFormat="1" applyFont="1" applyFill="1" applyBorder="1" applyAlignment="1">
      <alignment horizontal="center" vertical="center" wrapText="1"/>
    </xf>
    <xf numFmtId="185" fontId="3" fillId="0" borderId="31" xfId="4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185" fontId="3" fillId="0" borderId="28" xfId="4" applyNumberFormat="1" applyFont="1" applyFill="1" applyBorder="1" applyAlignment="1">
      <alignment horizontal="center" wrapText="1"/>
    </xf>
    <xf numFmtId="185" fontId="3" fillId="0" borderId="30" xfId="4" applyNumberFormat="1" applyFont="1" applyFill="1" applyBorder="1" applyAlignment="1">
      <alignment horizontal="center" wrapText="1"/>
    </xf>
    <xf numFmtId="185" fontId="3" fillId="0" borderId="32" xfId="4" applyNumberFormat="1" applyFont="1" applyFill="1" applyBorder="1" applyAlignment="1">
      <alignment horizontal="center" wrapText="1"/>
    </xf>
    <xf numFmtId="185" fontId="3" fillId="0" borderId="27" xfId="0" applyNumberFormat="1" applyFont="1" applyFill="1" applyBorder="1" applyAlignment="1">
      <alignment horizontal="center" vertical="center" wrapText="1"/>
    </xf>
    <xf numFmtId="180" fontId="3" fillId="0" borderId="14" xfId="0" applyNumberFormat="1" applyFont="1" applyFill="1" applyBorder="1" applyAlignment="1">
      <alignment horizontal="center" vertical="center"/>
    </xf>
    <xf numFmtId="185" fontId="3" fillId="0" borderId="29" xfId="4" applyNumberFormat="1" applyFont="1" applyFill="1" applyBorder="1" applyAlignment="1">
      <alignment horizontal="center" wrapText="1"/>
    </xf>
    <xf numFmtId="185" fontId="3" fillId="0" borderId="29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179" fontId="13" fillId="0" borderId="7" xfId="0" applyNumberFormat="1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distributed" vertical="center" indent="1"/>
    </xf>
    <xf numFmtId="0" fontId="13" fillId="0" borderId="14" xfId="0" applyFont="1" applyBorder="1" applyAlignment="1">
      <alignment horizontal="distributed" vertical="center" indent="1"/>
    </xf>
    <xf numFmtId="0" fontId="13" fillId="0" borderId="37" xfId="0" applyFont="1" applyBorder="1" applyAlignment="1">
      <alignment vertical="justify" wrapText="1"/>
    </xf>
    <xf numFmtId="0" fontId="3" fillId="0" borderId="0" xfId="0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186" fontId="3" fillId="0" borderId="0" xfId="0" applyNumberFormat="1" applyFont="1" applyAlignment="1">
      <alignment horizontal="right" vertical="center"/>
    </xf>
    <xf numFmtId="186" fontId="3" fillId="0" borderId="21" xfId="0" applyNumberFormat="1" applyFont="1" applyFill="1" applyBorder="1" applyAlignment="1">
      <alignment horizontal="right" vertical="center"/>
    </xf>
    <xf numFmtId="186" fontId="3" fillId="0" borderId="13" xfId="0" applyNumberFormat="1" applyFont="1" applyBorder="1" applyAlignment="1">
      <alignment horizontal="right" vertical="center"/>
    </xf>
    <xf numFmtId="183" fontId="3" fillId="0" borderId="19" xfId="0" applyNumberFormat="1" applyFont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1" fontId="3" fillId="0" borderId="0" xfId="2" applyNumberFormat="1" applyFont="1" applyBorder="1" applyAlignment="1">
      <alignment vertical="center"/>
    </xf>
    <xf numFmtId="183" fontId="3" fillId="0" borderId="0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1" fontId="13" fillId="0" borderId="13" xfId="0" applyNumberFormat="1" applyFont="1" applyBorder="1" applyAlignment="1">
      <alignment horizontal="right" vertical="center"/>
    </xf>
    <xf numFmtId="182" fontId="3" fillId="0" borderId="6" xfId="0" applyNumberFormat="1" applyFont="1" applyFill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3" fontId="3" fillId="0" borderId="0" xfId="0" applyNumberFormat="1" applyFont="1" applyFill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  <protection locked="0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1" fontId="3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right" vertical="center"/>
    </xf>
    <xf numFmtId="41" fontId="3" fillId="0" borderId="1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3" fillId="0" borderId="24" xfId="0" applyFont="1" applyFill="1" applyBorder="1" applyAlignment="1" applyProtection="1">
      <alignment horizontal="distributed" justifyLastLine="1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distributed" vertical="top" justifyLastLine="1"/>
    </xf>
    <xf numFmtId="0" fontId="3" fillId="0" borderId="0" xfId="0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3" fillId="0" borderId="2" xfId="0" applyNumberFormat="1" applyFont="1" applyFill="1" applyBorder="1" applyAlignment="1">
      <alignment vertical="center"/>
    </xf>
    <xf numFmtId="179" fontId="3" fillId="0" borderId="0" xfId="0" applyNumberFormat="1" applyFont="1" applyFill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79" fontId="3" fillId="0" borderId="2" xfId="0" applyNumberFormat="1" applyFont="1" applyFill="1" applyBorder="1" applyAlignment="1" applyProtection="1">
      <alignment horizontal="right" vertical="center"/>
      <protection locked="0"/>
    </xf>
    <xf numFmtId="179" fontId="3" fillId="0" borderId="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4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180" fontId="3" fillId="0" borderId="32" xfId="0" applyNumberFormat="1" applyFont="1" applyFill="1" applyBorder="1" applyAlignment="1">
      <alignment wrapText="1"/>
    </xf>
    <xf numFmtId="180" fontId="3" fillId="0" borderId="8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41" fontId="3" fillId="0" borderId="16" xfId="0" applyNumberFormat="1" applyFont="1" applyFill="1" applyBorder="1" applyAlignment="1">
      <alignment horizontal="center" vertical="center"/>
    </xf>
    <xf numFmtId="186" fontId="3" fillId="0" borderId="1" xfId="0" applyNumberFormat="1" applyFont="1" applyBorder="1" applyAlignment="1">
      <alignment horizontal="right" vertical="center"/>
    </xf>
    <xf numFmtId="41" fontId="3" fillId="0" borderId="11" xfId="0" applyNumberFormat="1" applyFont="1" applyFill="1" applyBorder="1" applyAlignment="1">
      <alignment horizontal="right" vertical="center"/>
    </xf>
    <xf numFmtId="185" fontId="3" fillId="0" borderId="0" xfId="0" applyNumberFormat="1" applyFont="1" applyFill="1"/>
    <xf numFmtId="185" fontId="3" fillId="0" borderId="0" xfId="0" applyNumberFormat="1" applyFont="1" applyFill="1" applyAlignment="1">
      <alignment horizontal="right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shrinkToFit="1"/>
    </xf>
    <xf numFmtId="0" fontId="3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85" fontId="3" fillId="0" borderId="11" xfId="0" applyNumberFormat="1" applyFont="1" applyFill="1" applyBorder="1" applyAlignment="1">
      <alignment horizontal="center" vertical="center"/>
    </xf>
    <xf numFmtId="185" fontId="3" fillId="0" borderId="34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185" fontId="3" fillId="0" borderId="0" xfId="0" applyNumberFormat="1" applyFont="1" applyFill="1" applyBorder="1"/>
    <xf numFmtId="182" fontId="3" fillId="0" borderId="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distributed" vertical="center" indent="3"/>
    </xf>
    <xf numFmtId="41" fontId="19" fillId="0" borderId="0" xfId="0" applyNumberFormat="1" applyFont="1" applyFill="1" applyBorder="1" applyAlignment="1">
      <alignment horizontal="right" vertical="center" wrapText="1"/>
    </xf>
    <xf numFmtId="41" fontId="19" fillId="0" borderId="1" xfId="0" applyNumberFormat="1" applyFont="1" applyFill="1" applyBorder="1" applyAlignment="1">
      <alignment horizontal="right" vertical="center" wrapText="1"/>
    </xf>
    <xf numFmtId="41" fontId="13" fillId="0" borderId="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vertical="center"/>
    </xf>
    <xf numFmtId="38" fontId="3" fillId="0" borderId="1" xfId="2" applyFont="1" applyFill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9" fontId="3" fillId="0" borderId="7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180" fontId="3" fillId="0" borderId="40" xfId="0" applyNumberFormat="1" applyFont="1" applyFill="1" applyBorder="1" applyAlignment="1">
      <alignment horizontal="center" wrapText="1"/>
    </xf>
    <xf numFmtId="180" fontId="3" fillId="0" borderId="6" xfId="0" applyNumberFormat="1" applyFont="1" applyFill="1" applyBorder="1" applyAlignment="1">
      <alignment wrapText="1"/>
    </xf>
    <xf numFmtId="189" fontId="3" fillId="0" borderId="5" xfId="0" applyNumberFormat="1" applyFont="1" applyFill="1" applyBorder="1" applyAlignment="1">
      <alignment horizontal="center" vertical="center" wrapText="1"/>
    </xf>
    <xf numFmtId="189" fontId="3" fillId="0" borderId="11" xfId="0" applyNumberFormat="1" applyFont="1" applyFill="1" applyBorder="1" applyAlignment="1">
      <alignment horizontal="center" vertical="center" wrapText="1"/>
    </xf>
    <xf numFmtId="189" fontId="3" fillId="0" borderId="6" xfId="0" applyNumberFormat="1" applyFont="1" applyFill="1" applyBorder="1" applyAlignment="1">
      <alignment horizontal="center" vertical="center" wrapText="1"/>
    </xf>
    <xf numFmtId="189" fontId="3" fillId="0" borderId="27" xfId="0" applyNumberFormat="1" applyFont="1" applyFill="1" applyBorder="1" applyAlignment="1">
      <alignment horizontal="center" vertical="center" wrapText="1"/>
    </xf>
    <xf numFmtId="180" fontId="3" fillId="0" borderId="28" xfId="0" applyNumberFormat="1" applyFont="1" applyFill="1" applyBorder="1" applyAlignment="1">
      <alignment wrapText="1"/>
    </xf>
    <xf numFmtId="0" fontId="16" fillId="0" borderId="36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41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179" fontId="3" fillId="0" borderId="0" xfId="0" quotePrefix="1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3" fontId="3" fillId="0" borderId="0" xfId="0" applyNumberFormat="1" applyFont="1" applyFill="1" applyBorder="1" applyAlignment="1" applyProtection="1">
      <alignment horizontal="right" vertical="center"/>
      <protection locked="0"/>
    </xf>
    <xf numFmtId="43" fontId="3" fillId="0" borderId="0" xfId="0" applyNumberFormat="1" applyFont="1" applyFill="1" applyAlignment="1">
      <alignment horizontal="right" vertical="center"/>
    </xf>
    <xf numFmtId="43" fontId="3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3" fontId="3" fillId="0" borderId="0" xfId="0" quotePrefix="1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 wrapText="1"/>
    </xf>
    <xf numFmtId="41" fontId="4" fillId="0" borderId="3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6" xfId="0" applyNumberFormat="1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80" fontId="3" fillId="0" borderId="13" xfId="0" applyNumberFormat="1" applyFont="1" applyFill="1" applyBorder="1" applyAlignment="1">
      <alignment horizontal="center" vertical="center" wrapText="1"/>
    </xf>
    <xf numFmtId="180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80" fontId="3" fillId="0" borderId="8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3" fillId="0" borderId="1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1" fontId="3" fillId="0" borderId="23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center" vertical="center" wrapText="1"/>
    </xf>
    <xf numFmtId="41" fontId="3" fillId="0" borderId="25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top" textRotation="255" wrapText="1"/>
    </xf>
    <xf numFmtId="41" fontId="3" fillId="0" borderId="19" xfId="0" applyNumberFormat="1" applyFont="1" applyFill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 applyAlignment="1"/>
    <xf numFmtId="0" fontId="3" fillId="0" borderId="18" xfId="0" applyFont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showGridLines="0" tabSelected="1" zoomScale="130" zoomScaleNormal="130" workbookViewId="0">
      <selection sqref="A1:P1"/>
    </sheetView>
  </sheetViews>
  <sheetFormatPr defaultRowHeight="13.5" x14ac:dyDescent="0.15"/>
  <cols>
    <col min="1" max="1" width="3.5" style="269" customWidth="1"/>
    <col min="2" max="2" width="0.625" style="269" customWidth="1"/>
    <col min="3" max="3" width="8.625" style="269" customWidth="1"/>
    <col min="4" max="4" width="0.625" style="269" customWidth="1"/>
    <col min="5" max="6" width="6.875" style="269" customWidth="1"/>
    <col min="7" max="16" width="6.375" style="269" customWidth="1"/>
    <col min="17" max="16384" width="9" style="2"/>
  </cols>
  <sheetData>
    <row r="1" spans="1:16" customFormat="1" ht="21" x14ac:dyDescent="0.15">
      <c r="A1" s="435" t="s">
        <v>439</v>
      </c>
      <c r="B1" s="435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</row>
    <row r="2" spans="1:16" customFormat="1" ht="5.25" customHeight="1" x14ac:dyDescent="0.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1:16" customFormat="1" ht="17.25" x14ac:dyDescent="0.15">
      <c r="A3" s="437" t="s">
        <v>635</v>
      </c>
      <c r="B3" s="437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</row>
    <row r="4" spans="1:16" customFormat="1" ht="5.25" customHeight="1" x14ac:dyDescent="0.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6" customFormat="1" ht="13.5" customHeight="1" thickBot="1" x14ac:dyDescent="0.2">
      <c r="A5" s="439" t="s">
        <v>209</v>
      </c>
      <c r="B5" s="4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</row>
    <row r="6" spans="1:16" customFormat="1" ht="24.6" customHeight="1" x14ac:dyDescent="0.15">
      <c r="A6" s="441" t="s">
        <v>314</v>
      </c>
      <c r="B6" s="442"/>
      <c r="C6" s="442"/>
      <c r="D6" s="443"/>
      <c r="E6" s="446" t="s">
        <v>94</v>
      </c>
      <c r="F6" s="447"/>
      <c r="G6" s="448" t="s">
        <v>93</v>
      </c>
      <c r="H6" s="447"/>
      <c r="I6" s="449" t="s">
        <v>465</v>
      </c>
      <c r="J6" s="449"/>
      <c r="K6" s="449"/>
      <c r="L6" s="450"/>
      <c r="M6" s="448" t="s">
        <v>95</v>
      </c>
      <c r="N6" s="448"/>
      <c r="O6" s="448"/>
      <c r="P6" s="451"/>
    </row>
    <row r="7" spans="1:16" customFormat="1" ht="24.6" customHeight="1" x14ac:dyDescent="0.15">
      <c r="A7" s="444"/>
      <c r="B7" s="444"/>
      <c r="C7" s="444"/>
      <c r="D7" s="445"/>
      <c r="E7" s="274" t="s">
        <v>431</v>
      </c>
      <c r="F7" s="272" t="s">
        <v>90</v>
      </c>
      <c r="G7" s="272" t="s">
        <v>89</v>
      </c>
      <c r="H7" s="272" t="s">
        <v>90</v>
      </c>
      <c r="I7" s="272" t="s">
        <v>89</v>
      </c>
      <c r="J7" s="272" t="s">
        <v>91</v>
      </c>
      <c r="K7" s="272" t="s">
        <v>92</v>
      </c>
      <c r="L7" s="272" t="s">
        <v>90</v>
      </c>
      <c r="M7" s="272" t="s">
        <v>89</v>
      </c>
      <c r="N7" s="272" t="s">
        <v>91</v>
      </c>
      <c r="O7" s="271" t="s">
        <v>92</v>
      </c>
      <c r="P7" s="229" t="s">
        <v>90</v>
      </c>
    </row>
    <row r="8" spans="1:16" customFormat="1" ht="3.75" customHeight="1" x14ac:dyDescent="0.15">
      <c r="A8" s="78"/>
      <c r="B8" s="78"/>
      <c r="C8" s="78"/>
      <c r="D8" s="79"/>
      <c r="E8" s="273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</row>
    <row r="9" spans="1:16" customFormat="1" ht="17.100000000000001" customHeight="1" x14ac:dyDescent="0.15">
      <c r="A9" s="434" t="s">
        <v>715</v>
      </c>
      <c r="B9" s="434"/>
      <c r="C9" s="434"/>
      <c r="D9" s="79"/>
      <c r="E9" s="151">
        <v>879</v>
      </c>
      <c r="F9" s="151">
        <v>11041</v>
      </c>
      <c r="G9" s="151">
        <v>47</v>
      </c>
      <c r="H9" s="151">
        <v>10038</v>
      </c>
      <c r="I9" s="151">
        <v>552</v>
      </c>
      <c r="J9" s="151">
        <v>484</v>
      </c>
      <c r="K9" s="151">
        <v>68</v>
      </c>
      <c r="L9" s="151">
        <v>984</v>
      </c>
      <c r="M9" s="151">
        <v>280</v>
      </c>
      <c r="N9" s="151">
        <v>279</v>
      </c>
      <c r="O9" s="151">
        <v>1</v>
      </c>
      <c r="P9" s="151">
        <v>19</v>
      </c>
    </row>
    <row r="10" spans="1:16" customFormat="1" ht="17.100000000000001" customHeight="1" x14ac:dyDescent="0.15">
      <c r="A10" s="434" t="s">
        <v>620</v>
      </c>
      <c r="B10" s="434"/>
      <c r="C10" s="434"/>
      <c r="D10" s="79"/>
      <c r="E10" s="151">
        <v>873</v>
      </c>
      <c r="F10" s="151">
        <v>10891</v>
      </c>
      <c r="G10" s="151">
        <v>46</v>
      </c>
      <c r="H10" s="151">
        <v>9923</v>
      </c>
      <c r="I10" s="151">
        <v>550</v>
      </c>
      <c r="J10" s="151">
        <v>485</v>
      </c>
      <c r="K10" s="151">
        <v>65</v>
      </c>
      <c r="L10" s="151">
        <v>949</v>
      </c>
      <c r="M10" s="151">
        <v>277</v>
      </c>
      <c r="N10" s="151">
        <v>276</v>
      </c>
      <c r="O10" s="151">
        <v>1</v>
      </c>
      <c r="P10" s="151">
        <v>19</v>
      </c>
    </row>
    <row r="11" spans="1:16" customFormat="1" ht="17.100000000000001" customHeight="1" x14ac:dyDescent="0.15">
      <c r="A11" s="434" t="s">
        <v>691</v>
      </c>
      <c r="B11" s="434"/>
      <c r="C11" s="434"/>
      <c r="D11" s="79"/>
      <c r="E11" s="151">
        <v>869</v>
      </c>
      <c r="F11" s="151">
        <v>10808</v>
      </c>
      <c r="G11" s="151">
        <v>46</v>
      </c>
      <c r="H11" s="151">
        <v>9842</v>
      </c>
      <c r="I11" s="151">
        <v>548</v>
      </c>
      <c r="J11" s="151">
        <v>483</v>
      </c>
      <c r="K11" s="151">
        <v>65</v>
      </c>
      <c r="L11" s="151">
        <v>947</v>
      </c>
      <c r="M11" s="151">
        <v>275</v>
      </c>
      <c r="N11" s="151">
        <v>274</v>
      </c>
      <c r="O11" s="151">
        <v>1</v>
      </c>
      <c r="P11" s="151">
        <v>19</v>
      </c>
    </row>
    <row r="12" spans="1:16" customFormat="1" ht="17.100000000000001" customHeight="1" x14ac:dyDescent="0.15">
      <c r="A12" s="434" t="s">
        <v>692</v>
      </c>
      <c r="B12" s="434"/>
      <c r="C12" s="434"/>
      <c r="D12" s="79"/>
      <c r="E12" s="151">
        <v>859</v>
      </c>
      <c r="F12" s="151">
        <v>10800</v>
      </c>
      <c r="G12" s="151">
        <v>46</v>
      </c>
      <c r="H12" s="151">
        <v>9854</v>
      </c>
      <c r="I12" s="151">
        <v>540</v>
      </c>
      <c r="J12" s="151">
        <v>476</v>
      </c>
      <c r="K12" s="151">
        <v>64</v>
      </c>
      <c r="L12" s="151">
        <v>927</v>
      </c>
      <c r="M12" s="151">
        <v>273</v>
      </c>
      <c r="N12" s="151">
        <v>272</v>
      </c>
      <c r="O12" s="151">
        <v>1</v>
      </c>
      <c r="P12" s="151">
        <v>19</v>
      </c>
    </row>
    <row r="13" spans="1:16" ht="17.100000000000001" customHeight="1" x14ac:dyDescent="0.15">
      <c r="A13" s="434" t="s">
        <v>712</v>
      </c>
      <c r="B13" s="434"/>
      <c r="C13" s="434"/>
      <c r="D13" s="16"/>
      <c r="E13" s="152">
        <f t="shared" ref="E13:P13" si="0">E15+E26+E31+E41</f>
        <v>840</v>
      </c>
      <c r="F13" s="165">
        <f t="shared" si="0"/>
        <v>10712</v>
      </c>
      <c r="G13" s="165">
        <f t="shared" si="0"/>
        <v>46</v>
      </c>
      <c r="H13" s="165">
        <f t="shared" si="0"/>
        <v>9815</v>
      </c>
      <c r="I13" s="165">
        <f t="shared" si="0"/>
        <v>524</v>
      </c>
      <c r="J13" s="165">
        <f t="shared" si="0"/>
        <v>463</v>
      </c>
      <c r="K13" s="299">
        <f t="shared" si="0"/>
        <v>61</v>
      </c>
      <c r="L13" s="165">
        <f t="shared" si="0"/>
        <v>878</v>
      </c>
      <c r="M13" s="165">
        <f t="shared" si="0"/>
        <v>270</v>
      </c>
      <c r="N13" s="165">
        <f t="shared" si="0"/>
        <v>269</v>
      </c>
      <c r="O13" s="165">
        <f t="shared" si="0"/>
        <v>1</v>
      </c>
      <c r="P13" s="165">
        <f t="shared" si="0"/>
        <v>19</v>
      </c>
    </row>
    <row r="14" spans="1:16" ht="18.75" customHeight="1" x14ac:dyDescent="0.15">
      <c r="A14" s="31"/>
      <c r="B14" s="31"/>
      <c r="C14" s="14"/>
      <c r="D14" s="16"/>
      <c r="E14" s="13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</row>
    <row r="15" spans="1:16" ht="17.100000000000001" customHeight="1" x14ac:dyDescent="0.15">
      <c r="A15" s="433" t="s">
        <v>559</v>
      </c>
      <c r="B15" s="433"/>
      <c r="C15" s="433"/>
      <c r="D15" s="16"/>
      <c r="E15" s="135">
        <f>SUM(E17:E24)</f>
        <v>670</v>
      </c>
      <c r="F15" s="121">
        <f t="shared" ref="F15:P15" si="1">SUM(F17:F24)</f>
        <v>7919</v>
      </c>
      <c r="G15" s="121">
        <f t="shared" si="1"/>
        <v>34</v>
      </c>
      <c r="H15" s="121">
        <f t="shared" si="1"/>
        <v>7347</v>
      </c>
      <c r="I15" s="121">
        <f t="shared" si="1"/>
        <v>415</v>
      </c>
      <c r="J15" s="121">
        <f t="shared" si="1"/>
        <v>374</v>
      </c>
      <c r="K15" s="121">
        <f t="shared" si="1"/>
        <v>41</v>
      </c>
      <c r="L15" s="121">
        <f t="shared" si="1"/>
        <v>553</v>
      </c>
      <c r="M15" s="121">
        <f t="shared" si="1"/>
        <v>221</v>
      </c>
      <c r="N15" s="121">
        <f t="shared" si="1"/>
        <v>220</v>
      </c>
      <c r="O15" s="121">
        <f t="shared" si="1"/>
        <v>1</v>
      </c>
      <c r="P15" s="121">
        <f t="shared" si="1"/>
        <v>19</v>
      </c>
    </row>
    <row r="16" spans="1:16" ht="7.5" customHeight="1" x14ac:dyDescent="0.15">
      <c r="A16" s="268"/>
      <c r="B16" s="268"/>
      <c r="C16" s="268"/>
      <c r="D16" s="16"/>
      <c r="E16" s="135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</row>
    <row r="17" spans="1:30" ht="20.85" customHeight="1" x14ac:dyDescent="0.15">
      <c r="A17" s="75" t="s">
        <v>64</v>
      </c>
      <c r="B17" s="75"/>
      <c r="C17" s="76" t="s">
        <v>553</v>
      </c>
      <c r="D17" s="14"/>
      <c r="E17" s="278">
        <v>480</v>
      </c>
      <c r="F17" s="281">
        <v>5766</v>
      </c>
      <c r="G17" s="281">
        <v>26</v>
      </c>
      <c r="H17" s="281">
        <v>5307</v>
      </c>
      <c r="I17" s="281">
        <v>297</v>
      </c>
      <c r="J17" s="281">
        <v>265</v>
      </c>
      <c r="K17" s="281">
        <v>32</v>
      </c>
      <c r="L17" s="281">
        <v>440</v>
      </c>
      <c r="M17" s="281">
        <v>157</v>
      </c>
      <c r="N17" s="281">
        <v>156</v>
      </c>
      <c r="O17" s="281">
        <v>1</v>
      </c>
      <c r="P17" s="281">
        <v>19</v>
      </c>
      <c r="S17" s="276"/>
      <c r="T17" s="277"/>
      <c r="U17" s="276"/>
      <c r="V17" s="277"/>
      <c r="W17" s="276"/>
      <c r="X17" s="276"/>
      <c r="Y17" s="276"/>
      <c r="Z17" s="276"/>
      <c r="AA17" s="276"/>
      <c r="AB17" s="276"/>
      <c r="AC17" s="276"/>
      <c r="AD17" s="276"/>
    </row>
    <row r="18" spans="1:30" ht="20.85" customHeight="1" x14ac:dyDescent="0.15">
      <c r="A18" s="75" t="s">
        <v>256</v>
      </c>
      <c r="B18" s="75"/>
      <c r="C18" s="76" t="s">
        <v>554</v>
      </c>
      <c r="D18" s="14"/>
      <c r="E18" s="278">
        <v>8</v>
      </c>
      <c r="F18" s="281">
        <v>16</v>
      </c>
      <c r="G18" s="281">
        <v>0</v>
      </c>
      <c r="H18" s="281">
        <v>0</v>
      </c>
      <c r="I18" s="281">
        <v>4</v>
      </c>
      <c r="J18" s="281">
        <v>3</v>
      </c>
      <c r="K18" s="281">
        <v>1</v>
      </c>
      <c r="L18" s="281">
        <v>16</v>
      </c>
      <c r="M18" s="281">
        <v>4</v>
      </c>
      <c r="N18" s="281">
        <v>4</v>
      </c>
      <c r="O18" s="281">
        <v>0</v>
      </c>
      <c r="P18" s="281">
        <v>0</v>
      </c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</row>
    <row r="19" spans="1:30" ht="20.85" customHeight="1" x14ac:dyDescent="0.15">
      <c r="A19" s="75" t="s">
        <v>257</v>
      </c>
      <c r="B19" s="75"/>
      <c r="C19" s="76" t="s">
        <v>149</v>
      </c>
      <c r="D19" s="14"/>
      <c r="E19" s="278">
        <v>5</v>
      </c>
      <c r="F19" s="281">
        <v>0</v>
      </c>
      <c r="G19" s="281">
        <v>0</v>
      </c>
      <c r="H19" s="281">
        <v>0</v>
      </c>
      <c r="I19" s="281">
        <v>3</v>
      </c>
      <c r="J19" s="281">
        <v>3</v>
      </c>
      <c r="K19" s="281">
        <v>0</v>
      </c>
      <c r="L19" s="281">
        <v>0</v>
      </c>
      <c r="M19" s="281">
        <v>2</v>
      </c>
      <c r="N19" s="281">
        <v>2</v>
      </c>
      <c r="O19" s="281">
        <v>0</v>
      </c>
      <c r="P19" s="281">
        <v>0</v>
      </c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</row>
    <row r="20" spans="1:30" ht="20.85" customHeight="1" x14ac:dyDescent="0.15">
      <c r="A20" s="75" t="s">
        <v>16</v>
      </c>
      <c r="B20" s="75"/>
      <c r="C20" s="76" t="s">
        <v>221</v>
      </c>
      <c r="D20" s="14"/>
      <c r="E20" s="278">
        <v>94</v>
      </c>
      <c r="F20" s="281">
        <v>270</v>
      </c>
      <c r="G20" s="281">
        <v>1</v>
      </c>
      <c r="H20" s="281">
        <v>229</v>
      </c>
      <c r="I20" s="281">
        <v>62</v>
      </c>
      <c r="J20" s="281">
        <v>58</v>
      </c>
      <c r="K20" s="281">
        <v>4</v>
      </c>
      <c r="L20" s="281">
        <v>41</v>
      </c>
      <c r="M20" s="281">
        <v>31</v>
      </c>
      <c r="N20" s="281">
        <v>31</v>
      </c>
      <c r="O20" s="281">
        <v>0</v>
      </c>
      <c r="P20" s="281">
        <v>0</v>
      </c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</row>
    <row r="21" spans="1:30" ht="20.85" customHeight="1" x14ac:dyDescent="0.15">
      <c r="A21" s="75" t="s">
        <v>17</v>
      </c>
      <c r="B21" s="75"/>
      <c r="C21" s="76" t="s">
        <v>491</v>
      </c>
      <c r="D21" s="14"/>
      <c r="E21" s="278">
        <v>61</v>
      </c>
      <c r="F21" s="281">
        <v>1250</v>
      </c>
      <c r="G21" s="281">
        <v>4</v>
      </c>
      <c r="H21" s="281">
        <v>1222</v>
      </c>
      <c r="I21" s="281">
        <v>37</v>
      </c>
      <c r="J21" s="281">
        <v>35</v>
      </c>
      <c r="K21" s="281">
        <v>2</v>
      </c>
      <c r="L21" s="281">
        <v>28</v>
      </c>
      <c r="M21" s="281">
        <v>20</v>
      </c>
      <c r="N21" s="281">
        <v>20</v>
      </c>
      <c r="O21" s="281">
        <v>0</v>
      </c>
      <c r="P21" s="281">
        <v>0</v>
      </c>
      <c r="S21" s="276"/>
      <c r="T21" s="277"/>
      <c r="U21" s="276"/>
      <c r="V21" s="277"/>
      <c r="W21" s="276"/>
      <c r="X21" s="276"/>
      <c r="Y21" s="276"/>
      <c r="Z21" s="276"/>
      <c r="AA21" s="276"/>
      <c r="AB21" s="276"/>
      <c r="AC21" s="276"/>
      <c r="AD21" s="276"/>
    </row>
    <row r="22" spans="1:30" ht="20.85" customHeight="1" x14ac:dyDescent="0.15">
      <c r="A22" s="75" t="s">
        <v>18</v>
      </c>
      <c r="B22" s="75"/>
      <c r="C22" s="76" t="s">
        <v>150</v>
      </c>
      <c r="D22" s="14"/>
      <c r="E22" s="278">
        <v>4</v>
      </c>
      <c r="F22" s="281">
        <v>120</v>
      </c>
      <c r="G22" s="281">
        <v>1</v>
      </c>
      <c r="H22" s="281">
        <v>120</v>
      </c>
      <c r="I22" s="281">
        <v>1</v>
      </c>
      <c r="J22" s="281">
        <v>1</v>
      </c>
      <c r="K22" s="281">
        <v>0</v>
      </c>
      <c r="L22" s="281">
        <v>0</v>
      </c>
      <c r="M22" s="281">
        <v>2</v>
      </c>
      <c r="N22" s="281">
        <v>2</v>
      </c>
      <c r="O22" s="281">
        <v>0</v>
      </c>
      <c r="P22" s="281">
        <v>0</v>
      </c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</row>
    <row r="23" spans="1:30" ht="20.85" customHeight="1" x14ac:dyDescent="0.15">
      <c r="A23" s="75" t="s">
        <v>19</v>
      </c>
      <c r="B23" s="75"/>
      <c r="C23" s="76" t="s">
        <v>154</v>
      </c>
      <c r="D23" s="14"/>
      <c r="E23" s="278">
        <v>15</v>
      </c>
      <c r="F23" s="281">
        <v>478</v>
      </c>
      <c r="G23" s="281">
        <v>2</v>
      </c>
      <c r="H23" s="281">
        <v>469</v>
      </c>
      <c r="I23" s="281">
        <v>9</v>
      </c>
      <c r="J23" s="281">
        <v>8</v>
      </c>
      <c r="K23" s="281">
        <v>1</v>
      </c>
      <c r="L23" s="281">
        <v>9</v>
      </c>
      <c r="M23" s="281">
        <v>4</v>
      </c>
      <c r="N23" s="281">
        <v>4</v>
      </c>
      <c r="O23" s="281">
        <v>0</v>
      </c>
      <c r="P23" s="281">
        <v>0</v>
      </c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</row>
    <row r="24" spans="1:30" ht="20.85" customHeight="1" x14ac:dyDescent="0.15">
      <c r="A24" s="75" t="s">
        <v>20</v>
      </c>
      <c r="B24" s="75"/>
      <c r="C24" s="76" t="s">
        <v>151</v>
      </c>
      <c r="D24" s="14"/>
      <c r="E24" s="278">
        <v>3</v>
      </c>
      <c r="F24" s="281">
        <v>19</v>
      </c>
      <c r="G24" s="281">
        <v>0</v>
      </c>
      <c r="H24" s="281">
        <v>0</v>
      </c>
      <c r="I24" s="281">
        <v>2</v>
      </c>
      <c r="J24" s="281">
        <v>1</v>
      </c>
      <c r="K24" s="281">
        <v>1</v>
      </c>
      <c r="L24" s="281">
        <v>19</v>
      </c>
      <c r="M24" s="281">
        <v>1</v>
      </c>
      <c r="N24" s="281">
        <v>1</v>
      </c>
      <c r="O24" s="281">
        <v>0</v>
      </c>
      <c r="P24" s="281">
        <v>0</v>
      </c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</row>
    <row r="25" spans="1:30" ht="20.85" customHeight="1" x14ac:dyDescent="0.15">
      <c r="A25" s="268"/>
      <c r="B25" s="268"/>
      <c r="C25" s="268"/>
      <c r="D25" s="16"/>
      <c r="E25" s="135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</row>
    <row r="26" spans="1:30" ht="17.100000000000001" customHeight="1" x14ac:dyDescent="0.15">
      <c r="A26" s="433" t="s">
        <v>560</v>
      </c>
      <c r="B26" s="433"/>
      <c r="C26" s="433"/>
      <c r="D26" s="16"/>
      <c r="E26" s="135">
        <f>SUM(E28:E29)</f>
        <v>68</v>
      </c>
      <c r="F26" s="121">
        <f t="shared" ref="F26:P26" si="2">SUM(F28:F29)</f>
        <v>740</v>
      </c>
      <c r="G26" s="121">
        <f t="shared" si="2"/>
        <v>4</v>
      </c>
      <c r="H26" s="121">
        <f t="shared" si="2"/>
        <v>595</v>
      </c>
      <c r="I26" s="121">
        <f t="shared" si="2"/>
        <v>44</v>
      </c>
      <c r="J26" s="121">
        <f t="shared" si="2"/>
        <v>34</v>
      </c>
      <c r="K26" s="121">
        <f t="shared" si="2"/>
        <v>10</v>
      </c>
      <c r="L26" s="121">
        <f t="shared" si="2"/>
        <v>145</v>
      </c>
      <c r="M26" s="121">
        <f t="shared" si="2"/>
        <v>20</v>
      </c>
      <c r="N26" s="121">
        <f t="shared" si="2"/>
        <v>20</v>
      </c>
      <c r="O26" s="121">
        <f t="shared" si="2"/>
        <v>0</v>
      </c>
      <c r="P26" s="121">
        <f t="shared" si="2"/>
        <v>0</v>
      </c>
    </row>
    <row r="27" spans="1:30" ht="7.5" customHeight="1" x14ac:dyDescent="0.15">
      <c r="A27" s="268"/>
      <c r="B27" s="268"/>
      <c r="C27" s="268"/>
      <c r="D27" s="16"/>
      <c r="E27" s="135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</row>
    <row r="28" spans="1:30" ht="20.85" customHeight="1" x14ac:dyDescent="0.15">
      <c r="A28" s="75" t="s">
        <v>448</v>
      </c>
      <c r="B28" s="75"/>
      <c r="C28" s="76" t="s">
        <v>555</v>
      </c>
      <c r="D28" s="16"/>
      <c r="E28" s="152">
        <v>14</v>
      </c>
      <c r="F28" s="165">
        <v>217</v>
      </c>
      <c r="G28" s="165">
        <v>1</v>
      </c>
      <c r="H28" s="165">
        <v>166</v>
      </c>
      <c r="I28" s="165">
        <v>10</v>
      </c>
      <c r="J28" s="165">
        <v>6</v>
      </c>
      <c r="K28" s="165">
        <v>4</v>
      </c>
      <c r="L28" s="165">
        <v>51</v>
      </c>
      <c r="M28" s="165">
        <v>3</v>
      </c>
      <c r="N28" s="165">
        <v>3</v>
      </c>
      <c r="O28" s="165">
        <v>0</v>
      </c>
      <c r="P28" s="165">
        <v>0</v>
      </c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</row>
    <row r="29" spans="1:30" ht="20.85" customHeight="1" x14ac:dyDescent="0.15">
      <c r="A29" s="75" t="s">
        <v>556</v>
      </c>
      <c r="B29" s="75"/>
      <c r="C29" s="76" t="s">
        <v>220</v>
      </c>
      <c r="D29" s="16"/>
      <c r="E29" s="152">
        <v>54</v>
      </c>
      <c r="F29" s="165">
        <v>523</v>
      </c>
      <c r="G29" s="165">
        <v>3</v>
      </c>
      <c r="H29" s="165">
        <v>429</v>
      </c>
      <c r="I29" s="165">
        <v>34</v>
      </c>
      <c r="J29" s="165">
        <v>28</v>
      </c>
      <c r="K29" s="165">
        <v>6</v>
      </c>
      <c r="L29" s="165">
        <v>94</v>
      </c>
      <c r="M29" s="9">
        <v>17</v>
      </c>
      <c r="N29" s="165">
        <v>17</v>
      </c>
      <c r="O29" s="165">
        <v>0</v>
      </c>
      <c r="P29" s="165">
        <v>0</v>
      </c>
      <c r="S29" s="452"/>
      <c r="T29" s="452"/>
      <c r="U29" s="452"/>
      <c r="V29" s="452"/>
      <c r="W29" s="452"/>
      <c r="X29" s="452"/>
      <c r="Y29" s="452"/>
      <c r="Z29" s="452"/>
      <c r="AA29" s="280"/>
      <c r="AB29" s="452"/>
      <c r="AC29" s="452"/>
      <c r="AD29" s="452"/>
    </row>
    <row r="30" spans="1:30" ht="20.85" customHeight="1" x14ac:dyDescent="0.15">
      <c r="A30" s="268"/>
      <c r="B30" s="268"/>
      <c r="C30" s="268"/>
      <c r="D30" s="16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S30" s="452"/>
      <c r="T30" s="452"/>
      <c r="U30" s="452"/>
      <c r="V30" s="452"/>
      <c r="W30" s="452"/>
      <c r="X30" s="452"/>
      <c r="Y30" s="452"/>
      <c r="Z30" s="452"/>
      <c r="AA30" s="279"/>
      <c r="AB30" s="452"/>
      <c r="AC30" s="452"/>
      <c r="AD30" s="452"/>
    </row>
    <row r="31" spans="1:30" ht="17.100000000000001" customHeight="1" x14ac:dyDescent="0.15">
      <c r="A31" s="433" t="s">
        <v>561</v>
      </c>
      <c r="B31" s="433"/>
      <c r="C31" s="433"/>
      <c r="D31" s="16"/>
      <c r="E31" s="135">
        <f>SUM(E33:E39)</f>
        <v>50</v>
      </c>
      <c r="F31" s="121">
        <f t="shared" ref="F31:P31" si="3">SUM(F33:F39)</f>
        <v>1504</v>
      </c>
      <c r="G31" s="121">
        <f t="shared" si="3"/>
        <v>4</v>
      </c>
      <c r="H31" s="121">
        <f t="shared" si="3"/>
        <v>1429</v>
      </c>
      <c r="I31" s="121">
        <f t="shared" si="3"/>
        <v>30</v>
      </c>
      <c r="J31" s="121">
        <f t="shared" si="3"/>
        <v>26</v>
      </c>
      <c r="K31" s="121">
        <f t="shared" si="3"/>
        <v>4</v>
      </c>
      <c r="L31" s="121">
        <f t="shared" si="3"/>
        <v>75</v>
      </c>
      <c r="M31" s="121">
        <f t="shared" si="3"/>
        <v>16</v>
      </c>
      <c r="N31" s="121">
        <f t="shared" si="3"/>
        <v>16</v>
      </c>
      <c r="O31" s="121">
        <f t="shared" si="3"/>
        <v>0</v>
      </c>
      <c r="P31" s="121">
        <f t="shared" si="3"/>
        <v>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7.5" customHeight="1" x14ac:dyDescent="0.15">
      <c r="A32" s="268"/>
      <c r="B32" s="268"/>
      <c r="C32" s="268"/>
      <c r="D32" s="16"/>
      <c r="E32" s="135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20.85" customHeight="1" x14ac:dyDescent="0.15">
      <c r="A33" s="75" t="s">
        <v>258</v>
      </c>
      <c r="B33" s="75"/>
      <c r="C33" s="76" t="s">
        <v>152</v>
      </c>
      <c r="D33" s="16"/>
      <c r="E33" s="152">
        <v>21</v>
      </c>
      <c r="F33" s="165">
        <v>412</v>
      </c>
      <c r="G33" s="165">
        <v>1</v>
      </c>
      <c r="H33" s="165">
        <v>355</v>
      </c>
      <c r="I33" s="165">
        <v>13</v>
      </c>
      <c r="J33" s="165">
        <v>10</v>
      </c>
      <c r="K33" s="165">
        <v>3</v>
      </c>
      <c r="L33" s="165">
        <v>57</v>
      </c>
      <c r="M33" s="165">
        <v>7</v>
      </c>
      <c r="N33" s="165">
        <v>7</v>
      </c>
      <c r="O33" s="165">
        <v>0</v>
      </c>
      <c r="P33" s="165">
        <v>0</v>
      </c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</row>
    <row r="34" spans="1:30" ht="20.85" customHeight="1" x14ac:dyDescent="0.15">
      <c r="A34" s="75" t="s">
        <v>259</v>
      </c>
      <c r="B34" s="75"/>
      <c r="C34" s="76" t="s">
        <v>153</v>
      </c>
      <c r="D34" s="16"/>
      <c r="E34" s="152">
        <v>5</v>
      </c>
      <c r="F34" s="165">
        <v>304</v>
      </c>
      <c r="G34" s="165">
        <v>1</v>
      </c>
      <c r="H34" s="165">
        <v>304</v>
      </c>
      <c r="I34" s="165">
        <v>1</v>
      </c>
      <c r="J34" s="165">
        <v>1</v>
      </c>
      <c r="K34" s="165">
        <v>0</v>
      </c>
      <c r="L34" s="165">
        <v>0</v>
      </c>
      <c r="M34" s="165">
        <v>3</v>
      </c>
      <c r="N34" s="165">
        <v>3</v>
      </c>
      <c r="O34" s="165">
        <v>0</v>
      </c>
      <c r="P34" s="165">
        <v>0</v>
      </c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</row>
    <row r="35" spans="1:30" ht="20.85" customHeight="1" x14ac:dyDescent="0.15">
      <c r="A35" s="75" t="s">
        <v>25</v>
      </c>
      <c r="B35" s="75"/>
      <c r="C35" s="76" t="s">
        <v>251</v>
      </c>
      <c r="D35" s="16"/>
      <c r="E35" s="152">
        <v>3</v>
      </c>
      <c r="F35" s="165">
        <v>0</v>
      </c>
      <c r="G35" s="165">
        <v>0</v>
      </c>
      <c r="H35" s="165">
        <v>0</v>
      </c>
      <c r="I35" s="165">
        <v>2</v>
      </c>
      <c r="J35" s="165">
        <v>2</v>
      </c>
      <c r="K35" s="165">
        <v>0</v>
      </c>
      <c r="L35" s="165">
        <v>0</v>
      </c>
      <c r="M35" s="165">
        <v>1</v>
      </c>
      <c r="N35" s="165">
        <v>1</v>
      </c>
      <c r="O35" s="165">
        <v>0</v>
      </c>
      <c r="P35" s="165">
        <v>0</v>
      </c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</row>
    <row r="36" spans="1:30" ht="20.85" customHeight="1" x14ac:dyDescent="0.15">
      <c r="A36" s="75" t="s">
        <v>26</v>
      </c>
      <c r="B36" s="75"/>
      <c r="C36" s="76" t="s">
        <v>252</v>
      </c>
      <c r="D36" s="16"/>
      <c r="E36" s="152">
        <v>1</v>
      </c>
      <c r="F36" s="165">
        <v>0</v>
      </c>
      <c r="G36" s="165">
        <v>0</v>
      </c>
      <c r="H36" s="165">
        <v>0</v>
      </c>
      <c r="I36" s="165">
        <v>1</v>
      </c>
      <c r="J36" s="165">
        <v>1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</row>
    <row r="37" spans="1:30" ht="20.85" customHeight="1" x14ac:dyDescent="0.15">
      <c r="A37" s="75" t="s">
        <v>27</v>
      </c>
      <c r="B37" s="75"/>
      <c r="C37" s="76" t="s">
        <v>253</v>
      </c>
      <c r="D37" s="16"/>
      <c r="E37" s="152">
        <v>2</v>
      </c>
      <c r="F37" s="165">
        <v>0</v>
      </c>
      <c r="G37" s="165">
        <v>0</v>
      </c>
      <c r="H37" s="165">
        <v>0</v>
      </c>
      <c r="I37" s="165">
        <v>2</v>
      </c>
      <c r="J37" s="165">
        <v>2</v>
      </c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</row>
    <row r="38" spans="1:30" ht="20.85" customHeight="1" x14ac:dyDescent="0.15">
      <c r="A38" s="75" t="s">
        <v>28</v>
      </c>
      <c r="B38" s="75"/>
      <c r="C38" s="76" t="s">
        <v>254</v>
      </c>
      <c r="D38" s="16"/>
      <c r="E38" s="152">
        <v>5</v>
      </c>
      <c r="F38" s="165">
        <v>0</v>
      </c>
      <c r="G38" s="165">
        <v>0</v>
      </c>
      <c r="H38" s="165">
        <v>0</v>
      </c>
      <c r="I38" s="165">
        <v>4</v>
      </c>
      <c r="J38" s="165">
        <v>4</v>
      </c>
      <c r="K38" s="165">
        <v>0</v>
      </c>
      <c r="L38" s="165">
        <v>0</v>
      </c>
      <c r="M38" s="165">
        <v>1</v>
      </c>
      <c r="N38" s="165">
        <v>1</v>
      </c>
      <c r="O38" s="165">
        <v>0</v>
      </c>
      <c r="P38" s="165">
        <v>0</v>
      </c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</row>
    <row r="39" spans="1:30" ht="20.85" customHeight="1" x14ac:dyDescent="0.15">
      <c r="A39" s="75" t="s">
        <v>29</v>
      </c>
      <c r="B39" s="75"/>
      <c r="C39" s="76" t="s">
        <v>255</v>
      </c>
      <c r="D39" s="16"/>
      <c r="E39" s="152">
        <v>13</v>
      </c>
      <c r="F39" s="165">
        <v>788</v>
      </c>
      <c r="G39" s="165">
        <v>2</v>
      </c>
      <c r="H39" s="165">
        <v>770</v>
      </c>
      <c r="I39" s="165">
        <v>7</v>
      </c>
      <c r="J39" s="165">
        <v>6</v>
      </c>
      <c r="K39" s="165">
        <v>1</v>
      </c>
      <c r="L39" s="165">
        <v>18</v>
      </c>
      <c r="M39" s="165">
        <v>4</v>
      </c>
      <c r="N39" s="165">
        <v>4</v>
      </c>
      <c r="O39" s="165">
        <v>0</v>
      </c>
      <c r="P39" s="165">
        <v>0</v>
      </c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</row>
    <row r="40" spans="1:30" ht="20.85" customHeight="1" x14ac:dyDescent="0.15">
      <c r="A40" s="268"/>
      <c r="B40" s="268"/>
      <c r="C40" s="268"/>
      <c r="D40" s="16"/>
      <c r="E40" s="135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7.100000000000001" customHeight="1" x14ac:dyDescent="0.15">
      <c r="A41" s="433" t="s">
        <v>562</v>
      </c>
      <c r="B41" s="433"/>
      <c r="C41" s="433"/>
      <c r="D41" s="16"/>
      <c r="E41" s="135">
        <f>SUM(E43:E45)</f>
        <v>52</v>
      </c>
      <c r="F41" s="121">
        <f t="shared" ref="F41:P41" si="4">SUM(F43:F45)</f>
        <v>549</v>
      </c>
      <c r="G41" s="121">
        <f t="shared" si="4"/>
        <v>4</v>
      </c>
      <c r="H41" s="121">
        <f t="shared" si="4"/>
        <v>444</v>
      </c>
      <c r="I41" s="121">
        <f t="shared" si="4"/>
        <v>35</v>
      </c>
      <c r="J41" s="121">
        <f t="shared" si="4"/>
        <v>29</v>
      </c>
      <c r="K41" s="121">
        <f t="shared" si="4"/>
        <v>6</v>
      </c>
      <c r="L41" s="121">
        <f t="shared" si="4"/>
        <v>105</v>
      </c>
      <c r="M41" s="121">
        <f t="shared" si="4"/>
        <v>13</v>
      </c>
      <c r="N41" s="121">
        <f t="shared" si="4"/>
        <v>13</v>
      </c>
      <c r="O41" s="121">
        <f t="shared" si="4"/>
        <v>0</v>
      </c>
      <c r="P41" s="121">
        <f t="shared" si="4"/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7.5" customHeight="1" x14ac:dyDescent="0.15">
      <c r="A42" s="268"/>
      <c r="B42" s="268"/>
      <c r="C42" s="268"/>
      <c r="D42" s="16"/>
      <c r="E42" s="135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20.85" customHeight="1" x14ac:dyDescent="0.15">
      <c r="A43" s="75" t="s">
        <v>450</v>
      </c>
      <c r="B43" s="75"/>
      <c r="C43" s="76" t="s">
        <v>563</v>
      </c>
      <c r="D43" s="16"/>
      <c r="E43" s="152">
        <v>28</v>
      </c>
      <c r="F43" s="165">
        <v>236</v>
      </c>
      <c r="G43" s="165">
        <v>1</v>
      </c>
      <c r="H43" s="165">
        <v>150</v>
      </c>
      <c r="I43" s="165">
        <v>20</v>
      </c>
      <c r="J43" s="165">
        <v>15</v>
      </c>
      <c r="K43" s="165">
        <v>5</v>
      </c>
      <c r="L43" s="165">
        <v>86</v>
      </c>
      <c r="M43" s="165">
        <v>7</v>
      </c>
      <c r="N43" s="165">
        <v>7</v>
      </c>
      <c r="O43" s="165">
        <v>0</v>
      </c>
      <c r="P43" s="165">
        <v>0</v>
      </c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</row>
    <row r="44" spans="1:30" ht="20.85" customHeight="1" x14ac:dyDescent="0.15">
      <c r="A44" s="75" t="s">
        <v>557</v>
      </c>
      <c r="B44" s="75"/>
      <c r="C44" s="76" t="s">
        <v>564</v>
      </c>
      <c r="D44" s="16"/>
      <c r="E44" s="152">
        <v>8</v>
      </c>
      <c r="F44" s="165">
        <v>218</v>
      </c>
      <c r="G44" s="165">
        <v>1</v>
      </c>
      <c r="H44" s="165">
        <v>199</v>
      </c>
      <c r="I44" s="165">
        <v>6</v>
      </c>
      <c r="J44" s="165">
        <v>5</v>
      </c>
      <c r="K44" s="165">
        <v>1</v>
      </c>
      <c r="L44" s="165">
        <v>19</v>
      </c>
      <c r="M44" s="165">
        <v>1</v>
      </c>
      <c r="N44" s="165">
        <v>1</v>
      </c>
      <c r="O44" s="165">
        <v>0</v>
      </c>
      <c r="P44" s="165">
        <v>0</v>
      </c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</row>
    <row r="45" spans="1:30" ht="20.85" customHeight="1" x14ac:dyDescent="0.15">
      <c r="A45" s="75" t="s">
        <v>558</v>
      </c>
      <c r="B45" s="75"/>
      <c r="C45" s="76" t="s">
        <v>565</v>
      </c>
      <c r="D45" s="16"/>
      <c r="E45" s="152">
        <v>16</v>
      </c>
      <c r="F45" s="165">
        <v>95</v>
      </c>
      <c r="G45" s="165">
        <v>2</v>
      </c>
      <c r="H45" s="165">
        <v>95</v>
      </c>
      <c r="I45" s="165">
        <v>9</v>
      </c>
      <c r="J45" s="165">
        <v>9</v>
      </c>
      <c r="K45" s="165">
        <v>0</v>
      </c>
      <c r="L45" s="165">
        <v>0</v>
      </c>
      <c r="M45" s="165">
        <v>5</v>
      </c>
      <c r="N45" s="165">
        <v>5</v>
      </c>
      <c r="O45" s="165">
        <v>0</v>
      </c>
      <c r="P45" s="165">
        <v>0</v>
      </c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</row>
    <row r="46" spans="1:30" ht="7.5" customHeight="1" thickBot="1" x14ac:dyDescent="0.2">
      <c r="A46" s="31"/>
      <c r="B46" s="31"/>
      <c r="C46" s="14"/>
      <c r="D46" s="16"/>
      <c r="E46" s="50"/>
      <c r="F46" s="40"/>
      <c r="G46" s="74"/>
      <c r="H46" s="74"/>
      <c r="I46" s="47"/>
      <c r="J46" s="47"/>
      <c r="K46" s="47"/>
      <c r="L46" s="47"/>
      <c r="M46" s="46"/>
      <c r="N46" s="46"/>
      <c r="O46" s="47"/>
      <c r="P46" s="47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2" customHeight="1" x14ac:dyDescent="0.15">
      <c r="A47" s="275" t="s">
        <v>490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15"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</row>
  </sheetData>
  <mergeCells count="28">
    <mergeCell ref="AD29:AD30"/>
    <mergeCell ref="X29:X30"/>
    <mergeCell ref="Y29:Y30"/>
    <mergeCell ref="Z29:Z30"/>
    <mergeCell ref="AB29:AB30"/>
    <mergeCell ref="AC29:AC30"/>
    <mergeCell ref="S29:S30"/>
    <mergeCell ref="T29:T30"/>
    <mergeCell ref="U29:U30"/>
    <mergeCell ref="V29:V30"/>
    <mergeCell ref="W29:W30"/>
    <mergeCell ref="A1:P1"/>
    <mergeCell ref="A3:P3"/>
    <mergeCell ref="A5:P5"/>
    <mergeCell ref="A6:D7"/>
    <mergeCell ref="E6:F6"/>
    <mergeCell ref="G6:H6"/>
    <mergeCell ref="I6:L6"/>
    <mergeCell ref="M6:P6"/>
    <mergeCell ref="A26:C26"/>
    <mergeCell ref="A31:C31"/>
    <mergeCell ref="A41:C41"/>
    <mergeCell ref="A9:C9"/>
    <mergeCell ref="A10:C10"/>
    <mergeCell ref="A11:C11"/>
    <mergeCell ref="A13:C13"/>
    <mergeCell ref="A15:C15"/>
    <mergeCell ref="A12:C12"/>
  </mergeCells>
  <phoneticPr fontId="2"/>
  <pageMargins left="0.59055118110236227" right="0.59055118110236227" top="0.78740157480314965" bottom="0.59055118110236227" header="0.51181102362204722" footer="0.51181102362204722"/>
  <pageSetup paperSize="9" scale="63" fitToHeight="0" orientation="landscape" r:id="rId1"/>
  <headerFooter alignWithMargins="0"/>
  <ignoredErrors>
    <ignoredError sqref="A17:A24 A28:A29 A33:A39 A43:A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26"/>
  <sheetViews>
    <sheetView showGridLines="0" zoomScale="130" zoomScaleNormal="130" workbookViewId="0">
      <selection sqref="A1:E1"/>
    </sheetView>
  </sheetViews>
  <sheetFormatPr defaultRowHeight="13.5" x14ac:dyDescent="0.1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12" ht="15" customHeight="1" x14ac:dyDescent="0.15">
      <c r="A1" s="535" t="s">
        <v>294</v>
      </c>
      <c r="B1" s="535"/>
      <c r="C1" s="535"/>
      <c r="D1" s="535"/>
      <c r="E1" s="535"/>
    </row>
    <row r="2" spans="1:12" ht="15" customHeight="1" thickBot="1" x14ac:dyDescent="0.2">
      <c r="E2" s="3" t="s">
        <v>770</v>
      </c>
    </row>
    <row r="3" spans="1:12" ht="18.75" customHeight="1" x14ac:dyDescent="0.15">
      <c r="A3" s="485" t="s">
        <v>175</v>
      </c>
      <c r="B3" s="127" t="s">
        <v>147</v>
      </c>
      <c r="C3" s="127" t="s">
        <v>515</v>
      </c>
      <c r="D3" s="127" t="s">
        <v>176</v>
      </c>
      <c r="E3" s="22" t="s">
        <v>462</v>
      </c>
    </row>
    <row r="4" spans="1:12" ht="18.75" customHeight="1" x14ac:dyDescent="0.15">
      <c r="A4" s="536"/>
      <c r="B4" s="32" t="s">
        <v>177</v>
      </c>
      <c r="C4" s="155">
        <f>SUM(C5:C21)</f>
        <v>5208</v>
      </c>
      <c r="D4" s="255">
        <v>1265.9000000000001</v>
      </c>
      <c r="E4" s="258">
        <v>100</v>
      </c>
    </row>
    <row r="5" spans="1:12" ht="21" customHeight="1" x14ac:dyDescent="0.15">
      <c r="A5" s="223" t="s">
        <v>304</v>
      </c>
      <c r="B5" s="227" t="s">
        <v>541</v>
      </c>
      <c r="C5" s="222">
        <v>1528</v>
      </c>
      <c r="D5" s="256">
        <v>371.4</v>
      </c>
      <c r="E5" s="257">
        <f>C5/C4*100</f>
        <v>29.339477726574504</v>
      </c>
    </row>
    <row r="6" spans="1:12" ht="21" customHeight="1" x14ac:dyDescent="0.15">
      <c r="A6" s="223" t="s">
        <v>14</v>
      </c>
      <c r="B6" s="386" t="s">
        <v>542</v>
      </c>
      <c r="C6" s="222">
        <v>789</v>
      </c>
      <c r="D6" s="256">
        <v>191.8</v>
      </c>
      <c r="E6" s="257">
        <f>C6/C4*100</f>
        <v>15.149769585253456</v>
      </c>
    </row>
    <row r="7" spans="1:12" ht="21" customHeight="1" x14ac:dyDescent="0.15">
      <c r="A7" s="254" t="s">
        <v>15</v>
      </c>
      <c r="B7" s="227" t="s">
        <v>543</v>
      </c>
      <c r="C7" s="224">
        <v>432</v>
      </c>
      <c r="D7" s="256">
        <v>105</v>
      </c>
      <c r="E7" s="257">
        <f>C7/C4*100</f>
        <v>8.2949308755760374</v>
      </c>
      <c r="G7" s="88"/>
      <c r="H7" s="88"/>
      <c r="I7" s="88"/>
      <c r="J7" s="88"/>
      <c r="K7" s="88"/>
      <c r="L7" s="88"/>
    </row>
    <row r="8" spans="1:12" ht="21" customHeight="1" x14ac:dyDescent="0.15">
      <c r="A8" s="254" t="s">
        <v>16</v>
      </c>
      <c r="B8" s="227" t="s">
        <v>544</v>
      </c>
      <c r="C8" s="224">
        <v>352</v>
      </c>
      <c r="D8" s="256">
        <v>85.6</v>
      </c>
      <c r="E8" s="257">
        <f>C8/C4*100</f>
        <v>6.7588325652841785</v>
      </c>
    </row>
    <row r="9" spans="1:12" ht="21" customHeight="1" x14ac:dyDescent="0.15">
      <c r="A9" s="254" t="s">
        <v>17</v>
      </c>
      <c r="B9" s="264" t="s">
        <v>545</v>
      </c>
      <c r="C9" s="224">
        <v>337</v>
      </c>
      <c r="D9" s="256">
        <v>81.900000000000006</v>
      </c>
      <c r="E9" s="257">
        <f>C9/C4*100</f>
        <v>6.4708141321044552</v>
      </c>
    </row>
    <row r="10" spans="1:12" ht="21" customHeight="1" x14ac:dyDescent="0.15">
      <c r="A10" s="254" t="s">
        <v>18</v>
      </c>
      <c r="B10" s="227" t="s">
        <v>546</v>
      </c>
      <c r="C10" s="224">
        <v>279</v>
      </c>
      <c r="D10" s="256">
        <v>67.8</v>
      </c>
      <c r="E10" s="257">
        <f>C10/C4*100</f>
        <v>5.3571428571428568</v>
      </c>
    </row>
    <row r="11" spans="1:12" ht="21" customHeight="1" x14ac:dyDescent="0.15">
      <c r="A11" s="254" t="s">
        <v>19</v>
      </c>
      <c r="B11" s="227" t="s">
        <v>547</v>
      </c>
      <c r="C11" s="224">
        <v>124</v>
      </c>
      <c r="D11" s="256">
        <v>30.1</v>
      </c>
      <c r="E11" s="257">
        <f>C11/C4*100</f>
        <v>2.3809523809523809</v>
      </c>
    </row>
    <row r="12" spans="1:12" ht="21" customHeight="1" x14ac:dyDescent="0.15">
      <c r="A12" s="254" t="s">
        <v>20</v>
      </c>
      <c r="B12" s="234" t="s">
        <v>548</v>
      </c>
      <c r="C12" s="224">
        <v>114</v>
      </c>
      <c r="D12" s="256">
        <v>27.7</v>
      </c>
      <c r="E12" s="257">
        <f>C12/C4*100</f>
        <v>2.1889400921658986</v>
      </c>
    </row>
    <row r="13" spans="1:12" ht="21" customHeight="1" x14ac:dyDescent="0.15">
      <c r="A13" s="254" t="s">
        <v>21</v>
      </c>
      <c r="B13" s="226" t="s">
        <v>549</v>
      </c>
      <c r="C13" s="224">
        <v>111</v>
      </c>
      <c r="D13" s="256">
        <v>27</v>
      </c>
      <c r="E13" s="257">
        <f>C13/C4*100</f>
        <v>2.1313364055299542</v>
      </c>
    </row>
    <row r="14" spans="1:12" ht="21" customHeight="1" x14ac:dyDescent="0.15">
      <c r="A14" s="254" t="s">
        <v>22</v>
      </c>
      <c r="B14" s="225" t="s">
        <v>550</v>
      </c>
      <c r="C14" s="224">
        <v>91</v>
      </c>
      <c r="D14" s="256">
        <v>22.1</v>
      </c>
      <c r="E14" s="257">
        <f>C14/C4*100</f>
        <v>1.747311827956989</v>
      </c>
    </row>
    <row r="15" spans="1:12" ht="21" customHeight="1" x14ac:dyDescent="0.15">
      <c r="A15" s="254" t="s">
        <v>23</v>
      </c>
      <c r="B15" s="225" t="s">
        <v>711</v>
      </c>
      <c r="C15" s="224">
        <v>90</v>
      </c>
      <c r="D15" s="256">
        <v>21.9</v>
      </c>
      <c r="E15" s="257">
        <f>C15/C4*100</f>
        <v>1.7281105990783412</v>
      </c>
    </row>
    <row r="16" spans="1:12" ht="21" customHeight="1" x14ac:dyDescent="0.15">
      <c r="A16" s="254" t="s">
        <v>24</v>
      </c>
      <c r="B16" s="227" t="s">
        <v>771</v>
      </c>
      <c r="C16" s="224">
        <v>90</v>
      </c>
      <c r="D16" s="256">
        <v>21.9</v>
      </c>
      <c r="E16" s="257">
        <f>C16/C4*100</f>
        <v>1.7281105990783412</v>
      </c>
    </row>
    <row r="17" spans="1:5" ht="21" customHeight="1" x14ac:dyDescent="0.15">
      <c r="A17" s="254" t="s">
        <v>25</v>
      </c>
      <c r="B17" s="227" t="s">
        <v>551</v>
      </c>
      <c r="C17" s="224">
        <v>73</v>
      </c>
      <c r="D17" s="256">
        <v>17.7</v>
      </c>
      <c r="E17" s="257">
        <f>C17/C4*100</f>
        <v>1.4016897081413209</v>
      </c>
    </row>
    <row r="18" spans="1:5" ht="21" customHeight="1" x14ac:dyDescent="0.15">
      <c r="A18" s="254" t="s">
        <v>26</v>
      </c>
      <c r="B18" s="227" t="s">
        <v>772</v>
      </c>
      <c r="C18" s="224">
        <v>65</v>
      </c>
      <c r="D18" s="256">
        <v>15.8</v>
      </c>
      <c r="E18" s="257">
        <f>C18/C4*100</f>
        <v>1.2480798771121353</v>
      </c>
    </row>
    <row r="19" spans="1:5" ht="21" customHeight="1" x14ac:dyDescent="0.15">
      <c r="A19" s="254" t="s">
        <v>27</v>
      </c>
      <c r="B19" s="225" t="s">
        <v>773</v>
      </c>
      <c r="C19" s="224">
        <v>55</v>
      </c>
      <c r="D19" s="256">
        <v>13.4</v>
      </c>
      <c r="E19" s="257">
        <f>C19/C4*100</f>
        <v>1.056067588325653</v>
      </c>
    </row>
    <row r="20" spans="1:5" ht="21" customHeight="1" x14ac:dyDescent="0.15">
      <c r="A20" s="254" t="s">
        <v>27</v>
      </c>
      <c r="B20" s="225" t="s">
        <v>763</v>
      </c>
      <c r="C20" s="224">
        <v>55</v>
      </c>
      <c r="D20" s="256">
        <v>13.4</v>
      </c>
      <c r="E20" s="257">
        <f>C20/C4*100</f>
        <v>1.056067588325653</v>
      </c>
    </row>
    <row r="21" spans="1:5" ht="21" customHeight="1" thickBot="1" x14ac:dyDescent="0.2">
      <c r="A21" s="537" t="s">
        <v>690</v>
      </c>
      <c r="B21" s="538"/>
      <c r="C21" s="224">
        <v>623</v>
      </c>
      <c r="D21" s="256">
        <v>151.4</v>
      </c>
      <c r="E21" s="257">
        <f>C21/C4*100</f>
        <v>11.96236559139785</v>
      </c>
    </row>
    <row r="22" spans="1:5" ht="15" customHeight="1" x14ac:dyDescent="0.15">
      <c r="A22" s="72" t="s">
        <v>774</v>
      </c>
      <c r="B22" s="72"/>
      <c r="C22" s="72"/>
      <c r="D22" s="72"/>
      <c r="E22" s="72"/>
    </row>
    <row r="23" spans="1:5" x14ac:dyDescent="0.15">
      <c r="C23" s="130"/>
      <c r="E23" s="228"/>
    </row>
    <row r="25" spans="1:5" x14ac:dyDescent="0.15">
      <c r="A25" s="265"/>
      <c r="C25" s="266"/>
      <c r="D25" s="267"/>
      <c r="E25" s="9"/>
    </row>
    <row r="26" spans="1:5" x14ac:dyDescent="0.15">
      <c r="A26" s="265"/>
      <c r="B26" s="15"/>
      <c r="C26" s="265"/>
      <c r="D26" s="265"/>
      <c r="E26" s="265"/>
    </row>
  </sheetData>
  <mergeCells count="3">
    <mergeCell ref="A1:E1"/>
    <mergeCell ref="A3:A4"/>
    <mergeCell ref="A21:B2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5 A6:A2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1"/>
  <sheetViews>
    <sheetView showGridLines="0" zoomScale="160" zoomScaleNormal="160" workbookViewId="0">
      <selection sqref="A1:J1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1" ht="17.25" x14ac:dyDescent="0.15">
      <c r="A1" s="437" t="s">
        <v>643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" customHeight="1" x14ac:dyDescent="0.15">
      <c r="A3" s="136" t="s">
        <v>464</v>
      </c>
      <c r="B3" s="1"/>
      <c r="C3" s="1"/>
      <c r="D3" s="1"/>
      <c r="E3" s="1"/>
      <c r="F3" s="1"/>
      <c r="G3" s="1"/>
      <c r="H3" s="1"/>
      <c r="I3" s="1"/>
    </row>
    <row r="4" spans="1:1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18"/>
    </row>
    <row r="5" spans="1:11" ht="15" customHeight="1" x14ac:dyDescent="0.15">
      <c r="A5" s="99" t="s">
        <v>195</v>
      </c>
      <c r="B5" s="458" t="s">
        <v>289</v>
      </c>
      <c r="C5" s="539"/>
      <c r="D5" s="539"/>
      <c r="E5" s="539"/>
      <c r="F5" s="539"/>
      <c r="G5" s="539"/>
      <c r="H5" s="539"/>
      <c r="I5" s="539"/>
      <c r="J5" s="539"/>
    </row>
    <row r="6" spans="1:11" ht="15" customHeight="1" x14ac:dyDescent="0.15">
      <c r="A6" s="77" t="s">
        <v>313</v>
      </c>
      <c r="B6" s="537" t="s">
        <v>166</v>
      </c>
      <c r="C6" s="24" t="s">
        <v>196</v>
      </c>
      <c r="D6" s="24" t="s">
        <v>197</v>
      </c>
      <c r="E6" s="24" t="s">
        <v>198</v>
      </c>
      <c r="F6" s="24" t="s">
        <v>199</v>
      </c>
      <c r="G6" s="24" t="s">
        <v>200</v>
      </c>
      <c r="H6" s="24" t="s">
        <v>201</v>
      </c>
      <c r="I6" s="73" t="s">
        <v>202</v>
      </c>
      <c r="J6" s="25" t="s">
        <v>203</v>
      </c>
    </row>
    <row r="7" spans="1:11" ht="15" customHeight="1" x14ac:dyDescent="0.15">
      <c r="A7" s="102" t="s">
        <v>194</v>
      </c>
      <c r="B7" s="464"/>
      <c r="C7" s="11" t="s">
        <v>167</v>
      </c>
      <c r="D7" s="11" t="s">
        <v>168</v>
      </c>
      <c r="E7" s="11" t="s">
        <v>169</v>
      </c>
      <c r="F7" s="11" t="s">
        <v>170</v>
      </c>
      <c r="G7" s="11" t="s">
        <v>171</v>
      </c>
      <c r="H7" s="11" t="s">
        <v>172</v>
      </c>
      <c r="I7" s="30" t="s">
        <v>173</v>
      </c>
      <c r="J7" s="12" t="s">
        <v>174</v>
      </c>
    </row>
    <row r="8" spans="1:11" ht="15" customHeight="1" x14ac:dyDescent="0.15">
      <c r="A8" s="10" t="s">
        <v>782</v>
      </c>
      <c r="B8" s="125">
        <v>33</v>
      </c>
      <c r="C8" s="118">
        <v>10</v>
      </c>
      <c r="D8" s="118">
        <v>12</v>
      </c>
      <c r="E8" s="118">
        <v>5</v>
      </c>
      <c r="F8" s="116">
        <v>2</v>
      </c>
      <c r="G8" s="118">
        <v>1</v>
      </c>
      <c r="H8" s="116" t="s">
        <v>190</v>
      </c>
      <c r="I8" s="118">
        <v>2</v>
      </c>
      <c r="J8" s="116">
        <v>1</v>
      </c>
      <c r="K8" s="130"/>
    </row>
    <row r="9" spans="1:11" ht="15" customHeight="1" x14ac:dyDescent="0.15">
      <c r="A9" s="10" t="s">
        <v>518</v>
      </c>
      <c r="B9" s="125">
        <v>27</v>
      </c>
      <c r="C9" s="120">
        <v>8</v>
      </c>
      <c r="D9" s="120">
        <v>9</v>
      </c>
      <c r="E9" s="120">
        <v>2</v>
      </c>
      <c r="F9" s="121">
        <v>2</v>
      </c>
      <c r="G9" s="121" t="s">
        <v>190</v>
      </c>
      <c r="H9" s="121">
        <v>4</v>
      </c>
      <c r="I9" s="120">
        <v>2</v>
      </c>
      <c r="J9" s="122" t="s">
        <v>190</v>
      </c>
      <c r="K9" s="130"/>
    </row>
    <row r="10" spans="1:11" ht="15" customHeight="1" x14ac:dyDescent="0.15">
      <c r="A10" s="10" t="s">
        <v>519</v>
      </c>
      <c r="B10" s="125">
        <v>32</v>
      </c>
      <c r="C10" s="120">
        <v>13</v>
      </c>
      <c r="D10" s="120">
        <v>3</v>
      </c>
      <c r="E10" s="120">
        <v>8</v>
      </c>
      <c r="F10" s="121">
        <v>3</v>
      </c>
      <c r="G10" s="121">
        <v>2</v>
      </c>
      <c r="H10" s="121">
        <v>0</v>
      </c>
      <c r="I10" s="120">
        <v>2</v>
      </c>
      <c r="J10" s="122">
        <v>1</v>
      </c>
      <c r="K10" s="130"/>
    </row>
    <row r="11" spans="1:11" ht="15" customHeight="1" x14ac:dyDescent="0.15">
      <c r="A11" s="9" t="s">
        <v>704</v>
      </c>
      <c r="B11" s="125">
        <v>31</v>
      </c>
      <c r="C11" s="109">
        <v>9</v>
      </c>
      <c r="D11" s="109">
        <v>7</v>
      </c>
      <c r="E11" s="109">
        <v>7</v>
      </c>
      <c r="F11" s="121">
        <v>3</v>
      </c>
      <c r="G11" s="121">
        <v>1</v>
      </c>
      <c r="H11" s="108">
        <v>1</v>
      </c>
      <c r="I11" s="109">
        <v>3</v>
      </c>
      <c r="J11" s="122">
        <v>0</v>
      </c>
      <c r="K11" s="130"/>
    </row>
    <row r="12" spans="1:11" ht="15" customHeight="1" thickBot="1" x14ac:dyDescent="0.2">
      <c r="A12" s="10" t="s">
        <v>783</v>
      </c>
      <c r="B12" s="126">
        <v>22</v>
      </c>
      <c r="C12" s="123">
        <v>7</v>
      </c>
      <c r="D12" s="123">
        <v>7</v>
      </c>
      <c r="E12" s="123">
        <v>4</v>
      </c>
      <c r="F12" s="121">
        <v>2</v>
      </c>
      <c r="G12" s="121">
        <v>0</v>
      </c>
      <c r="H12" s="124">
        <v>0</v>
      </c>
      <c r="I12" s="123">
        <v>2</v>
      </c>
      <c r="J12" s="122">
        <v>0</v>
      </c>
      <c r="K12" s="130"/>
    </row>
    <row r="13" spans="1:11" ht="15" customHeight="1" x14ac:dyDescent="0.15">
      <c r="A13" s="99" t="s">
        <v>195</v>
      </c>
      <c r="B13" s="459" t="s">
        <v>298</v>
      </c>
      <c r="C13" s="459"/>
      <c r="D13" s="459"/>
      <c r="E13" s="459"/>
      <c r="F13" s="459"/>
      <c r="G13" s="459"/>
      <c r="H13" s="459"/>
      <c r="I13" s="459"/>
      <c r="J13" s="459"/>
      <c r="K13" s="130"/>
    </row>
    <row r="14" spans="1:11" ht="15" customHeight="1" x14ac:dyDescent="0.15">
      <c r="A14" s="77" t="s">
        <v>313</v>
      </c>
      <c r="B14" s="537" t="s">
        <v>166</v>
      </c>
      <c r="C14" s="23" t="s">
        <v>196</v>
      </c>
      <c r="D14" s="24" t="s">
        <v>197</v>
      </c>
      <c r="E14" s="24" t="s">
        <v>198</v>
      </c>
      <c r="F14" s="24" t="s">
        <v>199</v>
      </c>
      <c r="G14" s="24" t="s">
        <v>200</v>
      </c>
      <c r="H14" s="8" t="s">
        <v>201</v>
      </c>
      <c r="I14" s="23" t="s">
        <v>202</v>
      </c>
      <c r="J14" s="24" t="s">
        <v>203</v>
      </c>
      <c r="K14" s="130"/>
    </row>
    <row r="15" spans="1:11" ht="15" customHeight="1" x14ac:dyDescent="0.15">
      <c r="A15" s="102" t="s">
        <v>194</v>
      </c>
      <c r="B15" s="464"/>
      <c r="C15" s="11" t="s">
        <v>167</v>
      </c>
      <c r="D15" s="11" t="s">
        <v>168</v>
      </c>
      <c r="E15" s="11" t="s">
        <v>169</v>
      </c>
      <c r="F15" s="11" t="s">
        <v>170</v>
      </c>
      <c r="G15" s="11" t="s">
        <v>171</v>
      </c>
      <c r="H15" s="11" t="s">
        <v>172</v>
      </c>
      <c r="I15" s="11" t="s">
        <v>173</v>
      </c>
      <c r="J15" s="11" t="s">
        <v>174</v>
      </c>
      <c r="K15" s="130"/>
    </row>
    <row r="16" spans="1:11" ht="15" customHeight="1" x14ac:dyDescent="0.15">
      <c r="A16" s="10" t="s">
        <v>782</v>
      </c>
      <c r="B16" s="125">
        <v>33</v>
      </c>
      <c r="C16" s="116">
        <v>15</v>
      </c>
      <c r="D16" s="118">
        <v>9</v>
      </c>
      <c r="E16" s="118">
        <v>9</v>
      </c>
      <c r="F16" s="122" t="s">
        <v>190</v>
      </c>
      <c r="G16" s="122" t="s">
        <v>190</v>
      </c>
      <c r="H16" s="122" t="s">
        <v>190</v>
      </c>
      <c r="I16" s="122" t="s">
        <v>190</v>
      </c>
      <c r="J16" s="122" t="s">
        <v>190</v>
      </c>
      <c r="K16" s="130"/>
    </row>
    <row r="17" spans="1:11" ht="15" customHeight="1" x14ac:dyDescent="0.15">
      <c r="A17" s="10" t="s">
        <v>518</v>
      </c>
      <c r="B17" s="125">
        <v>39</v>
      </c>
      <c r="C17" s="121">
        <v>12</v>
      </c>
      <c r="D17" s="120">
        <v>17</v>
      </c>
      <c r="E17" s="120">
        <v>10</v>
      </c>
      <c r="F17" s="122" t="s">
        <v>190</v>
      </c>
      <c r="G17" s="122" t="s">
        <v>190</v>
      </c>
      <c r="H17" s="122" t="s">
        <v>190</v>
      </c>
      <c r="I17" s="122" t="s">
        <v>190</v>
      </c>
      <c r="J17" s="122" t="s">
        <v>190</v>
      </c>
      <c r="K17" s="130"/>
    </row>
    <row r="18" spans="1:11" ht="15" customHeight="1" x14ac:dyDescent="0.15">
      <c r="A18" s="10" t="s">
        <v>519</v>
      </c>
      <c r="B18" s="125">
        <v>48</v>
      </c>
      <c r="C18" s="121">
        <v>12</v>
      </c>
      <c r="D18" s="120">
        <v>20</v>
      </c>
      <c r="E18" s="120">
        <v>16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30"/>
    </row>
    <row r="19" spans="1:11" ht="15" customHeight="1" x14ac:dyDescent="0.15">
      <c r="A19" s="9" t="s">
        <v>704</v>
      </c>
      <c r="B19" s="125">
        <v>28</v>
      </c>
      <c r="C19" s="108">
        <v>10</v>
      </c>
      <c r="D19" s="109">
        <v>8</v>
      </c>
      <c r="E19" s="109">
        <v>10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30"/>
    </row>
    <row r="20" spans="1:11" ht="15" customHeight="1" thickBot="1" x14ac:dyDescent="0.2">
      <c r="A20" s="10" t="s">
        <v>783</v>
      </c>
      <c r="B20" s="126">
        <v>32</v>
      </c>
      <c r="C20" s="124">
        <v>8</v>
      </c>
      <c r="D20" s="123">
        <v>10</v>
      </c>
      <c r="E20" s="123">
        <v>14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30"/>
    </row>
    <row r="21" spans="1:11" ht="15" customHeight="1" x14ac:dyDescent="0.15">
      <c r="A21" s="72" t="s">
        <v>490</v>
      </c>
      <c r="B21" s="37"/>
      <c r="C21" s="37"/>
      <c r="D21" s="37"/>
      <c r="E21" s="37"/>
      <c r="F21" s="37"/>
      <c r="G21" s="37"/>
      <c r="H21" s="37"/>
      <c r="I21" s="37"/>
      <c r="J21" s="71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50" zoomScaleNormal="150" workbookViewId="0">
      <selection sqref="A1:H1"/>
    </sheetView>
  </sheetViews>
  <sheetFormatPr defaultRowHeight="13.5" x14ac:dyDescent="0.15"/>
  <cols>
    <col min="1" max="2" width="6.25" style="136" customWidth="1"/>
    <col min="3" max="8" width="13.25" style="136" customWidth="1"/>
    <col min="9" max="16384" width="9" style="325"/>
  </cols>
  <sheetData>
    <row r="1" spans="1:8" ht="17.25" x14ac:dyDescent="0.15">
      <c r="A1" s="474" t="s">
        <v>644</v>
      </c>
      <c r="B1" s="474"/>
      <c r="C1" s="474"/>
      <c r="D1" s="474"/>
      <c r="E1" s="474"/>
      <c r="F1" s="474"/>
      <c r="G1" s="474"/>
      <c r="H1" s="474"/>
    </row>
    <row r="2" spans="1:8" ht="15" customHeight="1" x14ac:dyDescent="0.15">
      <c r="A2" s="317"/>
      <c r="B2" s="326"/>
      <c r="C2" s="317"/>
      <c r="D2" s="317"/>
      <c r="E2" s="317"/>
      <c r="F2" s="317"/>
      <c r="G2" s="317"/>
      <c r="H2" s="317"/>
    </row>
    <row r="3" spans="1:8" ht="15" customHeight="1" thickBot="1" x14ac:dyDescent="0.2">
      <c r="A3" s="482" t="s">
        <v>62</v>
      </c>
      <c r="B3" s="482"/>
      <c r="C3" s="482"/>
      <c r="D3" s="482"/>
      <c r="E3" s="482"/>
      <c r="F3" s="482"/>
      <c r="G3" s="482"/>
      <c r="H3" s="482"/>
    </row>
    <row r="4" spans="1:8" ht="15" customHeight="1" x14ac:dyDescent="0.15">
      <c r="A4" s="475" t="s">
        <v>484</v>
      </c>
      <c r="B4" s="475"/>
      <c r="C4" s="541" t="s">
        <v>267</v>
      </c>
      <c r="D4" s="543" t="s">
        <v>552</v>
      </c>
      <c r="E4" s="544"/>
      <c r="F4" s="541" t="s">
        <v>292</v>
      </c>
      <c r="G4" s="327" t="s">
        <v>527</v>
      </c>
      <c r="H4" s="541" t="s">
        <v>293</v>
      </c>
    </row>
    <row r="5" spans="1:8" ht="15" customHeight="1" x14ac:dyDescent="0.15">
      <c r="A5" s="477"/>
      <c r="B5" s="477"/>
      <c r="C5" s="542"/>
      <c r="D5" s="328" t="s">
        <v>290</v>
      </c>
      <c r="E5" s="328" t="s">
        <v>291</v>
      </c>
      <c r="F5" s="542"/>
      <c r="G5" s="329" t="s">
        <v>526</v>
      </c>
      <c r="H5" s="542"/>
    </row>
    <row r="6" spans="1:8" ht="12" customHeight="1" x14ac:dyDescent="0.15">
      <c r="A6" s="330"/>
      <c r="B6" s="331" t="s">
        <v>788</v>
      </c>
      <c r="C6" s="154">
        <v>6602</v>
      </c>
      <c r="D6" s="154">
        <v>5725</v>
      </c>
      <c r="E6" s="154">
        <v>16</v>
      </c>
      <c r="F6" s="154">
        <v>92</v>
      </c>
      <c r="G6" s="154">
        <v>577</v>
      </c>
      <c r="H6" s="154">
        <v>192</v>
      </c>
    </row>
    <row r="7" spans="1:8" ht="12" customHeight="1" x14ac:dyDescent="0.15">
      <c r="A7" s="330"/>
      <c r="B7" s="332" t="s">
        <v>612</v>
      </c>
      <c r="C7" s="154">
        <v>6794</v>
      </c>
      <c r="D7" s="154">
        <v>5850</v>
      </c>
      <c r="E7" s="154">
        <v>16</v>
      </c>
      <c r="F7" s="154">
        <v>104</v>
      </c>
      <c r="G7" s="154">
        <v>644</v>
      </c>
      <c r="H7" s="154">
        <v>180</v>
      </c>
    </row>
    <row r="8" spans="1:8" ht="12" customHeight="1" x14ac:dyDescent="0.15">
      <c r="A8" s="330"/>
      <c r="B8" s="332" t="s">
        <v>613</v>
      </c>
      <c r="C8" s="154">
        <v>7040</v>
      </c>
      <c r="D8" s="154">
        <v>5775</v>
      </c>
      <c r="E8" s="154">
        <v>7</v>
      </c>
      <c r="F8" s="154">
        <v>62</v>
      </c>
      <c r="G8" s="154">
        <v>1030</v>
      </c>
      <c r="H8" s="154">
        <v>166</v>
      </c>
    </row>
    <row r="9" spans="1:8" ht="12" customHeight="1" x14ac:dyDescent="0.15">
      <c r="A9" s="330"/>
      <c r="B9" s="332" t="s">
        <v>664</v>
      </c>
      <c r="C9" s="154">
        <v>7264</v>
      </c>
      <c r="D9" s="154">
        <v>5837</v>
      </c>
      <c r="E9" s="154">
        <v>12</v>
      </c>
      <c r="F9" s="154">
        <v>76</v>
      </c>
      <c r="G9" s="154">
        <v>1179</v>
      </c>
      <c r="H9" s="154">
        <v>160</v>
      </c>
    </row>
    <row r="10" spans="1:8" ht="12" customHeight="1" x14ac:dyDescent="0.15">
      <c r="A10" s="330"/>
      <c r="B10" s="332" t="s">
        <v>830</v>
      </c>
      <c r="C10" s="154">
        <v>6910</v>
      </c>
      <c r="D10" s="154">
        <v>5912</v>
      </c>
      <c r="E10" s="154">
        <v>11</v>
      </c>
      <c r="F10" s="154">
        <v>72</v>
      </c>
      <c r="G10" s="154">
        <v>754</v>
      </c>
      <c r="H10" s="154">
        <v>161</v>
      </c>
    </row>
    <row r="11" spans="1:8" ht="7.5" customHeight="1" x14ac:dyDescent="0.15">
      <c r="B11" s="332"/>
      <c r="C11" s="154"/>
      <c r="D11" s="320"/>
      <c r="E11" s="320"/>
      <c r="F11" s="320"/>
      <c r="G11" s="320"/>
      <c r="H11" s="320"/>
    </row>
    <row r="12" spans="1:8" ht="12" customHeight="1" x14ac:dyDescent="0.15">
      <c r="A12" s="145"/>
      <c r="B12" s="332" t="s">
        <v>789</v>
      </c>
      <c r="C12" s="154">
        <v>562</v>
      </c>
      <c r="D12" s="94">
        <v>501</v>
      </c>
      <c r="E12" s="98">
        <v>0</v>
      </c>
      <c r="F12" s="94">
        <v>5</v>
      </c>
      <c r="G12" s="94">
        <v>43</v>
      </c>
      <c r="H12" s="94">
        <v>13</v>
      </c>
    </row>
    <row r="13" spans="1:8" ht="12" customHeight="1" x14ac:dyDescent="0.15">
      <c r="A13" s="145"/>
      <c r="B13" s="332" t="s">
        <v>790</v>
      </c>
      <c r="C13" s="154">
        <v>569</v>
      </c>
      <c r="D13" s="94">
        <v>478</v>
      </c>
      <c r="E13" s="98">
        <v>2</v>
      </c>
      <c r="F13" s="94">
        <v>11</v>
      </c>
      <c r="G13" s="94">
        <v>66</v>
      </c>
      <c r="H13" s="94">
        <v>12</v>
      </c>
    </row>
    <row r="14" spans="1:8" ht="12" customHeight="1" x14ac:dyDescent="0.15">
      <c r="A14" s="145"/>
      <c r="B14" s="332" t="s">
        <v>577</v>
      </c>
      <c r="C14" s="154">
        <v>484</v>
      </c>
      <c r="D14" s="94">
        <v>422</v>
      </c>
      <c r="E14" s="98">
        <v>0</v>
      </c>
      <c r="F14" s="94">
        <v>2</v>
      </c>
      <c r="G14" s="94">
        <v>47</v>
      </c>
      <c r="H14" s="94">
        <v>13</v>
      </c>
    </row>
    <row r="15" spans="1:8" ht="12" customHeight="1" x14ac:dyDescent="0.15">
      <c r="A15" s="145"/>
      <c r="B15" s="332" t="s">
        <v>578</v>
      </c>
      <c r="C15" s="154">
        <v>551</v>
      </c>
      <c r="D15" s="94">
        <v>492</v>
      </c>
      <c r="E15" s="98">
        <v>2</v>
      </c>
      <c r="F15" s="94">
        <v>5</v>
      </c>
      <c r="G15" s="94">
        <v>31</v>
      </c>
      <c r="H15" s="94">
        <v>21</v>
      </c>
    </row>
    <row r="16" spans="1:8" ht="7.5" customHeight="1" x14ac:dyDescent="0.15">
      <c r="B16" s="332"/>
      <c r="C16" s="154"/>
      <c r="D16" s="94"/>
      <c r="E16" s="98"/>
      <c r="F16" s="94"/>
      <c r="G16" s="94"/>
      <c r="H16" s="94"/>
    </row>
    <row r="17" spans="1:8" ht="12" customHeight="1" x14ac:dyDescent="0.15">
      <c r="A17" s="145"/>
      <c r="B17" s="332" t="s">
        <v>579</v>
      </c>
      <c r="C17" s="154">
        <v>523</v>
      </c>
      <c r="D17" s="94">
        <v>475</v>
      </c>
      <c r="E17" s="98">
        <v>1</v>
      </c>
      <c r="F17" s="94">
        <v>7</v>
      </c>
      <c r="G17" s="94">
        <v>28</v>
      </c>
      <c r="H17" s="94">
        <v>12</v>
      </c>
    </row>
    <row r="18" spans="1:8" ht="12" customHeight="1" x14ac:dyDescent="0.15">
      <c r="A18" s="145"/>
      <c r="B18" s="332" t="s">
        <v>580</v>
      </c>
      <c r="C18" s="154">
        <v>495</v>
      </c>
      <c r="D18" s="94">
        <v>424</v>
      </c>
      <c r="E18" s="98">
        <v>1</v>
      </c>
      <c r="F18" s="94">
        <v>4</v>
      </c>
      <c r="G18" s="94">
        <v>53</v>
      </c>
      <c r="H18" s="94">
        <v>13</v>
      </c>
    </row>
    <row r="19" spans="1:8" ht="12" customHeight="1" x14ac:dyDescent="0.15">
      <c r="A19" s="145"/>
      <c r="B19" s="332" t="s">
        <v>581</v>
      </c>
      <c r="C19" s="154">
        <v>638</v>
      </c>
      <c r="D19" s="94">
        <v>509</v>
      </c>
      <c r="E19" s="98">
        <v>0</v>
      </c>
      <c r="F19" s="94">
        <v>6</v>
      </c>
      <c r="G19" s="94">
        <v>109</v>
      </c>
      <c r="H19" s="94">
        <v>14</v>
      </c>
    </row>
    <row r="20" spans="1:8" ht="12" customHeight="1" x14ac:dyDescent="0.15">
      <c r="A20" s="145"/>
      <c r="B20" s="332" t="s">
        <v>582</v>
      </c>
      <c r="C20" s="154">
        <v>655</v>
      </c>
      <c r="D20" s="98">
        <v>481</v>
      </c>
      <c r="E20" s="98">
        <v>0</v>
      </c>
      <c r="F20" s="98">
        <v>8</v>
      </c>
      <c r="G20" s="98">
        <v>153</v>
      </c>
      <c r="H20" s="98">
        <v>13</v>
      </c>
    </row>
    <row r="21" spans="1:8" ht="7.5" customHeight="1" x14ac:dyDescent="0.15">
      <c r="B21" s="332"/>
      <c r="C21" s="154"/>
      <c r="D21" s="94"/>
      <c r="E21" s="98"/>
      <c r="F21" s="94"/>
      <c r="G21" s="94"/>
      <c r="H21" s="94"/>
    </row>
    <row r="22" spans="1:8" ht="12" customHeight="1" x14ac:dyDescent="0.15">
      <c r="A22" s="145"/>
      <c r="B22" s="332" t="s">
        <v>583</v>
      </c>
      <c r="C22" s="154">
        <v>625</v>
      </c>
      <c r="D22" s="94">
        <v>560</v>
      </c>
      <c r="E22" s="98">
        <v>1</v>
      </c>
      <c r="F22" s="94">
        <v>8</v>
      </c>
      <c r="G22" s="94">
        <v>43</v>
      </c>
      <c r="H22" s="94">
        <v>13</v>
      </c>
    </row>
    <row r="23" spans="1:8" ht="12" customHeight="1" x14ac:dyDescent="0.15">
      <c r="A23" s="145"/>
      <c r="B23" s="332" t="s">
        <v>791</v>
      </c>
      <c r="C23" s="154">
        <v>660</v>
      </c>
      <c r="D23" s="94">
        <v>585</v>
      </c>
      <c r="E23" s="98">
        <v>3</v>
      </c>
      <c r="F23" s="94">
        <v>5</v>
      </c>
      <c r="G23" s="94">
        <v>55</v>
      </c>
      <c r="H23" s="94">
        <v>12</v>
      </c>
    </row>
    <row r="24" spans="1:8" ht="12" customHeight="1" x14ac:dyDescent="0.15">
      <c r="A24" s="145"/>
      <c r="B24" s="332" t="s">
        <v>584</v>
      </c>
      <c r="C24" s="154">
        <v>571</v>
      </c>
      <c r="D24" s="94">
        <v>478</v>
      </c>
      <c r="E24" s="98">
        <v>0</v>
      </c>
      <c r="F24" s="94">
        <v>5</v>
      </c>
      <c r="G24" s="94">
        <v>76</v>
      </c>
      <c r="H24" s="94">
        <v>12</v>
      </c>
    </row>
    <row r="25" spans="1:8" ht="12" customHeight="1" thickBot="1" x14ac:dyDescent="0.2">
      <c r="A25" s="145"/>
      <c r="B25" s="333" t="s">
        <v>585</v>
      </c>
      <c r="C25" s="154">
        <v>577</v>
      </c>
      <c r="D25" s="94">
        <v>507</v>
      </c>
      <c r="E25" s="98">
        <v>1</v>
      </c>
      <c r="F25" s="94">
        <v>6</v>
      </c>
      <c r="G25" s="94">
        <v>50</v>
      </c>
      <c r="H25" s="94">
        <v>13</v>
      </c>
    </row>
    <row r="26" spans="1:8" ht="15" customHeight="1" x14ac:dyDescent="0.15">
      <c r="A26" s="540" t="s">
        <v>508</v>
      </c>
      <c r="B26" s="540"/>
      <c r="C26" s="540"/>
      <c r="D26" s="540"/>
      <c r="E26" s="540"/>
      <c r="F26" s="540"/>
      <c r="G26" s="540"/>
      <c r="H26" s="540"/>
    </row>
  </sheetData>
  <mergeCells count="8">
    <mergeCell ref="A26:H26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4"/>
  <sheetViews>
    <sheetView showGridLines="0" zoomScale="118" zoomScaleNormal="118" workbookViewId="0">
      <selection sqref="A1:L1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7.45" customHeight="1" x14ac:dyDescent="0.15">
      <c r="A1" s="437" t="s">
        <v>645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5" customHeight="1" x14ac:dyDescent="0.15">
      <c r="A2" s="546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</row>
    <row r="3" spans="1:12" ht="15" customHeight="1" thickBot="1" x14ac:dyDescent="0.2">
      <c r="A3" s="455" t="s">
        <v>506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</row>
    <row r="4" spans="1:12" ht="23.1" customHeight="1" x14ac:dyDescent="0.15">
      <c r="A4" s="548"/>
      <c r="B4" s="548"/>
      <c r="C4" s="548"/>
      <c r="D4" s="548"/>
      <c r="E4" s="548"/>
      <c r="F4" s="549"/>
      <c r="G4" s="176" t="s">
        <v>302</v>
      </c>
      <c r="H4" s="176" t="s">
        <v>495</v>
      </c>
      <c r="I4" s="176" t="s">
        <v>570</v>
      </c>
      <c r="J4" s="176" t="s">
        <v>631</v>
      </c>
      <c r="K4" s="218" t="s">
        <v>705</v>
      </c>
      <c r="L4" s="218" t="s">
        <v>776</v>
      </c>
    </row>
    <row r="5" spans="1:12" ht="14.45" customHeight="1" x14ac:dyDescent="0.15">
      <c r="A5" s="173"/>
      <c r="B5" s="173" t="s">
        <v>301</v>
      </c>
      <c r="C5" s="175"/>
      <c r="D5" s="173"/>
      <c r="E5" s="169" t="s">
        <v>148</v>
      </c>
      <c r="F5" s="175"/>
      <c r="G5" s="177" t="s">
        <v>333</v>
      </c>
      <c r="H5" s="177">
        <v>60</v>
      </c>
      <c r="I5" s="177">
        <v>87</v>
      </c>
      <c r="J5" s="177">
        <v>74</v>
      </c>
      <c r="K5" s="177">
        <v>53</v>
      </c>
      <c r="L5" s="389">
        <v>51</v>
      </c>
    </row>
    <row r="6" spans="1:12" ht="14.1" customHeight="1" x14ac:dyDescent="0.15">
      <c r="A6" s="300"/>
      <c r="B6" s="545" t="s">
        <v>0</v>
      </c>
      <c r="C6" s="178"/>
      <c r="D6" s="179"/>
      <c r="E6" s="170" t="s">
        <v>98</v>
      </c>
      <c r="F6" s="180"/>
      <c r="G6" s="286">
        <v>13</v>
      </c>
      <c r="H6" s="181">
        <v>2</v>
      </c>
      <c r="I6" s="181">
        <v>3</v>
      </c>
      <c r="J6" s="182">
        <v>2</v>
      </c>
      <c r="K6" s="182">
        <v>6</v>
      </c>
      <c r="L6" s="182">
        <v>28</v>
      </c>
    </row>
    <row r="7" spans="1:12" ht="14.1" customHeight="1" x14ac:dyDescent="0.15">
      <c r="A7" s="301"/>
      <c r="B7" s="546"/>
      <c r="C7" s="172"/>
      <c r="D7" s="169"/>
      <c r="E7" s="169" t="s">
        <v>97</v>
      </c>
      <c r="F7" s="183"/>
      <c r="G7" s="177" t="s">
        <v>190</v>
      </c>
      <c r="H7" s="177">
        <v>0</v>
      </c>
      <c r="I7" s="177">
        <v>0</v>
      </c>
      <c r="J7" s="184">
        <v>0</v>
      </c>
      <c r="K7" s="184">
        <v>0</v>
      </c>
      <c r="L7" s="184">
        <v>0</v>
      </c>
    </row>
    <row r="8" spans="1:12" ht="14.1" customHeight="1" x14ac:dyDescent="0.15">
      <c r="A8" s="302"/>
      <c r="B8" s="302"/>
      <c r="C8" s="186"/>
      <c r="D8" s="187"/>
      <c r="E8" s="187" t="s">
        <v>632</v>
      </c>
      <c r="F8" s="188"/>
      <c r="G8" s="189"/>
      <c r="H8" s="189">
        <v>0</v>
      </c>
      <c r="I8" s="189">
        <v>0</v>
      </c>
      <c r="J8" s="190">
        <v>1</v>
      </c>
      <c r="K8" s="190">
        <v>0</v>
      </c>
      <c r="L8" s="190">
        <v>0</v>
      </c>
    </row>
    <row r="9" spans="1:12" ht="14.1" customHeight="1" x14ac:dyDescent="0.15">
      <c r="A9" s="173"/>
      <c r="B9" s="546" t="s">
        <v>104</v>
      </c>
      <c r="C9" s="172"/>
      <c r="D9" s="169"/>
      <c r="E9" s="169" t="s">
        <v>247</v>
      </c>
      <c r="F9" s="183"/>
      <c r="G9" s="177">
        <v>0</v>
      </c>
      <c r="H9" s="177">
        <v>1</v>
      </c>
      <c r="I9" s="177">
        <v>0</v>
      </c>
      <c r="J9" s="184">
        <v>0</v>
      </c>
      <c r="K9" s="184">
        <v>2</v>
      </c>
      <c r="L9" s="184">
        <v>0</v>
      </c>
    </row>
    <row r="10" spans="1:12" ht="14.1" customHeight="1" x14ac:dyDescent="0.15">
      <c r="A10" s="173"/>
      <c r="B10" s="546"/>
      <c r="C10" s="172"/>
      <c r="D10" s="169"/>
      <c r="E10" s="169" t="s">
        <v>1</v>
      </c>
      <c r="F10" s="183"/>
      <c r="G10" s="177">
        <v>2</v>
      </c>
      <c r="H10" s="177">
        <v>0</v>
      </c>
      <c r="I10" s="177">
        <v>0</v>
      </c>
      <c r="J10" s="184">
        <v>0</v>
      </c>
      <c r="K10" s="184">
        <v>1</v>
      </c>
      <c r="L10" s="184">
        <v>0</v>
      </c>
    </row>
    <row r="11" spans="1:12" ht="14.1" customHeight="1" x14ac:dyDescent="0.15">
      <c r="A11" s="285"/>
      <c r="B11" s="546"/>
      <c r="C11" s="172"/>
      <c r="D11" s="169"/>
      <c r="E11" s="169" t="s">
        <v>574</v>
      </c>
      <c r="F11" s="183"/>
      <c r="G11" s="177"/>
      <c r="H11" s="177">
        <v>0</v>
      </c>
      <c r="I11" s="177">
        <v>1</v>
      </c>
      <c r="J11" s="184">
        <v>0</v>
      </c>
      <c r="K11" s="184">
        <v>0</v>
      </c>
      <c r="L11" s="184">
        <v>0</v>
      </c>
    </row>
    <row r="12" spans="1:12" s="168" customFormat="1" ht="33.75" x14ac:dyDescent="0.15">
      <c r="A12" s="191"/>
      <c r="B12" s="546"/>
      <c r="C12" s="192"/>
      <c r="D12" s="193"/>
      <c r="E12" s="219" t="s">
        <v>443</v>
      </c>
      <c r="F12" s="194"/>
      <c r="G12" s="177">
        <v>0</v>
      </c>
      <c r="H12" s="177">
        <v>2</v>
      </c>
      <c r="I12" s="177">
        <v>1</v>
      </c>
      <c r="J12" s="184">
        <v>2</v>
      </c>
      <c r="K12" s="184">
        <v>3</v>
      </c>
      <c r="L12" s="184">
        <v>4</v>
      </c>
    </row>
    <row r="13" spans="1:12" ht="14.1" customHeight="1" x14ac:dyDescent="0.15">
      <c r="A13" s="173"/>
      <c r="B13" s="546"/>
      <c r="C13" s="172"/>
      <c r="D13" s="169"/>
      <c r="E13" s="169" t="s">
        <v>442</v>
      </c>
      <c r="F13" s="195"/>
      <c r="G13" s="177">
        <v>0</v>
      </c>
      <c r="H13" s="196">
        <v>0</v>
      </c>
      <c r="I13" s="196">
        <v>1</v>
      </c>
      <c r="J13" s="177">
        <v>0</v>
      </c>
      <c r="K13" s="177">
        <v>1</v>
      </c>
      <c r="L13" s="177">
        <v>1</v>
      </c>
    </row>
    <row r="14" spans="1:12" ht="14.1" customHeight="1" x14ac:dyDescent="0.15">
      <c r="A14" s="173"/>
      <c r="B14" s="546"/>
      <c r="C14" s="172"/>
      <c r="D14" s="169"/>
      <c r="E14" s="169" t="s">
        <v>101</v>
      </c>
      <c r="F14" s="195"/>
      <c r="G14" s="177">
        <v>0</v>
      </c>
      <c r="H14" s="196">
        <v>1</v>
      </c>
      <c r="I14" s="196">
        <v>0</v>
      </c>
      <c r="J14" s="177">
        <v>0</v>
      </c>
      <c r="K14" s="177">
        <v>0</v>
      </c>
      <c r="L14" s="177">
        <v>0</v>
      </c>
    </row>
    <row r="15" spans="1:12" ht="14.1" customHeight="1" x14ac:dyDescent="0.15">
      <c r="A15" s="173"/>
      <c r="B15" s="546"/>
      <c r="C15" s="172"/>
      <c r="D15" s="169"/>
      <c r="E15" s="169" t="s">
        <v>299</v>
      </c>
      <c r="F15" s="195"/>
      <c r="G15" s="196">
        <v>1</v>
      </c>
      <c r="H15" s="177">
        <v>1</v>
      </c>
      <c r="I15" s="177">
        <v>6</v>
      </c>
      <c r="J15" s="177">
        <v>1</v>
      </c>
      <c r="K15" s="177">
        <v>5</v>
      </c>
      <c r="L15" s="177">
        <v>4</v>
      </c>
    </row>
    <row r="16" spans="1:12" ht="14.1" customHeight="1" x14ac:dyDescent="0.15">
      <c r="A16" s="285"/>
      <c r="B16" s="546"/>
      <c r="C16" s="172"/>
      <c r="D16" s="169"/>
      <c r="E16" s="169" t="s">
        <v>573</v>
      </c>
      <c r="F16" s="195"/>
      <c r="G16" s="196"/>
      <c r="H16" s="177">
        <v>0</v>
      </c>
      <c r="I16" s="177" t="s">
        <v>775</v>
      </c>
      <c r="J16" s="177">
        <v>0</v>
      </c>
      <c r="K16" s="177">
        <v>3</v>
      </c>
      <c r="L16" s="177">
        <v>0</v>
      </c>
    </row>
    <row r="17" spans="1:12" ht="14.1" customHeight="1" x14ac:dyDescent="0.15">
      <c r="A17" s="185"/>
      <c r="B17" s="550"/>
      <c r="C17" s="186"/>
      <c r="D17" s="187"/>
      <c r="E17" s="187" t="s">
        <v>103</v>
      </c>
      <c r="F17" s="197"/>
      <c r="G17" s="198">
        <v>2</v>
      </c>
      <c r="H17" s="189">
        <v>2</v>
      </c>
      <c r="I17" s="189">
        <v>4</v>
      </c>
      <c r="J17" s="189">
        <v>8</v>
      </c>
      <c r="K17" s="189">
        <v>7</v>
      </c>
      <c r="L17" s="189">
        <v>8</v>
      </c>
    </row>
    <row r="18" spans="1:12" ht="14.1" customHeight="1" x14ac:dyDescent="0.15">
      <c r="A18" s="173"/>
      <c r="B18" s="545" t="s">
        <v>240</v>
      </c>
      <c r="C18" s="172"/>
      <c r="D18" s="171"/>
      <c r="E18" s="169" t="s">
        <v>99</v>
      </c>
      <c r="F18" s="183"/>
      <c r="G18" s="196">
        <v>1</v>
      </c>
      <c r="H18" s="196">
        <v>3</v>
      </c>
      <c r="I18" s="196">
        <v>1</v>
      </c>
      <c r="J18" s="184">
        <v>1</v>
      </c>
      <c r="K18" s="184">
        <v>3</v>
      </c>
      <c r="L18" s="184">
        <v>3</v>
      </c>
    </row>
    <row r="19" spans="1:12" ht="14.1" customHeight="1" x14ac:dyDescent="0.15">
      <c r="A19" s="173"/>
      <c r="B19" s="546"/>
      <c r="C19" s="172"/>
      <c r="D19" s="169"/>
      <c r="E19" s="19" t="s">
        <v>441</v>
      </c>
      <c r="F19" s="183"/>
      <c r="G19" s="196">
        <v>3</v>
      </c>
      <c r="H19" s="196">
        <v>2</v>
      </c>
      <c r="I19" s="196">
        <v>2</v>
      </c>
      <c r="J19" s="184">
        <v>0</v>
      </c>
      <c r="K19" s="184">
        <v>1</v>
      </c>
      <c r="L19" s="184">
        <v>0</v>
      </c>
    </row>
    <row r="20" spans="1:12" ht="14.1" customHeight="1" x14ac:dyDescent="0.15">
      <c r="A20" s="205"/>
      <c r="B20" s="546"/>
      <c r="C20" s="172"/>
      <c r="D20" s="169"/>
      <c r="E20" s="221" t="s">
        <v>438</v>
      </c>
      <c r="F20" s="183"/>
      <c r="G20" s="196"/>
      <c r="H20" s="196">
        <v>25</v>
      </c>
      <c r="I20" s="196">
        <v>38</v>
      </c>
      <c r="J20" s="184">
        <v>45</v>
      </c>
      <c r="K20" s="184">
        <v>33</v>
      </c>
      <c r="L20" s="184">
        <v>21</v>
      </c>
    </row>
    <row r="21" spans="1:12" ht="14.1" customHeight="1" x14ac:dyDescent="0.15">
      <c r="A21" s="173"/>
      <c r="B21" s="546"/>
      <c r="C21" s="172"/>
      <c r="D21" s="169"/>
      <c r="E21" s="169" t="s">
        <v>265</v>
      </c>
      <c r="F21" s="183"/>
      <c r="G21" s="196">
        <v>0</v>
      </c>
      <c r="H21" s="196">
        <v>3</v>
      </c>
      <c r="I21" s="196">
        <v>2</v>
      </c>
      <c r="J21" s="184">
        <v>0</v>
      </c>
      <c r="K21" s="184">
        <v>1</v>
      </c>
      <c r="L21" s="184">
        <v>1</v>
      </c>
    </row>
    <row r="22" spans="1:12" ht="14.1" customHeight="1" x14ac:dyDescent="0.15">
      <c r="A22" s="173"/>
      <c r="B22" s="546"/>
      <c r="C22" s="172"/>
      <c r="D22" s="169"/>
      <c r="E22" s="169" t="s">
        <v>266</v>
      </c>
      <c r="F22" s="183"/>
      <c r="G22" s="177">
        <v>2</v>
      </c>
      <c r="H22" s="177">
        <v>2</v>
      </c>
      <c r="I22" s="177">
        <v>2</v>
      </c>
      <c r="J22" s="184">
        <v>2</v>
      </c>
      <c r="K22" s="184">
        <v>0</v>
      </c>
      <c r="L22" s="184">
        <v>1</v>
      </c>
    </row>
    <row r="23" spans="1:12" ht="14.1" customHeight="1" x14ac:dyDescent="0.15">
      <c r="A23" s="173"/>
      <c r="B23" s="546"/>
      <c r="C23" s="172"/>
      <c r="D23" s="169"/>
      <c r="E23" s="169" t="s">
        <v>319</v>
      </c>
      <c r="F23" s="183"/>
      <c r="G23" s="177">
        <v>0</v>
      </c>
      <c r="H23" s="177">
        <v>2</v>
      </c>
      <c r="I23" s="177">
        <v>1</v>
      </c>
      <c r="J23" s="184">
        <v>3</v>
      </c>
      <c r="K23" s="184">
        <v>5</v>
      </c>
      <c r="L23" s="184">
        <v>0</v>
      </c>
    </row>
    <row r="24" spans="1:12" ht="14.1" customHeight="1" x14ac:dyDescent="0.15">
      <c r="A24" s="173"/>
      <c r="B24" s="546"/>
      <c r="C24" s="172"/>
      <c r="D24" s="169"/>
      <c r="E24" s="169" t="s">
        <v>100</v>
      </c>
      <c r="F24" s="183"/>
      <c r="G24" s="177">
        <v>5</v>
      </c>
      <c r="H24" s="177">
        <v>2</v>
      </c>
      <c r="I24" s="177">
        <v>4</v>
      </c>
      <c r="J24" s="184">
        <v>2</v>
      </c>
      <c r="K24" s="184">
        <v>4</v>
      </c>
      <c r="L24" s="184">
        <v>0</v>
      </c>
    </row>
    <row r="25" spans="1:12" ht="14.1" customHeight="1" x14ac:dyDescent="0.15">
      <c r="A25" s="305"/>
      <c r="B25" s="546"/>
      <c r="C25" s="172"/>
      <c r="D25" s="169"/>
      <c r="E25" s="169" t="s">
        <v>657</v>
      </c>
      <c r="F25" s="183"/>
      <c r="G25" s="177"/>
      <c r="H25" s="177">
        <v>0</v>
      </c>
      <c r="I25" s="177">
        <v>0</v>
      </c>
      <c r="J25" s="177">
        <v>1</v>
      </c>
      <c r="K25" s="177">
        <v>1</v>
      </c>
      <c r="L25" s="184">
        <v>0</v>
      </c>
    </row>
    <row r="26" spans="1:12" ht="14.1" customHeight="1" x14ac:dyDescent="0.15">
      <c r="A26" s="246"/>
      <c r="B26" s="546"/>
      <c r="C26" s="172"/>
      <c r="D26" s="169"/>
      <c r="E26" s="169" t="s">
        <v>496</v>
      </c>
      <c r="F26" s="183"/>
      <c r="G26" s="177"/>
      <c r="H26" s="177">
        <v>2</v>
      </c>
      <c r="I26" s="177">
        <v>1</v>
      </c>
      <c r="J26" s="184">
        <v>3</v>
      </c>
      <c r="K26" s="184">
        <v>0</v>
      </c>
      <c r="L26" s="184">
        <v>1</v>
      </c>
    </row>
    <row r="27" spans="1:12" ht="14.1" customHeight="1" x14ac:dyDescent="0.15">
      <c r="A27" s="173"/>
      <c r="B27" s="546"/>
      <c r="C27" s="172"/>
      <c r="D27" s="169"/>
      <c r="E27" s="169" t="s">
        <v>372</v>
      </c>
      <c r="F27" s="183"/>
      <c r="G27" s="177">
        <v>0</v>
      </c>
      <c r="H27" s="177">
        <v>11</v>
      </c>
      <c r="I27" s="177">
        <v>7</v>
      </c>
      <c r="J27" s="184">
        <v>13</v>
      </c>
      <c r="K27" s="184">
        <v>28</v>
      </c>
      <c r="L27" s="184">
        <v>11</v>
      </c>
    </row>
    <row r="28" spans="1:12" ht="14.1" customHeight="1" x14ac:dyDescent="0.15">
      <c r="A28" s="205"/>
      <c r="B28" s="546"/>
      <c r="C28" s="172"/>
      <c r="D28" s="169"/>
      <c r="E28" s="174" t="s">
        <v>436</v>
      </c>
      <c r="F28" s="183"/>
      <c r="G28" s="177"/>
      <c r="H28" s="177">
        <v>1</v>
      </c>
      <c r="I28" s="177">
        <v>3</v>
      </c>
      <c r="J28" s="184">
        <v>1</v>
      </c>
      <c r="K28" s="184">
        <v>3</v>
      </c>
      <c r="L28" s="184">
        <v>0</v>
      </c>
    </row>
    <row r="29" spans="1:12" ht="14.1" customHeight="1" x14ac:dyDescent="0.15">
      <c r="A29" s="173"/>
      <c r="B29" s="546"/>
      <c r="C29" s="172"/>
      <c r="D29" s="169"/>
      <c r="E29" s="169" t="s">
        <v>102</v>
      </c>
      <c r="F29" s="195"/>
      <c r="G29" s="196">
        <v>1</v>
      </c>
      <c r="H29" s="196">
        <v>9</v>
      </c>
      <c r="I29" s="196">
        <v>9</v>
      </c>
      <c r="J29" s="177">
        <v>20</v>
      </c>
      <c r="K29" s="177">
        <v>17</v>
      </c>
      <c r="L29" s="177">
        <v>4</v>
      </c>
    </row>
    <row r="30" spans="1:12" ht="14.1" customHeight="1" x14ac:dyDescent="0.15">
      <c r="A30" s="205"/>
      <c r="B30" s="546"/>
      <c r="C30" s="172"/>
      <c r="D30" s="169"/>
      <c r="E30" s="174" t="s">
        <v>437</v>
      </c>
      <c r="F30" s="195"/>
      <c r="G30" s="196"/>
      <c r="H30" s="196">
        <v>1</v>
      </c>
      <c r="I30" s="196">
        <v>1</v>
      </c>
      <c r="J30" s="177" t="s">
        <v>831</v>
      </c>
      <c r="K30" s="177">
        <v>2</v>
      </c>
      <c r="L30" s="177">
        <v>2</v>
      </c>
    </row>
    <row r="31" spans="1:12" ht="14.1" customHeight="1" x14ac:dyDescent="0.15">
      <c r="A31" s="367"/>
      <c r="B31" s="367"/>
      <c r="C31" s="169"/>
      <c r="D31" s="171"/>
      <c r="E31" s="174" t="s">
        <v>706</v>
      </c>
      <c r="F31" s="195"/>
      <c r="G31" s="196"/>
      <c r="H31" s="196">
        <v>0</v>
      </c>
      <c r="I31" s="196">
        <v>0</v>
      </c>
      <c r="J31" s="177">
        <v>6</v>
      </c>
      <c r="K31" s="177">
        <v>11</v>
      </c>
      <c r="L31" s="177">
        <v>5</v>
      </c>
    </row>
    <row r="32" spans="1:12" ht="14.1" customHeight="1" x14ac:dyDescent="0.15">
      <c r="A32" s="173"/>
      <c r="B32" s="173"/>
      <c r="C32" s="169"/>
      <c r="D32" s="171"/>
      <c r="E32" s="169" t="s">
        <v>351</v>
      </c>
      <c r="F32" s="195"/>
      <c r="G32" s="177" t="s">
        <v>190</v>
      </c>
      <c r="H32" s="177">
        <v>0</v>
      </c>
      <c r="I32" s="177">
        <v>0</v>
      </c>
      <c r="J32" s="177">
        <v>0</v>
      </c>
      <c r="K32" s="177">
        <v>4</v>
      </c>
      <c r="L32" s="177">
        <v>0</v>
      </c>
    </row>
    <row r="33" spans="1:12" ht="7.5" customHeight="1" thickBot="1" x14ac:dyDescent="0.2">
      <c r="A33" s="173"/>
      <c r="B33" s="173"/>
      <c r="C33" s="169"/>
      <c r="D33" s="199"/>
      <c r="E33" s="200"/>
      <c r="F33" s="201"/>
      <c r="G33" s="177"/>
      <c r="H33" s="177"/>
      <c r="I33" s="177"/>
      <c r="J33" s="177"/>
      <c r="K33" s="177"/>
      <c r="L33" s="177"/>
    </row>
    <row r="34" spans="1:12" ht="13.5" customHeight="1" x14ac:dyDescent="0.15">
      <c r="A34" s="547" t="s">
        <v>497</v>
      </c>
      <c r="B34" s="547"/>
      <c r="C34" s="547"/>
      <c r="D34" s="547"/>
      <c r="E34" s="547"/>
      <c r="F34" s="547"/>
      <c r="G34" s="87"/>
      <c r="H34" s="87"/>
      <c r="I34" s="87"/>
      <c r="J34" s="87"/>
      <c r="K34" s="87"/>
      <c r="L34" s="87"/>
    </row>
  </sheetData>
  <mergeCells count="8">
    <mergeCell ref="A1:L1"/>
    <mergeCell ref="B18:B30"/>
    <mergeCell ref="A34:F34"/>
    <mergeCell ref="A2:L2"/>
    <mergeCell ref="A4:F4"/>
    <mergeCell ref="A3:L3"/>
    <mergeCell ref="B9:B17"/>
    <mergeCell ref="B6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="136" zoomScaleNormal="136" workbookViewId="0">
      <selection sqref="A1:M1"/>
    </sheetView>
  </sheetViews>
  <sheetFormatPr defaultRowHeight="13.5" x14ac:dyDescent="0.15"/>
  <cols>
    <col min="1" max="1" width="10.625" style="206" customWidth="1"/>
    <col min="2" max="6" width="7.125" style="206" customWidth="1"/>
    <col min="7" max="13" width="7.125" style="88" customWidth="1"/>
    <col min="14" max="16384" width="9" style="88"/>
  </cols>
  <sheetData>
    <row r="1" spans="1:13" ht="17.25" x14ac:dyDescent="0.15">
      <c r="A1" s="555" t="s">
        <v>646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3" ht="15" customHeight="1" x14ac:dyDescent="0.15">
      <c r="G2" s="206"/>
      <c r="H2" s="206"/>
      <c r="I2" s="206"/>
      <c r="J2" s="206"/>
      <c r="K2" s="206"/>
      <c r="L2" s="206"/>
      <c r="M2" s="206"/>
    </row>
    <row r="3" spans="1:13" ht="15" customHeight="1" thickBot="1" x14ac:dyDescent="0.2">
      <c r="A3" s="556" t="s">
        <v>586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</row>
    <row r="4" spans="1:13" ht="11.45" customHeight="1" x14ac:dyDescent="0.15">
      <c r="A4" s="551" t="s">
        <v>659</v>
      </c>
      <c r="B4" s="557" t="s">
        <v>590</v>
      </c>
      <c r="C4" s="558"/>
      <c r="D4" s="558"/>
      <c r="E4" s="558" t="s">
        <v>591</v>
      </c>
      <c r="F4" s="558"/>
      <c r="G4" s="558"/>
      <c r="H4" s="558"/>
      <c r="I4" s="558"/>
      <c r="J4" s="558"/>
      <c r="K4" s="558"/>
      <c r="L4" s="558"/>
      <c r="M4" s="560" t="s">
        <v>592</v>
      </c>
    </row>
    <row r="5" spans="1:13" ht="11.45" customHeight="1" x14ac:dyDescent="0.15">
      <c r="A5" s="552"/>
      <c r="B5" s="559"/>
      <c r="C5" s="559"/>
      <c r="D5" s="559"/>
      <c r="E5" s="559" t="s">
        <v>593</v>
      </c>
      <c r="F5" s="559"/>
      <c r="G5" s="559"/>
      <c r="H5" s="559"/>
      <c r="I5" s="559"/>
      <c r="J5" s="559"/>
      <c r="K5" s="559" t="s">
        <v>594</v>
      </c>
      <c r="L5" s="559"/>
      <c r="M5" s="561"/>
    </row>
    <row r="6" spans="1:13" ht="11.45" customHeight="1" x14ac:dyDescent="0.15">
      <c r="A6" s="552"/>
      <c r="B6" s="559"/>
      <c r="C6" s="559"/>
      <c r="D6" s="559"/>
      <c r="E6" s="559" t="s">
        <v>595</v>
      </c>
      <c r="F6" s="559"/>
      <c r="G6" s="559" t="s">
        <v>596</v>
      </c>
      <c r="H6" s="559"/>
      <c r="I6" s="559" t="s">
        <v>597</v>
      </c>
      <c r="J6" s="559"/>
      <c r="K6" s="559" t="s">
        <v>598</v>
      </c>
      <c r="L6" s="559"/>
      <c r="M6" s="561"/>
    </row>
    <row r="7" spans="1:13" ht="11.45" customHeight="1" x14ac:dyDescent="0.15">
      <c r="A7" s="553"/>
      <c r="B7" s="371" t="s">
        <v>166</v>
      </c>
      <c r="C7" s="371" t="s">
        <v>145</v>
      </c>
      <c r="D7" s="371" t="s">
        <v>146</v>
      </c>
      <c r="E7" s="371" t="s">
        <v>145</v>
      </c>
      <c r="F7" s="371" t="s">
        <v>146</v>
      </c>
      <c r="G7" s="371" t="s">
        <v>145</v>
      </c>
      <c r="H7" s="371" t="s">
        <v>146</v>
      </c>
      <c r="I7" s="371" t="s">
        <v>145</v>
      </c>
      <c r="J7" s="371" t="s">
        <v>146</v>
      </c>
      <c r="K7" s="371" t="s">
        <v>145</v>
      </c>
      <c r="L7" s="371" t="s">
        <v>146</v>
      </c>
      <c r="M7" s="561"/>
    </row>
    <row r="8" spans="1:13" ht="11.45" customHeight="1" x14ac:dyDescent="0.15">
      <c r="A8" s="373" t="s">
        <v>777</v>
      </c>
      <c r="B8" s="311">
        <v>60</v>
      </c>
      <c r="C8" s="308">
        <v>35</v>
      </c>
      <c r="D8" s="308">
        <v>25</v>
      </c>
      <c r="E8" s="308">
        <v>10</v>
      </c>
      <c r="F8" s="308">
        <v>8</v>
      </c>
      <c r="G8" s="93">
        <v>17</v>
      </c>
      <c r="H8" s="93">
        <v>10</v>
      </c>
      <c r="I8" s="93">
        <v>3</v>
      </c>
      <c r="J8" s="93">
        <v>0</v>
      </c>
      <c r="K8" s="93">
        <v>5</v>
      </c>
      <c r="L8" s="93">
        <v>7</v>
      </c>
      <c r="M8" s="290">
        <v>13.9</v>
      </c>
    </row>
    <row r="9" spans="1:13" ht="11.45" customHeight="1" x14ac:dyDescent="0.15">
      <c r="A9" s="414" t="s">
        <v>599</v>
      </c>
      <c r="B9" s="291">
        <v>87</v>
      </c>
      <c r="C9" s="308">
        <v>44</v>
      </c>
      <c r="D9" s="308">
        <v>43</v>
      </c>
      <c r="E9" s="308">
        <v>14</v>
      </c>
      <c r="F9" s="308">
        <v>11</v>
      </c>
      <c r="G9" s="93">
        <v>16</v>
      </c>
      <c r="H9" s="93">
        <v>10</v>
      </c>
      <c r="I9" s="93">
        <v>2</v>
      </c>
      <c r="J9" s="93">
        <v>3</v>
      </c>
      <c r="K9" s="93">
        <v>12</v>
      </c>
      <c r="L9" s="93">
        <v>19</v>
      </c>
      <c r="M9" s="290">
        <v>20.3</v>
      </c>
    </row>
    <row r="10" spans="1:13" ht="11.45" customHeight="1" x14ac:dyDescent="0.15">
      <c r="A10" s="96" t="s">
        <v>600</v>
      </c>
      <c r="B10" s="291">
        <v>74</v>
      </c>
      <c r="C10" s="308">
        <v>40</v>
      </c>
      <c r="D10" s="308">
        <v>34</v>
      </c>
      <c r="E10" s="308">
        <v>10</v>
      </c>
      <c r="F10" s="308">
        <v>11</v>
      </c>
      <c r="G10" s="93">
        <v>12</v>
      </c>
      <c r="H10" s="93">
        <v>9</v>
      </c>
      <c r="I10" s="93">
        <v>3</v>
      </c>
      <c r="J10" s="93">
        <v>1</v>
      </c>
      <c r="K10" s="93">
        <v>15</v>
      </c>
      <c r="L10" s="93">
        <v>13</v>
      </c>
      <c r="M10" s="290">
        <v>17.5</v>
      </c>
    </row>
    <row r="11" spans="1:13" ht="11.45" customHeight="1" x14ac:dyDescent="0.15">
      <c r="A11" s="96" t="s">
        <v>707</v>
      </c>
      <c r="B11" s="291">
        <v>53</v>
      </c>
      <c r="C11" s="308">
        <v>25</v>
      </c>
      <c r="D11" s="308">
        <v>28</v>
      </c>
      <c r="E11" s="308">
        <v>7</v>
      </c>
      <c r="F11" s="308">
        <v>6</v>
      </c>
      <c r="G11" s="93">
        <v>11</v>
      </c>
      <c r="H11" s="93">
        <v>7</v>
      </c>
      <c r="I11" s="93">
        <v>1</v>
      </c>
      <c r="J11" s="93">
        <v>1</v>
      </c>
      <c r="K11" s="93">
        <v>6</v>
      </c>
      <c r="L11" s="93">
        <v>14</v>
      </c>
      <c r="M11" s="290">
        <v>12.7</v>
      </c>
    </row>
    <row r="12" spans="1:13" ht="11.45" customHeight="1" x14ac:dyDescent="0.15">
      <c r="A12" s="96" t="s">
        <v>778</v>
      </c>
      <c r="B12" s="291">
        <f>SUM(C12:D12)</f>
        <v>51</v>
      </c>
      <c r="C12" s="308">
        <f t="shared" ref="C12:D12" si="0">SUM(C14:C23)</f>
        <v>25</v>
      </c>
      <c r="D12" s="308">
        <f t="shared" si="0"/>
        <v>26</v>
      </c>
      <c r="E12" s="308">
        <f>SUM(E14:E23)</f>
        <v>6</v>
      </c>
      <c r="F12" s="308">
        <f t="shared" ref="F12:L12" si="1">SUM(F14:F23)</f>
        <v>9</v>
      </c>
      <c r="G12" s="308">
        <f t="shared" si="1"/>
        <v>10</v>
      </c>
      <c r="H12" s="308">
        <f t="shared" si="1"/>
        <v>7</v>
      </c>
      <c r="I12" s="308">
        <f t="shared" si="1"/>
        <v>2</v>
      </c>
      <c r="J12" s="308">
        <f t="shared" si="1"/>
        <v>1</v>
      </c>
      <c r="K12" s="308">
        <f t="shared" si="1"/>
        <v>7</v>
      </c>
      <c r="L12" s="308">
        <f t="shared" si="1"/>
        <v>9</v>
      </c>
      <c r="M12" s="309">
        <v>12.4</v>
      </c>
    </row>
    <row r="13" spans="1:13" ht="7.5" customHeight="1" x14ac:dyDescent="0.15">
      <c r="A13" s="96"/>
      <c r="B13" s="291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9"/>
    </row>
    <row r="14" spans="1:13" ht="11.45" customHeight="1" x14ac:dyDescent="0.15">
      <c r="A14" s="308" t="s">
        <v>601</v>
      </c>
      <c r="B14" s="291">
        <f>SUM(C14:D14)</f>
        <v>0</v>
      </c>
      <c r="C14" s="308">
        <f>E14+G14+I14+K14</f>
        <v>0</v>
      </c>
      <c r="D14" s="308">
        <f>F14+H14+J14+L14</f>
        <v>0</v>
      </c>
      <c r="E14" s="96">
        <v>0</v>
      </c>
      <c r="F14" s="387">
        <v>0</v>
      </c>
      <c r="G14" s="96">
        <v>0</v>
      </c>
      <c r="H14" s="387">
        <v>0</v>
      </c>
      <c r="I14" s="96">
        <v>0</v>
      </c>
      <c r="J14" s="387">
        <v>0</v>
      </c>
      <c r="K14" s="96">
        <v>0</v>
      </c>
      <c r="L14" s="387">
        <v>0</v>
      </c>
      <c r="M14" s="96" t="s">
        <v>602</v>
      </c>
    </row>
    <row r="15" spans="1:13" ht="11.45" customHeight="1" x14ac:dyDescent="0.15">
      <c r="A15" s="308" t="s">
        <v>603</v>
      </c>
      <c r="B15" s="291">
        <f t="shared" ref="B15:B23" si="2">SUM(C15:D15)</f>
        <v>0</v>
      </c>
      <c r="C15" s="308">
        <f t="shared" ref="C15:D23" si="3">E15+G15+I15+K15</f>
        <v>0</v>
      </c>
      <c r="D15" s="308">
        <f t="shared" si="3"/>
        <v>0</v>
      </c>
      <c r="E15" s="96">
        <v>0</v>
      </c>
      <c r="F15" s="387">
        <v>0</v>
      </c>
      <c r="G15" s="96">
        <v>0</v>
      </c>
      <c r="H15" s="387">
        <v>0</v>
      </c>
      <c r="I15" s="96">
        <v>0</v>
      </c>
      <c r="J15" s="387">
        <v>0</v>
      </c>
      <c r="K15" s="96">
        <v>0</v>
      </c>
      <c r="L15" s="387">
        <v>0</v>
      </c>
      <c r="M15" s="97" t="s">
        <v>190</v>
      </c>
    </row>
    <row r="16" spans="1:13" ht="11.45" customHeight="1" x14ac:dyDescent="0.15">
      <c r="A16" s="308" t="s">
        <v>604</v>
      </c>
      <c r="B16" s="291">
        <f>SUM(C16:D16)</f>
        <v>0</v>
      </c>
      <c r="C16" s="308">
        <f t="shared" si="3"/>
        <v>0</v>
      </c>
      <c r="D16" s="308">
        <f>F16+H16+J16+L16</f>
        <v>0</v>
      </c>
      <c r="E16" s="96">
        <v>0</v>
      </c>
      <c r="F16" s="387">
        <v>0</v>
      </c>
      <c r="G16" s="96">
        <v>0</v>
      </c>
      <c r="H16" s="387">
        <v>0</v>
      </c>
      <c r="I16" s="96">
        <v>0</v>
      </c>
      <c r="J16" s="387">
        <v>0</v>
      </c>
      <c r="K16" s="96">
        <v>0</v>
      </c>
      <c r="L16" s="387">
        <v>0</v>
      </c>
      <c r="M16" s="97" t="s">
        <v>190</v>
      </c>
    </row>
    <row r="17" spans="1:13" ht="11.45" customHeight="1" x14ac:dyDescent="0.15">
      <c r="A17" s="308" t="s">
        <v>605</v>
      </c>
      <c r="B17" s="291">
        <f t="shared" si="2"/>
        <v>0</v>
      </c>
      <c r="C17" s="308">
        <f t="shared" si="3"/>
        <v>0</v>
      </c>
      <c r="D17" s="308">
        <f t="shared" si="3"/>
        <v>0</v>
      </c>
      <c r="E17" s="131">
        <v>0</v>
      </c>
      <c r="F17" s="387">
        <v>0</v>
      </c>
      <c r="G17" s="131">
        <v>0</v>
      </c>
      <c r="H17" s="387">
        <v>0</v>
      </c>
      <c r="I17" s="131">
        <v>0</v>
      </c>
      <c r="J17" s="387">
        <v>0</v>
      </c>
      <c r="K17" s="131">
        <v>0</v>
      </c>
      <c r="L17" s="387">
        <v>0</v>
      </c>
      <c r="M17" s="97" t="s">
        <v>190</v>
      </c>
    </row>
    <row r="18" spans="1:13" ht="11.45" customHeight="1" x14ac:dyDescent="0.15">
      <c r="A18" s="308" t="s">
        <v>606</v>
      </c>
      <c r="B18" s="291">
        <f t="shared" si="2"/>
        <v>0</v>
      </c>
      <c r="C18" s="308">
        <f t="shared" si="3"/>
        <v>0</v>
      </c>
      <c r="D18" s="308">
        <f t="shared" si="3"/>
        <v>0</v>
      </c>
      <c r="E18" s="96">
        <v>0</v>
      </c>
      <c r="F18" s="387">
        <v>0</v>
      </c>
      <c r="G18" s="96">
        <v>0</v>
      </c>
      <c r="H18" s="387">
        <v>0</v>
      </c>
      <c r="I18" s="96">
        <v>0</v>
      </c>
      <c r="J18" s="387">
        <v>0</v>
      </c>
      <c r="K18" s="96">
        <v>0</v>
      </c>
      <c r="L18" s="387">
        <v>0</v>
      </c>
      <c r="M18" s="97" t="s">
        <v>190</v>
      </c>
    </row>
    <row r="19" spans="1:13" ht="11.45" customHeight="1" x14ac:dyDescent="0.15">
      <c r="A19" s="308" t="s">
        <v>607</v>
      </c>
      <c r="B19" s="291">
        <f t="shared" si="2"/>
        <v>1</v>
      </c>
      <c r="C19" s="308">
        <f t="shared" si="3"/>
        <v>0</v>
      </c>
      <c r="D19" s="308">
        <f t="shared" si="3"/>
        <v>1</v>
      </c>
      <c r="E19" s="96">
        <v>0</v>
      </c>
      <c r="F19" s="387">
        <v>0</v>
      </c>
      <c r="G19" s="96">
        <v>0</v>
      </c>
      <c r="H19" s="387">
        <v>0</v>
      </c>
      <c r="I19" s="96">
        <v>0</v>
      </c>
      <c r="J19" s="387">
        <v>1</v>
      </c>
      <c r="K19" s="96">
        <v>0</v>
      </c>
      <c r="L19" s="387">
        <v>0</v>
      </c>
      <c r="M19" s="97" t="s">
        <v>190</v>
      </c>
    </row>
    <row r="20" spans="1:13" ht="11.45" customHeight="1" x14ac:dyDescent="0.15">
      <c r="A20" s="308" t="s">
        <v>608</v>
      </c>
      <c r="B20" s="291">
        <f t="shared" si="2"/>
        <v>3</v>
      </c>
      <c r="C20" s="308">
        <f t="shared" si="3"/>
        <v>2</v>
      </c>
      <c r="D20" s="308">
        <f t="shared" si="3"/>
        <v>1</v>
      </c>
      <c r="E20" s="96">
        <v>0</v>
      </c>
      <c r="F20" s="387">
        <v>0</v>
      </c>
      <c r="G20" s="96">
        <v>0</v>
      </c>
      <c r="H20" s="387">
        <v>0</v>
      </c>
      <c r="I20" s="96">
        <v>2</v>
      </c>
      <c r="J20" s="387">
        <v>0</v>
      </c>
      <c r="K20" s="96">
        <v>0</v>
      </c>
      <c r="L20" s="387">
        <v>1</v>
      </c>
      <c r="M20" s="97" t="s">
        <v>190</v>
      </c>
    </row>
    <row r="21" spans="1:13" ht="11.45" customHeight="1" x14ac:dyDescent="0.15">
      <c r="A21" s="308" t="s">
        <v>609</v>
      </c>
      <c r="B21" s="291">
        <f t="shared" si="2"/>
        <v>1</v>
      </c>
      <c r="C21" s="308">
        <f t="shared" si="3"/>
        <v>1</v>
      </c>
      <c r="D21" s="308">
        <f t="shared" si="3"/>
        <v>0</v>
      </c>
      <c r="E21" s="131">
        <v>0</v>
      </c>
      <c r="F21" s="387">
        <v>0</v>
      </c>
      <c r="G21" s="131">
        <v>0</v>
      </c>
      <c r="H21" s="387">
        <v>0</v>
      </c>
      <c r="I21" s="131">
        <v>0</v>
      </c>
      <c r="J21" s="387">
        <v>0</v>
      </c>
      <c r="K21" s="131">
        <v>1</v>
      </c>
      <c r="L21" s="387">
        <v>0</v>
      </c>
      <c r="M21" s="97" t="s">
        <v>190</v>
      </c>
    </row>
    <row r="22" spans="1:13" ht="11.45" customHeight="1" x14ac:dyDescent="0.15">
      <c r="A22" s="308" t="s">
        <v>610</v>
      </c>
      <c r="B22" s="291">
        <f t="shared" si="2"/>
        <v>5</v>
      </c>
      <c r="C22" s="308">
        <f t="shared" si="3"/>
        <v>3</v>
      </c>
      <c r="D22" s="308">
        <f t="shared" si="3"/>
        <v>2</v>
      </c>
      <c r="E22" s="96">
        <v>1</v>
      </c>
      <c r="F22" s="387">
        <v>0</v>
      </c>
      <c r="G22" s="96">
        <v>0</v>
      </c>
      <c r="H22" s="387">
        <v>1</v>
      </c>
      <c r="I22" s="96">
        <v>0</v>
      </c>
      <c r="J22" s="387">
        <v>0</v>
      </c>
      <c r="K22" s="96">
        <v>2</v>
      </c>
      <c r="L22" s="387">
        <v>1</v>
      </c>
      <c r="M22" s="97" t="s">
        <v>190</v>
      </c>
    </row>
    <row r="23" spans="1:13" ht="11.45" customHeight="1" thickBot="1" x14ac:dyDescent="0.2">
      <c r="A23" s="308" t="s">
        <v>611</v>
      </c>
      <c r="B23" s="291">
        <f t="shared" si="2"/>
        <v>41</v>
      </c>
      <c r="C23" s="308">
        <f t="shared" si="3"/>
        <v>19</v>
      </c>
      <c r="D23" s="308">
        <f t="shared" si="3"/>
        <v>22</v>
      </c>
      <c r="E23" s="96">
        <v>5</v>
      </c>
      <c r="F23" s="387">
        <v>9</v>
      </c>
      <c r="G23" s="163">
        <v>10</v>
      </c>
      <c r="H23" s="388">
        <v>6</v>
      </c>
      <c r="I23" s="163">
        <v>0</v>
      </c>
      <c r="J23" s="388">
        <v>0</v>
      </c>
      <c r="K23" s="163">
        <v>4</v>
      </c>
      <c r="L23" s="388">
        <v>7</v>
      </c>
      <c r="M23" s="163" t="s">
        <v>190</v>
      </c>
    </row>
    <row r="24" spans="1:13" ht="12.75" customHeight="1" x14ac:dyDescent="0.15">
      <c r="A24" s="554" t="s">
        <v>658</v>
      </c>
      <c r="B24" s="554"/>
      <c r="C24" s="554"/>
      <c r="D24" s="554"/>
      <c r="E24" s="554"/>
      <c r="F24" s="554"/>
      <c r="G24" s="206"/>
      <c r="H24" s="206"/>
      <c r="I24" s="206"/>
      <c r="J24" s="206"/>
      <c r="K24" s="206"/>
      <c r="L24" s="206"/>
      <c r="M24" s="206"/>
    </row>
  </sheetData>
  <mergeCells count="13">
    <mergeCell ref="A4:A7"/>
    <mergeCell ref="A24:F24"/>
    <mergeCell ref="A1:M1"/>
    <mergeCell ref="A3:M3"/>
    <mergeCell ref="B4:D6"/>
    <mergeCell ref="E4:L4"/>
    <mergeCell ref="M4:M7"/>
    <mergeCell ref="E5:J5"/>
    <mergeCell ref="K5:L5"/>
    <mergeCell ref="E6:F6"/>
    <mergeCell ref="G6:H6"/>
    <mergeCell ref="I6:J6"/>
    <mergeCell ref="K6:L6"/>
  </mergeCells>
  <phoneticPr fontId="2"/>
  <pageMargins left="0.59055118110236227" right="0.59055118110236227" top="0.78740157480314965" bottom="0.78740157480314965" header="0.51181102362204722" footer="0.51181102362204722"/>
  <pageSetup paperSize="9" scale="96" orientation="portrait" r:id="rId1"/>
  <headerFooter alignWithMargins="0"/>
  <ignoredErrors>
    <ignoredError sqref="B14:B15" unlockedFormula="1"/>
    <ignoredError sqref="B12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7"/>
  <sheetViews>
    <sheetView showGridLines="0" zoomScale="110" zoomScaleNormal="110" workbookViewId="0">
      <selection sqref="A1:F1"/>
    </sheetView>
  </sheetViews>
  <sheetFormatPr defaultRowHeight="13.5" x14ac:dyDescent="0.15"/>
  <cols>
    <col min="1" max="1" width="15.375" style="2" customWidth="1"/>
    <col min="2" max="6" width="15.125" style="2" customWidth="1"/>
    <col min="7" max="7" width="4.75" style="2" customWidth="1"/>
    <col min="8" max="16384" width="9" style="2"/>
  </cols>
  <sheetData>
    <row r="1" spans="1:7" ht="17.25" x14ac:dyDescent="0.15">
      <c r="A1" s="562" t="s">
        <v>647</v>
      </c>
      <c r="B1" s="562"/>
      <c r="C1" s="562"/>
      <c r="D1" s="562"/>
      <c r="E1" s="562"/>
      <c r="F1" s="562"/>
      <c r="G1" s="6"/>
    </row>
    <row r="2" spans="1:7" ht="6" customHeight="1" x14ac:dyDescent="0.15">
      <c r="G2" s="9"/>
    </row>
    <row r="3" spans="1:7" ht="12" customHeight="1" thickBot="1" x14ac:dyDescent="0.2">
      <c r="A3" s="455" t="s">
        <v>507</v>
      </c>
      <c r="B3" s="455"/>
      <c r="C3" s="455"/>
      <c r="D3" s="455"/>
      <c r="E3" s="455"/>
      <c r="F3" s="455"/>
      <c r="G3" s="9"/>
    </row>
    <row r="4" spans="1:7" ht="26.25" customHeight="1" x14ac:dyDescent="0.15">
      <c r="A4" s="250" t="s">
        <v>500</v>
      </c>
      <c r="B4" s="202" t="s">
        <v>633</v>
      </c>
      <c r="C4" s="202" t="s">
        <v>571</v>
      </c>
      <c r="D4" s="202" t="s">
        <v>708</v>
      </c>
      <c r="E4" s="202" t="s">
        <v>709</v>
      </c>
      <c r="F4" s="202" t="s">
        <v>779</v>
      </c>
    </row>
    <row r="5" spans="1:7" ht="15" customHeight="1" x14ac:dyDescent="0.15">
      <c r="A5" s="248" t="s">
        <v>499</v>
      </c>
      <c r="B5" s="247">
        <v>5</v>
      </c>
      <c r="C5" s="247">
        <v>2</v>
      </c>
      <c r="D5" s="247">
        <v>6</v>
      </c>
      <c r="E5" s="247">
        <v>7</v>
      </c>
      <c r="F5" s="247">
        <v>3</v>
      </c>
    </row>
    <row r="6" spans="1:7" ht="15" customHeight="1" thickBot="1" x14ac:dyDescent="0.2">
      <c r="A6" s="249" t="s">
        <v>498</v>
      </c>
      <c r="B6" s="203">
        <v>86</v>
      </c>
      <c r="C6" s="203">
        <v>34</v>
      </c>
      <c r="D6" s="203">
        <v>136</v>
      </c>
      <c r="E6" s="203">
        <v>97</v>
      </c>
      <c r="F6" s="203">
        <v>9</v>
      </c>
    </row>
    <row r="7" spans="1:7" ht="12" customHeight="1" x14ac:dyDescent="0.15">
      <c r="A7" s="563" t="s">
        <v>488</v>
      </c>
      <c r="B7" s="563"/>
      <c r="C7" s="563"/>
      <c r="D7" s="563"/>
      <c r="E7" s="563"/>
      <c r="F7" s="563"/>
    </row>
  </sheetData>
  <mergeCells count="3">
    <mergeCell ref="A1:F1"/>
    <mergeCell ref="A7:F7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="150" zoomScaleNormal="150" workbookViewId="0">
      <selection sqref="A1:J1"/>
    </sheetView>
  </sheetViews>
  <sheetFormatPr defaultRowHeight="13.5" x14ac:dyDescent="0.15"/>
  <cols>
    <col min="1" max="4" width="3.125" style="88" customWidth="1"/>
    <col min="5" max="10" width="13.125" style="88" customWidth="1"/>
    <col min="11" max="16384" width="9" style="88"/>
  </cols>
  <sheetData>
    <row r="1" spans="1:10" ht="17.25" x14ac:dyDescent="0.15">
      <c r="A1" s="555" t="s">
        <v>648</v>
      </c>
      <c r="B1" s="555"/>
      <c r="C1" s="555"/>
      <c r="D1" s="555"/>
      <c r="E1" s="555"/>
      <c r="F1" s="555"/>
      <c r="G1" s="555"/>
      <c r="H1" s="555"/>
      <c r="I1" s="555"/>
      <c r="J1" s="555"/>
    </row>
    <row r="2" spans="1:10" ht="15" customHeight="1" x14ac:dyDescent="0.15">
      <c r="A2" s="313"/>
      <c r="B2" s="334"/>
      <c r="C2" s="313"/>
      <c r="D2" s="313"/>
      <c r="E2" s="313"/>
      <c r="F2" s="313"/>
      <c r="G2" s="313"/>
      <c r="H2" s="313"/>
      <c r="I2" s="313"/>
      <c r="J2" s="313"/>
    </row>
    <row r="3" spans="1:10" ht="15" customHeight="1" thickBot="1" x14ac:dyDescent="0.2">
      <c r="B3" s="156"/>
      <c r="C3" s="156"/>
      <c r="D3" s="156"/>
      <c r="E3" s="156"/>
      <c r="F3" s="156"/>
      <c r="G3" s="156"/>
      <c r="H3" s="156"/>
      <c r="I3" s="156"/>
      <c r="J3" s="314" t="s">
        <v>440</v>
      </c>
    </row>
    <row r="4" spans="1:10" ht="18.75" customHeight="1" x14ac:dyDescent="0.15">
      <c r="A4" s="566" t="s">
        <v>225</v>
      </c>
      <c r="B4" s="566"/>
      <c r="C4" s="566"/>
      <c r="D4" s="567"/>
      <c r="E4" s="527" t="s">
        <v>105</v>
      </c>
      <c r="F4" s="528"/>
      <c r="G4" s="527" t="s">
        <v>222</v>
      </c>
      <c r="H4" s="570"/>
      <c r="I4" s="527" t="s">
        <v>223</v>
      </c>
      <c r="J4" s="529"/>
    </row>
    <row r="5" spans="1:10" ht="18.75" customHeight="1" x14ac:dyDescent="0.15">
      <c r="A5" s="568"/>
      <c r="B5" s="568"/>
      <c r="C5" s="568"/>
      <c r="D5" s="569"/>
      <c r="E5" s="157" t="s">
        <v>226</v>
      </c>
      <c r="F5" s="89" t="s">
        <v>224</v>
      </c>
      <c r="G5" s="157" t="s">
        <v>227</v>
      </c>
      <c r="H5" s="157" t="s">
        <v>224</v>
      </c>
      <c r="I5" s="157" t="s">
        <v>226</v>
      </c>
      <c r="J5" s="89" t="s">
        <v>224</v>
      </c>
    </row>
    <row r="6" spans="1:10" ht="15" customHeight="1" x14ac:dyDescent="0.15">
      <c r="A6" s="571" t="s">
        <v>792</v>
      </c>
      <c r="B6" s="571"/>
      <c r="C6" s="571"/>
      <c r="D6" s="572"/>
      <c r="E6" s="158">
        <v>12314</v>
      </c>
      <c r="F6" s="158">
        <v>8048</v>
      </c>
      <c r="G6" s="159">
        <v>7818</v>
      </c>
      <c r="H6" s="159">
        <v>7177</v>
      </c>
      <c r="I6" s="159">
        <v>4496</v>
      </c>
      <c r="J6" s="159">
        <v>871</v>
      </c>
    </row>
    <row r="7" spans="1:10" ht="15" customHeight="1" x14ac:dyDescent="0.15">
      <c r="A7" s="564" t="s">
        <v>520</v>
      </c>
      <c r="B7" s="564"/>
      <c r="C7" s="564"/>
      <c r="D7" s="565"/>
      <c r="E7" s="159">
        <v>12323</v>
      </c>
      <c r="F7" s="159">
        <v>9397</v>
      </c>
      <c r="G7" s="159">
        <v>7743</v>
      </c>
      <c r="H7" s="159">
        <v>8075</v>
      </c>
      <c r="I7" s="159">
        <v>4580</v>
      </c>
      <c r="J7" s="159">
        <v>1322</v>
      </c>
    </row>
    <row r="8" spans="1:10" ht="15" customHeight="1" x14ac:dyDescent="0.15">
      <c r="A8" s="564" t="s">
        <v>616</v>
      </c>
      <c r="B8" s="564"/>
      <c r="C8" s="564"/>
      <c r="D8" s="565"/>
      <c r="E8" s="159">
        <v>12372</v>
      </c>
      <c r="F8" s="159">
        <v>8463</v>
      </c>
      <c r="G8" s="159">
        <v>7674</v>
      </c>
      <c r="H8" s="159">
        <v>7557</v>
      </c>
      <c r="I8" s="159">
        <v>4698</v>
      </c>
      <c r="J8" s="159">
        <v>906</v>
      </c>
    </row>
    <row r="9" spans="1:10" ht="15" customHeight="1" x14ac:dyDescent="0.15">
      <c r="A9" s="564" t="s">
        <v>665</v>
      </c>
      <c r="B9" s="564"/>
      <c r="C9" s="564"/>
      <c r="D9" s="565"/>
      <c r="E9" s="158">
        <f>G9+I9</f>
        <v>12404</v>
      </c>
      <c r="F9" s="158">
        <f>H9+J9</f>
        <v>9540</v>
      </c>
      <c r="G9" s="293">
        <v>7633</v>
      </c>
      <c r="H9" s="293">
        <v>8264</v>
      </c>
      <c r="I9" s="293">
        <v>4771</v>
      </c>
      <c r="J9" s="293">
        <v>1276</v>
      </c>
    </row>
    <row r="10" spans="1:10" ht="15" customHeight="1" thickBot="1" x14ac:dyDescent="0.2">
      <c r="A10" s="564" t="s">
        <v>793</v>
      </c>
      <c r="B10" s="564"/>
      <c r="C10" s="564"/>
      <c r="D10" s="565"/>
      <c r="E10" s="158">
        <f>G10+I10</f>
        <v>12433</v>
      </c>
      <c r="F10" s="158">
        <f>H10+J10</f>
        <v>6347</v>
      </c>
      <c r="G10" s="293">
        <v>7553</v>
      </c>
      <c r="H10" s="293">
        <v>5599</v>
      </c>
      <c r="I10" s="293">
        <v>4880</v>
      </c>
      <c r="J10" s="293">
        <v>748</v>
      </c>
    </row>
    <row r="11" spans="1:10" ht="15" customHeight="1" x14ac:dyDescent="0.15">
      <c r="A11" s="230" t="s">
        <v>487</v>
      </c>
      <c r="B11" s="230"/>
      <c r="C11" s="230"/>
      <c r="D11" s="230"/>
      <c r="E11" s="230"/>
      <c r="F11" s="230"/>
      <c r="G11" s="230"/>
      <c r="H11" s="230"/>
      <c r="I11" s="230"/>
      <c r="J11" s="230"/>
    </row>
  </sheetData>
  <mergeCells count="10">
    <mergeCell ref="A7:D7"/>
    <mergeCell ref="A8:D8"/>
    <mergeCell ref="A9:D9"/>
    <mergeCell ref="A10:D10"/>
    <mergeCell ref="A1:J1"/>
    <mergeCell ref="A4:D5"/>
    <mergeCell ref="E4:F4"/>
    <mergeCell ref="G4:H4"/>
    <mergeCell ref="I4:J4"/>
    <mergeCell ref="A6:D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showGridLines="0" zoomScale="130" zoomScaleNormal="130" workbookViewId="0">
      <selection sqref="A1:K1"/>
    </sheetView>
  </sheetViews>
  <sheetFormatPr defaultRowHeight="13.5" x14ac:dyDescent="0.15"/>
  <cols>
    <col min="1" max="1" width="14.375" style="88" customWidth="1"/>
    <col min="2" max="11" width="7.625" style="88" customWidth="1"/>
    <col min="12" max="16384" width="9" style="88"/>
  </cols>
  <sheetData>
    <row r="1" spans="1:12" ht="17.25" x14ac:dyDescent="0.15">
      <c r="A1" s="555" t="s">
        <v>649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</row>
    <row r="2" spans="1:12" ht="15" customHeight="1" x14ac:dyDescent="0.15">
      <c r="A2" s="313"/>
      <c r="B2" s="335"/>
      <c r="C2" s="313"/>
      <c r="D2" s="313"/>
      <c r="E2" s="313"/>
      <c r="F2" s="313"/>
      <c r="G2" s="313"/>
      <c r="H2" s="313"/>
      <c r="I2" s="313"/>
      <c r="J2" s="313"/>
      <c r="K2" s="313"/>
    </row>
    <row r="3" spans="1:12" ht="15" customHeight="1" thickBot="1" x14ac:dyDescent="0.2">
      <c r="A3" s="556" t="s">
        <v>62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160"/>
    </row>
    <row r="4" spans="1:12" ht="18.75" customHeight="1" x14ac:dyDescent="0.15">
      <c r="A4" s="566" t="s">
        <v>106</v>
      </c>
      <c r="B4" s="527" t="s">
        <v>521</v>
      </c>
      <c r="C4" s="528"/>
      <c r="D4" s="527" t="s">
        <v>617</v>
      </c>
      <c r="E4" s="528"/>
      <c r="F4" s="527" t="s">
        <v>618</v>
      </c>
      <c r="G4" s="528"/>
      <c r="H4" s="527" t="s">
        <v>666</v>
      </c>
      <c r="I4" s="529"/>
      <c r="J4" s="527" t="s">
        <v>794</v>
      </c>
      <c r="K4" s="529"/>
    </row>
    <row r="5" spans="1:12" ht="18.75" customHeight="1" x14ac:dyDescent="0.15">
      <c r="A5" s="573"/>
      <c r="B5" s="89" t="s">
        <v>249</v>
      </c>
      <c r="C5" s="89" t="s">
        <v>250</v>
      </c>
      <c r="D5" s="89" t="s">
        <v>249</v>
      </c>
      <c r="E5" s="89" t="s">
        <v>250</v>
      </c>
      <c r="F5" s="89" t="s">
        <v>107</v>
      </c>
      <c r="G5" s="89" t="s">
        <v>108</v>
      </c>
      <c r="H5" s="89" t="s">
        <v>107</v>
      </c>
      <c r="I5" s="89" t="s">
        <v>108</v>
      </c>
      <c r="J5" s="89" t="s">
        <v>107</v>
      </c>
      <c r="K5" s="89" t="s">
        <v>108</v>
      </c>
    </row>
    <row r="6" spans="1:12" ht="12" customHeight="1" x14ac:dyDescent="0.15">
      <c r="A6" s="90" t="s">
        <v>6</v>
      </c>
      <c r="B6" s="161">
        <v>566</v>
      </c>
      <c r="C6" s="161">
        <v>1</v>
      </c>
      <c r="D6" s="161">
        <v>566</v>
      </c>
      <c r="E6" s="161" t="s">
        <v>190</v>
      </c>
      <c r="F6" s="161">
        <v>572</v>
      </c>
      <c r="G6" s="161">
        <v>2</v>
      </c>
      <c r="H6" s="161">
        <v>572</v>
      </c>
      <c r="I6" s="161">
        <v>0</v>
      </c>
      <c r="J6" s="161">
        <v>366</v>
      </c>
      <c r="K6" s="161">
        <v>0</v>
      </c>
    </row>
    <row r="7" spans="1:12" ht="12" customHeight="1" x14ac:dyDescent="0.15">
      <c r="A7" s="91"/>
      <c r="B7" s="101"/>
      <c r="C7" s="101"/>
      <c r="D7" s="101"/>
      <c r="E7" s="101"/>
      <c r="F7" s="101"/>
      <c r="G7" s="101"/>
    </row>
    <row r="8" spans="1:12" ht="12" customHeight="1" x14ac:dyDescent="0.15">
      <c r="A8" s="91" t="s">
        <v>7</v>
      </c>
      <c r="B8" s="101">
        <v>566</v>
      </c>
      <c r="C8" s="101">
        <v>1</v>
      </c>
      <c r="D8" s="101">
        <v>566</v>
      </c>
      <c r="E8" s="101" t="s">
        <v>190</v>
      </c>
      <c r="F8" s="101">
        <v>572</v>
      </c>
      <c r="G8" s="101">
        <v>2</v>
      </c>
      <c r="H8" s="101">
        <v>572</v>
      </c>
      <c r="I8" s="101">
        <v>0</v>
      </c>
      <c r="J8" s="101">
        <v>366</v>
      </c>
      <c r="K8" s="101">
        <v>0</v>
      </c>
    </row>
    <row r="9" spans="1:12" ht="12" customHeight="1" x14ac:dyDescent="0.15">
      <c r="A9" s="91" t="s">
        <v>109</v>
      </c>
      <c r="B9" s="96" t="s">
        <v>190</v>
      </c>
      <c r="C9" s="96" t="s">
        <v>190</v>
      </c>
      <c r="D9" s="162" t="s">
        <v>190</v>
      </c>
      <c r="E9" s="162" t="s">
        <v>190</v>
      </c>
      <c r="F9" s="162" t="s">
        <v>190</v>
      </c>
      <c r="G9" s="162" t="s">
        <v>190</v>
      </c>
      <c r="H9" s="162" t="s">
        <v>190</v>
      </c>
      <c r="I9" s="162" t="s">
        <v>190</v>
      </c>
      <c r="J9" s="162" t="s">
        <v>190</v>
      </c>
      <c r="K9" s="162" t="s">
        <v>190</v>
      </c>
    </row>
    <row r="10" spans="1:12" ht="12" customHeight="1" x14ac:dyDescent="0.15">
      <c r="A10" s="91" t="s">
        <v>88</v>
      </c>
      <c r="B10" s="96" t="s">
        <v>190</v>
      </c>
      <c r="C10" s="96" t="s">
        <v>190</v>
      </c>
      <c r="D10" s="162" t="s">
        <v>190</v>
      </c>
      <c r="E10" s="162" t="s">
        <v>190</v>
      </c>
      <c r="F10" s="162" t="s">
        <v>190</v>
      </c>
      <c r="G10" s="162" t="s">
        <v>190</v>
      </c>
      <c r="H10" s="162" t="s">
        <v>190</v>
      </c>
      <c r="I10" s="162" t="s">
        <v>190</v>
      </c>
      <c r="J10" s="162" t="s">
        <v>190</v>
      </c>
      <c r="K10" s="162" t="s">
        <v>190</v>
      </c>
    </row>
    <row r="11" spans="1:12" ht="12" customHeight="1" thickBot="1" x14ac:dyDescent="0.2">
      <c r="A11" s="92" t="s">
        <v>371</v>
      </c>
      <c r="B11" s="96" t="s">
        <v>190</v>
      </c>
      <c r="C11" s="96" t="s">
        <v>190</v>
      </c>
      <c r="D11" s="162" t="s">
        <v>190</v>
      </c>
      <c r="E11" s="162" t="s">
        <v>190</v>
      </c>
      <c r="F11" s="162" t="s">
        <v>190</v>
      </c>
      <c r="G11" s="162" t="s">
        <v>190</v>
      </c>
      <c r="H11" s="162" t="s">
        <v>190</v>
      </c>
      <c r="I11" s="162" t="s">
        <v>190</v>
      </c>
      <c r="J11" s="162" t="s">
        <v>190</v>
      </c>
      <c r="K11" s="162" t="s">
        <v>190</v>
      </c>
    </row>
    <row r="12" spans="1:12" ht="15" customHeight="1" x14ac:dyDescent="0.15">
      <c r="A12" s="230" t="s">
        <v>488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160"/>
    </row>
    <row r="13" spans="1:12" x14ac:dyDescent="0.1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spans="1:12" x14ac:dyDescent="0.1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12" x14ac:dyDescent="0.1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</row>
    <row r="16" spans="1:12" x14ac:dyDescent="0.1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</row>
    <row r="17" spans="1:11" x14ac:dyDescent="0.1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spans="1:11" x14ac:dyDescent="0.1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</row>
    <row r="19" spans="1:11" x14ac:dyDescent="0.15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</row>
    <row r="20" spans="1:11" x14ac:dyDescent="0.15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</row>
    <row r="21" spans="1:11" x14ac:dyDescent="0.1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pans="1:11" x14ac:dyDescent="0.1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11" x14ac:dyDescent="0.1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</row>
    <row r="24" spans="1:11" x14ac:dyDescent="0.15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</row>
    <row r="25" spans="1:11" x14ac:dyDescent="0.15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</row>
    <row r="26" spans="1:11" x14ac:dyDescent="0.1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11" x14ac:dyDescent="0.1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</row>
    <row r="28" spans="1:11" x14ac:dyDescent="0.1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11" x14ac:dyDescent="0.1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11" x14ac:dyDescent="0.1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11" x14ac:dyDescent="0.1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11" x14ac:dyDescent="0.1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</row>
    <row r="33" spans="1:11" x14ac:dyDescent="0.1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</row>
    <row r="34" spans="1:11" x14ac:dyDescent="0.15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</row>
    <row r="35" spans="1:11" x14ac:dyDescent="0.15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</row>
    <row r="36" spans="1:11" x14ac:dyDescent="0.15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</row>
    <row r="37" spans="1:11" x14ac:dyDescent="0.15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</row>
    <row r="38" spans="1:11" x14ac:dyDescent="0.15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1:11" x14ac:dyDescent="0.15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1:11" x14ac:dyDescent="0.15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</row>
    <row r="41" spans="1:11" x14ac:dyDescent="0.15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</row>
    <row r="42" spans="1:11" x14ac:dyDescent="0.15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</row>
    <row r="43" spans="1:11" x14ac:dyDescent="0.15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</row>
    <row r="44" spans="1:11" x14ac:dyDescent="0.15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1:11" x14ac:dyDescent="0.15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1:11" x14ac:dyDescent="0.15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</row>
    <row r="47" spans="1:11" x14ac:dyDescent="0.15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11" x14ac:dyDescent="0.15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11" x14ac:dyDescent="0.15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</row>
    <row r="50" spans="1:11" x14ac:dyDescent="0.15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11" x14ac:dyDescent="0.15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x14ac:dyDescent="0.15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11" x14ac:dyDescent="0.15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1:11" x14ac:dyDescent="0.15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</row>
    <row r="55" spans="1:11" x14ac:dyDescent="0.15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</row>
    <row r="56" spans="1:11" x14ac:dyDescent="0.15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  <row r="57" spans="1:11" x14ac:dyDescent="0.15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</row>
    <row r="58" spans="1:11" x14ac:dyDescent="0.15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x14ac:dyDescent="0.15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</row>
    <row r="60" spans="1:11" x14ac:dyDescent="0.15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</row>
    <row r="61" spans="1:11" x14ac:dyDescent="0.15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</row>
    <row r="62" spans="1:11" x14ac:dyDescent="0.15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</row>
    <row r="63" spans="1:11" x14ac:dyDescent="0.15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</row>
    <row r="64" spans="1:11" x14ac:dyDescent="0.15">
      <c r="A64" s="206"/>
      <c r="B64" s="206"/>
      <c r="C64" s="206"/>
      <c r="D64" s="206"/>
      <c r="E64" s="206"/>
      <c r="F64" s="206"/>
      <c r="G64" s="206"/>
      <c r="H64" s="206"/>
      <c r="I64" s="206"/>
      <c r="J64" s="206"/>
      <c r="K64" s="206"/>
    </row>
    <row r="65" spans="1:11" x14ac:dyDescent="0.15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</row>
    <row r="66" spans="1:11" x14ac:dyDescent="0.15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</row>
    <row r="67" spans="1:11" x14ac:dyDescent="0.15">
      <c r="A67" s="206"/>
      <c r="B67" s="206"/>
      <c r="C67" s="206"/>
      <c r="D67" s="206"/>
      <c r="E67" s="206"/>
      <c r="F67" s="206"/>
      <c r="G67" s="206"/>
      <c r="H67" s="206"/>
      <c r="I67" s="206"/>
      <c r="J67" s="206"/>
      <c r="K67" s="206"/>
    </row>
    <row r="68" spans="1:11" x14ac:dyDescent="0.15">
      <c r="A68" s="206"/>
      <c r="B68" s="206"/>
      <c r="C68" s="206"/>
      <c r="D68" s="206"/>
      <c r="E68" s="206"/>
      <c r="F68" s="206"/>
      <c r="G68" s="206"/>
      <c r="H68" s="206"/>
      <c r="I68" s="206"/>
      <c r="J68" s="206"/>
      <c r="K68" s="206"/>
    </row>
    <row r="69" spans="1:11" x14ac:dyDescent="0.15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</row>
    <row r="70" spans="1:11" x14ac:dyDescent="0.15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</row>
    <row r="71" spans="1:11" x14ac:dyDescent="0.15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</row>
    <row r="72" spans="1:11" x14ac:dyDescent="0.15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</row>
    <row r="73" spans="1:11" x14ac:dyDescent="0.15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1:11" x14ac:dyDescent="0.15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</row>
    <row r="75" spans="1:11" x14ac:dyDescent="0.15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</row>
    <row r="76" spans="1:11" x14ac:dyDescent="0.15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</row>
    <row r="77" spans="1:11" x14ac:dyDescent="0.15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</row>
    <row r="78" spans="1:11" x14ac:dyDescent="0.15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</row>
    <row r="79" spans="1:11" x14ac:dyDescent="0.15">
      <c r="A79" s="206"/>
      <c r="B79" s="206"/>
      <c r="C79" s="206"/>
      <c r="D79" s="206"/>
      <c r="E79" s="206"/>
      <c r="F79" s="206"/>
      <c r="G79" s="206"/>
      <c r="H79" s="206"/>
      <c r="I79" s="206"/>
      <c r="J79" s="206"/>
      <c r="K79" s="206"/>
    </row>
    <row r="80" spans="1:11" x14ac:dyDescent="0.15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</row>
    <row r="81" spans="1:11" x14ac:dyDescent="0.15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</row>
    <row r="82" spans="1:11" x14ac:dyDescent="0.15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</row>
    <row r="83" spans="1:11" x14ac:dyDescent="0.15">
      <c r="A83" s="206"/>
      <c r="B83" s="206"/>
      <c r="C83" s="206"/>
      <c r="D83" s="206"/>
      <c r="E83" s="206"/>
      <c r="F83" s="206"/>
      <c r="G83" s="206"/>
      <c r="H83" s="206"/>
      <c r="I83" s="206"/>
      <c r="J83" s="206"/>
      <c r="K83" s="206"/>
    </row>
    <row r="84" spans="1:11" x14ac:dyDescent="0.15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</row>
    <row r="85" spans="1:11" x14ac:dyDescent="0.15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</row>
    <row r="86" spans="1:11" x14ac:dyDescent="0.15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</row>
    <row r="87" spans="1:11" x14ac:dyDescent="0.15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</row>
    <row r="88" spans="1:11" x14ac:dyDescent="0.15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</row>
    <row r="89" spans="1:11" x14ac:dyDescent="0.15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</row>
    <row r="90" spans="1:11" x14ac:dyDescent="0.15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</row>
    <row r="91" spans="1:11" x14ac:dyDescent="0.15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</row>
    <row r="92" spans="1:11" x14ac:dyDescent="0.15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</row>
    <row r="93" spans="1:11" x14ac:dyDescent="0.15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</row>
    <row r="94" spans="1:11" x14ac:dyDescent="0.15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</row>
    <row r="95" spans="1:11" x14ac:dyDescent="0.15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</row>
    <row r="96" spans="1:11" x14ac:dyDescent="0.15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</row>
    <row r="97" spans="1:11" x14ac:dyDescent="0.15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</row>
    <row r="98" spans="1:11" x14ac:dyDescent="0.15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</row>
    <row r="99" spans="1:11" x14ac:dyDescent="0.15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</row>
    <row r="100" spans="1:11" x14ac:dyDescent="0.15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1:11" x14ac:dyDescent="0.15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</row>
    <row r="102" spans="1:11" x14ac:dyDescent="0.15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</row>
    <row r="103" spans="1:11" x14ac:dyDescent="0.15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</row>
    <row r="104" spans="1:11" x14ac:dyDescent="0.15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</row>
    <row r="105" spans="1:11" x14ac:dyDescent="0.15">
      <c r="A105" s="206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</row>
    <row r="106" spans="1:11" x14ac:dyDescent="0.15">
      <c r="A106" s="206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</row>
    <row r="107" spans="1:11" x14ac:dyDescent="0.15">
      <c r="A107" s="206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x14ac:dyDescent="0.15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</row>
    <row r="109" spans="1:11" x14ac:dyDescent="0.15">
      <c r="A109" s="206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</row>
    <row r="110" spans="1:11" x14ac:dyDescent="0.15">
      <c r="A110" s="206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</row>
    <row r="111" spans="1:11" x14ac:dyDescent="0.15">
      <c r="A111" s="206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</row>
    <row r="112" spans="1:11" x14ac:dyDescent="0.15">
      <c r="A112" s="206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</row>
    <row r="113" spans="1:11" x14ac:dyDescent="0.15">
      <c r="A113" s="206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</row>
    <row r="114" spans="1:11" x14ac:dyDescent="0.15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</row>
    <row r="115" spans="1:11" x14ac:dyDescent="0.15">
      <c r="A115" s="206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</row>
  </sheetData>
  <mergeCells count="8">
    <mergeCell ref="A1:K1"/>
    <mergeCell ref="A3:K3"/>
    <mergeCell ref="A4:A5"/>
    <mergeCell ref="B4:C4"/>
    <mergeCell ref="D4:E4"/>
    <mergeCell ref="F4:G4"/>
    <mergeCell ref="H4:I4"/>
    <mergeCell ref="J4:K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81"/>
  <sheetViews>
    <sheetView showGridLines="0" zoomScale="150" zoomScaleNormal="150" workbookViewId="0">
      <selection sqref="A1:H1"/>
    </sheetView>
  </sheetViews>
  <sheetFormatPr defaultRowHeight="13.5" x14ac:dyDescent="0.15"/>
  <cols>
    <col min="1" max="1" width="12.5" style="2" customWidth="1"/>
    <col min="2" max="8" width="11.375" style="2" customWidth="1"/>
    <col min="9" max="16384" width="9" style="2"/>
  </cols>
  <sheetData>
    <row r="1" spans="1:8" ht="17.25" x14ac:dyDescent="0.15">
      <c r="A1" s="437" t="s">
        <v>650</v>
      </c>
      <c r="B1" s="437"/>
      <c r="C1" s="437"/>
      <c r="D1" s="437"/>
      <c r="E1" s="437"/>
      <c r="F1" s="437"/>
      <c r="G1" s="437"/>
      <c r="H1" s="437"/>
    </row>
    <row r="2" spans="1:8" ht="15" customHeight="1" x14ac:dyDescent="0.15">
      <c r="A2" s="211"/>
      <c r="B2" s="211"/>
      <c r="C2" s="211"/>
      <c r="D2" s="211"/>
      <c r="E2" s="261"/>
      <c r="F2" s="211"/>
      <c r="G2" s="211"/>
      <c r="H2" s="211"/>
    </row>
    <row r="3" spans="1:8" ht="15" customHeight="1" thickBot="1" x14ac:dyDescent="0.2">
      <c r="A3" s="455" t="s">
        <v>63</v>
      </c>
      <c r="B3" s="455"/>
      <c r="C3" s="455"/>
      <c r="D3" s="455"/>
      <c r="E3" s="455"/>
      <c r="F3" s="455"/>
      <c r="G3" s="455"/>
      <c r="H3" s="455"/>
    </row>
    <row r="4" spans="1:8" ht="18.75" customHeight="1" x14ac:dyDescent="0.15">
      <c r="A4" s="20" t="s">
        <v>332</v>
      </c>
      <c r="B4" s="22" t="s">
        <v>528</v>
      </c>
      <c r="C4" s="217" t="s">
        <v>530</v>
      </c>
      <c r="D4" s="22" t="s">
        <v>531</v>
      </c>
      <c r="E4" s="262" t="s">
        <v>529</v>
      </c>
      <c r="F4" s="22" t="s">
        <v>532</v>
      </c>
      <c r="G4" s="207" t="s">
        <v>533</v>
      </c>
      <c r="H4" s="22" t="s">
        <v>534</v>
      </c>
    </row>
    <row r="5" spans="1:8" ht="13.5" customHeight="1" x14ac:dyDescent="0.15">
      <c r="A5" s="209" t="s">
        <v>780</v>
      </c>
      <c r="B5" s="86">
        <v>17449</v>
      </c>
      <c r="C5" s="84">
        <v>13136</v>
      </c>
      <c r="D5" s="85">
        <v>77</v>
      </c>
      <c r="E5" s="304">
        <v>59</v>
      </c>
      <c r="F5" s="210">
        <v>55</v>
      </c>
      <c r="G5" s="210">
        <v>52</v>
      </c>
      <c r="H5" s="210">
        <v>3</v>
      </c>
    </row>
    <row r="6" spans="1:8" ht="13.5" customHeight="1" x14ac:dyDescent="0.15">
      <c r="A6" s="400" t="s">
        <v>522</v>
      </c>
      <c r="B6" s="86">
        <v>16780</v>
      </c>
      <c r="C6" s="220">
        <v>12689</v>
      </c>
      <c r="D6" s="85">
        <v>75</v>
      </c>
      <c r="E6" s="304">
        <v>18</v>
      </c>
      <c r="F6" s="210">
        <v>47</v>
      </c>
      <c r="G6" s="210">
        <v>44</v>
      </c>
      <c r="H6" s="210">
        <v>2</v>
      </c>
    </row>
    <row r="7" spans="1:8" ht="13.5" customHeight="1" x14ac:dyDescent="0.15">
      <c r="A7" s="303" t="s">
        <v>634</v>
      </c>
      <c r="B7" s="86">
        <v>16347</v>
      </c>
      <c r="C7" s="84">
        <v>12244</v>
      </c>
      <c r="D7" s="85">
        <v>65</v>
      </c>
      <c r="E7" s="304">
        <v>8</v>
      </c>
      <c r="F7" s="85">
        <v>39</v>
      </c>
      <c r="G7" s="210">
        <v>29</v>
      </c>
      <c r="H7" s="210" t="s">
        <v>190</v>
      </c>
    </row>
    <row r="8" spans="1:8" ht="13.5" customHeight="1" x14ac:dyDescent="0.15">
      <c r="A8" s="303" t="s">
        <v>677</v>
      </c>
      <c r="B8" s="86">
        <v>16434</v>
      </c>
      <c r="C8" s="84">
        <v>11973</v>
      </c>
      <c r="D8" s="85">
        <v>51</v>
      </c>
      <c r="E8" s="304">
        <v>17</v>
      </c>
      <c r="F8" s="85">
        <v>41</v>
      </c>
      <c r="G8" s="210">
        <v>38</v>
      </c>
      <c r="H8" s="210">
        <v>3</v>
      </c>
    </row>
    <row r="9" spans="1:8" ht="13.5" customHeight="1" thickBot="1" x14ac:dyDescent="0.2">
      <c r="A9" s="27" t="s">
        <v>781</v>
      </c>
      <c r="B9" s="83">
        <v>16372</v>
      </c>
      <c r="C9" s="84">
        <v>11057</v>
      </c>
      <c r="D9" s="85">
        <v>56</v>
      </c>
      <c r="E9" s="304">
        <v>4</v>
      </c>
      <c r="F9" s="85">
        <v>47</v>
      </c>
      <c r="G9" s="210">
        <v>21</v>
      </c>
      <c r="H9" s="210">
        <v>0</v>
      </c>
    </row>
    <row r="10" spans="1:8" ht="15" customHeight="1" x14ac:dyDescent="0.15">
      <c r="A10" s="574" t="s">
        <v>509</v>
      </c>
      <c r="B10" s="574"/>
      <c r="C10" s="574"/>
      <c r="D10" s="574"/>
      <c r="E10" s="574"/>
      <c r="F10" s="574"/>
      <c r="G10" s="574"/>
      <c r="H10" s="574"/>
    </row>
    <row r="11" spans="1:8" x14ac:dyDescent="0.15">
      <c r="A11" s="1"/>
      <c r="B11" s="1"/>
      <c r="C11" s="1"/>
      <c r="D11" s="1"/>
      <c r="E11" s="263"/>
      <c r="F11" s="1"/>
      <c r="G11" s="208"/>
      <c r="H11" s="1"/>
    </row>
    <row r="12" spans="1:8" x14ac:dyDescent="0.15">
      <c r="A12" s="1"/>
      <c r="B12" s="1"/>
      <c r="C12" s="263"/>
      <c r="D12" s="263"/>
      <c r="E12" s="263"/>
      <c r="F12" s="263"/>
      <c r="G12" s="263"/>
      <c r="H12" s="263"/>
    </row>
    <row r="13" spans="1:8" x14ac:dyDescent="0.15">
      <c r="A13" s="1"/>
      <c r="B13" s="1"/>
      <c r="C13" s="1"/>
      <c r="D13" s="1"/>
      <c r="E13" s="263"/>
      <c r="F13" s="1"/>
      <c r="G13" s="208"/>
      <c r="H13" s="1"/>
    </row>
    <row r="14" spans="1:8" x14ac:dyDescent="0.15">
      <c r="A14" s="1"/>
      <c r="B14" s="1"/>
      <c r="C14" s="263"/>
      <c r="D14" s="263"/>
      <c r="E14" s="263"/>
      <c r="F14" s="263"/>
      <c r="G14" s="263"/>
      <c r="H14" s="263"/>
    </row>
    <row r="15" spans="1:8" x14ac:dyDescent="0.15">
      <c r="A15" s="1"/>
      <c r="B15" s="1"/>
      <c r="C15" s="1"/>
      <c r="D15" s="1"/>
      <c r="E15" s="263"/>
      <c r="F15" s="1"/>
      <c r="G15" s="208"/>
      <c r="H15" s="1"/>
    </row>
    <row r="16" spans="1:8" x14ac:dyDescent="0.15">
      <c r="A16" s="1"/>
      <c r="B16" s="1"/>
      <c r="C16" s="1"/>
      <c r="D16" s="1"/>
      <c r="E16" s="263"/>
      <c r="F16" s="1"/>
      <c r="G16" s="208"/>
      <c r="H16" s="1"/>
    </row>
    <row r="17" spans="1:8" x14ac:dyDescent="0.15">
      <c r="A17" s="1"/>
      <c r="B17" s="1"/>
      <c r="C17" s="1"/>
      <c r="D17" s="1"/>
      <c r="E17" s="263"/>
      <c r="F17" s="1"/>
      <c r="G17" s="208"/>
      <c r="H17" s="1"/>
    </row>
    <row r="18" spans="1:8" x14ac:dyDescent="0.15">
      <c r="A18" s="1"/>
      <c r="B18" s="1"/>
      <c r="C18" s="1"/>
      <c r="D18" s="1"/>
      <c r="E18" s="263"/>
      <c r="F18" s="1"/>
      <c r="G18" s="208"/>
      <c r="H18" s="1"/>
    </row>
    <row r="19" spans="1:8" x14ac:dyDescent="0.15">
      <c r="A19" s="1"/>
      <c r="B19" s="1"/>
      <c r="C19" s="1"/>
      <c r="D19" s="1"/>
      <c r="E19" s="263"/>
      <c r="F19" s="1"/>
      <c r="G19" s="208"/>
      <c r="H19" s="1"/>
    </row>
    <row r="20" spans="1:8" x14ac:dyDescent="0.15">
      <c r="A20" s="1"/>
      <c r="B20" s="1"/>
      <c r="C20" s="1"/>
      <c r="D20" s="1"/>
      <c r="E20" s="263"/>
      <c r="F20" s="1"/>
      <c r="G20" s="208"/>
      <c r="H20" s="1"/>
    </row>
    <row r="21" spans="1:8" x14ac:dyDescent="0.15">
      <c r="A21" s="1"/>
      <c r="B21" s="1"/>
      <c r="C21" s="1"/>
      <c r="D21" s="1"/>
      <c r="E21" s="263"/>
      <c r="F21" s="1"/>
      <c r="G21" s="208"/>
      <c r="H21" s="1"/>
    </row>
    <row r="22" spans="1:8" x14ac:dyDescent="0.15">
      <c r="A22" s="1"/>
      <c r="B22" s="1"/>
      <c r="C22" s="1"/>
      <c r="D22" s="1"/>
      <c r="E22" s="263"/>
      <c r="F22" s="1"/>
      <c r="G22" s="208"/>
      <c r="H22" s="1"/>
    </row>
    <row r="23" spans="1:8" x14ac:dyDescent="0.15">
      <c r="A23" s="1"/>
      <c r="B23" s="1"/>
      <c r="C23" s="1"/>
      <c r="D23" s="1"/>
      <c r="E23" s="263"/>
      <c r="F23" s="1"/>
      <c r="G23" s="208"/>
      <c r="H23" s="1"/>
    </row>
    <row r="24" spans="1:8" x14ac:dyDescent="0.15">
      <c r="A24" s="1"/>
      <c r="B24" s="1"/>
      <c r="C24" s="1"/>
      <c r="D24" s="1"/>
      <c r="E24" s="263"/>
      <c r="F24" s="1"/>
      <c r="G24" s="208"/>
      <c r="H24" s="1"/>
    </row>
    <row r="25" spans="1:8" x14ac:dyDescent="0.15">
      <c r="A25" s="1"/>
      <c r="B25" s="1"/>
      <c r="C25" s="1"/>
      <c r="D25" s="1"/>
      <c r="E25" s="263"/>
      <c r="F25" s="1"/>
      <c r="G25" s="208"/>
      <c r="H25" s="1"/>
    </row>
    <row r="26" spans="1:8" x14ac:dyDescent="0.15">
      <c r="A26" s="1"/>
      <c r="B26" s="1"/>
      <c r="C26" s="1"/>
      <c r="D26" s="1"/>
      <c r="E26" s="263"/>
      <c r="F26" s="1"/>
      <c r="G26" s="208"/>
      <c r="H26" s="1"/>
    </row>
    <row r="27" spans="1:8" x14ac:dyDescent="0.15">
      <c r="A27" s="1"/>
      <c r="B27" s="1"/>
      <c r="C27" s="1"/>
      <c r="D27" s="1"/>
      <c r="E27" s="263"/>
      <c r="F27" s="1"/>
      <c r="G27" s="208"/>
      <c r="H27" s="1"/>
    </row>
    <row r="28" spans="1:8" x14ac:dyDescent="0.15">
      <c r="A28" s="1"/>
      <c r="B28" s="1"/>
      <c r="C28" s="1"/>
      <c r="D28" s="1"/>
      <c r="E28" s="263"/>
      <c r="F28" s="1"/>
      <c r="G28" s="208"/>
      <c r="H28" s="1"/>
    </row>
    <row r="29" spans="1:8" x14ac:dyDescent="0.15">
      <c r="A29" s="1"/>
      <c r="B29" s="1"/>
      <c r="C29" s="1"/>
      <c r="D29" s="1"/>
      <c r="E29" s="263"/>
      <c r="F29" s="1"/>
      <c r="G29" s="208"/>
      <c r="H29" s="1"/>
    </row>
    <row r="30" spans="1:8" x14ac:dyDescent="0.15">
      <c r="A30" s="1"/>
      <c r="B30" s="1"/>
      <c r="C30" s="1"/>
      <c r="D30" s="1"/>
      <c r="E30" s="263"/>
      <c r="F30" s="1"/>
      <c r="G30" s="208"/>
      <c r="H30" s="1"/>
    </row>
    <row r="31" spans="1:8" x14ac:dyDescent="0.15">
      <c r="A31" s="1"/>
      <c r="B31" s="1"/>
      <c r="C31" s="1"/>
      <c r="D31" s="1"/>
      <c r="E31" s="263"/>
      <c r="F31" s="1"/>
      <c r="G31" s="208"/>
      <c r="H31" s="1"/>
    </row>
    <row r="32" spans="1:8" x14ac:dyDescent="0.15">
      <c r="A32" s="1"/>
      <c r="B32" s="1"/>
      <c r="C32" s="1"/>
      <c r="D32" s="1"/>
      <c r="E32" s="263"/>
      <c r="F32" s="1"/>
      <c r="G32" s="208"/>
      <c r="H32" s="1"/>
    </row>
    <row r="33" spans="1:8" x14ac:dyDescent="0.15">
      <c r="A33" s="1"/>
      <c r="B33" s="1"/>
      <c r="C33" s="1"/>
      <c r="D33" s="1"/>
      <c r="E33" s="263"/>
      <c r="F33" s="1"/>
      <c r="G33" s="208"/>
      <c r="H33" s="1"/>
    </row>
    <row r="34" spans="1:8" x14ac:dyDescent="0.15">
      <c r="A34" s="1"/>
      <c r="B34" s="1"/>
      <c r="C34" s="1"/>
      <c r="D34" s="1"/>
      <c r="E34" s="263"/>
      <c r="F34" s="1"/>
      <c r="G34" s="208"/>
      <c r="H34" s="1"/>
    </row>
    <row r="35" spans="1:8" x14ac:dyDescent="0.15">
      <c r="A35" s="1"/>
      <c r="B35" s="1"/>
      <c r="C35" s="1"/>
      <c r="D35" s="1"/>
      <c r="E35" s="263"/>
      <c r="F35" s="1"/>
      <c r="G35" s="208"/>
      <c r="H35" s="1"/>
    </row>
    <row r="36" spans="1:8" x14ac:dyDescent="0.15">
      <c r="A36" s="1"/>
      <c r="B36" s="1"/>
      <c r="C36" s="1"/>
      <c r="D36" s="1"/>
      <c r="E36" s="263"/>
      <c r="F36" s="1"/>
      <c r="G36" s="208"/>
      <c r="H36" s="1"/>
    </row>
    <row r="37" spans="1:8" x14ac:dyDescent="0.15">
      <c r="A37" s="1"/>
      <c r="B37" s="1"/>
      <c r="C37" s="1"/>
      <c r="D37" s="1"/>
      <c r="E37" s="263"/>
      <c r="F37" s="1"/>
      <c r="G37" s="208"/>
      <c r="H37" s="1"/>
    </row>
    <row r="38" spans="1:8" x14ac:dyDescent="0.15">
      <c r="A38" s="1"/>
      <c r="B38" s="1"/>
      <c r="C38" s="1"/>
      <c r="D38" s="1"/>
      <c r="E38" s="263"/>
      <c r="F38" s="1"/>
      <c r="G38" s="208"/>
      <c r="H38" s="1"/>
    </row>
    <row r="39" spans="1:8" x14ac:dyDescent="0.15">
      <c r="A39" s="1"/>
      <c r="B39" s="1"/>
      <c r="C39" s="1"/>
      <c r="D39" s="1"/>
      <c r="E39" s="263"/>
      <c r="F39" s="1"/>
      <c r="G39" s="208"/>
      <c r="H39" s="1"/>
    </row>
    <row r="40" spans="1:8" x14ac:dyDescent="0.15">
      <c r="A40" s="1"/>
      <c r="B40" s="1"/>
      <c r="C40" s="1"/>
      <c r="D40" s="1"/>
      <c r="E40" s="263"/>
      <c r="F40" s="1"/>
      <c r="G40" s="208"/>
      <c r="H40" s="1"/>
    </row>
    <row r="41" spans="1:8" x14ac:dyDescent="0.15">
      <c r="A41" s="1"/>
      <c r="B41" s="1"/>
      <c r="C41" s="1"/>
      <c r="D41" s="1"/>
      <c r="E41" s="263"/>
      <c r="F41" s="1"/>
      <c r="G41" s="208"/>
      <c r="H41" s="1"/>
    </row>
    <row r="42" spans="1:8" x14ac:dyDescent="0.15">
      <c r="A42" s="1"/>
      <c r="B42" s="1"/>
      <c r="C42" s="1"/>
      <c r="D42" s="1"/>
      <c r="E42" s="263"/>
      <c r="F42" s="1"/>
      <c r="G42" s="208"/>
      <c r="H42" s="1"/>
    </row>
    <row r="43" spans="1:8" x14ac:dyDescent="0.15">
      <c r="A43" s="1"/>
      <c r="B43" s="1"/>
      <c r="C43" s="1"/>
      <c r="D43" s="1"/>
      <c r="E43" s="263"/>
      <c r="F43" s="1"/>
      <c r="G43" s="208"/>
      <c r="H43" s="1"/>
    </row>
    <row r="44" spans="1:8" x14ac:dyDescent="0.15">
      <c r="A44" s="1"/>
      <c r="B44" s="1"/>
      <c r="C44" s="1"/>
      <c r="D44" s="1"/>
      <c r="E44" s="263"/>
      <c r="F44" s="1"/>
      <c r="G44" s="208"/>
      <c r="H44" s="1"/>
    </row>
    <row r="45" spans="1:8" x14ac:dyDescent="0.15">
      <c r="A45" s="1"/>
      <c r="B45" s="1"/>
      <c r="C45" s="1"/>
      <c r="D45" s="1"/>
      <c r="E45" s="263"/>
      <c r="F45" s="1"/>
      <c r="G45" s="208"/>
      <c r="H45" s="1"/>
    </row>
    <row r="46" spans="1:8" x14ac:dyDescent="0.15">
      <c r="A46" s="1"/>
      <c r="B46" s="1"/>
      <c r="C46" s="1"/>
      <c r="D46" s="1"/>
      <c r="E46" s="263"/>
      <c r="F46" s="1"/>
      <c r="G46" s="208"/>
      <c r="H46" s="1"/>
    </row>
    <row r="47" spans="1:8" x14ac:dyDescent="0.15">
      <c r="A47" s="1"/>
      <c r="B47" s="1"/>
      <c r="C47" s="1"/>
      <c r="D47" s="1"/>
      <c r="E47" s="263"/>
      <c r="F47" s="1"/>
      <c r="G47" s="208"/>
      <c r="H47" s="1"/>
    </row>
    <row r="48" spans="1:8" x14ac:dyDescent="0.15">
      <c r="A48" s="1"/>
      <c r="B48" s="1"/>
      <c r="C48" s="1"/>
      <c r="D48" s="1"/>
      <c r="E48" s="263"/>
      <c r="F48" s="1"/>
      <c r="G48" s="208"/>
      <c r="H48" s="1"/>
    </row>
    <row r="49" spans="1:8" x14ac:dyDescent="0.15">
      <c r="A49" s="1"/>
      <c r="B49" s="1"/>
      <c r="C49" s="1"/>
      <c r="D49" s="1"/>
      <c r="E49" s="263"/>
      <c r="F49" s="1"/>
      <c r="G49" s="208"/>
      <c r="H49" s="1"/>
    </row>
    <row r="50" spans="1:8" x14ac:dyDescent="0.15">
      <c r="A50" s="1"/>
      <c r="B50" s="1"/>
      <c r="C50" s="1"/>
      <c r="D50" s="1"/>
      <c r="E50" s="263"/>
      <c r="F50" s="1"/>
      <c r="G50" s="208"/>
      <c r="H50" s="1"/>
    </row>
    <row r="51" spans="1:8" x14ac:dyDescent="0.15">
      <c r="A51" s="1"/>
      <c r="B51" s="1"/>
      <c r="C51" s="1"/>
      <c r="D51" s="1"/>
      <c r="E51" s="263"/>
      <c r="F51" s="1"/>
      <c r="G51" s="208"/>
      <c r="H51" s="1"/>
    </row>
    <row r="52" spans="1:8" x14ac:dyDescent="0.15">
      <c r="A52" s="1"/>
      <c r="B52" s="1"/>
      <c r="C52" s="1"/>
      <c r="D52" s="1"/>
      <c r="E52" s="263"/>
      <c r="F52" s="1"/>
      <c r="G52" s="208"/>
      <c r="H52" s="1"/>
    </row>
    <row r="53" spans="1:8" x14ac:dyDescent="0.15">
      <c r="A53" s="1"/>
      <c r="B53" s="1"/>
      <c r="C53" s="1"/>
      <c r="D53" s="1"/>
      <c r="E53" s="263"/>
      <c r="F53" s="1"/>
      <c r="G53" s="208"/>
      <c r="H53" s="1"/>
    </row>
    <row r="54" spans="1:8" x14ac:dyDescent="0.15">
      <c r="A54" s="1"/>
      <c r="B54" s="1"/>
      <c r="C54" s="1"/>
      <c r="D54" s="1"/>
      <c r="E54" s="263"/>
      <c r="F54" s="1"/>
      <c r="G54" s="208"/>
      <c r="H54" s="1"/>
    </row>
    <row r="55" spans="1:8" x14ac:dyDescent="0.15">
      <c r="A55" s="1"/>
      <c r="B55" s="1"/>
      <c r="C55" s="1"/>
      <c r="D55" s="1"/>
      <c r="E55" s="263"/>
      <c r="F55" s="1"/>
      <c r="G55" s="208"/>
      <c r="H55" s="1"/>
    </row>
    <row r="56" spans="1:8" x14ac:dyDescent="0.15">
      <c r="A56" s="1"/>
      <c r="B56" s="1"/>
      <c r="C56" s="1"/>
      <c r="D56" s="1"/>
      <c r="E56" s="263"/>
      <c r="F56" s="1"/>
      <c r="G56" s="208"/>
      <c r="H56" s="1"/>
    </row>
    <row r="57" spans="1:8" x14ac:dyDescent="0.15">
      <c r="A57" s="1"/>
      <c r="B57" s="1"/>
      <c r="C57" s="1"/>
      <c r="D57" s="1"/>
      <c r="E57" s="263"/>
      <c r="F57" s="1"/>
      <c r="G57" s="208"/>
      <c r="H57" s="1"/>
    </row>
    <row r="58" spans="1:8" x14ac:dyDescent="0.15">
      <c r="A58" s="1"/>
      <c r="B58" s="1"/>
      <c r="C58" s="1"/>
      <c r="D58" s="1"/>
      <c r="E58" s="263"/>
      <c r="F58" s="1"/>
      <c r="G58" s="208"/>
      <c r="H58" s="1"/>
    </row>
    <row r="59" spans="1:8" x14ac:dyDescent="0.15">
      <c r="A59" s="1"/>
      <c r="B59" s="1"/>
      <c r="C59" s="1"/>
      <c r="D59" s="1"/>
      <c r="E59" s="263"/>
      <c r="F59" s="1"/>
      <c r="G59" s="208"/>
      <c r="H59" s="1"/>
    </row>
    <row r="60" spans="1:8" x14ac:dyDescent="0.15">
      <c r="A60" s="1"/>
      <c r="B60" s="1"/>
      <c r="C60" s="1"/>
      <c r="D60" s="1"/>
      <c r="E60" s="263"/>
      <c r="F60" s="1"/>
      <c r="G60" s="208"/>
      <c r="H60" s="1"/>
    </row>
    <row r="61" spans="1:8" x14ac:dyDescent="0.15">
      <c r="A61" s="1"/>
      <c r="B61" s="1"/>
      <c r="C61" s="1"/>
      <c r="D61" s="1"/>
      <c r="E61" s="263"/>
      <c r="F61" s="1"/>
      <c r="G61" s="208"/>
      <c r="H61" s="1"/>
    </row>
    <row r="62" spans="1:8" x14ac:dyDescent="0.15">
      <c r="A62" s="1"/>
      <c r="B62" s="1"/>
      <c r="C62" s="1"/>
      <c r="D62" s="1"/>
      <c r="E62" s="263"/>
      <c r="F62" s="1"/>
      <c r="G62" s="208"/>
      <c r="H62" s="1"/>
    </row>
    <row r="63" spans="1:8" x14ac:dyDescent="0.15">
      <c r="A63" s="1"/>
      <c r="B63" s="1"/>
      <c r="C63" s="1"/>
      <c r="D63" s="1"/>
      <c r="E63" s="263"/>
      <c r="F63" s="1"/>
      <c r="G63" s="208"/>
      <c r="H63" s="1"/>
    </row>
    <row r="64" spans="1:8" x14ac:dyDescent="0.15">
      <c r="A64" s="1"/>
      <c r="B64" s="1"/>
      <c r="C64" s="1"/>
      <c r="D64" s="1"/>
      <c r="E64" s="263"/>
      <c r="F64" s="1"/>
      <c r="G64" s="208"/>
      <c r="H64" s="1"/>
    </row>
    <row r="65" spans="1:8" x14ac:dyDescent="0.15">
      <c r="A65" s="1"/>
      <c r="B65" s="1"/>
      <c r="C65" s="1"/>
      <c r="D65" s="1"/>
      <c r="E65" s="263"/>
      <c r="F65" s="1"/>
      <c r="G65" s="208"/>
      <c r="H65" s="1"/>
    </row>
    <row r="66" spans="1:8" x14ac:dyDescent="0.15">
      <c r="A66" s="1"/>
      <c r="B66" s="1"/>
      <c r="C66" s="1"/>
      <c r="D66" s="1"/>
      <c r="E66" s="263"/>
      <c r="F66" s="1"/>
      <c r="G66" s="208"/>
      <c r="H66" s="1"/>
    </row>
    <row r="67" spans="1:8" x14ac:dyDescent="0.15">
      <c r="A67" s="1"/>
      <c r="B67" s="1"/>
      <c r="C67" s="1"/>
      <c r="D67" s="1"/>
      <c r="E67" s="263"/>
      <c r="F67" s="1"/>
      <c r="G67" s="208"/>
      <c r="H67" s="1"/>
    </row>
    <row r="68" spans="1:8" x14ac:dyDescent="0.15">
      <c r="A68" s="1"/>
      <c r="B68" s="1"/>
      <c r="C68" s="1"/>
      <c r="D68" s="1"/>
      <c r="E68" s="263"/>
      <c r="F68" s="1"/>
      <c r="G68" s="208"/>
      <c r="H68" s="1"/>
    </row>
    <row r="69" spans="1:8" x14ac:dyDescent="0.15">
      <c r="A69" s="1"/>
      <c r="B69" s="1"/>
      <c r="C69" s="1"/>
      <c r="D69" s="1"/>
      <c r="E69" s="263"/>
      <c r="F69" s="1"/>
      <c r="G69" s="208"/>
      <c r="H69" s="1"/>
    </row>
    <row r="70" spans="1:8" x14ac:dyDescent="0.15">
      <c r="A70" s="1"/>
      <c r="B70" s="1"/>
      <c r="C70" s="1"/>
      <c r="D70" s="1"/>
      <c r="E70" s="263"/>
      <c r="F70" s="1"/>
      <c r="G70" s="208"/>
      <c r="H70" s="1"/>
    </row>
    <row r="71" spans="1:8" x14ac:dyDescent="0.15">
      <c r="A71" s="1"/>
      <c r="B71" s="1"/>
      <c r="C71" s="1"/>
      <c r="D71" s="1"/>
      <c r="E71" s="263"/>
      <c r="F71" s="1"/>
      <c r="G71" s="208"/>
      <c r="H71" s="1"/>
    </row>
    <row r="72" spans="1:8" x14ac:dyDescent="0.15">
      <c r="A72" s="1"/>
      <c r="B72" s="1"/>
      <c r="C72" s="1"/>
      <c r="D72" s="1"/>
      <c r="E72" s="263"/>
      <c r="F72" s="1"/>
      <c r="G72" s="208"/>
      <c r="H72" s="1"/>
    </row>
    <row r="73" spans="1:8" x14ac:dyDescent="0.15">
      <c r="A73" s="1"/>
      <c r="B73" s="1"/>
      <c r="C73" s="1"/>
      <c r="D73" s="1"/>
      <c r="E73" s="263"/>
      <c r="F73" s="1"/>
      <c r="G73" s="208"/>
      <c r="H73" s="1"/>
    </row>
    <row r="74" spans="1:8" x14ac:dyDescent="0.15">
      <c r="A74" s="1"/>
      <c r="B74" s="1"/>
      <c r="C74" s="1"/>
      <c r="D74" s="1"/>
      <c r="E74" s="263"/>
      <c r="F74" s="1"/>
      <c r="G74" s="208"/>
      <c r="H74" s="1"/>
    </row>
    <row r="75" spans="1:8" x14ac:dyDescent="0.15">
      <c r="A75" s="1"/>
      <c r="B75" s="1"/>
      <c r="C75" s="1"/>
      <c r="D75" s="1"/>
      <c r="E75" s="263"/>
      <c r="F75" s="1"/>
      <c r="G75" s="208"/>
      <c r="H75" s="1"/>
    </row>
    <row r="76" spans="1:8" x14ac:dyDescent="0.15">
      <c r="A76" s="1"/>
      <c r="B76" s="1"/>
      <c r="C76" s="1"/>
      <c r="D76" s="1"/>
      <c r="E76" s="263"/>
      <c r="F76" s="1"/>
      <c r="G76" s="208"/>
      <c r="H76" s="1"/>
    </row>
    <row r="77" spans="1:8" x14ac:dyDescent="0.15">
      <c r="A77" s="1"/>
      <c r="B77" s="1"/>
      <c r="C77" s="1"/>
      <c r="D77" s="1"/>
      <c r="E77" s="263"/>
      <c r="F77" s="1"/>
      <c r="G77" s="208"/>
      <c r="H77" s="1"/>
    </row>
    <row r="78" spans="1:8" x14ac:dyDescent="0.15">
      <c r="A78" s="1"/>
      <c r="B78" s="1"/>
      <c r="C78" s="1"/>
      <c r="D78" s="1"/>
      <c r="E78" s="263"/>
      <c r="F78" s="1"/>
      <c r="G78" s="208"/>
      <c r="H78" s="1"/>
    </row>
    <row r="79" spans="1:8" x14ac:dyDescent="0.15">
      <c r="A79" s="1"/>
      <c r="B79" s="1"/>
      <c r="C79" s="1"/>
      <c r="D79" s="1"/>
      <c r="E79" s="263"/>
      <c r="F79" s="1"/>
      <c r="G79" s="208"/>
      <c r="H79" s="1"/>
    </row>
    <row r="80" spans="1:8" x14ac:dyDescent="0.15">
      <c r="A80" s="1"/>
      <c r="B80" s="1"/>
      <c r="C80" s="1"/>
      <c r="D80" s="1"/>
      <c r="E80" s="263"/>
      <c r="F80" s="1"/>
      <c r="G80" s="208"/>
      <c r="H80" s="1"/>
    </row>
    <row r="81" spans="1:8" x14ac:dyDescent="0.15">
      <c r="A81" s="1"/>
      <c r="B81" s="1"/>
      <c r="C81" s="1"/>
      <c r="D81" s="1"/>
      <c r="E81" s="263"/>
      <c r="F81" s="1"/>
      <c r="G81" s="208"/>
      <c r="H81" s="1"/>
    </row>
  </sheetData>
  <mergeCells count="3">
    <mergeCell ref="A10:H10"/>
    <mergeCell ref="A1:H1"/>
    <mergeCell ref="A3:H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45" zoomScaleNormal="145" workbookViewId="0">
      <selection sqref="A1:H1"/>
    </sheetView>
  </sheetViews>
  <sheetFormatPr defaultRowHeight="13.5" x14ac:dyDescent="0.15"/>
  <cols>
    <col min="1" max="1" width="1.5" style="88" customWidth="1"/>
    <col min="2" max="2" width="12.5" style="88" customWidth="1"/>
    <col min="3" max="3" width="1.5" style="88" customWidth="1"/>
    <col min="4" max="8" width="15" style="88" customWidth="1"/>
    <col min="9" max="16384" width="9" style="88"/>
  </cols>
  <sheetData>
    <row r="1" spans="1:8" ht="17.25" x14ac:dyDescent="0.15">
      <c r="A1" s="555" t="s">
        <v>651</v>
      </c>
      <c r="B1" s="555"/>
      <c r="C1" s="555"/>
      <c r="D1" s="555"/>
      <c r="E1" s="555"/>
      <c r="F1" s="555"/>
      <c r="G1" s="555"/>
      <c r="H1" s="555"/>
    </row>
    <row r="2" spans="1:8" ht="15" customHeight="1" x14ac:dyDescent="0.15">
      <c r="A2" s="313"/>
      <c r="B2" s="313"/>
      <c r="C2" s="313"/>
      <c r="D2" s="313"/>
      <c r="E2" s="313"/>
      <c r="F2" s="313"/>
      <c r="G2" s="313"/>
      <c r="H2" s="313"/>
    </row>
    <row r="3" spans="1:8" ht="15" customHeight="1" thickBot="1" x14ac:dyDescent="0.2">
      <c r="A3" s="312"/>
      <c r="B3" s="160"/>
      <c r="C3" s="160"/>
      <c r="D3" s="339"/>
      <c r="E3" s="160"/>
      <c r="F3" s="160"/>
      <c r="G3" s="160"/>
      <c r="H3" s="336" t="s">
        <v>62</v>
      </c>
    </row>
    <row r="4" spans="1:8" ht="11.25" customHeight="1" x14ac:dyDescent="0.15">
      <c r="A4" s="230"/>
      <c r="B4" s="575" t="s">
        <v>217</v>
      </c>
      <c r="C4" s="417"/>
      <c r="D4" s="577" t="s">
        <v>521</v>
      </c>
      <c r="E4" s="577" t="s">
        <v>617</v>
      </c>
      <c r="F4" s="577" t="s">
        <v>618</v>
      </c>
      <c r="G4" s="579" t="s">
        <v>666</v>
      </c>
      <c r="H4" s="579" t="s">
        <v>794</v>
      </c>
    </row>
    <row r="5" spans="1:8" ht="11.25" customHeight="1" x14ac:dyDescent="0.15">
      <c r="A5" s="340"/>
      <c r="B5" s="576"/>
      <c r="C5" s="418"/>
      <c r="D5" s="578"/>
      <c r="E5" s="578"/>
      <c r="F5" s="578"/>
      <c r="G5" s="580"/>
      <c r="H5" s="580"/>
    </row>
    <row r="6" spans="1:8" ht="12.6" customHeight="1" x14ac:dyDescent="0.15">
      <c r="A6" s="206"/>
      <c r="B6" s="76" t="s">
        <v>189</v>
      </c>
      <c r="C6" s="90"/>
      <c r="D6" s="310">
        <v>140</v>
      </c>
      <c r="E6" s="336">
        <v>388</v>
      </c>
      <c r="F6" s="336">
        <v>121</v>
      </c>
      <c r="G6" s="420">
        <v>144</v>
      </c>
      <c r="H6" s="420">
        <v>146</v>
      </c>
    </row>
    <row r="7" spans="1:8" ht="7.5" customHeight="1" x14ac:dyDescent="0.15">
      <c r="A7" s="206"/>
      <c r="B7" s="415"/>
      <c r="C7" s="91"/>
      <c r="D7" s="96"/>
      <c r="E7" s="336"/>
      <c r="F7" s="336"/>
      <c r="G7" s="336"/>
      <c r="H7" s="336"/>
    </row>
    <row r="8" spans="1:8" ht="12.6" customHeight="1" x14ac:dyDescent="0.15">
      <c r="A8" s="206"/>
      <c r="B8" s="76" t="s">
        <v>795</v>
      </c>
      <c r="C8" s="91"/>
      <c r="D8" s="96">
        <v>1</v>
      </c>
      <c r="E8" s="336" t="s">
        <v>190</v>
      </c>
      <c r="F8" s="338" t="s">
        <v>190</v>
      </c>
      <c r="G8" s="338">
        <v>1</v>
      </c>
      <c r="H8" s="338" t="s">
        <v>796</v>
      </c>
    </row>
    <row r="9" spans="1:8" ht="12.6" customHeight="1" x14ac:dyDescent="0.15">
      <c r="A9" s="206"/>
      <c r="B9" s="76" t="s">
        <v>218</v>
      </c>
      <c r="C9" s="337"/>
      <c r="D9" s="97">
        <v>2</v>
      </c>
      <c r="E9" s="338" t="s">
        <v>190</v>
      </c>
      <c r="F9" s="338">
        <v>1</v>
      </c>
      <c r="G9" s="338" t="s">
        <v>797</v>
      </c>
      <c r="H9" s="338" t="s">
        <v>796</v>
      </c>
    </row>
    <row r="10" spans="1:8" ht="12.6" customHeight="1" x14ac:dyDescent="0.15">
      <c r="A10" s="206"/>
      <c r="B10" s="76" t="s">
        <v>798</v>
      </c>
      <c r="C10" s="337"/>
      <c r="D10" s="97" t="s">
        <v>190</v>
      </c>
      <c r="E10" s="338" t="s">
        <v>190</v>
      </c>
      <c r="F10" s="338" t="s">
        <v>190</v>
      </c>
      <c r="G10" s="338" t="s">
        <v>797</v>
      </c>
      <c r="H10" s="338" t="s">
        <v>797</v>
      </c>
    </row>
    <row r="11" spans="1:8" ht="12.6" customHeight="1" x14ac:dyDescent="0.15">
      <c r="A11" s="206"/>
      <c r="B11" s="76" t="s">
        <v>799</v>
      </c>
      <c r="C11" s="337"/>
      <c r="D11" s="97" t="s">
        <v>190</v>
      </c>
      <c r="E11" s="338" t="s">
        <v>190</v>
      </c>
      <c r="F11" s="338" t="s">
        <v>190</v>
      </c>
      <c r="G11" s="338">
        <v>1</v>
      </c>
      <c r="H11" s="338">
        <v>2</v>
      </c>
    </row>
    <row r="12" spans="1:8" ht="12.6" customHeight="1" x14ac:dyDescent="0.15">
      <c r="A12" s="206"/>
      <c r="B12" s="76" t="s">
        <v>800</v>
      </c>
      <c r="C12" s="337"/>
      <c r="D12" s="97" t="s">
        <v>190</v>
      </c>
      <c r="E12" s="338" t="s">
        <v>190</v>
      </c>
      <c r="F12" s="338" t="s">
        <v>190</v>
      </c>
      <c r="G12" s="338" t="s">
        <v>797</v>
      </c>
      <c r="H12" s="338" t="s">
        <v>797</v>
      </c>
    </row>
    <row r="13" spans="1:8" ht="7.5" customHeight="1" x14ac:dyDescent="0.15">
      <c r="A13" s="206"/>
      <c r="B13" s="76"/>
      <c r="C13" s="337"/>
      <c r="D13" s="97"/>
      <c r="E13" s="338"/>
      <c r="F13" s="338"/>
      <c r="G13" s="338"/>
      <c r="H13" s="338"/>
    </row>
    <row r="14" spans="1:8" ht="12.6" customHeight="1" x14ac:dyDescent="0.15">
      <c r="A14" s="206"/>
      <c r="B14" s="76" t="s">
        <v>801</v>
      </c>
      <c r="C14" s="337"/>
      <c r="D14" s="97" t="s">
        <v>190</v>
      </c>
      <c r="E14" s="338" t="s">
        <v>190</v>
      </c>
      <c r="F14" s="338" t="s">
        <v>190</v>
      </c>
      <c r="G14" s="338" t="s">
        <v>796</v>
      </c>
      <c r="H14" s="338">
        <v>1</v>
      </c>
    </row>
    <row r="15" spans="1:8" ht="12.6" customHeight="1" x14ac:dyDescent="0.15">
      <c r="A15" s="206"/>
      <c r="B15" s="76" t="s">
        <v>802</v>
      </c>
      <c r="C15" s="337"/>
      <c r="D15" s="97" t="s">
        <v>190</v>
      </c>
      <c r="E15" s="338">
        <v>2</v>
      </c>
      <c r="F15" s="338" t="s">
        <v>190</v>
      </c>
      <c r="G15" s="338" t="s">
        <v>797</v>
      </c>
      <c r="H15" s="338" t="s">
        <v>797</v>
      </c>
    </row>
    <row r="16" spans="1:8" ht="12.6" customHeight="1" x14ac:dyDescent="0.15">
      <c r="A16" s="206"/>
      <c r="B16" s="76" t="s">
        <v>803</v>
      </c>
      <c r="C16" s="337"/>
      <c r="D16" s="97">
        <v>129</v>
      </c>
      <c r="E16" s="338">
        <v>349</v>
      </c>
      <c r="F16" s="338">
        <v>109</v>
      </c>
      <c r="G16" s="338">
        <v>137</v>
      </c>
      <c r="H16" s="338">
        <v>130</v>
      </c>
    </row>
    <row r="17" spans="1:8" ht="12.6" customHeight="1" x14ac:dyDescent="0.15">
      <c r="A17" s="206"/>
      <c r="B17" s="76" t="s">
        <v>219</v>
      </c>
      <c r="C17" s="337"/>
      <c r="D17" s="97" t="s">
        <v>190</v>
      </c>
      <c r="E17" s="338" t="s">
        <v>190</v>
      </c>
      <c r="F17" s="338" t="s">
        <v>190</v>
      </c>
      <c r="G17" s="338" t="s">
        <v>804</v>
      </c>
      <c r="H17" s="338">
        <v>8</v>
      </c>
    </row>
    <row r="18" spans="1:8" ht="12.6" customHeight="1" x14ac:dyDescent="0.15">
      <c r="A18" s="206"/>
      <c r="B18" s="76" t="s">
        <v>805</v>
      </c>
      <c r="C18" s="337"/>
      <c r="D18" s="97" t="s">
        <v>190</v>
      </c>
      <c r="E18" s="338" t="s">
        <v>190</v>
      </c>
      <c r="F18" s="338" t="s">
        <v>190</v>
      </c>
      <c r="G18" s="338" t="s">
        <v>804</v>
      </c>
      <c r="H18" s="338" t="s">
        <v>804</v>
      </c>
    </row>
    <row r="19" spans="1:8" ht="7.5" customHeight="1" x14ac:dyDescent="0.15">
      <c r="A19" s="206"/>
      <c r="B19" s="76"/>
      <c r="C19" s="337"/>
      <c r="D19" s="97"/>
      <c r="E19" s="338"/>
      <c r="F19" s="338"/>
      <c r="G19" s="338"/>
      <c r="H19" s="338"/>
    </row>
    <row r="20" spans="1:8" ht="12.6" customHeight="1" x14ac:dyDescent="0.15">
      <c r="A20" s="206"/>
      <c r="B20" s="76" t="s">
        <v>806</v>
      </c>
      <c r="C20" s="337"/>
      <c r="D20" s="97">
        <v>1</v>
      </c>
      <c r="E20" s="338">
        <v>3</v>
      </c>
      <c r="F20" s="338" t="s">
        <v>190</v>
      </c>
      <c r="G20" s="338">
        <v>2</v>
      </c>
      <c r="H20" s="338" t="s">
        <v>804</v>
      </c>
    </row>
    <row r="21" spans="1:8" ht="12.6" customHeight="1" x14ac:dyDescent="0.15">
      <c r="A21" s="206"/>
      <c r="B21" s="76" t="s">
        <v>807</v>
      </c>
      <c r="C21" s="341"/>
      <c r="D21" s="131" t="s">
        <v>190</v>
      </c>
      <c r="E21" s="101">
        <v>25</v>
      </c>
      <c r="F21" s="101">
        <v>3</v>
      </c>
      <c r="G21" s="338" t="s">
        <v>804</v>
      </c>
      <c r="H21" s="338" t="s">
        <v>796</v>
      </c>
    </row>
    <row r="22" spans="1:8" ht="12.6" customHeight="1" x14ac:dyDescent="0.15">
      <c r="A22" s="312"/>
      <c r="B22" s="76" t="s">
        <v>808</v>
      </c>
      <c r="C22" s="342"/>
      <c r="D22" s="97">
        <v>2</v>
      </c>
      <c r="E22" s="338">
        <v>2</v>
      </c>
      <c r="F22" s="338">
        <v>4</v>
      </c>
      <c r="G22" s="338">
        <v>1</v>
      </c>
      <c r="H22" s="338">
        <v>2</v>
      </c>
    </row>
    <row r="23" spans="1:8" ht="12.6" customHeight="1" x14ac:dyDescent="0.15">
      <c r="A23" s="336"/>
      <c r="B23" s="76" t="s">
        <v>96</v>
      </c>
      <c r="C23" s="341"/>
      <c r="D23" s="131">
        <v>5</v>
      </c>
      <c r="E23" s="101">
        <v>7</v>
      </c>
      <c r="F23" s="101">
        <v>4</v>
      </c>
      <c r="G23" s="101">
        <v>2</v>
      </c>
      <c r="H23" s="101">
        <v>3</v>
      </c>
    </row>
    <row r="24" spans="1:8" ht="6.75" customHeight="1" thickBot="1" x14ac:dyDescent="0.2">
      <c r="A24" s="156"/>
      <c r="B24" s="343"/>
      <c r="C24" s="344"/>
      <c r="D24" s="345"/>
      <c r="E24" s="345"/>
      <c r="F24" s="345"/>
      <c r="G24" s="345"/>
      <c r="H24" s="345"/>
    </row>
    <row r="25" spans="1:8" ht="15" customHeight="1" x14ac:dyDescent="0.15">
      <c r="A25" s="312" t="s">
        <v>489</v>
      </c>
      <c r="B25" s="312"/>
      <c r="C25" s="312"/>
      <c r="D25" s="312"/>
      <c r="E25" s="312"/>
      <c r="F25" s="312"/>
      <c r="G25" s="312"/>
      <c r="H25" s="312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1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1" spans="1:12" ht="17.25" x14ac:dyDescent="0.15">
      <c r="A1" s="437" t="s">
        <v>636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2" ht="7.5" customHeight="1" x14ac:dyDescent="0.15">
      <c r="A2" s="36"/>
      <c r="B2" s="36"/>
      <c r="C2" s="2"/>
      <c r="D2" s="2"/>
      <c r="E2" s="2"/>
      <c r="F2" s="2"/>
      <c r="G2" s="2"/>
      <c r="H2" s="2"/>
      <c r="I2" s="2"/>
      <c r="J2" s="2"/>
      <c r="K2" s="2"/>
    </row>
    <row r="3" spans="1:12" ht="12.75" customHeight="1" thickBot="1" x14ac:dyDescent="0.2">
      <c r="A3" s="455" t="s">
        <v>61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</row>
    <row r="4" spans="1:12" ht="12.75" customHeight="1" x14ac:dyDescent="0.15">
      <c r="A4" s="462" t="s">
        <v>315</v>
      </c>
      <c r="B4" s="462"/>
      <c r="C4" s="462"/>
      <c r="D4" s="463"/>
      <c r="E4" s="460" t="s">
        <v>311</v>
      </c>
      <c r="F4" s="458" t="s">
        <v>310</v>
      </c>
      <c r="G4" s="459"/>
      <c r="H4" s="459"/>
      <c r="I4" s="459"/>
      <c r="J4" s="459"/>
      <c r="K4" s="459"/>
    </row>
    <row r="5" spans="1:12" ht="12.75" customHeight="1" x14ac:dyDescent="0.15">
      <c r="A5" s="464"/>
      <c r="B5" s="464"/>
      <c r="C5" s="464"/>
      <c r="D5" s="465"/>
      <c r="E5" s="461"/>
      <c r="F5" s="13" t="s">
        <v>267</v>
      </c>
      <c r="G5" s="13" t="s">
        <v>308</v>
      </c>
      <c r="H5" s="13" t="s">
        <v>309</v>
      </c>
      <c r="I5" s="13" t="s">
        <v>241</v>
      </c>
      <c r="J5" s="38" t="s">
        <v>243</v>
      </c>
      <c r="K5" s="38" t="s">
        <v>242</v>
      </c>
    </row>
    <row r="6" spans="1:12" ht="12.75" customHeight="1" x14ac:dyDescent="0.15">
      <c r="C6" s="393" t="s">
        <v>714</v>
      </c>
      <c r="D6" s="26"/>
      <c r="E6" s="33"/>
      <c r="F6" s="39">
        <v>10038</v>
      </c>
      <c r="G6" s="39">
        <v>3482</v>
      </c>
      <c r="H6" s="39">
        <v>19</v>
      </c>
      <c r="I6" s="39">
        <v>8</v>
      </c>
      <c r="J6" s="39">
        <v>1838</v>
      </c>
      <c r="K6" s="39">
        <v>4672</v>
      </c>
    </row>
    <row r="7" spans="1:12" ht="12.75" customHeight="1" x14ac:dyDescent="0.15">
      <c r="C7" s="366" t="s">
        <v>567</v>
      </c>
      <c r="D7" s="26"/>
      <c r="E7" s="33"/>
      <c r="F7" s="39">
        <v>9923</v>
      </c>
      <c r="G7" s="39">
        <v>3482</v>
      </c>
      <c r="H7" s="39">
        <v>19</v>
      </c>
      <c r="I7" s="39">
        <v>8</v>
      </c>
      <c r="J7" s="39">
        <v>1838</v>
      </c>
      <c r="K7" s="39">
        <v>4576</v>
      </c>
    </row>
    <row r="8" spans="1:12" ht="12.75" customHeight="1" x14ac:dyDescent="0.15">
      <c r="A8" s="204"/>
      <c r="B8" s="204"/>
      <c r="C8" s="366" t="s">
        <v>621</v>
      </c>
      <c r="D8" s="26"/>
      <c r="E8" s="33"/>
      <c r="F8" s="39">
        <v>9857</v>
      </c>
      <c r="G8" s="39">
        <v>3482</v>
      </c>
      <c r="H8" s="39">
        <v>19</v>
      </c>
      <c r="I8" s="39">
        <v>8</v>
      </c>
      <c r="J8" s="39">
        <v>1837</v>
      </c>
      <c r="K8" s="39">
        <v>4511</v>
      </c>
    </row>
    <row r="9" spans="1:12" ht="12.75" customHeight="1" x14ac:dyDescent="0.15">
      <c r="A9" s="391"/>
      <c r="B9" s="391"/>
      <c r="C9" s="393" t="s">
        <v>702</v>
      </c>
      <c r="D9" s="26"/>
      <c r="E9" s="33"/>
      <c r="F9" s="39">
        <v>9854</v>
      </c>
      <c r="G9" s="39">
        <v>3479</v>
      </c>
      <c r="H9" s="39">
        <v>19</v>
      </c>
      <c r="I9" s="39">
        <v>8</v>
      </c>
      <c r="J9" s="39">
        <v>1837</v>
      </c>
      <c r="K9" s="39">
        <v>4511</v>
      </c>
    </row>
    <row r="10" spans="1:12" ht="12.75" customHeight="1" x14ac:dyDescent="0.15">
      <c r="C10" s="298" t="s">
        <v>713</v>
      </c>
      <c r="D10" s="26"/>
      <c r="E10" s="33"/>
      <c r="F10" s="39">
        <f>SUM(F12:F68)</f>
        <v>9815</v>
      </c>
      <c r="G10" s="39">
        <f t="shared" ref="G10:K10" si="0">SUM(G12:G68)</f>
        <v>3477</v>
      </c>
      <c r="H10" s="39">
        <f t="shared" si="0"/>
        <v>19</v>
      </c>
      <c r="I10" s="39">
        <f t="shared" si="0"/>
        <v>8</v>
      </c>
      <c r="J10" s="39">
        <f t="shared" si="0"/>
        <v>1803</v>
      </c>
      <c r="K10" s="39">
        <f t="shared" si="0"/>
        <v>4508</v>
      </c>
      <c r="L10" s="232"/>
    </row>
    <row r="11" spans="1:12" ht="6" customHeight="1" x14ac:dyDescent="0.15">
      <c r="C11" s="9"/>
      <c r="D11" s="26"/>
      <c r="E11" s="33"/>
      <c r="F11" s="39"/>
      <c r="G11" s="39"/>
      <c r="H11" s="39"/>
      <c r="I11" s="39"/>
      <c r="J11" s="39"/>
      <c r="K11" s="39"/>
    </row>
    <row r="12" spans="1:12" ht="12" customHeight="1" x14ac:dyDescent="0.15">
      <c r="A12" s="252" t="s">
        <v>64</v>
      </c>
      <c r="B12" s="55"/>
      <c r="C12" s="56" t="s">
        <v>117</v>
      </c>
      <c r="D12" s="57"/>
      <c r="E12" s="58" t="s">
        <v>344</v>
      </c>
      <c r="F12" s="40">
        <v>150</v>
      </c>
      <c r="G12" s="47" t="s">
        <v>445</v>
      </c>
      <c r="H12" s="47" t="s">
        <v>445</v>
      </c>
      <c r="I12" s="47" t="s">
        <v>445</v>
      </c>
      <c r="J12" s="47">
        <v>150</v>
      </c>
      <c r="K12" s="47" t="s">
        <v>445</v>
      </c>
      <c r="L12" s="232"/>
    </row>
    <row r="13" spans="1:12" ht="12" customHeight="1" x14ac:dyDescent="0.15">
      <c r="A13" s="252" t="s">
        <v>14</v>
      </c>
      <c r="B13" s="55"/>
      <c r="C13" s="56" t="s">
        <v>118</v>
      </c>
      <c r="D13" s="57"/>
      <c r="E13" s="129" t="s">
        <v>350</v>
      </c>
      <c r="F13" s="40">
        <v>112</v>
      </c>
      <c r="G13" s="47" t="s">
        <v>445</v>
      </c>
      <c r="H13" s="47" t="s">
        <v>445</v>
      </c>
      <c r="I13" s="47" t="s">
        <v>445</v>
      </c>
      <c r="J13" s="47" t="s">
        <v>445</v>
      </c>
      <c r="K13" s="47">
        <v>112</v>
      </c>
      <c r="L13" s="232"/>
    </row>
    <row r="14" spans="1:12" ht="12" customHeight="1" x14ac:dyDescent="0.15">
      <c r="A14" s="252"/>
      <c r="B14" s="55"/>
      <c r="C14" s="56"/>
      <c r="D14" s="57"/>
      <c r="E14" s="129" t="s">
        <v>716</v>
      </c>
      <c r="F14" s="40"/>
      <c r="G14" s="47"/>
      <c r="H14" s="47"/>
      <c r="I14" s="47"/>
      <c r="J14" s="47"/>
      <c r="K14" s="47"/>
      <c r="L14" s="232"/>
    </row>
    <row r="15" spans="1:12" ht="12" customHeight="1" x14ac:dyDescent="0.15">
      <c r="A15" s="252" t="s">
        <v>446</v>
      </c>
      <c r="B15" s="55"/>
      <c r="C15" s="56" t="s">
        <v>432</v>
      </c>
      <c r="D15" s="57"/>
      <c r="E15" s="454" t="s">
        <v>699</v>
      </c>
      <c r="F15" s="40">
        <v>142</v>
      </c>
      <c r="G15" s="47" t="s">
        <v>445</v>
      </c>
      <c r="H15" s="47" t="s">
        <v>445</v>
      </c>
      <c r="I15" s="47" t="s">
        <v>445</v>
      </c>
      <c r="J15" s="47" t="s">
        <v>445</v>
      </c>
      <c r="K15" s="47">
        <v>142</v>
      </c>
      <c r="L15" s="232"/>
    </row>
    <row r="16" spans="1:12" ht="12" customHeight="1" x14ac:dyDescent="0.15">
      <c r="A16" s="252"/>
      <c r="B16" s="55"/>
      <c r="C16" s="56"/>
      <c r="D16" s="57"/>
      <c r="E16" s="454"/>
      <c r="F16" s="40"/>
      <c r="G16" s="47"/>
      <c r="H16" s="47"/>
      <c r="I16" s="47"/>
      <c r="J16" s="47"/>
      <c r="K16" s="47"/>
      <c r="L16" s="232"/>
    </row>
    <row r="17" spans="1:12" ht="12" customHeight="1" x14ac:dyDescent="0.15">
      <c r="A17" s="252"/>
      <c r="B17" s="55"/>
      <c r="C17" s="56"/>
      <c r="D17" s="57"/>
      <c r="E17" s="454"/>
      <c r="F17" s="40"/>
      <c r="G17" s="47"/>
      <c r="H17" s="47"/>
      <c r="I17" s="47"/>
      <c r="J17" s="47"/>
      <c r="K17" s="47"/>
      <c r="L17" s="232"/>
    </row>
    <row r="18" spans="1:12" ht="12" customHeight="1" x14ac:dyDescent="0.15">
      <c r="A18" s="252" t="s">
        <v>447</v>
      </c>
      <c r="B18" s="55"/>
      <c r="C18" s="56" t="s">
        <v>433</v>
      </c>
      <c r="D18" s="57"/>
      <c r="E18" s="58" t="s">
        <v>622</v>
      </c>
      <c r="F18" s="40">
        <v>74</v>
      </c>
      <c r="G18" s="47" t="s">
        <v>445</v>
      </c>
      <c r="H18" s="47" t="s">
        <v>445</v>
      </c>
      <c r="I18" s="47" t="s">
        <v>445</v>
      </c>
      <c r="J18" s="47" t="s">
        <v>445</v>
      </c>
      <c r="K18" s="47">
        <v>74</v>
      </c>
      <c r="L18" s="232"/>
    </row>
    <row r="19" spans="1:12" ht="12" customHeight="1" x14ac:dyDescent="0.15">
      <c r="A19" s="252" t="s">
        <v>17</v>
      </c>
      <c r="B19" s="55"/>
      <c r="C19" s="56" t="s">
        <v>264</v>
      </c>
      <c r="D19" s="57"/>
      <c r="E19" s="58" t="s">
        <v>455</v>
      </c>
      <c r="F19" s="40">
        <v>35</v>
      </c>
      <c r="G19" s="47" t="s">
        <v>445</v>
      </c>
      <c r="H19" s="47" t="s">
        <v>445</v>
      </c>
      <c r="I19" s="47" t="s">
        <v>445</v>
      </c>
      <c r="J19" s="47">
        <v>35</v>
      </c>
      <c r="K19" s="47" t="s">
        <v>445</v>
      </c>
      <c r="L19" s="232"/>
    </row>
    <row r="20" spans="1:12" ht="12" customHeight="1" x14ac:dyDescent="0.15">
      <c r="A20" s="252" t="s">
        <v>18</v>
      </c>
      <c r="B20" s="55"/>
      <c r="C20" s="56" t="s">
        <v>119</v>
      </c>
      <c r="D20" s="57"/>
      <c r="E20" s="58" t="s">
        <v>717</v>
      </c>
      <c r="F20" s="40">
        <v>174</v>
      </c>
      <c r="G20" s="47" t="s">
        <v>445</v>
      </c>
      <c r="H20" s="47" t="s">
        <v>445</v>
      </c>
      <c r="I20" s="47" t="s">
        <v>445</v>
      </c>
      <c r="J20" s="47">
        <v>142</v>
      </c>
      <c r="K20" s="47">
        <v>32</v>
      </c>
      <c r="L20" s="232"/>
    </row>
    <row r="21" spans="1:12" ht="12" customHeight="1" x14ac:dyDescent="0.15">
      <c r="A21" s="252" t="s">
        <v>19</v>
      </c>
      <c r="B21" s="55"/>
      <c r="C21" s="56" t="s">
        <v>120</v>
      </c>
      <c r="D21" s="57"/>
      <c r="E21" s="58" t="s">
        <v>718</v>
      </c>
      <c r="F21" s="40">
        <v>104</v>
      </c>
      <c r="G21" s="47" t="s">
        <v>445</v>
      </c>
      <c r="H21" s="47" t="s">
        <v>445</v>
      </c>
      <c r="I21" s="47" t="s">
        <v>445</v>
      </c>
      <c r="J21" s="47">
        <v>44</v>
      </c>
      <c r="K21" s="47">
        <v>60</v>
      </c>
      <c r="L21" s="232"/>
    </row>
    <row r="22" spans="1:12" ht="12" customHeight="1" x14ac:dyDescent="0.15">
      <c r="A22" s="252" t="s">
        <v>20</v>
      </c>
      <c r="B22" s="55"/>
      <c r="C22" s="56" t="s">
        <v>316</v>
      </c>
      <c r="D22" s="57"/>
      <c r="E22" s="58" t="s">
        <v>719</v>
      </c>
      <c r="F22" s="40">
        <v>60</v>
      </c>
      <c r="G22" s="47" t="s">
        <v>445</v>
      </c>
      <c r="H22" s="47" t="s">
        <v>445</v>
      </c>
      <c r="I22" s="47" t="s">
        <v>445</v>
      </c>
      <c r="J22" s="47" t="s">
        <v>445</v>
      </c>
      <c r="K22" s="47">
        <v>60</v>
      </c>
      <c r="L22" s="232"/>
    </row>
    <row r="23" spans="1:12" ht="12" customHeight="1" x14ac:dyDescent="0.15">
      <c r="A23" s="252" t="s">
        <v>21</v>
      </c>
      <c r="B23" s="55"/>
      <c r="C23" s="56" t="s">
        <v>121</v>
      </c>
      <c r="D23" s="57"/>
      <c r="E23" s="58" t="s">
        <v>317</v>
      </c>
      <c r="F23" s="40">
        <v>557</v>
      </c>
      <c r="G23" s="47">
        <v>557</v>
      </c>
      <c r="H23" s="47" t="s">
        <v>445</v>
      </c>
      <c r="I23" s="47" t="s">
        <v>445</v>
      </c>
      <c r="J23" s="47" t="s">
        <v>445</v>
      </c>
      <c r="K23" s="47" t="s">
        <v>445</v>
      </c>
      <c r="L23" s="232"/>
    </row>
    <row r="24" spans="1:12" ht="12" customHeight="1" x14ac:dyDescent="0.15">
      <c r="A24" s="252" t="s">
        <v>22</v>
      </c>
      <c r="B24" s="55"/>
      <c r="C24" s="56" t="s">
        <v>122</v>
      </c>
      <c r="D24" s="57"/>
      <c r="E24" s="58" t="s">
        <v>623</v>
      </c>
      <c r="F24" s="40">
        <v>179</v>
      </c>
      <c r="G24" s="47" t="s">
        <v>445</v>
      </c>
      <c r="H24" s="47" t="s">
        <v>445</v>
      </c>
      <c r="I24" s="47" t="s">
        <v>445</v>
      </c>
      <c r="J24" s="47" t="s">
        <v>445</v>
      </c>
      <c r="K24" s="47">
        <v>179</v>
      </c>
      <c r="L24" s="232"/>
    </row>
    <row r="25" spans="1:12" ht="12" customHeight="1" x14ac:dyDescent="0.15">
      <c r="A25" s="252" t="s">
        <v>23</v>
      </c>
      <c r="B25" s="55"/>
      <c r="C25" s="56" t="s">
        <v>123</v>
      </c>
      <c r="D25" s="57"/>
      <c r="E25" s="58" t="s">
        <v>434</v>
      </c>
      <c r="F25" s="40">
        <v>150</v>
      </c>
      <c r="G25" s="47" t="s">
        <v>445</v>
      </c>
      <c r="H25" s="47" t="s">
        <v>445</v>
      </c>
      <c r="I25" s="47" t="s">
        <v>445</v>
      </c>
      <c r="J25" s="47">
        <v>50</v>
      </c>
      <c r="K25" s="47">
        <v>100</v>
      </c>
      <c r="L25" s="232"/>
    </row>
    <row r="26" spans="1:12" ht="12" customHeight="1" x14ac:dyDescent="0.15">
      <c r="A26" s="252" t="s">
        <v>24</v>
      </c>
      <c r="B26" s="55"/>
      <c r="C26" s="56" t="s">
        <v>124</v>
      </c>
      <c r="D26" s="57"/>
      <c r="E26" s="58" t="s">
        <v>693</v>
      </c>
      <c r="F26" s="40">
        <v>149</v>
      </c>
      <c r="G26" s="47" t="s">
        <v>445</v>
      </c>
      <c r="H26" s="47" t="s">
        <v>445</v>
      </c>
      <c r="I26" s="47" t="s">
        <v>445</v>
      </c>
      <c r="J26" s="47">
        <v>103</v>
      </c>
      <c r="K26" s="47">
        <v>46</v>
      </c>
      <c r="L26" s="232"/>
    </row>
    <row r="27" spans="1:12" ht="12" customHeight="1" x14ac:dyDescent="0.15">
      <c r="A27" s="252" t="s">
        <v>25</v>
      </c>
      <c r="B27" s="55"/>
      <c r="C27" s="56" t="s">
        <v>3</v>
      </c>
      <c r="D27" s="57"/>
      <c r="E27" s="58" t="s">
        <v>720</v>
      </c>
      <c r="F27" s="40">
        <v>280</v>
      </c>
      <c r="G27" s="47" t="s">
        <v>445</v>
      </c>
      <c r="H27" s="47" t="s">
        <v>445</v>
      </c>
      <c r="I27" s="47" t="s">
        <v>445</v>
      </c>
      <c r="J27" s="47" t="s">
        <v>445</v>
      </c>
      <c r="K27" s="47">
        <v>280</v>
      </c>
      <c r="L27" s="232"/>
    </row>
    <row r="28" spans="1:12" ht="12" customHeight="1" x14ac:dyDescent="0.15">
      <c r="A28" s="252" t="s">
        <v>26</v>
      </c>
      <c r="B28" s="55"/>
      <c r="C28" s="56" t="s">
        <v>4</v>
      </c>
      <c r="D28" s="57"/>
      <c r="E28" s="58" t="s">
        <v>204</v>
      </c>
      <c r="F28" s="40">
        <v>60</v>
      </c>
      <c r="G28" s="47" t="s">
        <v>445</v>
      </c>
      <c r="H28" s="47" t="s">
        <v>445</v>
      </c>
      <c r="I28" s="47" t="s">
        <v>445</v>
      </c>
      <c r="J28" s="47" t="s">
        <v>445</v>
      </c>
      <c r="K28" s="47">
        <v>60</v>
      </c>
      <c r="L28" s="232"/>
    </row>
    <row r="29" spans="1:12" ht="12" customHeight="1" x14ac:dyDescent="0.15">
      <c r="A29" s="252" t="s">
        <v>27</v>
      </c>
      <c r="B29" s="55"/>
      <c r="C29" s="56" t="s">
        <v>125</v>
      </c>
      <c r="D29" s="57"/>
      <c r="E29" s="58" t="s">
        <v>721</v>
      </c>
      <c r="F29" s="40">
        <v>30</v>
      </c>
      <c r="G29" s="47" t="s">
        <v>445</v>
      </c>
      <c r="H29" s="47" t="s">
        <v>445</v>
      </c>
      <c r="I29" s="47" t="s">
        <v>445</v>
      </c>
      <c r="J29" s="47">
        <v>30</v>
      </c>
      <c r="K29" s="47" t="s">
        <v>445</v>
      </c>
      <c r="L29" s="232"/>
    </row>
    <row r="30" spans="1:12" ht="12" customHeight="1" x14ac:dyDescent="0.15">
      <c r="A30" s="252" t="s">
        <v>28</v>
      </c>
      <c r="B30" s="55"/>
      <c r="C30" s="56" t="s">
        <v>307</v>
      </c>
      <c r="D30" s="57"/>
      <c r="E30" s="453" t="s">
        <v>722</v>
      </c>
      <c r="F30" s="50">
        <v>205</v>
      </c>
      <c r="G30" s="47" t="s">
        <v>445</v>
      </c>
      <c r="H30" s="47" t="s">
        <v>445</v>
      </c>
      <c r="I30" s="47" t="s">
        <v>445</v>
      </c>
      <c r="J30" s="47" t="s">
        <v>445</v>
      </c>
      <c r="K30" s="47">
        <v>205</v>
      </c>
      <c r="L30" s="232"/>
    </row>
    <row r="31" spans="1:12" ht="21" customHeight="1" x14ac:dyDescent="0.15">
      <c r="A31" s="252"/>
      <c r="B31" s="55"/>
      <c r="C31" s="56"/>
      <c r="D31" s="57"/>
      <c r="E31" s="453"/>
      <c r="F31" s="42"/>
      <c r="G31" s="47"/>
      <c r="H31" s="47"/>
      <c r="I31" s="47"/>
      <c r="J31" s="47"/>
      <c r="K31" s="47"/>
      <c r="L31" s="232"/>
    </row>
    <row r="32" spans="1:12" ht="12" customHeight="1" x14ac:dyDescent="0.15">
      <c r="A32" s="252" t="s">
        <v>449</v>
      </c>
      <c r="B32" s="55"/>
      <c r="C32" s="56" t="s">
        <v>126</v>
      </c>
      <c r="D32" s="57"/>
      <c r="E32" s="58" t="s">
        <v>345</v>
      </c>
      <c r="F32" s="40">
        <v>105</v>
      </c>
      <c r="G32" s="47" t="s">
        <v>445</v>
      </c>
      <c r="H32" s="47" t="s">
        <v>445</v>
      </c>
      <c r="I32" s="47" t="s">
        <v>445</v>
      </c>
      <c r="J32" s="47">
        <v>105</v>
      </c>
      <c r="K32" s="47" t="s">
        <v>445</v>
      </c>
      <c r="L32" s="232"/>
    </row>
    <row r="33" spans="1:12" ht="12" customHeight="1" x14ac:dyDescent="0.15">
      <c r="A33" s="252" t="s">
        <v>30</v>
      </c>
      <c r="B33" s="55"/>
      <c r="C33" s="56" t="s">
        <v>261</v>
      </c>
      <c r="D33" s="57"/>
      <c r="E33" s="58" t="s">
        <v>568</v>
      </c>
      <c r="F33" s="40">
        <v>700</v>
      </c>
      <c r="G33" s="47">
        <v>700</v>
      </c>
      <c r="H33" s="47" t="s">
        <v>445</v>
      </c>
      <c r="I33" s="47" t="s">
        <v>445</v>
      </c>
      <c r="J33" s="47" t="s">
        <v>445</v>
      </c>
      <c r="K33" s="47" t="s">
        <v>445</v>
      </c>
      <c r="L33" s="232"/>
    </row>
    <row r="34" spans="1:12" ht="12" customHeight="1" x14ac:dyDescent="0.15">
      <c r="A34" s="252" t="s">
        <v>31</v>
      </c>
      <c r="B34" s="55"/>
      <c r="C34" s="56" t="s">
        <v>485</v>
      </c>
      <c r="D34" s="57"/>
      <c r="E34" s="58" t="s">
        <v>694</v>
      </c>
      <c r="F34" s="40">
        <v>513</v>
      </c>
      <c r="G34" s="47" t="s">
        <v>445</v>
      </c>
      <c r="H34" s="47">
        <v>13</v>
      </c>
      <c r="I34" s="47">
        <v>6</v>
      </c>
      <c r="J34" s="47" t="s">
        <v>445</v>
      </c>
      <c r="K34" s="47">
        <v>494</v>
      </c>
      <c r="L34" s="232"/>
    </row>
    <row r="35" spans="1:12" ht="12" customHeight="1" x14ac:dyDescent="0.15">
      <c r="A35" s="252"/>
      <c r="B35" s="55"/>
      <c r="C35" s="56"/>
      <c r="D35" s="57"/>
      <c r="E35" s="58" t="s">
        <v>696</v>
      </c>
      <c r="F35" s="40"/>
      <c r="G35" s="47"/>
      <c r="H35" s="47"/>
      <c r="I35" s="47"/>
      <c r="J35" s="47"/>
      <c r="K35" s="47"/>
      <c r="L35" s="232"/>
    </row>
    <row r="36" spans="1:12" ht="12" customHeight="1" x14ac:dyDescent="0.15">
      <c r="A36" s="252"/>
      <c r="B36" s="55"/>
      <c r="C36" s="56"/>
      <c r="D36" s="57"/>
      <c r="E36" s="58" t="s">
        <v>695</v>
      </c>
      <c r="F36" s="40"/>
      <c r="G36" s="47"/>
      <c r="H36" s="47"/>
      <c r="I36" s="47"/>
      <c r="J36" s="47"/>
      <c r="K36" s="47"/>
      <c r="L36" s="232"/>
    </row>
    <row r="37" spans="1:12" ht="12" customHeight="1" x14ac:dyDescent="0.15">
      <c r="A37" s="252" t="s">
        <v>451</v>
      </c>
      <c r="B37" s="55"/>
      <c r="C37" s="56" t="s">
        <v>127</v>
      </c>
      <c r="D37" s="57"/>
      <c r="E37" s="129" t="s">
        <v>367</v>
      </c>
      <c r="F37" s="40">
        <v>193</v>
      </c>
      <c r="G37" s="47" t="s">
        <v>445</v>
      </c>
      <c r="H37" s="47" t="s">
        <v>445</v>
      </c>
      <c r="I37" s="47" t="s">
        <v>445</v>
      </c>
      <c r="J37" s="47" t="s">
        <v>445</v>
      </c>
      <c r="K37" s="47">
        <v>193</v>
      </c>
      <c r="L37" s="232"/>
    </row>
    <row r="38" spans="1:12" ht="12" customHeight="1" x14ac:dyDescent="0.15">
      <c r="A38" s="252" t="s">
        <v>260</v>
      </c>
      <c r="B38" s="55"/>
      <c r="C38" s="56" t="s">
        <v>128</v>
      </c>
      <c r="D38" s="57"/>
      <c r="E38" s="58" t="s">
        <v>305</v>
      </c>
      <c r="F38" s="40">
        <v>286</v>
      </c>
      <c r="G38" s="47" t="s">
        <v>445</v>
      </c>
      <c r="H38" s="47" t="s">
        <v>445</v>
      </c>
      <c r="I38" s="47" t="s">
        <v>445</v>
      </c>
      <c r="J38" s="47">
        <v>286</v>
      </c>
      <c r="K38" s="47" t="s">
        <v>445</v>
      </c>
      <c r="L38" s="232"/>
    </row>
    <row r="39" spans="1:12" ht="12" customHeight="1" x14ac:dyDescent="0.15">
      <c r="A39" s="252" t="s">
        <v>33</v>
      </c>
      <c r="B39" s="55"/>
      <c r="C39" s="56" t="s">
        <v>334</v>
      </c>
      <c r="D39" s="57"/>
      <c r="E39" s="58" t="s">
        <v>349</v>
      </c>
      <c r="F39" s="40">
        <v>79</v>
      </c>
      <c r="G39" s="47" t="s">
        <v>445</v>
      </c>
      <c r="H39" s="47" t="s">
        <v>445</v>
      </c>
      <c r="I39" s="47" t="s">
        <v>445</v>
      </c>
      <c r="J39" s="47" t="s">
        <v>445</v>
      </c>
      <c r="K39" s="47">
        <v>79</v>
      </c>
      <c r="L39" s="232"/>
    </row>
    <row r="40" spans="1:12" ht="12" customHeight="1" x14ac:dyDescent="0.15">
      <c r="A40" s="252" t="s">
        <v>34</v>
      </c>
      <c r="B40" s="55"/>
      <c r="C40" s="56" t="s">
        <v>129</v>
      </c>
      <c r="D40" s="57"/>
      <c r="E40" s="58" t="s">
        <v>723</v>
      </c>
      <c r="F40" s="40">
        <v>190</v>
      </c>
      <c r="G40" s="47" t="s">
        <v>445</v>
      </c>
      <c r="H40" s="47" t="s">
        <v>445</v>
      </c>
      <c r="I40" s="47" t="s">
        <v>445</v>
      </c>
      <c r="J40" s="47">
        <v>31</v>
      </c>
      <c r="K40" s="47">
        <v>159</v>
      </c>
      <c r="L40" s="232"/>
    </row>
    <row r="41" spans="1:12" ht="12" customHeight="1" x14ac:dyDescent="0.15">
      <c r="A41" s="252" t="s">
        <v>35</v>
      </c>
      <c r="B41" s="55"/>
      <c r="C41" s="56" t="s">
        <v>300</v>
      </c>
      <c r="D41" s="57"/>
      <c r="E41" s="58" t="s">
        <v>697</v>
      </c>
      <c r="F41" s="40">
        <v>143</v>
      </c>
      <c r="G41" s="47" t="s">
        <v>445</v>
      </c>
      <c r="H41" s="47" t="s">
        <v>445</v>
      </c>
      <c r="I41" s="47" t="s">
        <v>445</v>
      </c>
      <c r="J41" s="47">
        <v>143</v>
      </c>
      <c r="K41" s="47" t="s">
        <v>445</v>
      </c>
      <c r="L41" s="232"/>
    </row>
    <row r="42" spans="1:12" ht="12" customHeight="1" x14ac:dyDescent="0.15">
      <c r="A42" s="252" t="s">
        <v>36</v>
      </c>
      <c r="B42" s="55"/>
      <c r="C42" s="56" t="s">
        <v>130</v>
      </c>
      <c r="D42" s="57"/>
      <c r="E42" s="58" t="s">
        <v>624</v>
      </c>
      <c r="F42" s="40">
        <v>52</v>
      </c>
      <c r="G42" s="47" t="s">
        <v>445</v>
      </c>
      <c r="H42" s="47" t="s">
        <v>445</v>
      </c>
      <c r="I42" s="47" t="s">
        <v>445</v>
      </c>
      <c r="J42" s="47" t="s">
        <v>445</v>
      </c>
      <c r="K42" s="47">
        <v>52</v>
      </c>
      <c r="L42" s="232"/>
    </row>
    <row r="43" spans="1:12" ht="12" customHeight="1" x14ac:dyDescent="0.15">
      <c r="A43" s="252" t="s">
        <v>37</v>
      </c>
      <c r="B43" s="55"/>
      <c r="C43" s="56" t="s">
        <v>131</v>
      </c>
      <c r="D43" s="57"/>
      <c r="E43" s="58" t="s">
        <v>346</v>
      </c>
      <c r="F43" s="40">
        <v>161</v>
      </c>
      <c r="G43" s="47" t="s">
        <v>445</v>
      </c>
      <c r="H43" s="47" t="s">
        <v>445</v>
      </c>
      <c r="I43" s="47" t="s">
        <v>445</v>
      </c>
      <c r="J43" s="47">
        <v>86</v>
      </c>
      <c r="K43" s="47">
        <v>75</v>
      </c>
      <c r="L43" s="232"/>
    </row>
    <row r="44" spans="1:12" ht="12" customHeight="1" x14ac:dyDescent="0.15">
      <c r="A44" s="252" t="s">
        <v>38</v>
      </c>
      <c r="B44" s="55"/>
      <c r="C44" s="56" t="s">
        <v>132</v>
      </c>
      <c r="D44" s="57"/>
      <c r="E44" s="58" t="s">
        <v>306</v>
      </c>
      <c r="F44" s="40">
        <v>229</v>
      </c>
      <c r="G44" s="47">
        <v>229</v>
      </c>
      <c r="H44" s="47" t="s">
        <v>445</v>
      </c>
      <c r="I44" s="47" t="s">
        <v>445</v>
      </c>
      <c r="J44" s="47" t="s">
        <v>445</v>
      </c>
      <c r="K44" s="47" t="s">
        <v>445</v>
      </c>
      <c r="L44" s="232"/>
    </row>
    <row r="45" spans="1:12" ht="12" customHeight="1" x14ac:dyDescent="0.15">
      <c r="A45" s="252" t="s">
        <v>39</v>
      </c>
      <c r="B45" s="55"/>
      <c r="C45" s="56" t="s">
        <v>133</v>
      </c>
      <c r="D45" s="57"/>
      <c r="E45" s="58" t="s">
        <v>456</v>
      </c>
      <c r="F45" s="40">
        <v>56</v>
      </c>
      <c r="G45" s="47" t="s">
        <v>445</v>
      </c>
      <c r="H45" s="47" t="s">
        <v>445</v>
      </c>
      <c r="I45" s="47" t="s">
        <v>445</v>
      </c>
      <c r="J45" s="47" t="s">
        <v>445</v>
      </c>
      <c r="K45" s="47">
        <v>56</v>
      </c>
      <c r="L45" s="232"/>
    </row>
    <row r="46" spans="1:12" ht="12" customHeight="1" x14ac:dyDescent="0.15">
      <c r="A46" s="252" t="s">
        <v>40</v>
      </c>
      <c r="B46" s="55"/>
      <c r="C46" s="56" t="s">
        <v>134</v>
      </c>
      <c r="D46" s="57"/>
      <c r="E46" s="58" t="s">
        <v>625</v>
      </c>
      <c r="F46" s="40">
        <v>120</v>
      </c>
      <c r="G46" s="47">
        <v>120</v>
      </c>
      <c r="H46" s="47" t="s">
        <v>445</v>
      </c>
      <c r="I46" s="47" t="s">
        <v>445</v>
      </c>
      <c r="J46" s="47" t="s">
        <v>445</v>
      </c>
      <c r="K46" s="47" t="s">
        <v>445</v>
      </c>
      <c r="L46" s="232"/>
    </row>
    <row r="47" spans="1:12" ht="12" customHeight="1" x14ac:dyDescent="0.15">
      <c r="A47" s="252" t="s">
        <v>41</v>
      </c>
      <c r="B47" s="55"/>
      <c r="C47" s="56" t="s">
        <v>135</v>
      </c>
      <c r="D47" s="57"/>
      <c r="E47" s="58" t="s">
        <v>626</v>
      </c>
      <c r="F47" s="40">
        <v>108</v>
      </c>
      <c r="G47" s="47" t="s">
        <v>445</v>
      </c>
      <c r="H47" s="47" t="s">
        <v>445</v>
      </c>
      <c r="I47" s="47" t="s">
        <v>445</v>
      </c>
      <c r="J47" s="47" t="s">
        <v>445</v>
      </c>
      <c r="K47" s="47">
        <v>108</v>
      </c>
      <c r="L47" s="232"/>
    </row>
    <row r="48" spans="1:12" ht="12" customHeight="1" x14ac:dyDescent="0.15">
      <c r="A48" s="252" t="s">
        <v>42</v>
      </c>
      <c r="B48" s="55"/>
      <c r="C48" s="56" t="s">
        <v>335</v>
      </c>
      <c r="D48" s="57"/>
      <c r="E48" s="58" t="s">
        <v>627</v>
      </c>
      <c r="F48" s="40">
        <v>43</v>
      </c>
      <c r="G48" s="47" t="s">
        <v>445</v>
      </c>
      <c r="H48" s="47" t="s">
        <v>445</v>
      </c>
      <c r="I48" s="47" t="s">
        <v>445</v>
      </c>
      <c r="J48" s="47" t="s">
        <v>445</v>
      </c>
      <c r="K48" s="47">
        <v>43</v>
      </c>
      <c r="L48" s="232"/>
    </row>
    <row r="49" spans="1:12" ht="12" customHeight="1" x14ac:dyDescent="0.15">
      <c r="A49" s="252" t="s">
        <v>43</v>
      </c>
      <c r="B49" s="55"/>
      <c r="C49" s="56" t="s">
        <v>136</v>
      </c>
      <c r="D49" s="57"/>
      <c r="E49" s="58" t="s">
        <v>368</v>
      </c>
      <c r="F49" s="40">
        <v>304</v>
      </c>
      <c r="G49" s="47" t="s">
        <v>445</v>
      </c>
      <c r="H49" s="47" t="s">
        <v>445</v>
      </c>
      <c r="I49" s="47" t="s">
        <v>445</v>
      </c>
      <c r="J49" s="47">
        <v>140</v>
      </c>
      <c r="K49" s="47">
        <v>164</v>
      </c>
      <c r="L49" s="232"/>
    </row>
    <row r="50" spans="1:12" ht="12" customHeight="1" x14ac:dyDescent="0.15">
      <c r="A50" s="252" t="s">
        <v>44</v>
      </c>
      <c r="B50" s="55"/>
      <c r="C50" s="56" t="s">
        <v>137</v>
      </c>
      <c r="D50" s="57"/>
      <c r="E50" s="58" t="s">
        <v>698</v>
      </c>
      <c r="F50" s="40">
        <v>315</v>
      </c>
      <c r="G50" s="47" t="s">
        <v>445</v>
      </c>
      <c r="H50" s="47" t="s">
        <v>445</v>
      </c>
      <c r="I50" s="47" t="s">
        <v>445</v>
      </c>
      <c r="J50" s="47" t="s">
        <v>445</v>
      </c>
      <c r="K50" s="47">
        <v>315</v>
      </c>
      <c r="L50" s="232"/>
    </row>
    <row r="51" spans="1:12" ht="12" customHeight="1" x14ac:dyDescent="0.15">
      <c r="A51" s="252"/>
      <c r="B51" s="55"/>
      <c r="C51" s="56"/>
      <c r="D51" s="57"/>
      <c r="E51" s="58" t="s">
        <v>724</v>
      </c>
      <c r="F51" s="40"/>
      <c r="G51" s="47"/>
      <c r="H51" s="47"/>
      <c r="I51" s="47"/>
      <c r="J51" s="47"/>
      <c r="K51" s="47"/>
      <c r="L51" s="232"/>
    </row>
    <row r="52" spans="1:12" ht="12" customHeight="1" x14ac:dyDescent="0.15">
      <c r="A52" s="252" t="s">
        <v>452</v>
      </c>
      <c r="B52" s="55"/>
      <c r="C52" s="457" t="s">
        <v>318</v>
      </c>
      <c r="D52" s="57"/>
      <c r="E52" s="58" t="s">
        <v>700</v>
      </c>
      <c r="F52" s="40">
        <v>874</v>
      </c>
      <c r="G52" s="47">
        <v>39</v>
      </c>
      <c r="H52" s="47">
        <v>6</v>
      </c>
      <c r="I52" s="47">
        <v>2</v>
      </c>
      <c r="J52" s="47" t="s">
        <v>445</v>
      </c>
      <c r="K52" s="47">
        <v>827</v>
      </c>
      <c r="L52" s="232"/>
    </row>
    <row r="53" spans="1:12" ht="12" customHeight="1" x14ac:dyDescent="0.15">
      <c r="A53" s="252"/>
      <c r="B53" s="55"/>
      <c r="C53" s="457"/>
      <c r="D53" s="57"/>
      <c r="E53" s="58" t="s">
        <v>725</v>
      </c>
      <c r="F53" s="47"/>
      <c r="G53" s="47"/>
      <c r="H53" s="47"/>
      <c r="I53" s="47"/>
      <c r="J53" s="47"/>
      <c r="K53" s="47"/>
      <c r="L53" s="232"/>
    </row>
    <row r="54" spans="1:12" ht="12" customHeight="1" x14ac:dyDescent="0.15">
      <c r="A54" s="252"/>
      <c r="B54" s="55"/>
      <c r="C54" s="166"/>
      <c r="D54" s="57"/>
      <c r="E54" s="58" t="s">
        <v>701</v>
      </c>
      <c r="F54" s="47"/>
      <c r="G54" s="47"/>
      <c r="H54" s="47"/>
      <c r="I54" s="47"/>
      <c r="J54" s="47"/>
      <c r="K54" s="47"/>
      <c r="L54" s="232"/>
    </row>
    <row r="55" spans="1:12" ht="12" customHeight="1" x14ac:dyDescent="0.15">
      <c r="A55" s="252"/>
      <c r="B55" s="55"/>
      <c r="C55" s="251"/>
      <c r="D55" s="57"/>
      <c r="E55" s="58" t="s">
        <v>726</v>
      </c>
      <c r="F55" s="47"/>
      <c r="G55" s="47"/>
      <c r="H55" s="47"/>
      <c r="I55" s="47"/>
      <c r="J55" s="47"/>
      <c r="K55" s="47"/>
      <c r="L55" s="232"/>
    </row>
    <row r="56" spans="1:12" ht="12" customHeight="1" x14ac:dyDescent="0.15">
      <c r="A56" s="253" t="s">
        <v>453</v>
      </c>
      <c r="B56" s="55"/>
      <c r="C56" s="56" t="s">
        <v>296</v>
      </c>
      <c r="D56" s="57"/>
      <c r="E56" s="58" t="s">
        <v>572</v>
      </c>
      <c r="F56" s="40">
        <v>166</v>
      </c>
      <c r="G56" s="47">
        <v>166</v>
      </c>
      <c r="H56" s="47" t="s">
        <v>445</v>
      </c>
      <c r="I56" s="47" t="s">
        <v>445</v>
      </c>
      <c r="J56" s="47" t="s">
        <v>445</v>
      </c>
      <c r="K56" s="47" t="s">
        <v>445</v>
      </c>
      <c r="L56" s="232"/>
    </row>
    <row r="57" spans="1:12" ht="12" customHeight="1" x14ac:dyDescent="0.15">
      <c r="A57" s="253" t="s">
        <v>47</v>
      </c>
      <c r="B57" s="55"/>
      <c r="C57" s="56" t="s">
        <v>141</v>
      </c>
      <c r="D57" s="57"/>
      <c r="E57" s="58" t="s">
        <v>248</v>
      </c>
      <c r="F57" s="40">
        <v>36</v>
      </c>
      <c r="G57" s="47" t="s">
        <v>445</v>
      </c>
      <c r="H57" s="47" t="s">
        <v>445</v>
      </c>
      <c r="I57" s="47" t="s">
        <v>445</v>
      </c>
      <c r="J57" s="47">
        <v>36</v>
      </c>
      <c r="K57" s="47" t="s">
        <v>445</v>
      </c>
      <c r="L57" s="232"/>
    </row>
    <row r="58" spans="1:12" ht="12" customHeight="1" x14ac:dyDescent="0.15">
      <c r="A58" s="253" t="s">
        <v>48</v>
      </c>
      <c r="B58" s="55"/>
      <c r="C58" s="56" t="s">
        <v>138</v>
      </c>
      <c r="D58" s="57"/>
      <c r="E58" s="454" t="s">
        <v>369</v>
      </c>
      <c r="F58" s="40">
        <v>150</v>
      </c>
      <c r="G58" s="47" t="s">
        <v>445</v>
      </c>
      <c r="H58" s="47" t="s">
        <v>445</v>
      </c>
      <c r="I58" s="47" t="s">
        <v>445</v>
      </c>
      <c r="J58" s="47" t="s">
        <v>445</v>
      </c>
      <c r="K58" s="47">
        <v>150</v>
      </c>
      <c r="L58" s="232"/>
    </row>
    <row r="59" spans="1:12" ht="12" customHeight="1" x14ac:dyDescent="0.15">
      <c r="A59" s="252"/>
      <c r="B59" s="55"/>
      <c r="C59" s="56"/>
      <c r="D59" s="57"/>
      <c r="E59" s="454"/>
      <c r="F59" s="47"/>
      <c r="G59" s="47"/>
      <c r="H59" s="47"/>
      <c r="I59" s="47"/>
      <c r="J59" s="47"/>
      <c r="K59" s="47"/>
      <c r="L59" s="232"/>
    </row>
    <row r="60" spans="1:12" ht="12" customHeight="1" x14ac:dyDescent="0.15">
      <c r="A60" s="252" t="s">
        <v>454</v>
      </c>
      <c r="B60" s="55"/>
      <c r="C60" s="56" t="s">
        <v>262</v>
      </c>
      <c r="D60" s="57"/>
      <c r="E60" s="58" t="s">
        <v>347</v>
      </c>
      <c r="F60" s="47">
        <v>199</v>
      </c>
      <c r="G60" s="47" t="s">
        <v>445</v>
      </c>
      <c r="H60" s="47" t="s">
        <v>445</v>
      </c>
      <c r="I60" s="47" t="s">
        <v>445</v>
      </c>
      <c r="J60" s="47">
        <v>103</v>
      </c>
      <c r="K60" s="47">
        <v>96</v>
      </c>
      <c r="L60" s="232"/>
    </row>
    <row r="61" spans="1:12" ht="12" customHeight="1" x14ac:dyDescent="0.15">
      <c r="A61" s="252" t="s">
        <v>50</v>
      </c>
      <c r="B61" s="55"/>
      <c r="C61" s="56" t="s">
        <v>139</v>
      </c>
      <c r="D61" s="57"/>
      <c r="E61" s="58" t="s">
        <v>2</v>
      </c>
      <c r="F61" s="40">
        <v>218</v>
      </c>
      <c r="G61" s="47">
        <v>218</v>
      </c>
      <c r="H61" s="47" t="s">
        <v>445</v>
      </c>
      <c r="I61" s="47" t="s">
        <v>445</v>
      </c>
      <c r="J61" s="47" t="s">
        <v>445</v>
      </c>
      <c r="K61" s="47" t="s">
        <v>445</v>
      </c>
      <c r="L61" s="232"/>
    </row>
    <row r="62" spans="1:12" ht="12" customHeight="1" x14ac:dyDescent="0.15">
      <c r="A62" s="252" t="s">
        <v>51</v>
      </c>
      <c r="B62" s="55"/>
      <c r="C62" s="56" t="s">
        <v>140</v>
      </c>
      <c r="D62" s="57"/>
      <c r="E62" s="58" t="s">
        <v>502</v>
      </c>
      <c r="F62" s="40">
        <v>308</v>
      </c>
      <c r="G62" s="47">
        <v>308</v>
      </c>
      <c r="H62" s="47" t="s">
        <v>445</v>
      </c>
      <c r="I62" s="47" t="s">
        <v>445</v>
      </c>
      <c r="J62" s="47" t="s">
        <v>445</v>
      </c>
      <c r="K62" s="47" t="s">
        <v>445</v>
      </c>
      <c r="L62" s="232"/>
    </row>
    <row r="63" spans="1:12" ht="12" customHeight="1" x14ac:dyDescent="0.15">
      <c r="A63" s="252" t="s">
        <v>403</v>
      </c>
      <c r="B63" s="55"/>
      <c r="C63" s="56" t="s">
        <v>297</v>
      </c>
      <c r="D63" s="57"/>
      <c r="E63" s="58" t="s">
        <v>348</v>
      </c>
      <c r="F63" s="40">
        <v>785</v>
      </c>
      <c r="G63" s="47">
        <v>785</v>
      </c>
      <c r="H63" s="47" t="s">
        <v>445</v>
      </c>
      <c r="I63" s="47" t="s">
        <v>445</v>
      </c>
      <c r="J63" s="47" t="s">
        <v>445</v>
      </c>
      <c r="K63" s="47" t="s">
        <v>445</v>
      </c>
      <c r="L63" s="232"/>
    </row>
    <row r="64" spans="1:12" ht="12" customHeight="1" x14ac:dyDescent="0.15">
      <c r="A64" s="252" t="s">
        <v>52</v>
      </c>
      <c r="B64" s="55"/>
      <c r="C64" s="56" t="s">
        <v>503</v>
      </c>
      <c r="D64" s="57"/>
      <c r="E64" s="58" t="s">
        <v>727</v>
      </c>
      <c r="F64" s="40">
        <v>165</v>
      </c>
      <c r="G64" s="47" t="s">
        <v>445</v>
      </c>
      <c r="H64" s="47" t="s">
        <v>445</v>
      </c>
      <c r="I64" s="47" t="s">
        <v>445</v>
      </c>
      <c r="J64" s="47" t="s">
        <v>445</v>
      </c>
      <c r="K64" s="47">
        <v>165</v>
      </c>
      <c r="L64" s="232"/>
    </row>
    <row r="65" spans="1:12" ht="12" customHeight="1" x14ac:dyDescent="0.15">
      <c r="A65" s="252" t="s">
        <v>53</v>
      </c>
      <c r="B65" s="55"/>
      <c r="C65" s="56" t="s">
        <v>142</v>
      </c>
      <c r="D65" s="57"/>
      <c r="E65" s="58" t="s">
        <v>373</v>
      </c>
      <c r="F65" s="40">
        <v>232</v>
      </c>
      <c r="G65" s="47" t="s">
        <v>445</v>
      </c>
      <c r="H65" s="47" t="s">
        <v>445</v>
      </c>
      <c r="I65" s="47" t="s">
        <v>445</v>
      </c>
      <c r="J65" s="47">
        <v>177</v>
      </c>
      <c r="K65" s="47">
        <v>55</v>
      </c>
      <c r="L65" s="232"/>
    </row>
    <row r="66" spans="1:12" ht="12" customHeight="1" x14ac:dyDescent="0.15">
      <c r="A66" s="252" t="s">
        <v>54</v>
      </c>
      <c r="B66" s="55"/>
      <c r="C66" s="56" t="s">
        <v>263</v>
      </c>
      <c r="D66" s="57"/>
      <c r="E66" s="58" t="s">
        <v>370</v>
      </c>
      <c r="F66" s="40">
        <v>70</v>
      </c>
      <c r="G66" s="47" t="s">
        <v>445</v>
      </c>
      <c r="H66" s="47" t="s">
        <v>445</v>
      </c>
      <c r="I66" s="47" t="s">
        <v>445</v>
      </c>
      <c r="J66" s="47" t="s">
        <v>445</v>
      </c>
      <c r="K66" s="47">
        <v>70</v>
      </c>
      <c r="L66" s="232"/>
    </row>
    <row r="67" spans="1:12" ht="12" customHeight="1" x14ac:dyDescent="0.15">
      <c r="A67" s="252" t="s">
        <v>55</v>
      </c>
      <c r="B67" s="55"/>
      <c r="C67" s="56" t="s">
        <v>143</v>
      </c>
      <c r="D67" s="57"/>
      <c r="E67" s="58" t="s">
        <v>374</v>
      </c>
      <c r="F67" s="40">
        <v>355</v>
      </c>
      <c r="G67" s="47">
        <v>355</v>
      </c>
      <c r="H67" s="47" t="s">
        <v>445</v>
      </c>
      <c r="I67" s="47" t="s">
        <v>445</v>
      </c>
      <c r="J67" s="47" t="s">
        <v>445</v>
      </c>
      <c r="K67" s="47" t="s">
        <v>445</v>
      </c>
      <c r="L67" s="232"/>
    </row>
    <row r="68" spans="1:12" ht="12" customHeight="1" x14ac:dyDescent="0.15">
      <c r="A68" s="252" t="s">
        <v>56</v>
      </c>
      <c r="B68" s="55"/>
      <c r="C68" s="56" t="s">
        <v>144</v>
      </c>
      <c r="D68" s="57"/>
      <c r="E68" s="58" t="s">
        <v>628</v>
      </c>
      <c r="F68" s="40">
        <v>199</v>
      </c>
      <c r="G68" s="47" t="s">
        <v>445</v>
      </c>
      <c r="H68" s="47" t="s">
        <v>445</v>
      </c>
      <c r="I68" s="47" t="s">
        <v>445</v>
      </c>
      <c r="J68" s="45">
        <v>142</v>
      </c>
      <c r="K68" s="45">
        <v>57</v>
      </c>
      <c r="L68" s="232"/>
    </row>
    <row r="69" spans="1:12" ht="12" customHeight="1" thickBot="1" x14ac:dyDescent="0.2">
      <c r="A69" s="55"/>
      <c r="B69" s="55"/>
      <c r="C69" s="56"/>
      <c r="D69" s="57"/>
      <c r="E69" s="58"/>
      <c r="F69" s="40"/>
      <c r="G69" s="47"/>
      <c r="H69" s="47"/>
      <c r="I69" s="47"/>
      <c r="J69" s="140"/>
      <c r="K69" s="140"/>
    </row>
    <row r="70" spans="1:12" ht="11.25" customHeight="1" x14ac:dyDescent="0.15">
      <c r="A70" s="137" t="s">
        <v>501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x14ac:dyDescent="0.15">
      <c r="F71" s="39"/>
    </row>
  </sheetData>
  <mergeCells count="9">
    <mergeCell ref="E30:E31"/>
    <mergeCell ref="E58:E59"/>
    <mergeCell ref="A3:K3"/>
    <mergeCell ref="A1:K1"/>
    <mergeCell ref="C52:C53"/>
    <mergeCell ref="F4:K4"/>
    <mergeCell ref="E15:E17"/>
    <mergeCell ref="E4:E5"/>
    <mergeCell ref="A4:D5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2:C14 B16:C17 B15 B53:C54 B34 B31:C31 B18 B35:C36 B50:C50 B19:C19 B20:C20 B21:C21 B22:C22 B23:C23 B24:C24 B25:C25 B26:C26 B27:C27 B28:C28 B29:C29 B30:C30 B33:C33 B32:C32 B39:C39 B37:C37 B38:C38 B40:C40 B41:C41 B42:C42 B43:C43 B44:C44 B45:C45 B46:C46 B47:C47 B48:C48 B49:C49 B52:C52 B59:C59 B56:C56 B57:C57 B58:C58 B69 B60:C60 B61:C61 B62:C62 B63:C63 B64 B65:C65 B66:C66 B67:C67 A16:A17 A15 A18 A51 A53:A54 A31 A35:A36 A59 A19:A30 A60:A68 A37:A50 A32:A34 A55:A58 A5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50" zoomScaleNormal="150" workbookViewId="0">
      <selection sqref="A1:L1"/>
    </sheetView>
  </sheetViews>
  <sheetFormatPr defaultRowHeight="13.5" x14ac:dyDescent="0.15"/>
  <cols>
    <col min="1" max="1" width="8.375" style="88" customWidth="1"/>
    <col min="2" max="2" width="7.375" style="88" customWidth="1"/>
    <col min="3" max="3" width="1.5" style="88" customWidth="1"/>
    <col min="4" max="12" width="8.125" style="88" customWidth="1"/>
    <col min="13" max="16384" width="9" style="88"/>
  </cols>
  <sheetData>
    <row r="1" spans="1:12" ht="17.25" x14ac:dyDescent="0.15">
      <c r="A1" s="555" t="s">
        <v>652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12" ht="15" customHeight="1" x14ac:dyDescent="0.15">
      <c r="A2" s="313"/>
      <c r="B2" s="335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15" customHeight="1" thickBot="1" x14ac:dyDescent="0.2">
      <c r="A3" s="556" t="s">
        <v>62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2" ht="11.25" customHeight="1" x14ac:dyDescent="0.15">
      <c r="A4" s="566" t="s">
        <v>510</v>
      </c>
      <c r="B4" s="566"/>
      <c r="C4" s="567"/>
      <c r="D4" s="579" t="s">
        <v>178</v>
      </c>
      <c r="E4" s="579" t="s">
        <v>110</v>
      </c>
      <c r="F4" s="579" t="s">
        <v>111</v>
      </c>
      <c r="G4" s="579" t="s">
        <v>112</v>
      </c>
      <c r="H4" s="579" t="s">
        <v>8</v>
      </c>
      <c r="I4" s="579" t="s">
        <v>113</v>
      </c>
      <c r="J4" s="579" t="s">
        <v>114</v>
      </c>
      <c r="K4" s="579" t="s">
        <v>115</v>
      </c>
      <c r="L4" s="579" t="s">
        <v>116</v>
      </c>
    </row>
    <row r="5" spans="1:12" ht="11.25" customHeight="1" x14ac:dyDescent="0.15">
      <c r="A5" s="568"/>
      <c r="B5" s="568"/>
      <c r="C5" s="569"/>
      <c r="D5" s="580"/>
      <c r="E5" s="580"/>
      <c r="F5" s="580"/>
      <c r="G5" s="580"/>
      <c r="H5" s="580"/>
      <c r="I5" s="580"/>
      <c r="J5" s="580"/>
      <c r="K5" s="580"/>
      <c r="L5" s="580"/>
    </row>
    <row r="6" spans="1:12" ht="7.5" customHeight="1" x14ac:dyDescent="0.15">
      <c r="A6" s="351"/>
      <c r="B6" s="351"/>
      <c r="C6" s="91"/>
      <c r="D6" s="352"/>
      <c r="E6" s="351"/>
      <c r="F6" s="351"/>
      <c r="G6" s="351"/>
      <c r="H6" s="351"/>
      <c r="I6" s="351"/>
      <c r="J6" s="351"/>
      <c r="K6" s="351"/>
      <c r="L6" s="351"/>
    </row>
    <row r="7" spans="1:12" ht="12.6" customHeight="1" x14ac:dyDescent="0.15">
      <c r="A7" s="419" t="s">
        <v>239</v>
      </c>
      <c r="B7" s="336" t="s">
        <v>523</v>
      </c>
      <c r="C7" s="347"/>
      <c r="D7" s="348">
        <v>151</v>
      </c>
      <c r="E7" s="93">
        <v>13</v>
      </c>
      <c r="F7" s="93">
        <v>29</v>
      </c>
      <c r="G7" s="353">
        <v>1</v>
      </c>
      <c r="H7" s="93">
        <v>55</v>
      </c>
      <c r="I7" s="93">
        <v>3</v>
      </c>
      <c r="J7" s="98">
        <v>0</v>
      </c>
      <c r="K7" s="93">
        <v>45</v>
      </c>
      <c r="L7" s="97">
        <v>5</v>
      </c>
    </row>
    <row r="8" spans="1:12" ht="12.6" customHeight="1" x14ac:dyDescent="0.15">
      <c r="A8" s="3"/>
      <c r="B8" s="336" t="s">
        <v>667</v>
      </c>
      <c r="C8" s="347"/>
      <c r="D8" s="354">
        <v>145</v>
      </c>
      <c r="E8" s="96">
        <v>9</v>
      </c>
      <c r="F8" s="96">
        <v>28</v>
      </c>
      <c r="G8" s="98">
        <v>1</v>
      </c>
      <c r="H8" s="96">
        <v>61</v>
      </c>
      <c r="I8" s="96">
        <v>4</v>
      </c>
      <c r="J8" s="98">
        <v>1</v>
      </c>
      <c r="K8" s="96">
        <v>41</v>
      </c>
      <c r="L8" s="96">
        <v>0</v>
      </c>
    </row>
    <row r="9" spans="1:12" ht="12.6" customHeight="1" x14ac:dyDescent="0.15">
      <c r="A9" s="3"/>
      <c r="B9" s="336" t="s">
        <v>614</v>
      </c>
      <c r="C9" s="347"/>
      <c r="D9" s="354">
        <v>155</v>
      </c>
      <c r="E9" s="96">
        <v>10</v>
      </c>
      <c r="F9" s="96">
        <v>32</v>
      </c>
      <c r="G9" s="96">
        <v>1</v>
      </c>
      <c r="H9" s="96">
        <v>65</v>
      </c>
      <c r="I9" s="98">
        <v>6</v>
      </c>
      <c r="J9" s="98">
        <v>0</v>
      </c>
      <c r="K9" s="96">
        <v>39</v>
      </c>
      <c r="L9" s="96">
        <v>2</v>
      </c>
    </row>
    <row r="10" spans="1:12" ht="12.6" customHeight="1" x14ac:dyDescent="0.15">
      <c r="A10" s="3" t="s">
        <v>668</v>
      </c>
      <c r="B10" s="336" t="s">
        <v>669</v>
      </c>
      <c r="C10" s="347"/>
      <c r="D10" s="354">
        <v>146</v>
      </c>
      <c r="E10" s="96">
        <v>4</v>
      </c>
      <c r="F10" s="96">
        <v>18</v>
      </c>
      <c r="G10" s="96">
        <v>4</v>
      </c>
      <c r="H10" s="96">
        <v>67</v>
      </c>
      <c r="I10" s="98">
        <v>5</v>
      </c>
      <c r="J10" s="98">
        <v>1</v>
      </c>
      <c r="K10" s="96">
        <v>46</v>
      </c>
      <c r="L10" s="96">
        <v>1</v>
      </c>
    </row>
    <row r="11" spans="1:12" ht="12.6" customHeight="1" x14ac:dyDescent="0.15">
      <c r="A11" s="3"/>
      <c r="B11" s="336" t="s">
        <v>811</v>
      </c>
      <c r="C11" s="347"/>
      <c r="D11" s="354">
        <v>161</v>
      </c>
      <c r="E11" s="96">
        <v>9</v>
      </c>
      <c r="F11" s="96">
        <v>25</v>
      </c>
      <c r="G11" s="96">
        <v>0</v>
      </c>
      <c r="H11" s="96">
        <v>70</v>
      </c>
      <c r="I11" s="98">
        <v>3</v>
      </c>
      <c r="J11" s="98">
        <v>0</v>
      </c>
      <c r="K11" s="96">
        <v>53</v>
      </c>
      <c r="L11" s="96">
        <v>1</v>
      </c>
    </row>
    <row r="12" spans="1:12" ht="7.5" customHeight="1" x14ac:dyDescent="0.15">
      <c r="A12" s="416"/>
      <c r="B12" s="206"/>
      <c r="C12" s="355"/>
      <c r="D12" s="348"/>
      <c r="E12" s="93" t="s">
        <v>812</v>
      </c>
      <c r="F12" s="93"/>
      <c r="G12" s="93"/>
      <c r="H12" s="93"/>
      <c r="I12" s="93"/>
      <c r="J12" s="93"/>
      <c r="K12" s="93"/>
      <c r="L12" s="93"/>
    </row>
    <row r="13" spans="1:12" ht="12.6" customHeight="1" x14ac:dyDescent="0.15">
      <c r="A13" s="3" t="s">
        <v>809</v>
      </c>
      <c r="B13" s="346" t="s">
        <v>815</v>
      </c>
      <c r="C13" s="347"/>
      <c r="D13" s="348">
        <v>17</v>
      </c>
      <c r="E13" s="98">
        <v>3</v>
      </c>
      <c r="F13" s="150">
        <v>0</v>
      </c>
      <c r="G13" s="98">
        <v>0</v>
      </c>
      <c r="H13" s="150">
        <v>9</v>
      </c>
      <c r="I13" s="98">
        <v>0</v>
      </c>
      <c r="J13" s="98">
        <v>0</v>
      </c>
      <c r="K13" s="150">
        <v>5</v>
      </c>
      <c r="L13" s="98">
        <v>0</v>
      </c>
    </row>
    <row r="14" spans="1:12" ht="12.6" customHeight="1" x14ac:dyDescent="0.15">
      <c r="A14" s="3"/>
      <c r="B14" s="346" t="s">
        <v>810</v>
      </c>
      <c r="C14" s="347"/>
      <c r="D14" s="348">
        <v>8</v>
      </c>
      <c r="E14" s="98">
        <v>0</v>
      </c>
      <c r="F14" s="98">
        <v>3</v>
      </c>
      <c r="G14" s="98">
        <v>0</v>
      </c>
      <c r="H14" s="150">
        <v>5</v>
      </c>
      <c r="I14" s="98">
        <v>0</v>
      </c>
      <c r="J14" s="98">
        <v>0</v>
      </c>
      <c r="K14" s="150">
        <v>0</v>
      </c>
      <c r="L14" s="98">
        <v>0</v>
      </c>
    </row>
    <row r="15" spans="1:12" ht="12.6" customHeight="1" x14ac:dyDescent="0.15">
      <c r="A15" s="3"/>
      <c r="B15" s="346" t="s">
        <v>211</v>
      </c>
      <c r="C15" s="347"/>
      <c r="D15" s="348">
        <v>24</v>
      </c>
      <c r="E15" s="98">
        <v>1</v>
      </c>
      <c r="F15" s="150">
        <v>4</v>
      </c>
      <c r="G15" s="98">
        <v>0</v>
      </c>
      <c r="H15" s="150">
        <v>11</v>
      </c>
      <c r="I15" s="98">
        <v>0</v>
      </c>
      <c r="J15" s="98">
        <v>0</v>
      </c>
      <c r="K15" s="150">
        <v>8</v>
      </c>
      <c r="L15" s="98">
        <v>0</v>
      </c>
    </row>
    <row r="16" spans="1:12" ht="12.6" customHeight="1" x14ac:dyDescent="0.15">
      <c r="A16" s="3"/>
      <c r="B16" s="346" t="s">
        <v>212</v>
      </c>
      <c r="C16" s="347"/>
      <c r="D16" s="348">
        <v>12</v>
      </c>
      <c r="E16" s="98">
        <v>0</v>
      </c>
      <c r="F16" s="98">
        <v>2</v>
      </c>
      <c r="G16" s="98">
        <v>0</v>
      </c>
      <c r="H16" s="150">
        <v>4</v>
      </c>
      <c r="I16" s="98">
        <v>0</v>
      </c>
      <c r="J16" s="98">
        <v>0</v>
      </c>
      <c r="K16" s="150">
        <v>6</v>
      </c>
      <c r="L16" s="98">
        <v>0</v>
      </c>
    </row>
    <row r="17" spans="1:12" ht="7.5" customHeight="1" x14ac:dyDescent="0.15">
      <c r="A17" s="346"/>
      <c r="B17" s="346"/>
      <c r="C17" s="347"/>
      <c r="D17" s="348"/>
      <c r="E17" s="98"/>
      <c r="F17" s="98"/>
      <c r="G17" s="98"/>
      <c r="H17" s="98"/>
      <c r="I17" s="98"/>
      <c r="J17" s="98"/>
      <c r="K17" s="98"/>
      <c r="L17" s="98"/>
    </row>
    <row r="18" spans="1:12" ht="12.6" customHeight="1" x14ac:dyDescent="0.15">
      <c r="A18" s="3"/>
      <c r="B18" s="346" t="s">
        <v>9</v>
      </c>
      <c r="C18" s="347"/>
      <c r="D18" s="348">
        <v>12</v>
      </c>
      <c r="E18" s="98">
        <v>0</v>
      </c>
      <c r="F18" s="150">
        <v>4</v>
      </c>
      <c r="G18" s="98">
        <v>0</v>
      </c>
      <c r="H18" s="150">
        <v>3</v>
      </c>
      <c r="I18" s="98">
        <v>0</v>
      </c>
      <c r="J18" s="98">
        <v>0</v>
      </c>
      <c r="K18" s="150">
        <v>5</v>
      </c>
      <c r="L18" s="98">
        <v>0</v>
      </c>
    </row>
    <row r="19" spans="1:12" ht="12.6" customHeight="1" x14ac:dyDescent="0.15">
      <c r="A19" s="3"/>
      <c r="B19" s="346" t="s">
        <v>10</v>
      </c>
      <c r="C19" s="347"/>
      <c r="D19" s="348">
        <v>12</v>
      </c>
      <c r="E19" s="98">
        <v>0</v>
      </c>
      <c r="F19" s="150">
        <v>3</v>
      </c>
      <c r="G19" s="98">
        <v>0</v>
      </c>
      <c r="H19" s="150">
        <v>8</v>
      </c>
      <c r="I19" s="98">
        <v>0</v>
      </c>
      <c r="J19" s="98">
        <v>0</v>
      </c>
      <c r="K19" s="150">
        <v>1</v>
      </c>
      <c r="L19" s="98">
        <v>0</v>
      </c>
    </row>
    <row r="20" spans="1:12" ht="12.6" customHeight="1" x14ac:dyDescent="0.15">
      <c r="A20" s="3"/>
      <c r="B20" s="346" t="s">
        <v>11</v>
      </c>
      <c r="C20" s="347"/>
      <c r="D20" s="348">
        <v>11</v>
      </c>
      <c r="E20" s="150">
        <v>2</v>
      </c>
      <c r="F20" s="98">
        <v>1</v>
      </c>
      <c r="G20" s="98">
        <v>0</v>
      </c>
      <c r="H20" s="150">
        <v>1</v>
      </c>
      <c r="I20" s="98">
        <v>1</v>
      </c>
      <c r="J20" s="98">
        <v>0</v>
      </c>
      <c r="K20" s="150">
        <v>5</v>
      </c>
      <c r="L20" s="98">
        <v>1</v>
      </c>
    </row>
    <row r="21" spans="1:12" ht="12.6" customHeight="1" x14ac:dyDescent="0.15">
      <c r="A21" s="3"/>
      <c r="B21" s="346" t="s">
        <v>12</v>
      </c>
      <c r="C21" s="347"/>
      <c r="D21" s="348">
        <v>11</v>
      </c>
      <c r="E21" s="98">
        <v>0</v>
      </c>
      <c r="F21" s="150">
        <v>1</v>
      </c>
      <c r="G21" s="98">
        <v>0</v>
      </c>
      <c r="H21" s="150">
        <v>4</v>
      </c>
      <c r="I21" s="98">
        <v>0</v>
      </c>
      <c r="J21" s="98">
        <v>0</v>
      </c>
      <c r="K21" s="98">
        <v>6</v>
      </c>
      <c r="L21" s="98">
        <v>0</v>
      </c>
    </row>
    <row r="22" spans="1:12" ht="7.5" customHeight="1" x14ac:dyDescent="0.15">
      <c r="B22" s="349"/>
      <c r="C22" s="350"/>
      <c r="D22" s="348"/>
      <c r="E22" s="98"/>
      <c r="F22" s="98"/>
      <c r="G22" s="98"/>
      <c r="H22" s="98"/>
      <c r="I22" s="98"/>
      <c r="J22" s="98"/>
      <c r="K22" s="98"/>
      <c r="L22" s="98"/>
    </row>
    <row r="23" spans="1:12" ht="12.6" customHeight="1" x14ac:dyDescent="0.15">
      <c r="A23" s="3"/>
      <c r="B23" s="346" t="s">
        <v>13</v>
      </c>
      <c r="C23" s="347"/>
      <c r="D23" s="348">
        <v>18</v>
      </c>
      <c r="E23" s="98">
        <v>1</v>
      </c>
      <c r="F23" s="150">
        <v>2</v>
      </c>
      <c r="G23" s="98">
        <v>0</v>
      </c>
      <c r="H23" s="150">
        <v>7</v>
      </c>
      <c r="I23" s="98">
        <v>0</v>
      </c>
      <c r="J23" s="98">
        <v>0</v>
      </c>
      <c r="K23" s="98">
        <v>8</v>
      </c>
      <c r="L23" s="98">
        <v>0</v>
      </c>
    </row>
    <row r="24" spans="1:12" ht="12.6" customHeight="1" x14ac:dyDescent="0.15">
      <c r="A24" s="3" t="s">
        <v>814</v>
      </c>
      <c r="B24" s="346" t="s">
        <v>813</v>
      </c>
      <c r="C24" s="356"/>
      <c r="D24" s="348">
        <v>12</v>
      </c>
      <c r="E24" s="98">
        <v>0</v>
      </c>
      <c r="F24" s="98">
        <v>2</v>
      </c>
      <c r="G24" s="98">
        <v>0</v>
      </c>
      <c r="H24" s="98">
        <v>7</v>
      </c>
      <c r="I24" s="98">
        <v>0</v>
      </c>
      <c r="J24" s="98">
        <v>0</v>
      </c>
      <c r="K24" s="98">
        <v>3</v>
      </c>
      <c r="L24" s="98">
        <v>0</v>
      </c>
    </row>
    <row r="25" spans="1:12" ht="12.6" customHeight="1" x14ac:dyDescent="0.15">
      <c r="A25" s="3"/>
      <c r="B25" s="346" t="s">
        <v>213</v>
      </c>
      <c r="C25" s="347"/>
      <c r="D25" s="348">
        <v>13</v>
      </c>
      <c r="E25" s="98">
        <v>1</v>
      </c>
      <c r="F25" s="98">
        <v>2</v>
      </c>
      <c r="G25" s="98">
        <v>0</v>
      </c>
      <c r="H25" s="98">
        <v>4</v>
      </c>
      <c r="I25" s="98">
        <v>2</v>
      </c>
      <c r="J25" s="98">
        <v>0</v>
      </c>
      <c r="K25" s="98">
        <v>4</v>
      </c>
      <c r="L25" s="98">
        <v>0</v>
      </c>
    </row>
    <row r="26" spans="1:12" ht="12.6" customHeight="1" x14ac:dyDescent="0.15">
      <c r="A26" s="3"/>
      <c r="B26" s="346" t="s">
        <v>214</v>
      </c>
      <c r="C26" s="347"/>
      <c r="D26" s="348">
        <v>11</v>
      </c>
      <c r="E26" s="98">
        <v>1</v>
      </c>
      <c r="F26" s="98">
        <v>1</v>
      </c>
      <c r="G26" s="98">
        <v>0</v>
      </c>
      <c r="H26" s="98">
        <v>7</v>
      </c>
      <c r="I26" s="98">
        <v>0</v>
      </c>
      <c r="J26" s="98">
        <v>0</v>
      </c>
      <c r="K26" s="98">
        <v>2</v>
      </c>
      <c r="L26" s="98">
        <v>0</v>
      </c>
    </row>
    <row r="27" spans="1:12" ht="7.5" customHeight="1" thickBot="1" x14ac:dyDescent="0.2">
      <c r="A27" s="346"/>
      <c r="B27" s="346"/>
      <c r="C27" s="357"/>
      <c r="D27" s="358"/>
      <c r="E27" s="70"/>
      <c r="F27" s="69"/>
      <c r="G27" s="70"/>
      <c r="H27" s="69"/>
      <c r="I27" s="70"/>
      <c r="J27" s="70"/>
      <c r="K27" s="70"/>
      <c r="L27" s="70"/>
    </row>
    <row r="28" spans="1:12" ht="15" customHeight="1" x14ac:dyDescent="0.15">
      <c r="A28" s="554" t="s">
        <v>489</v>
      </c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</row>
  </sheetData>
  <mergeCells count="13">
    <mergeCell ref="K4:K5"/>
    <mergeCell ref="L4:L5"/>
    <mergeCell ref="A28:L28"/>
    <mergeCell ref="A1:L1"/>
    <mergeCell ref="A3:L3"/>
    <mergeCell ref="A4:C5"/>
    <mergeCell ref="D4:D5"/>
    <mergeCell ref="E4:E5"/>
    <mergeCell ref="F4:F5"/>
    <mergeCell ref="G4:G5"/>
    <mergeCell ref="H4:H5"/>
    <mergeCell ref="I4:I5"/>
    <mergeCell ref="J4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workbookViewId="0">
      <selection sqref="A1:K1"/>
    </sheetView>
  </sheetViews>
  <sheetFormatPr defaultRowHeight="13.5" x14ac:dyDescent="0.15"/>
  <cols>
    <col min="1" max="1" width="10" style="61" customWidth="1"/>
    <col min="2" max="11" width="8" style="61" customWidth="1"/>
    <col min="12" max="16384" width="9" style="61"/>
  </cols>
  <sheetData>
    <row r="1" spans="1:11" ht="17.25" x14ac:dyDescent="0.15">
      <c r="A1" s="492" t="s">
        <v>653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15" customHeight="1" x14ac:dyDescent="0.15"/>
    <row r="3" spans="1:11" ht="15" customHeight="1" thickBot="1" x14ac:dyDescent="0.2">
      <c r="A3" s="495" t="s">
        <v>5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</row>
    <row r="4" spans="1:11" ht="18" customHeight="1" x14ac:dyDescent="0.15">
      <c r="A4" s="496" t="s">
        <v>155</v>
      </c>
      <c r="B4" s="584" t="s">
        <v>208</v>
      </c>
      <c r="C4" s="446" t="s">
        <v>566</v>
      </c>
      <c r="D4" s="448"/>
      <c r="E4" s="447"/>
      <c r="F4" s="446" t="s">
        <v>156</v>
      </c>
      <c r="G4" s="448"/>
      <c r="H4" s="448"/>
      <c r="I4" s="447"/>
      <c r="J4" s="446" t="s">
        <v>205</v>
      </c>
      <c r="K4" s="448"/>
    </row>
    <row r="5" spans="1:11" ht="18" customHeight="1" x14ac:dyDescent="0.15">
      <c r="A5" s="499"/>
      <c r="B5" s="504"/>
      <c r="C5" s="585" t="s">
        <v>234</v>
      </c>
      <c r="D5" s="585" t="s">
        <v>235</v>
      </c>
      <c r="E5" s="585" t="s">
        <v>236</v>
      </c>
      <c r="F5" s="587" t="s">
        <v>480</v>
      </c>
      <c r="G5" s="587" t="s">
        <v>237</v>
      </c>
      <c r="H5" s="585" t="s">
        <v>295</v>
      </c>
      <c r="I5" s="587" t="s">
        <v>206</v>
      </c>
      <c r="J5" s="501" t="s">
        <v>238</v>
      </c>
      <c r="K5" s="582" t="s">
        <v>207</v>
      </c>
    </row>
    <row r="6" spans="1:11" ht="18" customHeight="1" x14ac:dyDescent="0.15">
      <c r="A6" s="583"/>
      <c r="B6" s="505"/>
      <c r="C6" s="586"/>
      <c r="D6" s="586"/>
      <c r="E6" s="586"/>
      <c r="F6" s="588"/>
      <c r="G6" s="505"/>
      <c r="H6" s="586"/>
      <c r="I6" s="505"/>
      <c r="J6" s="589"/>
      <c r="K6" s="502"/>
    </row>
    <row r="7" spans="1:11" x14ac:dyDescent="0.15">
      <c r="A7" s="321" t="s">
        <v>816</v>
      </c>
      <c r="B7" s="141">
        <v>146848</v>
      </c>
      <c r="C7" s="100">
        <v>121276</v>
      </c>
      <c r="D7" s="100">
        <v>26046</v>
      </c>
      <c r="E7" s="100">
        <v>8466</v>
      </c>
      <c r="F7" s="100">
        <v>6922</v>
      </c>
      <c r="G7" s="100">
        <v>231.63</v>
      </c>
      <c r="H7" s="100">
        <v>3808</v>
      </c>
      <c r="I7" s="422">
        <v>7137</v>
      </c>
      <c r="J7" s="100">
        <v>129</v>
      </c>
      <c r="K7" s="422">
        <v>45</v>
      </c>
    </row>
    <row r="8" spans="1:11" x14ac:dyDescent="0.15">
      <c r="A8" s="321" t="s">
        <v>670</v>
      </c>
      <c r="B8" s="141">
        <v>144399.35670999999</v>
      </c>
      <c r="C8" s="100">
        <v>122199.04999999999</v>
      </c>
      <c r="D8" s="100">
        <v>23137.35</v>
      </c>
      <c r="E8" s="100">
        <v>9657.74</v>
      </c>
      <c r="F8" s="100">
        <v>6674.96</v>
      </c>
      <c r="G8" s="100">
        <v>199.19</v>
      </c>
      <c r="H8" s="100">
        <v>3633.35</v>
      </c>
      <c r="I8" s="422">
        <v>6605.9900000000007</v>
      </c>
      <c r="J8" s="100">
        <v>207.6</v>
      </c>
      <c r="K8" s="422">
        <v>39.729999999999997</v>
      </c>
    </row>
    <row r="9" spans="1:11" x14ac:dyDescent="0.15">
      <c r="A9" s="321" t="s">
        <v>619</v>
      </c>
      <c r="B9" s="141">
        <v>142496.64699999997</v>
      </c>
      <c r="C9" s="100">
        <v>120710.76700000001</v>
      </c>
      <c r="D9" s="100">
        <v>22961.89</v>
      </c>
      <c r="E9" s="100">
        <v>8518.1500000000015</v>
      </c>
      <c r="F9" s="100">
        <v>6671.4400000000005</v>
      </c>
      <c r="G9" s="100">
        <v>151.16999999999999</v>
      </c>
      <c r="H9" s="100">
        <v>3447.5399999999995</v>
      </c>
      <c r="I9" s="422">
        <v>6152.3099999999995</v>
      </c>
      <c r="J9" s="100">
        <v>119.45000000000002</v>
      </c>
      <c r="K9" s="422">
        <v>44.591999999999999</v>
      </c>
    </row>
    <row r="10" spans="1:11" x14ac:dyDescent="0.15">
      <c r="A10" s="321" t="s">
        <v>817</v>
      </c>
      <c r="B10" s="141">
        <v>143347.60072000002</v>
      </c>
      <c r="C10" s="100">
        <v>122146.31</v>
      </c>
      <c r="D10" s="100">
        <v>22485.469999999998</v>
      </c>
      <c r="E10" s="100">
        <v>7143.9300000000012</v>
      </c>
      <c r="F10" s="100">
        <v>6597.94</v>
      </c>
      <c r="G10" s="100">
        <v>202.93</v>
      </c>
      <c r="H10" s="100">
        <v>3492.2227200000011</v>
      </c>
      <c r="I10" s="100">
        <v>5765.880000000001</v>
      </c>
      <c r="J10" s="100">
        <v>112.11000000000001</v>
      </c>
      <c r="K10" s="100">
        <v>38.729999999999997</v>
      </c>
    </row>
    <row r="11" spans="1:11" x14ac:dyDescent="0.15">
      <c r="A11" s="321" t="s">
        <v>731</v>
      </c>
      <c r="B11" s="141">
        <v>140478.12400000001</v>
      </c>
      <c r="C11" s="100">
        <v>117707.70000000001</v>
      </c>
      <c r="D11" s="100">
        <v>22972.120000000003</v>
      </c>
      <c r="E11" s="100">
        <v>7494.9000000000005</v>
      </c>
      <c r="F11" s="100">
        <v>6859.9400000000005</v>
      </c>
      <c r="G11" s="100">
        <v>248.35000000000005</v>
      </c>
      <c r="H11" s="100">
        <v>3724.39</v>
      </c>
      <c r="I11" s="100">
        <v>5855.5370000000012</v>
      </c>
      <c r="J11" s="100">
        <v>112.41</v>
      </c>
      <c r="K11" s="100">
        <v>41.802999999999997</v>
      </c>
    </row>
    <row r="12" spans="1:11" ht="8.25" customHeight="1" x14ac:dyDescent="0.15">
      <c r="A12" s="423"/>
      <c r="B12" s="141"/>
      <c r="C12" s="100"/>
      <c r="D12" s="100"/>
      <c r="E12" s="100"/>
      <c r="F12" s="100"/>
      <c r="G12" s="100"/>
      <c r="H12" s="100"/>
      <c r="I12" s="100"/>
      <c r="J12" s="100"/>
      <c r="K12" s="142"/>
    </row>
    <row r="13" spans="1:11" x14ac:dyDescent="0.15">
      <c r="A13" s="321" t="s">
        <v>818</v>
      </c>
      <c r="B13" s="143">
        <v>11644.707000000002</v>
      </c>
      <c r="C13" s="101">
        <v>9598.4100000000017</v>
      </c>
      <c r="D13" s="101">
        <v>1925.13</v>
      </c>
      <c r="E13" s="101">
        <v>610.66999999999996</v>
      </c>
      <c r="F13" s="101">
        <v>568.42999999999995</v>
      </c>
      <c r="G13" s="101">
        <v>13.07</v>
      </c>
      <c r="H13" s="101">
        <v>324.02</v>
      </c>
      <c r="I13" s="101">
        <v>549.75700000000006</v>
      </c>
      <c r="J13" s="96">
        <v>0</v>
      </c>
      <c r="K13" s="96">
        <v>0</v>
      </c>
    </row>
    <row r="14" spans="1:11" x14ac:dyDescent="0.15">
      <c r="A14" s="321" t="s">
        <v>819</v>
      </c>
      <c r="B14" s="143">
        <v>12188.022000000001</v>
      </c>
      <c r="C14" s="101">
        <v>10183.370000000003</v>
      </c>
      <c r="D14" s="101">
        <v>2160.1</v>
      </c>
      <c r="E14" s="144">
        <v>650.71</v>
      </c>
      <c r="F14" s="101">
        <v>578.43999999999994</v>
      </c>
      <c r="G14" s="101">
        <v>21.97</v>
      </c>
      <c r="H14" s="101">
        <v>332</v>
      </c>
      <c r="I14" s="101">
        <v>494.64000000000004</v>
      </c>
      <c r="J14" s="96">
        <v>0</v>
      </c>
      <c r="K14" s="96">
        <v>0</v>
      </c>
    </row>
    <row r="15" spans="1:11" x14ac:dyDescent="0.15">
      <c r="A15" s="321" t="s">
        <v>820</v>
      </c>
      <c r="B15" s="143">
        <v>12128.924999999997</v>
      </c>
      <c r="C15" s="101">
        <v>10357.34</v>
      </c>
      <c r="D15" s="101">
        <v>1828.43</v>
      </c>
      <c r="E15" s="144">
        <v>689.3599999999999</v>
      </c>
      <c r="F15" s="101">
        <v>528.56999999999994</v>
      </c>
      <c r="G15" s="101">
        <v>27.24</v>
      </c>
      <c r="H15" s="101">
        <v>322.05</v>
      </c>
      <c r="I15" s="101">
        <v>460.1</v>
      </c>
      <c r="J15" s="96">
        <v>0</v>
      </c>
      <c r="K15" s="96">
        <v>4.8450000000000006</v>
      </c>
    </row>
    <row r="16" spans="1:11" x14ac:dyDescent="0.15">
      <c r="A16" s="321" t="s">
        <v>671</v>
      </c>
      <c r="B16" s="143">
        <v>12419.188000000002</v>
      </c>
      <c r="C16" s="101">
        <v>10434.950000000001</v>
      </c>
      <c r="D16" s="101">
        <v>1828.7500000000002</v>
      </c>
      <c r="E16" s="144">
        <v>581.42000000000007</v>
      </c>
      <c r="F16" s="101">
        <v>662.01</v>
      </c>
      <c r="G16" s="101">
        <v>14.42</v>
      </c>
      <c r="H16" s="101">
        <v>257.68</v>
      </c>
      <c r="I16" s="101">
        <v>577.02</v>
      </c>
      <c r="J16" s="96">
        <v>0</v>
      </c>
      <c r="K16" s="96">
        <v>4.976</v>
      </c>
    </row>
    <row r="17" spans="1:11" ht="8.25" customHeight="1" x14ac:dyDescent="0.15">
      <c r="A17" s="325"/>
      <c r="B17" s="143"/>
      <c r="C17" s="101"/>
      <c r="D17" s="101"/>
      <c r="E17" s="101"/>
      <c r="F17" s="145"/>
      <c r="G17" s="101"/>
      <c r="H17" s="70"/>
      <c r="I17" s="70"/>
      <c r="J17" s="96"/>
      <c r="K17" s="96"/>
    </row>
    <row r="18" spans="1:11" x14ac:dyDescent="0.15">
      <c r="A18" s="321" t="s">
        <v>821</v>
      </c>
      <c r="B18" s="143">
        <v>11884.918</v>
      </c>
      <c r="C18" s="101">
        <v>10098.830000000002</v>
      </c>
      <c r="D18" s="101">
        <v>1804.27</v>
      </c>
      <c r="E18" s="101">
        <v>606.09</v>
      </c>
      <c r="F18" s="101">
        <v>624.54000000000008</v>
      </c>
      <c r="G18" s="101">
        <v>22.62</v>
      </c>
      <c r="H18" s="101">
        <v>332.63000000000005</v>
      </c>
      <c r="I18" s="101">
        <v>460.28000000000003</v>
      </c>
      <c r="J18" s="96">
        <v>9.64</v>
      </c>
      <c r="K18" s="96">
        <v>4.8659999999999997</v>
      </c>
    </row>
    <row r="19" spans="1:11" x14ac:dyDescent="0.15">
      <c r="A19" s="321" t="s">
        <v>672</v>
      </c>
      <c r="B19" s="143">
        <v>12815.966</v>
      </c>
      <c r="C19" s="101">
        <v>10556.550000000001</v>
      </c>
      <c r="D19" s="101">
        <v>2228.2800000000002</v>
      </c>
      <c r="E19" s="101">
        <v>662.18999999999994</v>
      </c>
      <c r="F19" s="101">
        <v>623.88</v>
      </c>
      <c r="G19" s="101">
        <v>21.8</v>
      </c>
      <c r="H19" s="101">
        <v>297.21999999999997</v>
      </c>
      <c r="I19" s="101">
        <v>523.97</v>
      </c>
      <c r="J19" s="96">
        <v>18.39</v>
      </c>
      <c r="K19" s="96">
        <v>4.7859999999999996</v>
      </c>
    </row>
    <row r="20" spans="1:11" x14ac:dyDescent="0.15">
      <c r="A20" s="321" t="s">
        <v>673</v>
      </c>
      <c r="B20" s="143">
        <v>11677.292000000001</v>
      </c>
      <c r="C20" s="101">
        <v>9757</v>
      </c>
      <c r="D20" s="101">
        <v>1835.15</v>
      </c>
      <c r="E20" s="101">
        <v>751.4899999999999</v>
      </c>
      <c r="F20" s="101">
        <v>592.43999999999994</v>
      </c>
      <c r="G20" s="101">
        <v>30.11</v>
      </c>
      <c r="H20" s="101">
        <v>263.73</v>
      </c>
      <c r="I20" s="101">
        <v>460.93999999999994</v>
      </c>
      <c r="J20" s="96">
        <v>18.950000000000003</v>
      </c>
      <c r="K20" s="96">
        <v>0</v>
      </c>
    </row>
    <row r="21" spans="1:11" x14ac:dyDescent="0.15">
      <c r="A21" s="321" t="s">
        <v>674</v>
      </c>
      <c r="B21" s="143">
        <v>11110.352000000001</v>
      </c>
      <c r="C21" s="101">
        <v>9463.93</v>
      </c>
      <c r="D21" s="101">
        <v>1793.0900000000001</v>
      </c>
      <c r="E21" s="101">
        <v>771.81</v>
      </c>
      <c r="F21" s="101">
        <v>497.72</v>
      </c>
      <c r="G21" s="101">
        <v>19.86</v>
      </c>
      <c r="H21" s="101">
        <v>293.54000000000002</v>
      </c>
      <c r="I21" s="101">
        <v>415.40000000000003</v>
      </c>
      <c r="J21" s="96">
        <v>0</v>
      </c>
      <c r="K21" s="96">
        <v>4.6959999999999997</v>
      </c>
    </row>
    <row r="22" spans="1:11" ht="8.25" customHeight="1" x14ac:dyDescent="0.15">
      <c r="A22" s="325"/>
      <c r="B22" s="143"/>
      <c r="C22" s="101"/>
      <c r="D22" s="101"/>
      <c r="E22" s="101"/>
      <c r="F22" s="101"/>
      <c r="G22" s="101"/>
      <c r="H22" s="101"/>
      <c r="I22" s="101"/>
      <c r="J22" s="421"/>
      <c r="K22" s="421"/>
    </row>
    <row r="23" spans="1:11" x14ac:dyDescent="0.15">
      <c r="A23" s="321" t="s">
        <v>822</v>
      </c>
      <c r="B23" s="143">
        <v>12155.982</v>
      </c>
      <c r="C23" s="101">
        <v>9966.58</v>
      </c>
      <c r="D23" s="101">
        <v>2357.4999999999995</v>
      </c>
      <c r="E23" s="101">
        <v>664.85</v>
      </c>
      <c r="F23" s="101">
        <v>604.85</v>
      </c>
      <c r="G23" s="101">
        <v>20.37</v>
      </c>
      <c r="H23" s="101">
        <v>331.79</v>
      </c>
      <c r="I23" s="101">
        <v>535.38</v>
      </c>
      <c r="J23" s="96">
        <v>18.68</v>
      </c>
      <c r="K23" s="96">
        <v>4.9059999999999997</v>
      </c>
    </row>
    <row r="24" spans="1:11" x14ac:dyDescent="0.15">
      <c r="A24" s="424" t="s">
        <v>823</v>
      </c>
      <c r="B24" s="143">
        <v>10402.565999999999</v>
      </c>
      <c r="C24" s="101">
        <v>8761.9399999999987</v>
      </c>
      <c r="D24" s="101">
        <v>1503.4099999999999</v>
      </c>
      <c r="E24" s="101">
        <v>435.13</v>
      </c>
      <c r="F24" s="101">
        <v>538.47</v>
      </c>
      <c r="G24" s="101">
        <v>10</v>
      </c>
      <c r="H24" s="101">
        <v>285.88</v>
      </c>
      <c r="I24" s="101">
        <v>461.09999999999997</v>
      </c>
      <c r="J24" s="96">
        <v>28.36</v>
      </c>
      <c r="K24" s="96">
        <v>0</v>
      </c>
    </row>
    <row r="25" spans="1:11" x14ac:dyDescent="0.15">
      <c r="A25" s="321" t="s">
        <v>675</v>
      </c>
      <c r="B25" s="143">
        <v>9780.9619999999995</v>
      </c>
      <c r="C25" s="101">
        <v>8210.6699999999983</v>
      </c>
      <c r="D25" s="101">
        <v>1545.5</v>
      </c>
      <c r="E25" s="101">
        <v>462.68</v>
      </c>
      <c r="F25" s="101">
        <v>481.51</v>
      </c>
      <c r="G25" s="101">
        <v>20.3</v>
      </c>
      <c r="H25" s="101">
        <v>276.64000000000004</v>
      </c>
      <c r="I25" s="101">
        <v>424.48999999999995</v>
      </c>
      <c r="J25" s="96">
        <v>8.9700000000000006</v>
      </c>
      <c r="K25" s="96">
        <v>4.7759999999999998</v>
      </c>
    </row>
    <row r="26" spans="1:11" ht="14.25" thickBot="1" x14ac:dyDescent="0.2">
      <c r="A26" s="321" t="s">
        <v>676</v>
      </c>
      <c r="B26" s="143">
        <v>12269.243999999999</v>
      </c>
      <c r="C26" s="101">
        <v>10318.130000000001</v>
      </c>
      <c r="D26" s="101">
        <v>2162.5100000000002</v>
      </c>
      <c r="E26" s="101">
        <v>608.5</v>
      </c>
      <c r="F26" s="101">
        <v>559.07999999999993</v>
      </c>
      <c r="G26" s="101">
        <v>26.59</v>
      </c>
      <c r="H26" s="101">
        <v>407.21</v>
      </c>
      <c r="I26" s="101">
        <v>492.46</v>
      </c>
      <c r="J26" s="96">
        <v>9.42</v>
      </c>
      <c r="K26" s="96">
        <v>7.952</v>
      </c>
    </row>
    <row r="27" spans="1:11" x14ac:dyDescent="0.15">
      <c r="A27" s="62" t="s">
        <v>832</v>
      </c>
      <c r="B27" s="62"/>
      <c r="C27" s="231"/>
      <c r="D27" s="62"/>
      <c r="E27" s="62"/>
      <c r="F27" s="62"/>
      <c r="G27" s="62"/>
      <c r="H27" s="62"/>
      <c r="I27" s="62"/>
      <c r="J27" s="62"/>
      <c r="K27" s="62"/>
    </row>
    <row r="28" spans="1:11" x14ac:dyDescent="0.15">
      <c r="A28" s="65" t="s">
        <v>833</v>
      </c>
    </row>
  </sheetData>
  <mergeCells count="16">
    <mergeCell ref="K5:K6"/>
    <mergeCell ref="A1:K1"/>
    <mergeCell ref="A3:K3"/>
    <mergeCell ref="A4:A6"/>
    <mergeCell ref="B4:B6"/>
    <mergeCell ref="C4:E4"/>
    <mergeCell ref="F4:I4"/>
    <mergeCell ref="J4:K4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zoomScaleSheetLayoutView="120" workbookViewId="0">
      <selection activeCell="A37" activeCellId="1" sqref="A1:H1 A37:XFD37"/>
    </sheetView>
  </sheetViews>
  <sheetFormatPr defaultRowHeight="13.5" x14ac:dyDescent="0.15"/>
  <cols>
    <col min="1" max="1" width="12.5" style="2" customWidth="1"/>
    <col min="2" max="8" width="11.25" style="2" customWidth="1"/>
    <col min="9" max="16384" width="9" style="2"/>
  </cols>
  <sheetData>
    <row r="1" spans="1:8" ht="17.25" x14ac:dyDescent="0.15">
      <c r="A1" s="437" t="s">
        <v>654</v>
      </c>
      <c r="B1" s="437"/>
      <c r="C1" s="437"/>
      <c r="D1" s="437"/>
      <c r="E1" s="437"/>
      <c r="F1" s="437"/>
      <c r="G1" s="437"/>
      <c r="H1" s="437"/>
    </row>
    <row r="2" spans="1:8" ht="15" customHeight="1" thickBot="1" x14ac:dyDescent="0.2">
      <c r="A2" s="455"/>
      <c r="B2" s="455"/>
      <c r="C2" s="455"/>
      <c r="D2" s="590"/>
      <c r="E2" s="590"/>
      <c r="F2" s="590"/>
    </row>
    <row r="3" spans="1:8" ht="15" customHeight="1" x14ac:dyDescent="0.15">
      <c r="A3" s="463" t="s">
        <v>157</v>
      </c>
      <c r="B3" s="465" t="s">
        <v>479</v>
      </c>
      <c r="C3" s="461"/>
      <c r="D3" s="458" t="s">
        <v>244</v>
      </c>
      <c r="E3" s="459"/>
      <c r="F3" s="459"/>
      <c r="G3" s="459"/>
      <c r="H3" s="459"/>
    </row>
    <row r="4" spans="1:8" ht="15" customHeight="1" x14ac:dyDescent="0.15">
      <c r="A4" s="465"/>
      <c r="B4" s="296" t="s">
        <v>481</v>
      </c>
      <c r="C4" s="214" t="s">
        <v>215</v>
      </c>
      <c r="D4" s="214" t="s">
        <v>216</v>
      </c>
      <c r="E4" s="214" t="s">
        <v>482</v>
      </c>
      <c r="F4" s="295" t="s">
        <v>483</v>
      </c>
      <c r="G4" s="214" t="s">
        <v>245</v>
      </c>
      <c r="H4" s="295" t="s">
        <v>246</v>
      </c>
    </row>
    <row r="5" spans="1:8" ht="15" customHeight="1" x14ac:dyDescent="0.15">
      <c r="A5" s="321" t="s">
        <v>816</v>
      </c>
      <c r="B5" s="311">
        <v>20201</v>
      </c>
      <c r="C5" s="147">
        <v>11770</v>
      </c>
      <c r="D5" s="96">
        <v>1271</v>
      </c>
      <c r="E5" s="93">
        <v>29</v>
      </c>
      <c r="F5" s="93">
        <v>2</v>
      </c>
      <c r="G5" s="96">
        <v>0</v>
      </c>
      <c r="H5" s="426">
        <v>4</v>
      </c>
    </row>
    <row r="6" spans="1:8" ht="15" customHeight="1" x14ac:dyDescent="0.15">
      <c r="A6" s="321" t="s">
        <v>670</v>
      </c>
      <c r="B6" s="348">
        <v>18805.829999999998</v>
      </c>
      <c r="C6" s="147">
        <v>11258.630000000001</v>
      </c>
      <c r="D6" s="147">
        <v>988.50799999999992</v>
      </c>
      <c r="E6" s="147">
        <v>21.142000000000003</v>
      </c>
      <c r="F6" s="147">
        <v>0.98</v>
      </c>
      <c r="G6" s="96">
        <v>0</v>
      </c>
      <c r="H6" s="426">
        <v>3.8832900000000001</v>
      </c>
    </row>
    <row r="7" spans="1:8" ht="15" customHeight="1" x14ac:dyDescent="0.15">
      <c r="A7" s="321" t="s">
        <v>619</v>
      </c>
      <c r="B7" s="348">
        <v>17413.509999999998</v>
      </c>
      <c r="C7" s="147">
        <v>11090.67</v>
      </c>
      <c r="D7" s="147">
        <v>1089.8429999999998</v>
      </c>
      <c r="E7" s="147">
        <v>15.237</v>
      </c>
      <c r="F7" s="147">
        <v>1.1200000000000001</v>
      </c>
      <c r="G7" s="96">
        <v>0</v>
      </c>
      <c r="H7" s="426">
        <v>2.8819999999999997</v>
      </c>
    </row>
    <row r="8" spans="1:8" ht="15" customHeight="1" x14ac:dyDescent="0.15">
      <c r="A8" s="321" t="s">
        <v>817</v>
      </c>
      <c r="B8" s="348">
        <v>16265.09</v>
      </c>
      <c r="C8" s="147">
        <v>10771.489999999998</v>
      </c>
      <c r="D8" s="147">
        <v>913.99299999999994</v>
      </c>
      <c r="E8" s="147">
        <v>16.346999999999998</v>
      </c>
      <c r="F8" s="147">
        <v>1.81</v>
      </c>
      <c r="G8" s="147">
        <v>0</v>
      </c>
      <c r="H8" s="427">
        <v>3.1719999999999997</v>
      </c>
    </row>
    <row r="9" spans="1:8" ht="15" customHeight="1" x14ac:dyDescent="0.15">
      <c r="A9" s="321" t="s">
        <v>731</v>
      </c>
      <c r="B9" s="348">
        <v>15562.829999999998</v>
      </c>
      <c r="C9" s="147">
        <v>10644.069999999998</v>
      </c>
      <c r="D9" s="147">
        <v>924.2349999999999</v>
      </c>
      <c r="E9" s="147">
        <v>17.37</v>
      </c>
      <c r="F9" s="147">
        <v>1.44</v>
      </c>
      <c r="G9" s="147">
        <v>0</v>
      </c>
      <c r="H9" s="427">
        <v>2.266</v>
      </c>
    </row>
    <row r="10" spans="1:8" ht="7.5" customHeight="1" x14ac:dyDescent="0.15">
      <c r="A10" s="423"/>
      <c r="B10" s="348"/>
      <c r="C10" s="147"/>
      <c r="D10" s="96"/>
      <c r="E10" s="147"/>
      <c r="F10" s="428"/>
      <c r="G10" s="96"/>
      <c r="H10" s="427"/>
    </row>
    <row r="11" spans="1:8" ht="15" customHeight="1" x14ac:dyDescent="0.15">
      <c r="A11" s="321" t="s">
        <v>818</v>
      </c>
      <c r="B11" s="291">
        <v>1337.6200000000001</v>
      </c>
      <c r="C11" s="146">
        <v>926.28</v>
      </c>
      <c r="D11" s="131">
        <v>86.775000000000006</v>
      </c>
      <c r="E11" s="95">
        <v>1.7749999999999999</v>
      </c>
      <c r="F11" s="95">
        <v>0</v>
      </c>
      <c r="G11" s="95">
        <v>0</v>
      </c>
      <c r="H11" s="429">
        <v>0.27</v>
      </c>
    </row>
    <row r="12" spans="1:8" ht="15" customHeight="1" x14ac:dyDescent="0.15">
      <c r="A12" s="321" t="s">
        <v>819</v>
      </c>
      <c r="B12" s="291">
        <v>1335.17</v>
      </c>
      <c r="C12" s="146">
        <v>849.89</v>
      </c>
      <c r="D12" s="131">
        <v>73.75</v>
      </c>
      <c r="E12" s="95">
        <v>1.32</v>
      </c>
      <c r="F12" s="95">
        <v>0</v>
      </c>
      <c r="G12" s="95">
        <v>0</v>
      </c>
      <c r="H12" s="429">
        <v>0.188</v>
      </c>
    </row>
    <row r="13" spans="1:8" ht="15" customHeight="1" x14ac:dyDescent="0.15">
      <c r="A13" s="321" t="s">
        <v>820</v>
      </c>
      <c r="B13" s="291">
        <v>1273.29</v>
      </c>
      <c r="C13" s="146">
        <v>853.31999999999994</v>
      </c>
      <c r="D13" s="131">
        <v>82.990000000000009</v>
      </c>
      <c r="E13" s="95">
        <v>0.89</v>
      </c>
      <c r="F13" s="95">
        <v>0</v>
      </c>
      <c r="G13" s="95">
        <v>0</v>
      </c>
      <c r="H13" s="429">
        <v>0.18</v>
      </c>
    </row>
    <row r="14" spans="1:8" ht="15" customHeight="1" x14ac:dyDescent="0.15">
      <c r="A14" s="321" t="s">
        <v>671</v>
      </c>
      <c r="B14" s="291">
        <v>1545.8000000000002</v>
      </c>
      <c r="C14" s="146">
        <v>857.13999999999987</v>
      </c>
      <c r="D14" s="131">
        <v>78.224999999999994</v>
      </c>
      <c r="E14" s="95">
        <v>1.0549999999999999</v>
      </c>
      <c r="F14" s="95">
        <v>0</v>
      </c>
      <c r="G14" s="95">
        <v>0</v>
      </c>
      <c r="H14" s="429">
        <v>0.17799999999999999</v>
      </c>
    </row>
    <row r="15" spans="1:8" ht="7.5" customHeight="1" x14ac:dyDescent="0.15">
      <c r="A15" s="325"/>
      <c r="B15" s="431"/>
      <c r="C15" s="146"/>
      <c r="D15" s="421"/>
      <c r="E15" s="421"/>
      <c r="F15" s="421"/>
      <c r="G15" s="421"/>
      <c r="H15" s="425"/>
    </row>
    <row r="16" spans="1:8" ht="15" customHeight="1" x14ac:dyDescent="0.15">
      <c r="A16" s="321" t="s">
        <v>821</v>
      </c>
      <c r="B16" s="291">
        <v>1382.08</v>
      </c>
      <c r="C16" s="146">
        <v>742.59</v>
      </c>
      <c r="D16" s="131">
        <v>34.82</v>
      </c>
      <c r="E16" s="95">
        <v>0.58499999999999996</v>
      </c>
      <c r="F16" s="95">
        <v>0</v>
      </c>
      <c r="G16" s="95">
        <v>0</v>
      </c>
      <c r="H16" s="429">
        <v>0.158</v>
      </c>
    </row>
    <row r="17" spans="1:8" ht="15" customHeight="1" x14ac:dyDescent="0.15">
      <c r="A17" s="321" t="s">
        <v>672</v>
      </c>
      <c r="B17" s="291">
        <v>1309.33</v>
      </c>
      <c r="C17" s="146">
        <v>921.85</v>
      </c>
      <c r="D17" s="131">
        <v>66.094999999999999</v>
      </c>
      <c r="E17" s="95">
        <v>0.58499999999999996</v>
      </c>
      <c r="F17" s="95">
        <v>0</v>
      </c>
      <c r="G17" s="95">
        <v>0</v>
      </c>
      <c r="H17" s="429">
        <v>0.18</v>
      </c>
    </row>
    <row r="18" spans="1:8" ht="15" customHeight="1" x14ac:dyDescent="0.15">
      <c r="A18" s="321" t="s">
        <v>673</v>
      </c>
      <c r="B18" s="291">
        <v>1295.69</v>
      </c>
      <c r="C18" s="146">
        <v>920.31999999999994</v>
      </c>
      <c r="D18" s="131">
        <v>71.115000000000009</v>
      </c>
      <c r="E18" s="95">
        <v>0.94499999999999995</v>
      </c>
      <c r="F18" s="95">
        <v>0</v>
      </c>
      <c r="G18" s="95">
        <v>0</v>
      </c>
      <c r="H18" s="429">
        <v>0.13800000000000001</v>
      </c>
    </row>
    <row r="19" spans="1:8" ht="15" customHeight="1" x14ac:dyDescent="0.15">
      <c r="A19" s="321" t="s">
        <v>674</v>
      </c>
      <c r="B19" s="291">
        <v>1182.8900000000001</v>
      </c>
      <c r="C19" s="146">
        <v>984.80999999999983</v>
      </c>
      <c r="D19" s="131">
        <v>70.17</v>
      </c>
      <c r="E19" s="95">
        <v>1.4300000000000002</v>
      </c>
      <c r="F19" s="95">
        <v>0</v>
      </c>
      <c r="G19" s="95">
        <v>0</v>
      </c>
      <c r="H19" s="429">
        <v>0.16400000000000001</v>
      </c>
    </row>
    <row r="20" spans="1:8" ht="7.5" customHeight="1" x14ac:dyDescent="0.15">
      <c r="A20" s="325"/>
      <c r="B20" s="291"/>
      <c r="C20" s="146"/>
      <c r="D20" s="421"/>
      <c r="E20" s="421"/>
      <c r="F20" s="421"/>
      <c r="G20" s="421"/>
      <c r="H20" s="425"/>
    </row>
    <row r="21" spans="1:8" ht="15" customHeight="1" x14ac:dyDescent="0.15">
      <c r="A21" s="321" t="s">
        <v>822</v>
      </c>
      <c r="B21" s="291">
        <v>1310.3</v>
      </c>
      <c r="C21" s="146">
        <v>824.41</v>
      </c>
      <c r="D21" s="131">
        <v>85.974999999999994</v>
      </c>
      <c r="E21" s="95">
        <v>1.9550000000000001</v>
      </c>
      <c r="F21" s="95">
        <v>0</v>
      </c>
      <c r="G21" s="95">
        <v>0</v>
      </c>
      <c r="H21" s="429">
        <v>0.16400000000000001</v>
      </c>
    </row>
    <row r="22" spans="1:8" ht="15" customHeight="1" x14ac:dyDescent="0.15">
      <c r="A22" s="424" t="s">
        <v>823</v>
      </c>
      <c r="B22" s="291">
        <v>1222.26</v>
      </c>
      <c r="C22" s="146">
        <v>843.38999999999987</v>
      </c>
      <c r="D22" s="131">
        <v>74.674999999999997</v>
      </c>
      <c r="E22" s="95">
        <v>2.4450000000000003</v>
      </c>
      <c r="F22" s="95">
        <v>0</v>
      </c>
      <c r="G22" s="95">
        <v>0</v>
      </c>
      <c r="H22" s="429">
        <v>0.14399999999999999</v>
      </c>
    </row>
    <row r="23" spans="1:8" ht="15" customHeight="1" x14ac:dyDescent="0.15">
      <c r="A23" s="321" t="s">
        <v>675</v>
      </c>
      <c r="B23" s="291">
        <v>1134.6099999999999</v>
      </c>
      <c r="C23" s="146">
        <v>782.7399999999999</v>
      </c>
      <c r="D23" s="131">
        <v>94.384999999999991</v>
      </c>
      <c r="E23" s="95">
        <v>2.3250000000000002</v>
      </c>
      <c r="F23" s="95">
        <v>0</v>
      </c>
      <c r="G23" s="95">
        <v>0</v>
      </c>
      <c r="H23" s="429">
        <v>0.184</v>
      </c>
    </row>
    <row r="24" spans="1:8" ht="15" customHeight="1" thickBot="1" x14ac:dyDescent="0.2">
      <c r="A24" s="321" t="s">
        <v>676</v>
      </c>
      <c r="B24" s="432">
        <v>1233.79</v>
      </c>
      <c r="C24" s="146">
        <v>1137.33</v>
      </c>
      <c r="D24" s="131">
        <v>105.25999999999999</v>
      </c>
      <c r="E24" s="95">
        <v>2.06</v>
      </c>
      <c r="F24" s="95">
        <v>1.44</v>
      </c>
      <c r="G24" s="95">
        <v>0</v>
      </c>
      <c r="H24" s="429">
        <v>0.318</v>
      </c>
    </row>
    <row r="25" spans="1:8" ht="15" customHeight="1" x14ac:dyDescent="0.15">
      <c r="A25" s="297" t="s">
        <v>525</v>
      </c>
      <c r="B25" s="297"/>
      <c r="C25" s="294"/>
      <c r="D25" s="87"/>
      <c r="E25" s="87"/>
      <c r="F25" s="87"/>
      <c r="G25" s="87"/>
      <c r="H25" s="87"/>
    </row>
    <row r="26" spans="1:8" ht="15" customHeight="1" x14ac:dyDescent="0.15">
      <c r="A26" s="9" t="s">
        <v>524</v>
      </c>
      <c r="B26" s="9"/>
      <c r="C26" s="9"/>
      <c r="D26" s="9"/>
      <c r="E26" s="9"/>
      <c r="F26" s="9"/>
      <c r="G26" s="9"/>
      <c r="H26" s="9"/>
    </row>
    <row r="27" spans="1:8" x14ac:dyDescent="0.15">
      <c r="F27" s="288"/>
      <c r="H27" s="289"/>
    </row>
  </sheetData>
  <mergeCells count="5">
    <mergeCell ref="A1:H1"/>
    <mergeCell ref="A2:F2"/>
    <mergeCell ref="A3:A4"/>
    <mergeCell ref="B3:C3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"/>
  <sheetViews>
    <sheetView showGridLines="0" zoomScale="130" zoomScaleNormal="130" workbookViewId="0">
      <selection sqref="A1:J1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437" t="s">
        <v>637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69" t="s">
        <v>210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0" ht="14.25" thickBot="1" x14ac:dyDescent="0.2">
      <c r="A4" s="455" t="s">
        <v>77</v>
      </c>
      <c r="B4" s="455"/>
      <c r="C4" s="455"/>
      <c r="D4" s="455"/>
      <c r="E4" s="455"/>
      <c r="F4" s="455"/>
      <c r="G4" s="455"/>
      <c r="H4" s="455"/>
      <c r="I4" s="455"/>
      <c r="J4" s="455"/>
    </row>
    <row r="5" spans="1:10" ht="17.25" customHeight="1" x14ac:dyDescent="0.15">
      <c r="A5" s="462" t="s">
        <v>505</v>
      </c>
      <c r="B5" s="467" t="s">
        <v>74</v>
      </c>
      <c r="C5" s="467" t="s">
        <v>75</v>
      </c>
      <c r="D5" s="467" t="s">
        <v>76</v>
      </c>
      <c r="E5" s="467" t="s">
        <v>230</v>
      </c>
      <c r="F5" s="467" t="s">
        <v>231</v>
      </c>
      <c r="G5" s="467" t="s">
        <v>229</v>
      </c>
      <c r="H5" s="467" t="s">
        <v>493</v>
      </c>
      <c r="I5" s="470" t="s">
        <v>191</v>
      </c>
      <c r="J5" s="472" t="s">
        <v>192</v>
      </c>
    </row>
    <row r="6" spans="1:10" ht="17.25" customHeight="1" x14ac:dyDescent="0.15">
      <c r="A6" s="464"/>
      <c r="B6" s="468"/>
      <c r="C6" s="468"/>
      <c r="D6" s="468"/>
      <c r="E6" s="468"/>
      <c r="F6" s="468"/>
      <c r="G6" s="468"/>
      <c r="H6" s="468"/>
      <c r="I6" s="471"/>
      <c r="J6" s="473"/>
    </row>
    <row r="7" spans="1:10" ht="13.5" customHeight="1" x14ac:dyDescent="0.15">
      <c r="A7" s="3" t="s">
        <v>728</v>
      </c>
      <c r="B7" s="44">
        <v>1898</v>
      </c>
      <c r="C7" s="41">
        <v>597</v>
      </c>
      <c r="D7" s="41">
        <v>1243</v>
      </c>
      <c r="E7" s="41">
        <v>152</v>
      </c>
      <c r="F7" s="41">
        <v>121</v>
      </c>
      <c r="G7" s="42">
        <v>6017</v>
      </c>
      <c r="H7" s="164">
        <v>2260</v>
      </c>
      <c r="I7" s="41">
        <v>555</v>
      </c>
      <c r="J7" s="41">
        <v>133</v>
      </c>
    </row>
    <row r="8" spans="1:10" ht="13.5" customHeight="1" x14ac:dyDescent="0.15">
      <c r="A8" s="26" t="s">
        <v>435</v>
      </c>
      <c r="B8" s="44">
        <v>1984</v>
      </c>
      <c r="C8" s="41">
        <v>588</v>
      </c>
      <c r="D8" s="41">
        <v>1263</v>
      </c>
      <c r="E8" s="41">
        <v>198</v>
      </c>
      <c r="F8" s="41">
        <v>131</v>
      </c>
      <c r="G8" s="167">
        <v>6356</v>
      </c>
      <c r="H8" s="164">
        <v>2137</v>
      </c>
      <c r="I8" s="41">
        <v>590</v>
      </c>
      <c r="J8" s="41">
        <v>124</v>
      </c>
    </row>
    <row r="9" spans="1:10" ht="13.5" customHeight="1" x14ac:dyDescent="0.15">
      <c r="A9" s="26" t="s">
        <v>492</v>
      </c>
      <c r="B9" s="42">
        <v>2008</v>
      </c>
      <c r="C9" s="42">
        <v>593</v>
      </c>
      <c r="D9" s="42">
        <v>1282</v>
      </c>
      <c r="E9" s="41">
        <v>199</v>
      </c>
      <c r="F9" s="41">
        <v>146</v>
      </c>
      <c r="G9" s="167">
        <v>6810</v>
      </c>
      <c r="H9" s="164">
        <v>1980</v>
      </c>
      <c r="I9" s="41">
        <v>580</v>
      </c>
      <c r="J9" s="41">
        <v>119</v>
      </c>
    </row>
    <row r="10" spans="1:10" ht="13.5" customHeight="1" x14ac:dyDescent="0.15">
      <c r="A10" s="26" t="s">
        <v>629</v>
      </c>
      <c r="B10" s="42">
        <v>2034</v>
      </c>
      <c r="C10" s="42">
        <v>578</v>
      </c>
      <c r="D10" s="42">
        <v>1306</v>
      </c>
      <c r="E10" s="466" t="s">
        <v>729</v>
      </c>
      <c r="F10" s="466"/>
      <c r="G10" s="466"/>
      <c r="H10" s="466"/>
      <c r="I10" s="41">
        <v>651</v>
      </c>
      <c r="J10" s="41">
        <v>98</v>
      </c>
    </row>
    <row r="11" spans="1:10" ht="13.5" customHeight="1" thickBot="1" x14ac:dyDescent="0.2">
      <c r="A11" s="390" t="s">
        <v>730</v>
      </c>
      <c r="B11" s="399">
        <v>2065</v>
      </c>
      <c r="C11" s="139">
        <v>582</v>
      </c>
      <c r="D11" s="139">
        <v>1281</v>
      </c>
      <c r="E11" s="397">
        <v>203</v>
      </c>
      <c r="F11" s="398">
        <v>165</v>
      </c>
      <c r="G11" s="398">
        <v>6965</v>
      </c>
      <c r="H11" s="164">
        <v>1718</v>
      </c>
      <c r="I11" s="139">
        <v>679</v>
      </c>
      <c r="J11" s="43">
        <v>122</v>
      </c>
    </row>
    <row r="12" spans="1:10" x14ac:dyDescent="0.15">
      <c r="A12" s="34" t="s">
        <v>504</v>
      </c>
      <c r="B12" s="34"/>
      <c r="C12" s="34"/>
      <c r="D12" s="34"/>
      <c r="E12" s="34"/>
      <c r="F12" s="34"/>
      <c r="G12" s="34"/>
      <c r="H12" s="392"/>
      <c r="I12" s="34"/>
      <c r="J12" s="34"/>
    </row>
    <row r="13" spans="1:10" x14ac:dyDescent="0.15">
      <c r="A13" s="306" t="s">
        <v>655</v>
      </c>
      <c r="B13" s="34"/>
      <c r="C13" s="34"/>
      <c r="D13" s="34"/>
      <c r="E13" s="34"/>
      <c r="F13" s="34"/>
      <c r="G13" s="34"/>
      <c r="H13" s="34"/>
      <c r="I13" s="34"/>
      <c r="J13" s="34"/>
    </row>
    <row r="14" spans="1:10" x14ac:dyDescent="0.15">
      <c r="A14" s="307" t="s">
        <v>656</v>
      </c>
    </row>
  </sheetData>
  <mergeCells count="14">
    <mergeCell ref="E10:H10"/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zoomScaleNormal="100" workbookViewId="0">
      <selection sqref="A1:C1"/>
    </sheetView>
  </sheetViews>
  <sheetFormatPr defaultColWidth="9" defaultRowHeight="13.5" x14ac:dyDescent="0.15"/>
  <cols>
    <col min="1" max="1" width="10.375" style="88" customWidth="1"/>
    <col min="2" max="3" width="40.5" style="88" customWidth="1"/>
    <col min="4" max="16384" width="9" style="88"/>
  </cols>
  <sheetData>
    <row r="1" spans="1:3" ht="17.25" x14ac:dyDescent="0.15">
      <c r="A1" s="474" t="s">
        <v>638</v>
      </c>
      <c r="B1" s="474"/>
      <c r="C1" s="474"/>
    </row>
    <row r="2" spans="1:3" ht="6.75" customHeight="1" x14ac:dyDescent="0.15">
      <c r="A2" s="136"/>
      <c r="B2" s="136"/>
      <c r="C2" s="136"/>
    </row>
    <row r="3" spans="1:3" ht="14.25" thickBot="1" x14ac:dyDescent="0.2">
      <c r="A3" s="482" t="s">
        <v>710</v>
      </c>
      <c r="B3" s="482"/>
      <c r="C3" s="482"/>
    </row>
    <row r="4" spans="1:3" ht="22.5" customHeight="1" x14ac:dyDescent="0.15">
      <c r="A4" s="475" t="s">
        <v>87</v>
      </c>
      <c r="B4" s="478" t="s">
        <v>485</v>
      </c>
      <c r="C4" s="479"/>
    </row>
    <row r="5" spans="1:3" ht="15" customHeight="1" x14ac:dyDescent="0.15">
      <c r="A5" s="476"/>
      <c r="B5" s="480" t="s">
        <v>364</v>
      </c>
      <c r="C5" s="480" t="s">
        <v>486</v>
      </c>
    </row>
    <row r="6" spans="1:3" ht="15" customHeight="1" x14ac:dyDescent="0.15">
      <c r="A6" s="477"/>
      <c r="B6" s="481"/>
      <c r="C6" s="481"/>
    </row>
    <row r="7" spans="1:3" ht="13.5" customHeight="1" x14ac:dyDescent="0.15">
      <c r="A7" s="318" t="s">
        <v>784</v>
      </c>
      <c r="B7" s="319">
        <v>143473</v>
      </c>
      <c r="C7" s="320">
        <v>147497</v>
      </c>
    </row>
    <row r="8" spans="1:3" ht="13.5" customHeight="1" x14ac:dyDescent="0.15">
      <c r="A8" s="321" t="s">
        <v>660</v>
      </c>
      <c r="B8" s="259">
        <v>144463</v>
      </c>
      <c r="C8" s="320">
        <v>146659</v>
      </c>
    </row>
    <row r="9" spans="1:3" ht="13.5" customHeight="1" x14ac:dyDescent="0.15">
      <c r="A9" s="321" t="s">
        <v>615</v>
      </c>
      <c r="B9" s="259">
        <v>144463</v>
      </c>
      <c r="C9" s="320">
        <v>146659</v>
      </c>
    </row>
    <row r="10" spans="1:3" ht="13.5" customHeight="1" x14ac:dyDescent="0.15">
      <c r="A10" s="321" t="s">
        <v>661</v>
      </c>
      <c r="B10" s="112">
        <v>145933</v>
      </c>
      <c r="C10" s="113">
        <v>146214</v>
      </c>
    </row>
    <row r="11" spans="1:3" ht="13.5" customHeight="1" x14ac:dyDescent="0.15">
      <c r="A11" s="321" t="s">
        <v>731</v>
      </c>
      <c r="B11" s="112">
        <v>129090</v>
      </c>
      <c r="C11" s="113">
        <v>119536</v>
      </c>
    </row>
    <row r="12" spans="1:3" ht="9.9499999999999993" customHeight="1" x14ac:dyDescent="0.15">
      <c r="A12" s="145"/>
      <c r="B12" s="112"/>
    </row>
    <row r="13" spans="1:3" x14ac:dyDescent="0.15">
      <c r="A13" s="145" t="s">
        <v>785</v>
      </c>
      <c r="B13" s="315">
        <v>11497</v>
      </c>
      <c r="C13" s="260">
        <v>11607</v>
      </c>
    </row>
    <row r="14" spans="1:3" x14ac:dyDescent="0.15">
      <c r="A14" s="145" t="s">
        <v>786</v>
      </c>
      <c r="B14" s="315">
        <v>9829</v>
      </c>
      <c r="C14" s="98">
        <v>10027</v>
      </c>
    </row>
    <row r="15" spans="1:3" x14ac:dyDescent="0.15">
      <c r="A15" s="145" t="s">
        <v>78</v>
      </c>
      <c r="B15" s="315">
        <v>11838</v>
      </c>
      <c r="C15" s="98">
        <v>10794</v>
      </c>
    </row>
    <row r="16" spans="1:3" x14ac:dyDescent="0.15">
      <c r="A16" s="145" t="s">
        <v>79</v>
      </c>
      <c r="B16" s="315">
        <v>8239</v>
      </c>
      <c r="C16" s="98">
        <v>8897</v>
      </c>
    </row>
    <row r="17" spans="1:3" ht="9.9499999999999993" customHeight="1" x14ac:dyDescent="0.15">
      <c r="A17" s="145"/>
      <c r="B17" s="315"/>
      <c r="C17" s="98"/>
    </row>
    <row r="18" spans="1:3" x14ac:dyDescent="0.15">
      <c r="A18" s="145" t="s">
        <v>80</v>
      </c>
      <c r="B18" s="315">
        <v>9591</v>
      </c>
      <c r="C18" s="98">
        <v>7911</v>
      </c>
    </row>
    <row r="19" spans="1:3" x14ac:dyDescent="0.15">
      <c r="A19" s="145" t="s">
        <v>81</v>
      </c>
      <c r="B19" s="315">
        <v>10642</v>
      </c>
      <c r="C19" s="98">
        <v>9747</v>
      </c>
    </row>
    <row r="20" spans="1:3" x14ac:dyDescent="0.15">
      <c r="A20" s="145" t="s">
        <v>82</v>
      </c>
      <c r="B20" s="315">
        <v>11795</v>
      </c>
      <c r="C20" s="98">
        <v>10318</v>
      </c>
    </row>
    <row r="21" spans="1:3" x14ac:dyDescent="0.15">
      <c r="A21" s="145" t="s">
        <v>83</v>
      </c>
      <c r="B21" s="315">
        <v>10881</v>
      </c>
      <c r="C21" s="98">
        <v>10881</v>
      </c>
    </row>
    <row r="22" spans="1:3" ht="9.9499999999999993" customHeight="1" x14ac:dyDescent="0.15">
      <c r="A22" s="145"/>
      <c r="B22" s="315"/>
      <c r="C22" s="98"/>
    </row>
    <row r="23" spans="1:3" ht="13.5" customHeight="1" x14ac:dyDescent="0.15">
      <c r="A23" s="145" t="s">
        <v>84</v>
      </c>
      <c r="B23" s="315">
        <v>11724</v>
      </c>
      <c r="C23" s="98">
        <v>11069</v>
      </c>
    </row>
    <row r="24" spans="1:3" x14ac:dyDescent="0.15">
      <c r="A24" s="145" t="s">
        <v>787</v>
      </c>
      <c r="B24" s="315">
        <v>10243</v>
      </c>
      <c r="C24" s="98">
        <v>9255</v>
      </c>
    </row>
    <row r="25" spans="1:3" x14ac:dyDescent="0.15">
      <c r="A25" s="145" t="s">
        <v>85</v>
      </c>
      <c r="B25" s="315">
        <v>10052</v>
      </c>
      <c r="C25" s="98">
        <v>8756</v>
      </c>
    </row>
    <row r="26" spans="1:3" x14ac:dyDescent="0.15">
      <c r="A26" s="321" t="s">
        <v>86</v>
      </c>
      <c r="B26" s="315">
        <v>12759</v>
      </c>
      <c r="C26" s="98">
        <v>10274</v>
      </c>
    </row>
    <row r="27" spans="1:3" ht="9.9499999999999993" customHeight="1" thickBot="1" x14ac:dyDescent="0.2">
      <c r="A27" s="322"/>
      <c r="B27" s="316"/>
      <c r="C27" s="292"/>
    </row>
    <row r="28" spans="1:3" ht="12" customHeight="1" x14ac:dyDescent="0.15">
      <c r="A28" s="323" t="s">
        <v>662</v>
      </c>
      <c r="B28" s="324"/>
      <c r="C28" s="206"/>
    </row>
    <row r="29" spans="1:3" s="206" customFormat="1" ht="12" customHeight="1" x14ac:dyDescent="0.15">
      <c r="A29" s="206" t="s">
        <v>663</v>
      </c>
    </row>
    <row r="30" spans="1:3" x14ac:dyDescent="0.15">
      <c r="A30" s="206"/>
    </row>
    <row r="31" spans="1:3" x14ac:dyDescent="0.15">
      <c r="A31" s="206"/>
    </row>
  </sheetData>
  <mergeCells count="6">
    <mergeCell ref="A1:C1"/>
    <mergeCell ref="A4:A6"/>
    <mergeCell ref="B4:C4"/>
    <mergeCell ref="B5:B6"/>
    <mergeCell ref="C5:C6"/>
    <mergeCell ref="A3:C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120" zoomScaleNormal="120" workbookViewId="0">
      <selection sqref="A1:N1"/>
    </sheetView>
  </sheetViews>
  <sheetFormatPr defaultRowHeight="10.5" x14ac:dyDescent="0.15"/>
  <cols>
    <col min="1" max="1" width="9.375" style="48" customWidth="1"/>
    <col min="2" max="4" width="6" style="48" customWidth="1"/>
    <col min="5" max="5" width="6.375" style="48" customWidth="1"/>
    <col min="6" max="11" width="6" style="48" customWidth="1"/>
    <col min="12" max="14" width="7.375" style="48" customWidth="1"/>
    <col min="15" max="16384" width="9" style="48"/>
  </cols>
  <sheetData>
    <row r="1" spans="1:14" ht="17.25" x14ac:dyDescent="0.2">
      <c r="A1" s="486" t="s">
        <v>639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</row>
    <row r="2" spans="1:14" ht="12" customHeigh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 ht="11.25" thickBot="1" x14ac:dyDescent="0.2">
      <c r="N3" s="74" t="s">
        <v>494</v>
      </c>
    </row>
    <row r="4" spans="1:14" ht="16.5" customHeight="1" x14ac:dyDescent="0.15">
      <c r="A4" s="215"/>
      <c r="B4" s="467" t="s">
        <v>466</v>
      </c>
      <c r="C4" s="462"/>
      <c r="D4" s="463"/>
      <c r="E4" s="458" t="s">
        <v>365</v>
      </c>
      <c r="F4" s="459"/>
      <c r="G4" s="459"/>
      <c r="H4" s="459"/>
      <c r="I4" s="459"/>
      <c r="J4" s="459"/>
      <c r="K4" s="459"/>
      <c r="L4" s="485"/>
      <c r="M4" s="470" t="s">
        <v>343</v>
      </c>
      <c r="N4" s="472" t="s">
        <v>342</v>
      </c>
    </row>
    <row r="5" spans="1:14" ht="24.95" customHeight="1" x14ac:dyDescent="0.15">
      <c r="A5" s="7" t="s">
        <v>444</v>
      </c>
      <c r="B5" s="468"/>
      <c r="C5" s="464"/>
      <c r="D5" s="465"/>
      <c r="E5" s="490" t="s">
        <v>189</v>
      </c>
      <c r="F5" s="487" t="s">
        <v>340</v>
      </c>
      <c r="G5" s="488"/>
      <c r="H5" s="489"/>
      <c r="I5" s="487" t="s">
        <v>341</v>
      </c>
      <c r="J5" s="488"/>
      <c r="K5" s="489"/>
      <c r="L5" s="212" t="s">
        <v>366</v>
      </c>
      <c r="M5" s="483"/>
      <c r="N5" s="484"/>
    </row>
    <row r="6" spans="1:14" s="149" customFormat="1" ht="19.5" customHeight="1" x14ac:dyDescent="0.15">
      <c r="A6" s="216"/>
      <c r="B6" s="214" t="s">
        <v>189</v>
      </c>
      <c r="C6" s="214" t="s">
        <v>336</v>
      </c>
      <c r="D6" s="214" t="s">
        <v>337</v>
      </c>
      <c r="E6" s="471"/>
      <c r="F6" s="214" t="s">
        <v>338</v>
      </c>
      <c r="G6" s="214" t="s">
        <v>339</v>
      </c>
      <c r="H6" s="214" t="s">
        <v>337</v>
      </c>
      <c r="I6" s="214" t="s">
        <v>338</v>
      </c>
      <c r="J6" s="214" t="s">
        <v>339</v>
      </c>
      <c r="K6" s="214" t="s">
        <v>337</v>
      </c>
      <c r="L6" s="38" t="s">
        <v>338</v>
      </c>
      <c r="M6" s="471"/>
      <c r="N6" s="473"/>
    </row>
    <row r="7" spans="1:14" ht="13.5" customHeight="1" x14ac:dyDescent="0.15">
      <c r="A7" s="26" t="s">
        <v>732</v>
      </c>
      <c r="B7" s="135">
        <v>365</v>
      </c>
      <c r="C7" s="121">
        <v>365</v>
      </c>
      <c r="D7" s="121">
        <v>4</v>
      </c>
      <c r="E7" s="121">
        <v>13643</v>
      </c>
      <c r="F7" s="121">
        <v>3419</v>
      </c>
      <c r="G7" s="121">
        <v>392</v>
      </c>
      <c r="H7" s="121">
        <v>143</v>
      </c>
      <c r="I7" s="121">
        <v>6564</v>
      </c>
      <c r="J7" s="121">
        <v>2284</v>
      </c>
      <c r="K7" s="121">
        <v>151</v>
      </c>
      <c r="L7" s="121">
        <v>690</v>
      </c>
      <c r="M7" s="121">
        <v>329</v>
      </c>
      <c r="N7" s="282">
        <v>37.4</v>
      </c>
    </row>
    <row r="8" spans="1:14" ht="13.5" customHeight="1" x14ac:dyDescent="0.15">
      <c r="A8" s="26" t="s">
        <v>569</v>
      </c>
      <c r="B8" s="135">
        <v>365</v>
      </c>
      <c r="C8" s="121">
        <v>365</v>
      </c>
      <c r="D8" s="121">
        <v>4</v>
      </c>
      <c r="E8" s="121">
        <v>13562</v>
      </c>
      <c r="F8" s="121">
        <v>3500</v>
      </c>
      <c r="G8" s="121">
        <v>369</v>
      </c>
      <c r="H8" s="121">
        <v>284</v>
      </c>
      <c r="I8" s="121">
        <v>6368</v>
      </c>
      <c r="J8" s="121">
        <v>2052</v>
      </c>
      <c r="K8" s="121">
        <v>351</v>
      </c>
      <c r="L8" s="121">
        <v>638</v>
      </c>
      <c r="M8" s="121">
        <v>262</v>
      </c>
      <c r="N8" s="282">
        <v>37.159999999999997</v>
      </c>
    </row>
    <row r="9" spans="1:14" ht="13.5" customHeight="1" x14ac:dyDescent="0.15">
      <c r="A9" s="26" t="s">
        <v>630</v>
      </c>
      <c r="B9" s="135">
        <v>365</v>
      </c>
      <c r="C9" s="121">
        <v>365</v>
      </c>
      <c r="D9" s="121">
        <v>4</v>
      </c>
      <c r="E9" s="121">
        <v>12354</v>
      </c>
      <c r="F9" s="121">
        <v>3307</v>
      </c>
      <c r="G9" s="121">
        <v>375</v>
      </c>
      <c r="H9" s="121">
        <v>143</v>
      </c>
      <c r="I9" s="121">
        <v>5663</v>
      </c>
      <c r="J9" s="121">
        <v>2046</v>
      </c>
      <c r="K9" s="121">
        <v>182</v>
      </c>
      <c r="L9" s="121">
        <v>638</v>
      </c>
      <c r="M9" s="121">
        <v>298</v>
      </c>
      <c r="N9" s="282">
        <v>33.847000000000001</v>
      </c>
    </row>
    <row r="10" spans="1:14" ht="13.5" customHeight="1" x14ac:dyDescent="0.15">
      <c r="A10" s="26" t="s">
        <v>703</v>
      </c>
      <c r="B10" s="135">
        <v>366</v>
      </c>
      <c r="C10" s="121">
        <v>366</v>
      </c>
      <c r="D10" s="121">
        <v>4</v>
      </c>
      <c r="E10" s="121">
        <v>11938</v>
      </c>
      <c r="F10" s="121">
        <v>3244</v>
      </c>
      <c r="G10" s="121">
        <v>453</v>
      </c>
      <c r="H10" s="121">
        <v>186</v>
      </c>
      <c r="I10" s="121">
        <v>5407</v>
      </c>
      <c r="J10" s="121">
        <v>1852</v>
      </c>
      <c r="K10" s="121">
        <v>227</v>
      </c>
      <c r="L10" s="121">
        <v>569</v>
      </c>
      <c r="M10" s="121">
        <v>378</v>
      </c>
      <c r="N10" s="282">
        <v>32.616999999999997</v>
      </c>
    </row>
    <row r="11" spans="1:14" ht="13.5" customHeight="1" thickBot="1" x14ac:dyDescent="0.2">
      <c r="A11" s="28" t="s">
        <v>731</v>
      </c>
      <c r="B11" s="283">
        <v>365</v>
      </c>
      <c r="C11" s="284">
        <v>365</v>
      </c>
      <c r="D11" s="284">
        <v>4</v>
      </c>
      <c r="E11" s="284">
        <v>4536</v>
      </c>
      <c r="F11" s="284">
        <v>1256</v>
      </c>
      <c r="G11" s="284">
        <v>0</v>
      </c>
      <c r="H11" s="284">
        <v>43</v>
      </c>
      <c r="I11" s="284">
        <v>2000</v>
      </c>
      <c r="J11" s="284">
        <v>851</v>
      </c>
      <c r="K11" s="284">
        <v>29</v>
      </c>
      <c r="L11" s="284">
        <v>357</v>
      </c>
      <c r="M11" s="284">
        <v>176</v>
      </c>
      <c r="N11" s="372">
        <v>12.4</v>
      </c>
    </row>
    <row r="12" spans="1:14" ht="13.5" customHeight="1" x14ac:dyDescent="0.15">
      <c r="A12" s="48" t="s">
        <v>824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0"/>
  <sheetViews>
    <sheetView showGridLines="0" zoomScale="160" zoomScaleNormal="160" workbookViewId="0">
      <selection sqref="A1:I1"/>
    </sheetView>
  </sheetViews>
  <sheetFormatPr defaultColWidth="9.625" defaultRowHeight="13.5" x14ac:dyDescent="0.15"/>
  <cols>
    <col min="1" max="1" width="9.625" style="54" customWidth="1"/>
    <col min="2" max="9" width="10.125" style="54" customWidth="1"/>
    <col min="10" max="16384" width="9.625" style="61"/>
  </cols>
  <sheetData>
    <row r="1" spans="1:9" ht="17.25" x14ac:dyDescent="0.15">
      <c r="A1" s="492" t="s">
        <v>640</v>
      </c>
      <c r="B1" s="492"/>
      <c r="C1" s="492"/>
      <c r="D1" s="492"/>
      <c r="E1" s="492"/>
      <c r="F1" s="492"/>
      <c r="G1" s="492"/>
      <c r="H1" s="492"/>
      <c r="I1" s="492"/>
    </row>
    <row r="3" spans="1:9" ht="14.25" customHeight="1" x14ac:dyDescent="0.15">
      <c r="A3" s="491" t="s">
        <v>457</v>
      </c>
      <c r="B3" s="491"/>
      <c r="C3" s="491"/>
      <c r="D3" s="491"/>
      <c r="E3" s="491"/>
      <c r="F3" s="491"/>
      <c r="G3" s="491"/>
      <c r="H3" s="136"/>
      <c r="I3" s="136"/>
    </row>
    <row r="4" spans="1:9" ht="14.25" customHeight="1" x14ac:dyDescent="0.15">
      <c r="A4" s="494" t="s">
        <v>303</v>
      </c>
      <c r="B4" s="494"/>
      <c r="C4" s="494"/>
      <c r="D4" s="494"/>
      <c r="E4" s="494"/>
      <c r="F4" s="494"/>
      <c r="G4" s="494"/>
      <c r="H4" s="494"/>
      <c r="I4" s="494"/>
    </row>
    <row r="5" spans="1:9" x14ac:dyDescent="0.15">
      <c r="A5" s="494" t="s">
        <v>288</v>
      </c>
      <c r="B5" s="494"/>
      <c r="C5" s="494"/>
      <c r="D5" s="494"/>
      <c r="E5" s="494"/>
      <c r="F5" s="494"/>
      <c r="G5" s="494"/>
      <c r="H5" s="494"/>
      <c r="I5" s="494"/>
    </row>
    <row r="6" spans="1:9" ht="7.5" customHeight="1" x14ac:dyDescent="0.15"/>
    <row r="7" spans="1:9" ht="14.25" thickBot="1" x14ac:dyDescent="0.2">
      <c r="A7" s="495" t="s">
        <v>268</v>
      </c>
      <c r="B7" s="495"/>
      <c r="C7" s="495"/>
      <c r="D7" s="495"/>
      <c r="E7" s="495"/>
      <c r="F7" s="495"/>
      <c r="G7" s="495"/>
      <c r="H7" s="495"/>
      <c r="I7" s="495"/>
    </row>
    <row r="8" spans="1:9" ht="18" customHeight="1" x14ac:dyDescent="0.15">
      <c r="A8" s="496" t="s">
        <v>269</v>
      </c>
      <c r="B8" s="451" t="s">
        <v>270</v>
      </c>
      <c r="C8" s="451"/>
      <c r="D8" s="496"/>
      <c r="E8" s="451" t="s">
        <v>271</v>
      </c>
      <c r="F8" s="451"/>
      <c r="G8" s="496"/>
      <c r="H8" s="99" t="s">
        <v>272</v>
      </c>
      <c r="I8" s="500" t="s">
        <v>273</v>
      </c>
    </row>
    <row r="9" spans="1:9" ht="18" customHeight="1" x14ac:dyDescent="0.15">
      <c r="A9" s="499"/>
      <c r="B9" s="497"/>
      <c r="C9" s="497"/>
      <c r="D9" s="498"/>
      <c r="E9" s="497"/>
      <c r="F9" s="497"/>
      <c r="G9" s="498"/>
      <c r="H9" s="77" t="s">
        <v>274</v>
      </c>
      <c r="I9" s="501"/>
    </row>
    <row r="10" spans="1:9" ht="18" customHeight="1" x14ac:dyDescent="0.15">
      <c r="A10" s="498"/>
      <c r="B10" s="53" t="s">
        <v>182</v>
      </c>
      <c r="C10" s="53" t="s">
        <v>145</v>
      </c>
      <c r="D10" s="53" t="s">
        <v>146</v>
      </c>
      <c r="E10" s="53" t="s">
        <v>182</v>
      </c>
      <c r="F10" s="53" t="s">
        <v>145</v>
      </c>
      <c r="G10" s="53" t="s">
        <v>146</v>
      </c>
      <c r="H10" s="53" t="s">
        <v>275</v>
      </c>
      <c r="I10" s="502"/>
    </row>
    <row r="11" spans="1:9" ht="12" customHeight="1" x14ac:dyDescent="0.15">
      <c r="A11" s="67" t="s">
        <v>733</v>
      </c>
      <c r="B11" s="153">
        <v>3205</v>
      </c>
      <c r="C11" s="153">
        <v>1653</v>
      </c>
      <c r="D11" s="153">
        <v>1552</v>
      </c>
      <c r="E11" s="153">
        <v>4873</v>
      </c>
      <c r="F11" s="153">
        <v>2329</v>
      </c>
      <c r="G11" s="153">
        <v>2544</v>
      </c>
      <c r="H11" s="104">
        <v>7</v>
      </c>
      <c r="I11" s="104">
        <v>66</v>
      </c>
    </row>
    <row r="12" spans="1:9" ht="12" customHeight="1" x14ac:dyDescent="0.15">
      <c r="A12" s="67" t="s">
        <v>516</v>
      </c>
      <c r="B12" s="153">
        <v>3136</v>
      </c>
      <c r="C12" s="153">
        <v>1620</v>
      </c>
      <c r="D12" s="153">
        <v>1516</v>
      </c>
      <c r="E12" s="153">
        <v>5070</v>
      </c>
      <c r="F12" s="153">
        <v>2453</v>
      </c>
      <c r="G12" s="153">
        <v>2617</v>
      </c>
      <c r="H12" s="104">
        <v>4</v>
      </c>
      <c r="I12" s="104">
        <v>66</v>
      </c>
    </row>
    <row r="13" spans="1:9" ht="12" customHeight="1" x14ac:dyDescent="0.15">
      <c r="A13" s="67" t="s">
        <v>678</v>
      </c>
      <c r="B13" s="153">
        <v>3108</v>
      </c>
      <c r="C13" s="153">
        <v>1611</v>
      </c>
      <c r="D13" s="153">
        <v>1497</v>
      </c>
      <c r="E13" s="153">
        <v>5239</v>
      </c>
      <c r="F13" s="153">
        <v>2487</v>
      </c>
      <c r="G13" s="153">
        <v>2752</v>
      </c>
      <c r="H13" s="104">
        <v>6</v>
      </c>
      <c r="I13" s="104">
        <v>80</v>
      </c>
    </row>
    <row r="14" spans="1:9" ht="12" customHeight="1" x14ac:dyDescent="0.15">
      <c r="A14" s="67" t="s">
        <v>679</v>
      </c>
      <c r="B14" s="153">
        <v>2982</v>
      </c>
      <c r="C14" s="153">
        <v>1553</v>
      </c>
      <c r="D14" s="153">
        <v>1429</v>
      </c>
      <c r="E14" s="153">
        <v>5174</v>
      </c>
      <c r="F14" s="153">
        <v>2565</v>
      </c>
      <c r="G14" s="153">
        <v>2609</v>
      </c>
      <c r="H14" s="104">
        <v>6</v>
      </c>
      <c r="I14" s="104">
        <v>59</v>
      </c>
    </row>
    <row r="15" spans="1:9" ht="12" customHeight="1" x14ac:dyDescent="0.15">
      <c r="A15" s="67" t="s">
        <v>734</v>
      </c>
      <c r="B15" s="110">
        <f>SUM(B17:B28)</f>
        <v>2759</v>
      </c>
      <c r="C15" s="110">
        <f>SUM(C17:C28)</f>
        <v>1428</v>
      </c>
      <c r="D15" s="110">
        <f t="shared" ref="D15:I15" si="0">SUM(D17:D28)</f>
        <v>1331</v>
      </c>
      <c r="E15" s="110">
        <f t="shared" si="0"/>
        <v>5208</v>
      </c>
      <c r="F15" s="110">
        <f t="shared" si="0"/>
        <v>2524</v>
      </c>
      <c r="G15" s="110">
        <f t="shared" si="0"/>
        <v>2684</v>
      </c>
      <c r="H15" s="110">
        <f t="shared" si="0"/>
        <v>6</v>
      </c>
      <c r="I15" s="110">
        <f t="shared" si="0"/>
        <v>54</v>
      </c>
    </row>
    <row r="16" spans="1:9" ht="8.25" customHeight="1" x14ac:dyDescent="0.15">
      <c r="A16" s="68"/>
      <c r="B16" s="109"/>
      <c r="C16" s="109"/>
      <c r="D16" s="109"/>
      <c r="E16" s="109"/>
      <c r="F16" s="109"/>
      <c r="G16" s="109"/>
      <c r="H16" s="109"/>
      <c r="I16" s="109"/>
    </row>
    <row r="17" spans="1:9" ht="12" customHeight="1" x14ac:dyDescent="0.15">
      <c r="A17" s="67" t="s">
        <v>276</v>
      </c>
      <c r="B17" s="154">
        <f>SUM(C17:D17)</f>
        <v>268</v>
      </c>
      <c r="C17" s="134">
        <v>146</v>
      </c>
      <c r="D17" s="134">
        <v>122</v>
      </c>
      <c r="E17" s="154">
        <f>SUM(F17:G17)</f>
        <v>523</v>
      </c>
      <c r="F17" s="134">
        <v>268</v>
      </c>
      <c r="G17" s="134">
        <v>255</v>
      </c>
      <c r="H17" s="131">
        <v>1</v>
      </c>
      <c r="I17" s="134">
        <v>5</v>
      </c>
    </row>
    <row r="18" spans="1:9" ht="12" customHeight="1" x14ac:dyDescent="0.15">
      <c r="A18" s="67" t="s">
        <v>277</v>
      </c>
      <c r="B18" s="154">
        <f t="shared" ref="B18:B27" si="1">SUM(C18:D18)</f>
        <v>212</v>
      </c>
      <c r="C18" s="134">
        <v>115</v>
      </c>
      <c r="D18" s="134">
        <v>97</v>
      </c>
      <c r="E18" s="154">
        <f t="shared" ref="E18:E28" si="2">SUM(F18:G18)</f>
        <v>436</v>
      </c>
      <c r="F18" s="134">
        <v>189</v>
      </c>
      <c r="G18" s="134">
        <v>247</v>
      </c>
      <c r="H18" s="131">
        <v>1</v>
      </c>
      <c r="I18" s="134">
        <v>1</v>
      </c>
    </row>
    <row r="19" spans="1:9" ht="12" customHeight="1" x14ac:dyDescent="0.15">
      <c r="A19" s="67" t="s">
        <v>278</v>
      </c>
      <c r="B19" s="154">
        <f t="shared" si="1"/>
        <v>226</v>
      </c>
      <c r="C19" s="134">
        <v>111</v>
      </c>
      <c r="D19" s="134">
        <v>115</v>
      </c>
      <c r="E19" s="154">
        <f t="shared" si="2"/>
        <v>463</v>
      </c>
      <c r="F19" s="134">
        <v>228</v>
      </c>
      <c r="G19" s="134">
        <v>235</v>
      </c>
      <c r="H19" s="131">
        <v>1</v>
      </c>
      <c r="I19" s="134">
        <v>2</v>
      </c>
    </row>
    <row r="20" spans="1:9" ht="12" customHeight="1" x14ac:dyDescent="0.15">
      <c r="A20" s="67" t="s">
        <v>279</v>
      </c>
      <c r="B20" s="154">
        <f t="shared" si="1"/>
        <v>217</v>
      </c>
      <c r="C20" s="134">
        <v>112</v>
      </c>
      <c r="D20" s="134">
        <v>105</v>
      </c>
      <c r="E20" s="154">
        <f t="shared" si="2"/>
        <v>414</v>
      </c>
      <c r="F20" s="134">
        <v>205</v>
      </c>
      <c r="G20" s="134">
        <v>209</v>
      </c>
      <c r="H20" s="131">
        <v>1</v>
      </c>
      <c r="I20" s="134">
        <v>4</v>
      </c>
    </row>
    <row r="21" spans="1:9" ht="12" customHeight="1" x14ac:dyDescent="0.15">
      <c r="A21" s="67" t="s">
        <v>280</v>
      </c>
      <c r="B21" s="154">
        <f t="shared" si="1"/>
        <v>223</v>
      </c>
      <c r="C21" s="134">
        <v>115</v>
      </c>
      <c r="D21" s="134">
        <v>108</v>
      </c>
      <c r="E21" s="154">
        <f t="shared" si="2"/>
        <v>392</v>
      </c>
      <c r="F21" s="134">
        <v>200</v>
      </c>
      <c r="G21" s="134">
        <v>192</v>
      </c>
      <c r="H21" s="116">
        <v>0</v>
      </c>
      <c r="I21" s="116">
        <v>2</v>
      </c>
    </row>
    <row r="22" spans="1:9" ht="12" customHeight="1" x14ac:dyDescent="0.15">
      <c r="A22" s="67" t="s">
        <v>281</v>
      </c>
      <c r="B22" s="154">
        <f t="shared" si="1"/>
        <v>238</v>
      </c>
      <c r="C22" s="134">
        <v>118</v>
      </c>
      <c r="D22" s="134">
        <v>120</v>
      </c>
      <c r="E22" s="154">
        <f t="shared" si="2"/>
        <v>393</v>
      </c>
      <c r="F22" s="134">
        <v>196</v>
      </c>
      <c r="G22" s="134">
        <v>197</v>
      </c>
      <c r="H22" s="116">
        <v>0</v>
      </c>
      <c r="I22" s="134">
        <v>4</v>
      </c>
    </row>
    <row r="23" spans="1:9" ht="12" customHeight="1" x14ac:dyDescent="0.15">
      <c r="A23" s="67" t="s">
        <v>282</v>
      </c>
      <c r="B23" s="154">
        <f t="shared" si="1"/>
        <v>249</v>
      </c>
      <c r="C23" s="134">
        <v>128</v>
      </c>
      <c r="D23" s="134">
        <v>121</v>
      </c>
      <c r="E23" s="154">
        <f t="shared" si="2"/>
        <v>412</v>
      </c>
      <c r="F23" s="134">
        <v>190</v>
      </c>
      <c r="G23" s="134">
        <v>222</v>
      </c>
      <c r="H23" s="116">
        <v>1</v>
      </c>
      <c r="I23" s="134">
        <v>5</v>
      </c>
    </row>
    <row r="24" spans="1:9" ht="12" customHeight="1" x14ac:dyDescent="0.15">
      <c r="A24" s="67" t="s">
        <v>283</v>
      </c>
      <c r="B24" s="154">
        <f t="shared" si="1"/>
        <v>218</v>
      </c>
      <c r="C24" s="134">
        <v>118</v>
      </c>
      <c r="D24" s="134">
        <v>100</v>
      </c>
      <c r="E24" s="154">
        <f t="shared" si="2"/>
        <v>408</v>
      </c>
      <c r="F24" s="134">
        <v>190</v>
      </c>
      <c r="G24" s="134">
        <v>218</v>
      </c>
      <c r="H24" s="116">
        <v>0</v>
      </c>
      <c r="I24" s="134">
        <v>9</v>
      </c>
    </row>
    <row r="25" spans="1:9" ht="12" customHeight="1" x14ac:dyDescent="0.15">
      <c r="A25" s="67" t="s">
        <v>284</v>
      </c>
      <c r="B25" s="154">
        <f t="shared" si="1"/>
        <v>226</v>
      </c>
      <c r="C25" s="134">
        <v>126</v>
      </c>
      <c r="D25" s="134">
        <v>100</v>
      </c>
      <c r="E25" s="154">
        <f t="shared" si="2"/>
        <v>420</v>
      </c>
      <c r="F25" s="134">
        <v>211</v>
      </c>
      <c r="G25" s="134">
        <v>209</v>
      </c>
      <c r="H25" s="116">
        <v>0</v>
      </c>
      <c r="I25" s="134">
        <v>9</v>
      </c>
    </row>
    <row r="26" spans="1:9" ht="12" customHeight="1" x14ac:dyDescent="0.15">
      <c r="A26" s="67" t="s">
        <v>285</v>
      </c>
      <c r="B26" s="154">
        <f t="shared" si="1"/>
        <v>230</v>
      </c>
      <c r="C26" s="134">
        <v>112</v>
      </c>
      <c r="D26" s="134">
        <v>118</v>
      </c>
      <c r="E26" s="154">
        <f t="shared" si="2"/>
        <v>428</v>
      </c>
      <c r="F26" s="134">
        <v>213</v>
      </c>
      <c r="G26" s="134">
        <v>215</v>
      </c>
      <c r="H26" s="131">
        <v>0</v>
      </c>
      <c r="I26" s="134">
        <v>4</v>
      </c>
    </row>
    <row r="27" spans="1:9" ht="12" customHeight="1" x14ac:dyDescent="0.15">
      <c r="A27" s="67" t="s">
        <v>286</v>
      </c>
      <c r="B27" s="154">
        <f t="shared" si="1"/>
        <v>211</v>
      </c>
      <c r="C27" s="134">
        <v>107</v>
      </c>
      <c r="D27" s="134">
        <v>104</v>
      </c>
      <c r="E27" s="154">
        <f t="shared" si="2"/>
        <v>455</v>
      </c>
      <c r="F27" s="134">
        <v>207</v>
      </c>
      <c r="G27" s="134">
        <v>248</v>
      </c>
      <c r="H27" s="131">
        <v>0</v>
      </c>
      <c r="I27" s="134">
        <v>3</v>
      </c>
    </row>
    <row r="28" spans="1:9" ht="12" customHeight="1" thickBot="1" x14ac:dyDescent="0.2">
      <c r="A28" s="67" t="s">
        <v>287</v>
      </c>
      <c r="B28" s="154">
        <f>SUM(C28:D28)</f>
        <v>241</v>
      </c>
      <c r="C28" s="134">
        <v>120</v>
      </c>
      <c r="D28" s="148">
        <v>121</v>
      </c>
      <c r="E28" s="154">
        <f t="shared" si="2"/>
        <v>464</v>
      </c>
      <c r="F28" s="148">
        <v>227</v>
      </c>
      <c r="G28" s="148">
        <v>237</v>
      </c>
      <c r="H28" s="116">
        <v>1</v>
      </c>
      <c r="I28" s="148">
        <v>6</v>
      </c>
    </row>
    <row r="29" spans="1:9" ht="12" customHeight="1" x14ac:dyDescent="0.15">
      <c r="A29" s="493" t="s">
        <v>490</v>
      </c>
      <c r="B29" s="493"/>
      <c r="C29" s="493"/>
      <c r="D29" s="493"/>
      <c r="E29" s="493"/>
      <c r="F29" s="493"/>
      <c r="G29" s="493"/>
      <c r="H29" s="493"/>
      <c r="I29" s="493"/>
    </row>
    <row r="30" spans="1:9" x14ac:dyDescent="0.15">
      <c r="B30" s="104"/>
      <c r="C30" s="104"/>
      <c r="D30" s="104"/>
      <c r="E30" s="104"/>
      <c r="F30" s="104"/>
      <c r="G30" s="104"/>
      <c r="H30" s="104"/>
      <c r="I30" s="104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17:E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8"/>
  <sheetViews>
    <sheetView showGridLines="0" zoomScale="160" zoomScaleNormal="160" workbookViewId="0">
      <selection sqref="A1:M1"/>
    </sheetView>
  </sheetViews>
  <sheetFormatPr defaultRowHeight="13.5" x14ac:dyDescent="0.15"/>
  <cols>
    <col min="1" max="1" width="11.625" style="61" customWidth="1"/>
    <col min="2" max="2" width="7.5" style="61" customWidth="1"/>
    <col min="3" max="13" width="6.5" style="61" customWidth="1"/>
    <col min="14" max="16384" width="9" style="61"/>
  </cols>
  <sheetData>
    <row r="1" spans="1:14" ht="17.25" x14ac:dyDescent="0.15">
      <c r="A1" s="492" t="s">
        <v>641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14" ht="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x14ac:dyDescent="0.15">
      <c r="A3" s="494" t="s">
        <v>458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</row>
    <row r="4" spans="1:14" ht="14.25" thickBot="1" x14ac:dyDescent="0.2">
      <c r="A4" s="495" t="s">
        <v>77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</row>
    <row r="5" spans="1:14" ht="18.75" customHeight="1" x14ac:dyDescent="0.15">
      <c r="A5" s="80" t="s">
        <v>232</v>
      </c>
      <c r="B5" s="503" t="s">
        <v>182</v>
      </c>
      <c r="C5" s="500" t="s">
        <v>158</v>
      </c>
      <c r="D5" s="451"/>
      <c r="E5" s="451"/>
      <c r="F5" s="451"/>
      <c r="G5" s="451"/>
      <c r="H5" s="451"/>
      <c r="I5" s="451"/>
      <c r="J5" s="496"/>
      <c r="K5" s="500" t="s">
        <v>193</v>
      </c>
      <c r="L5" s="451"/>
      <c r="M5" s="451"/>
    </row>
    <row r="6" spans="1:14" ht="18.75" customHeight="1" x14ac:dyDescent="0.15">
      <c r="A6" s="81" t="s">
        <v>312</v>
      </c>
      <c r="B6" s="504"/>
      <c r="C6" s="502"/>
      <c r="D6" s="497"/>
      <c r="E6" s="497"/>
      <c r="F6" s="497"/>
      <c r="G6" s="497"/>
      <c r="H6" s="497"/>
      <c r="I6" s="497"/>
      <c r="J6" s="498"/>
      <c r="K6" s="502"/>
      <c r="L6" s="497"/>
      <c r="M6" s="497"/>
    </row>
    <row r="7" spans="1:14" ht="18.75" customHeight="1" x14ac:dyDescent="0.15">
      <c r="A7" s="82" t="s">
        <v>233</v>
      </c>
      <c r="B7" s="505"/>
      <c r="C7" s="51" t="s">
        <v>159</v>
      </c>
      <c r="D7" s="51" t="s">
        <v>160</v>
      </c>
      <c r="E7" s="51" t="s">
        <v>161</v>
      </c>
      <c r="F7" s="51" t="s">
        <v>162</v>
      </c>
      <c r="G7" s="51" t="s">
        <v>163</v>
      </c>
      <c r="H7" s="51" t="s">
        <v>164</v>
      </c>
      <c r="I7" s="51" t="s">
        <v>165</v>
      </c>
      <c r="J7" s="63" t="s">
        <v>179</v>
      </c>
      <c r="K7" s="52" t="s">
        <v>180</v>
      </c>
      <c r="L7" s="63" t="s">
        <v>228</v>
      </c>
      <c r="M7" s="229" t="s">
        <v>181</v>
      </c>
    </row>
    <row r="8" spans="1:14" ht="12" customHeight="1" x14ac:dyDescent="0.15">
      <c r="A8" s="59" t="s">
        <v>735</v>
      </c>
      <c r="B8" s="103">
        <v>3205</v>
      </c>
      <c r="C8" s="110">
        <v>36</v>
      </c>
      <c r="D8" s="110">
        <v>337</v>
      </c>
      <c r="E8" s="110">
        <v>869</v>
      </c>
      <c r="F8" s="110">
        <v>1136</v>
      </c>
      <c r="G8" s="110">
        <v>680</v>
      </c>
      <c r="H8" s="110">
        <v>145</v>
      </c>
      <c r="I8" s="105">
        <v>2</v>
      </c>
      <c r="J8" s="111">
        <v>0</v>
      </c>
      <c r="K8" s="64">
        <v>1.45</v>
      </c>
      <c r="L8" s="64">
        <v>1.67</v>
      </c>
      <c r="M8" s="64">
        <v>1.47</v>
      </c>
    </row>
    <row r="9" spans="1:14" ht="12" customHeight="1" x14ac:dyDescent="0.15">
      <c r="A9" s="59" t="s">
        <v>517</v>
      </c>
      <c r="B9" s="103">
        <v>3136</v>
      </c>
      <c r="C9" s="110">
        <v>35</v>
      </c>
      <c r="D9" s="110">
        <v>318</v>
      </c>
      <c r="E9" s="110">
        <v>868</v>
      </c>
      <c r="F9" s="110">
        <v>1136</v>
      </c>
      <c r="G9" s="110">
        <v>639</v>
      </c>
      <c r="H9" s="110">
        <v>138</v>
      </c>
      <c r="I9" s="105">
        <v>2</v>
      </c>
      <c r="J9" s="111">
        <v>0</v>
      </c>
      <c r="K9" s="64">
        <v>1.44</v>
      </c>
      <c r="L9" s="64">
        <v>1.71</v>
      </c>
      <c r="M9" s="64">
        <v>1.48</v>
      </c>
    </row>
    <row r="10" spans="1:14" ht="12" customHeight="1" x14ac:dyDescent="0.15">
      <c r="A10" s="59" t="s">
        <v>680</v>
      </c>
      <c r="B10" s="103">
        <v>3108</v>
      </c>
      <c r="C10" s="110">
        <v>36</v>
      </c>
      <c r="D10" s="110">
        <v>297</v>
      </c>
      <c r="E10" s="110">
        <v>826</v>
      </c>
      <c r="F10" s="110">
        <v>1143</v>
      </c>
      <c r="G10" s="110">
        <v>653</v>
      </c>
      <c r="H10" s="110">
        <v>152</v>
      </c>
      <c r="I10" s="105">
        <v>1</v>
      </c>
      <c r="J10" s="111">
        <v>0</v>
      </c>
      <c r="K10" s="64">
        <v>1.43</v>
      </c>
      <c r="L10" s="64">
        <v>1.7</v>
      </c>
      <c r="M10" s="64">
        <v>1.5</v>
      </c>
    </row>
    <row r="11" spans="1:14" ht="12" customHeight="1" x14ac:dyDescent="0.15">
      <c r="A11" s="59" t="s">
        <v>681</v>
      </c>
      <c r="B11" s="103">
        <v>2982</v>
      </c>
      <c r="C11" s="110">
        <v>35</v>
      </c>
      <c r="D11" s="110">
        <v>250</v>
      </c>
      <c r="E11" s="110">
        <v>837</v>
      </c>
      <c r="F11" s="110">
        <v>1106</v>
      </c>
      <c r="G11" s="110">
        <v>633</v>
      </c>
      <c r="H11" s="110">
        <v>120</v>
      </c>
      <c r="I11" s="105">
        <v>1</v>
      </c>
      <c r="J11" s="111">
        <v>0</v>
      </c>
      <c r="K11" s="64">
        <v>1.42</v>
      </c>
      <c r="L11" s="64">
        <v>1.68</v>
      </c>
      <c r="M11" s="64">
        <v>1.48</v>
      </c>
    </row>
    <row r="12" spans="1:14" ht="12" customHeight="1" x14ac:dyDescent="0.15">
      <c r="A12" s="59" t="s">
        <v>736</v>
      </c>
      <c r="B12" s="112">
        <f>SUM(B14:B25)</f>
        <v>2759</v>
      </c>
      <c r="C12" s="113">
        <f t="shared" ref="C12:J12" si="0">SUM(C14:C25)</f>
        <v>33</v>
      </c>
      <c r="D12" s="113">
        <f t="shared" si="0"/>
        <v>278</v>
      </c>
      <c r="E12" s="113">
        <f t="shared" si="0"/>
        <v>721</v>
      </c>
      <c r="F12" s="113">
        <f t="shared" si="0"/>
        <v>1021</v>
      </c>
      <c r="G12" s="113">
        <f t="shared" si="0"/>
        <v>560</v>
      </c>
      <c r="H12" s="113">
        <f t="shared" si="0"/>
        <v>140</v>
      </c>
      <c r="I12" s="113">
        <f t="shared" si="0"/>
        <v>6</v>
      </c>
      <c r="J12" s="113">
        <f t="shared" si="0"/>
        <v>0</v>
      </c>
      <c r="K12" s="132">
        <v>1.36</v>
      </c>
      <c r="L12" s="133">
        <v>1.66</v>
      </c>
      <c r="M12" s="132">
        <v>1.41</v>
      </c>
    </row>
    <row r="13" spans="1:14" ht="6" customHeight="1" x14ac:dyDescent="0.15">
      <c r="A13" s="65"/>
      <c r="B13" s="114"/>
      <c r="C13" s="105"/>
      <c r="D13" s="105"/>
      <c r="E13" s="105"/>
      <c r="F13" s="105"/>
      <c r="G13" s="105"/>
      <c r="H13" s="105"/>
      <c r="I13" s="105"/>
      <c r="J13" s="105"/>
      <c r="K13" s="64"/>
      <c r="L13" s="64"/>
      <c r="M13" s="64"/>
    </row>
    <row r="14" spans="1:14" ht="12" customHeight="1" x14ac:dyDescent="0.15">
      <c r="A14" s="65" t="s">
        <v>467</v>
      </c>
      <c r="B14" s="112">
        <v>1184</v>
      </c>
      <c r="C14" s="108">
        <v>29</v>
      </c>
      <c r="D14" s="108">
        <v>172</v>
      </c>
      <c r="E14" s="108">
        <v>400</v>
      </c>
      <c r="F14" s="108">
        <v>373</v>
      </c>
      <c r="G14" s="108">
        <v>167</v>
      </c>
      <c r="H14" s="108">
        <v>41</v>
      </c>
      <c r="I14" s="116">
        <v>2</v>
      </c>
      <c r="J14" s="116">
        <v>0</v>
      </c>
      <c r="K14" s="60" t="s">
        <v>190</v>
      </c>
      <c r="L14" s="60" t="s">
        <v>190</v>
      </c>
      <c r="M14" s="60" t="s">
        <v>190</v>
      </c>
      <c r="N14" s="233"/>
    </row>
    <row r="15" spans="1:14" ht="12" customHeight="1" x14ac:dyDescent="0.15">
      <c r="A15" s="65" t="s">
        <v>468</v>
      </c>
      <c r="B15" s="112">
        <v>945</v>
      </c>
      <c r="C15" s="108">
        <v>4</v>
      </c>
      <c r="D15" s="108">
        <v>87</v>
      </c>
      <c r="E15" s="108">
        <v>213</v>
      </c>
      <c r="F15" s="108">
        <v>398</v>
      </c>
      <c r="G15" s="108">
        <v>195</v>
      </c>
      <c r="H15" s="108">
        <v>46</v>
      </c>
      <c r="I15" s="116">
        <v>2</v>
      </c>
      <c r="J15" s="116">
        <v>0</v>
      </c>
      <c r="K15" s="60" t="s">
        <v>190</v>
      </c>
      <c r="L15" s="60" t="s">
        <v>190</v>
      </c>
      <c r="M15" s="60" t="s">
        <v>190</v>
      </c>
      <c r="N15" s="233"/>
    </row>
    <row r="16" spans="1:14" ht="12" customHeight="1" x14ac:dyDescent="0.15">
      <c r="A16" s="65" t="s">
        <v>469</v>
      </c>
      <c r="B16" s="112">
        <v>474</v>
      </c>
      <c r="C16" s="116">
        <v>0</v>
      </c>
      <c r="D16" s="108">
        <v>17</v>
      </c>
      <c r="E16" s="108">
        <v>89</v>
      </c>
      <c r="F16" s="108">
        <v>193</v>
      </c>
      <c r="G16" s="108">
        <v>137</v>
      </c>
      <c r="H16" s="108">
        <v>37</v>
      </c>
      <c r="I16" s="116">
        <v>1</v>
      </c>
      <c r="J16" s="116">
        <v>0</v>
      </c>
      <c r="K16" s="60" t="s">
        <v>190</v>
      </c>
      <c r="L16" s="60" t="s">
        <v>190</v>
      </c>
      <c r="M16" s="60" t="s">
        <v>190</v>
      </c>
      <c r="N16" s="233"/>
    </row>
    <row r="17" spans="1:14" ht="12" customHeight="1" x14ac:dyDescent="0.15">
      <c r="A17" s="65" t="s">
        <v>470</v>
      </c>
      <c r="B17" s="112">
        <v>115</v>
      </c>
      <c r="C17" s="116">
        <v>0</v>
      </c>
      <c r="D17" s="116">
        <v>2</v>
      </c>
      <c r="E17" s="108">
        <v>18</v>
      </c>
      <c r="F17" s="108">
        <v>44</v>
      </c>
      <c r="G17" s="108">
        <v>42</v>
      </c>
      <c r="H17" s="108">
        <v>9</v>
      </c>
      <c r="I17" s="116">
        <v>0</v>
      </c>
      <c r="J17" s="116">
        <v>0</v>
      </c>
      <c r="K17" s="60" t="s">
        <v>190</v>
      </c>
      <c r="L17" s="60" t="s">
        <v>190</v>
      </c>
      <c r="M17" s="60" t="s">
        <v>190</v>
      </c>
      <c r="N17" s="233"/>
    </row>
    <row r="18" spans="1:14" ht="12" customHeight="1" x14ac:dyDescent="0.15">
      <c r="A18" s="65" t="s">
        <v>471</v>
      </c>
      <c r="B18" s="112">
        <v>28</v>
      </c>
      <c r="C18" s="116">
        <v>0</v>
      </c>
      <c r="D18" s="113">
        <v>0</v>
      </c>
      <c r="E18" s="105">
        <v>0</v>
      </c>
      <c r="F18" s="108">
        <v>8</v>
      </c>
      <c r="G18" s="108">
        <v>15</v>
      </c>
      <c r="H18" s="108">
        <v>4</v>
      </c>
      <c r="I18" s="116">
        <v>1</v>
      </c>
      <c r="J18" s="116">
        <v>0</v>
      </c>
      <c r="K18" s="60" t="s">
        <v>190</v>
      </c>
      <c r="L18" s="60" t="s">
        <v>190</v>
      </c>
      <c r="M18" s="60" t="s">
        <v>190</v>
      </c>
      <c r="N18" s="233"/>
    </row>
    <row r="19" spans="1:14" ht="12" customHeight="1" x14ac:dyDescent="0.15">
      <c r="A19" s="65" t="s">
        <v>472</v>
      </c>
      <c r="B19" s="112">
        <v>8</v>
      </c>
      <c r="C19" s="116">
        <v>0</v>
      </c>
      <c r="D19" s="116">
        <v>0</v>
      </c>
      <c r="E19" s="108">
        <v>1</v>
      </c>
      <c r="F19" s="108">
        <v>2</v>
      </c>
      <c r="G19" s="108">
        <v>4</v>
      </c>
      <c r="H19" s="116">
        <v>1</v>
      </c>
      <c r="I19" s="116">
        <v>0</v>
      </c>
      <c r="J19" s="116">
        <v>0</v>
      </c>
      <c r="K19" s="60" t="s">
        <v>190</v>
      </c>
      <c r="L19" s="60" t="s">
        <v>190</v>
      </c>
      <c r="M19" s="60" t="s">
        <v>190</v>
      </c>
      <c r="N19" s="233"/>
    </row>
    <row r="20" spans="1:14" ht="12" customHeight="1" x14ac:dyDescent="0.15">
      <c r="A20" s="65" t="s">
        <v>473</v>
      </c>
      <c r="B20" s="112">
        <v>3</v>
      </c>
      <c r="C20" s="116">
        <v>0</v>
      </c>
      <c r="D20" s="116">
        <v>0</v>
      </c>
      <c r="E20" s="116">
        <v>0</v>
      </c>
      <c r="F20" s="108">
        <v>2</v>
      </c>
      <c r="G20" s="108">
        <v>0</v>
      </c>
      <c r="H20" s="116">
        <v>1</v>
      </c>
      <c r="I20" s="116">
        <v>0</v>
      </c>
      <c r="J20" s="116">
        <v>0</v>
      </c>
      <c r="K20" s="60" t="s">
        <v>190</v>
      </c>
      <c r="L20" s="60" t="s">
        <v>190</v>
      </c>
      <c r="M20" s="60" t="s">
        <v>190</v>
      </c>
      <c r="N20" s="233"/>
    </row>
    <row r="21" spans="1:14" ht="12" customHeight="1" x14ac:dyDescent="0.15">
      <c r="A21" s="65" t="s">
        <v>474</v>
      </c>
      <c r="B21" s="112">
        <v>2</v>
      </c>
      <c r="C21" s="116">
        <v>0</v>
      </c>
      <c r="D21" s="116">
        <v>0</v>
      </c>
      <c r="E21" s="116">
        <v>0</v>
      </c>
      <c r="F21" s="116">
        <v>1</v>
      </c>
      <c r="G21" s="116">
        <v>0</v>
      </c>
      <c r="H21" s="116">
        <v>1</v>
      </c>
      <c r="I21" s="116">
        <v>0</v>
      </c>
      <c r="J21" s="116">
        <v>0</v>
      </c>
      <c r="K21" s="60" t="s">
        <v>190</v>
      </c>
      <c r="L21" s="60" t="s">
        <v>190</v>
      </c>
      <c r="M21" s="60" t="s">
        <v>190</v>
      </c>
      <c r="N21" s="233"/>
    </row>
    <row r="22" spans="1:14" ht="12" customHeight="1" x14ac:dyDescent="0.15">
      <c r="A22" s="65" t="s">
        <v>475</v>
      </c>
      <c r="B22" s="112">
        <f t="shared" ref="B22:B25" si="1">SUM(C22:J22)</f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60" t="s">
        <v>190</v>
      </c>
      <c r="L22" s="60" t="s">
        <v>190</v>
      </c>
      <c r="M22" s="60" t="s">
        <v>190</v>
      </c>
    </row>
    <row r="23" spans="1:14" ht="12" customHeight="1" x14ac:dyDescent="0.15">
      <c r="A23" s="65" t="s">
        <v>476</v>
      </c>
      <c r="B23" s="112">
        <f t="shared" si="1"/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60" t="s">
        <v>190</v>
      </c>
      <c r="L23" s="60" t="s">
        <v>190</v>
      </c>
      <c r="M23" s="60" t="s">
        <v>190</v>
      </c>
    </row>
    <row r="24" spans="1:14" ht="12" customHeight="1" x14ac:dyDescent="0.15">
      <c r="A24" s="65"/>
      <c r="B24" s="112"/>
      <c r="C24" s="116"/>
      <c r="D24" s="116"/>
      <c r="E24" s="116"/>
      <c r="F24" s="116"/>
      <c r="G24" s="116"/>
      <c r="H24" s="116"/>
      <c r="I24" s="116"/>
      <c r="J24" s="116"/>
      <c r="K24" s="60"/>
      <c r="L24" s="60"/>
      <c r="M24" s="60"/>
    </row>
    <row r="25" spans="1:14" ht="12" customHeight="1" x14ac:dyDescent="0.15">
      <c r="A25" s="65" t="s">
        <v>477</v>
      </c>
      <c r="B25" s="112">
        <f t="shared" si="1"/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60" t="s">
        <v>190</v>
      </c>
      <c r="L25" s="60" t="s">
        <v>190</v>
      </c>
      <c r="M25" s="60" t="s">
        <v>190</v>
      </c>
    </row>
    <row r="26" spans="1:14" ht="12" customHeight="1" thickBot="1" x14ac:dyDescent="0.2">
      <c r="A26" s="66"/>
      <c r="B26" s="128"/>
      <c r="C26" s="116"/>
      <c r="D26" s="116"/>
      <c r="E26" s="116"/>
      <c r="F26" s="116"/>
      <c r="G26" s="116"/>
      <c r="H26" s="116"/>
      <c r="I26" s="116"/>
      <c r="J26" s="116"/>
      <c r="K26" s="60"/>
      <c r="L26" s="60"/>
      <c r="M26" s="60"/>
    </row>
    <row r="27" spans="1:14" ht="15.75" customHeight="1" x14ac:dyDescent="0.15">
      <c r="A27" s="62" t="s">
        <v>490</v>
      </c>
      <c r="B27" s="65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4" x14ac:dyDescent="0.15">
      <c r="B28" s="233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6"/>
  <sheetViews>
    <sheetView showGridLines="0" zoomScale="124" zoomScaleNormal="124" workbookViewId="0">
      <selection sqref="A1:G1"/>
    </sheetView>
  </sheetViews>
  <sheetFormatPr defaultRowHeight="13.5" x14ac:dyDescent="0.1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8" ht="17.25" x14ac:dyDescent="0.15">
      <c r="A1" s="437" t="s">
        <v>642</v>
      </c>
      <c r="B1" s="438"/>
      <c r="C1" s="438"/>
      <c r="D1" s="438"/>
      <c r="E1" s="438"/>
      <c r="F1" s="438"/>
      <c r="G1" s="438"/>
    </row>
    <row r="2" spans="1:8" ht="4.5" customHeight="1" x14ac:dyDescent="0.15">
      <c r="A2" s="4"/>
      <c r="B2" s="29"/>
      <c r="C2" s="29"/>
      <c r="D2" s="29"/>
      <c r="E2" s="29"/>
      <c r="F2" s="29"/>
      <c r="G2" s="29"/>
    </row>
    <row r="3" spans="1:8" ht="11.25" customHeight="1" x14ac:dyDescent="0.15">
      <c r="A3" s="491" t="s">
        <v>459</v>
      </c>
      <c r="B3" s="491"/>
      <c r="C3" s="491"/>
      <c r="D3" s="491"/>
      <c r="E3" s="491"/>
      <c r="F3" s="491"/>
      <c r="G3" s="491"/>
    </row>
    <row r="4" spans="1:8" ht="11.25" customHeight="1" x14ac:dyDescent="0.15">
      <c r="A4" s="510" t="s">
        <v>511</v>
      </c>
      <c r="B4" s="510"/>
      <c r="C4" s="510"/>
      <c r="D4" s="510"/>
      <c r="E4" s="510"/>
      <c r="F4" s="510"/>
      <c r="G4" s="510"/>
    </row>
    <row r="5" spans="1:8" ht="10.5" customHeight="1" thickBot="1" x14ac:dyDescent="0.2">
      <c r="A5" s="455" t="s">
        <v>77</v>
      </c>
      <c r="B5" s="455"/>
      <c r="C5" s="455"/>
      <c r="D5" s="455"/>
      <c r="E5" s="455"/>
      <c r="F5" s="455"/>
      <c r="G5" s="455"/>
    </row>
    <row r="6" spans="1:8" ht="15" customHeight="1" x14ac:dyDescent="0.15">
      <c r="A6" s="459" t="s">
        <v>147</v>
      </c>
      <c r="B6" s="509"/>
      <c r="C6" s="21" t="s">
        <v>682</v>
      </c>
      <c r="D6" s="21" t="s">
        <v>683</v>
      </c>
      <c r="E6" s="359" t="s">
        <v>737</v>
      </c>
      <c r="F6" s="21" t="s">
        <v>145</v>
      </c>
      <c r="G6" s="20" t="s">
        <v>146</v>
      </c>
    </row>
    <row r="7" spans="1:8" ht="11.25" customHeight="1" x14ac:dyDescent="0.15">
      <c r="A7" s="506" t="s">
        <v>177</v>
      </c>
      <c r="B7" s="507"/>
      <c r="C7" s="117">
        <v>5239</v>
      </c>
      <c r="D7" s="117">
        <v>5174</v>
      </c>
      <c r="E7" s="117">
        <f>SUM(E9:E73)</f>
        <v>5208</v>
      </c>
      <c r="F7" s="117">
        <f t="shared" ref="F7:G7" si="0">SUM(F9:F73)</f>
        <v>2524</v>
      </c>
      <c r="G7" s="117">
        <f t="shared" si="0"/>
        <v>2684</v>
      </c>
      <c r="H7" s="130"/>
    </row>
    <row r="8" spans="1:8" ht="6.75" customHeight="1" x14ac:dyDescent="0.15">
      <c r="A8" s="9"/>
      <c r="B8" s="10"/>
      <c r="C8" s="118"/>
      <c r="D8" s="118"/>
      <c r="E8" s="117"/>
      <c r="F8" s="118"/>
      <c r="G8" s="118"/>
      <c r="H8" s="130"/>
    </row>
    <row r="9" spans="1:8" ht="11.25" customHeight="1" x14ac:dyDescent="0.15">
      <c r="A9" s="31" t="s">
        <v>478</v>
      </c>
      <c r="B9" s="10" t="s">
        <v>375</v>
      </c>
      <c r="C9" s="118">
        <v>9</v>
      </c>
      <c r="D9" s="118">
        <v>5</v>
      </c>
      <c r="E9" s="117">
        <f>SUM(F9:G9)</f>
        <v>5</v>
      </c>
      <c r="F9" s="106">
        <v>1</v>
      </c>
      <c r="G9" s="107">
        <v>4</v>
      </c>
      <c r="H9" s="130"/>
    </row>
    <row r="10" spans="1:8" ht="11.25" customHeight="1" x14ac:dyDescent="0.15">
      <c r="A10" s="31" t="s">
        <v>14</v>
      </c>
      <c r="B10" s="10" t="s">
        <v>376</v>
      </c>
      <c r="C10" s="118">
        <v>11</v>
      </c>
      <c r="D10" s="118">
        <v>6</v>
      </c>
      <c r="E10" s="117">
        <f t="shared" ref="E10:E73" si="1">SUM(F10:G10)</f>
        <v>8</v>
      </c>
      <c r="F10" s="107">
        <v>3</v>
      </c>
      <c r="G10" s="107">
        <v>5</v>
      </c>
      <c r="H10" s="130"/>
    </row>
    <row r="11" spans="1:8" ht="11.25" customHeight="1" x14ac:dyDescent="0.15">
      <c r="A11" s="31" t="s">
        <v>15</v>
      </c>
      <c r="B11" s="10" t="s">
        <v>331</v>
      </c>
      <c r="C11" s="118">
        <v>60</v>
      </c>
      <c r="D11" s="118">
        <v>54</v>
      </c>
      <c r="E11" s="117">
        <f t="shared" si="1"/>
        <v>54</v>
      </c>
      <c r="F11" s="107">
        <v>18</v>
      </c>
      <c r="G11" s="107">
        <v>36</v>
      </c>
      <c r="H11" s="130"/>
    </row>
    <row r="12" spans="1:8" ht="11.25" customHeight="1" x14ac:dyDescent="0.15">
      <c r="A12" s="31" t="s">
        <v>16</v>
      </c>
      <c r="B12" s="10" t="s">
        <v>377</v>
      </c>
      <c r="C12" s="118">
        <v>16</v>
      </c>
      <c r="D12" s="118">
        <v>8</v>
      </c>
      <c r="E12" s="117">
        <f t="shared" si="1"/>
        <v>8</v>
      </c>
      <c r="F12" s="116">
        <v>5</v>
      </c>
      <c r="G12" s="116">
        <v>3</v>
      </c>
      <c r="H12" s="130"/>
    </row>
    <row r="13" spans="1:8" ht="11.25" customHeight="1" x14ac:dyDescent="0.15">
      <c r="A13" s="31" t="s">
        <v>17</v>
      </c>
      <c r="B13" s="10" t="s">
        <v>378</v>
      </c>
      <c r="C13" s="116">
        <v>0</v>
      </c>
      <c r="D13" s="116">
        <v>0</v>
      </c>
      <c r="E13" s="117">
        <f t="shared" si="1"/>
        <v>0</v>
      </c>
      <c r="F13" s="116">
        <v>0</v>
      </c>
      <c r="G13" s="116">
        <v>0</v>
      </c>
      <c r="H13" s="130"/>
    </row>
    <row r="14" spans="1:8" ht="11.25" customHeight="1" x14ac:dyDescent="0.15">
      <c r="A14" s="31" t="s">
        <v>18</v>
      </c>
      <c r="B14" s="10" t="s">
        <v>379</v>
      </c>
      <c r="C14" s="118">
        <v>26</v>
      </c>
      <c r="D14" s="118">
        <v>33</v>
      </c>
      <c r="E14" s="117">
        <f t="shared" si="1"/>
        <v>34</v>
      </c>
      <c r="F14" s="107">
        <v>18</v>
      </c>
      <c r="G14" s="107">
        <v>16</v>
      </c>
      <c r="H14" s="130"/>
    </row>
    <row r="15" spans="1:8" ht="11.25" customHeight="1" x14ac:dyDescent="0.15">
      <c r="A15" s="31" t="s">
        <v>19</v>
      </c>
      <c r="B15" s="10" t="s">
        <v>320</v>
      </c>
      <c r="C15" s="118">
        <v>1444</v>
      </c>
      <c r="D15" s="118">
        <v>1547</v>
      </c>
      <c r="E15" s="117">
        <f t="shared" si="1"/>
        <v>1528</v>
      </c>
      <c r="F15" s="107">
        <v>855</v>
      </c>
      <c r="G15" s="107">
        <v>673</v>
      </c>
      <c r="H15" s="130"/>
    </row>
    <row r="16" spans="1:8" ht="11.25" customHeight="1" x14ac:dyDescent="0.15">
      <c r="A16" s="31" t="s">
        <v>20</v>
      </c>
      <c r="B16" s="10" t="s">
        <v>330</v>
      </c>
      <c r="C16" s="118">
        <v>56</v>
      </c>
      <c r="D16" s="118">
        <v>60</v>
      </c>
      <c r="E16" s="117">
        <f t="shared" si="1"/>
        <v>40</v>
      </c>
      <c r="F16" s="107">
        <v>23</v>
      </c>
      <c r="G16" s="107">
        <v>17</v>
      </c>
      <c r="H16" s="130"/>
    </row>
    <row r="17" spans="1:8" ht="11.25" customHeight="1" x14ac:dyDescent="0.15">
      <c r="A17" s="31" t="s">
        <v>21</v>
      </c>
      <c r="B17" s="10" t="s">
        <v>380</v>
      </c>
      <c r="C17" s="118">
        <v>6</v>
      </c>
      <c r="D17" s="118">
        <v>7</v>
      </c>
      <c r="E17" s="117">
        <f t="shared" si="1"/>
        <v>7</v>
      </c>
      <c r="F17" s="106">
        <v>3</v>
      </c>
      <c r="G17" s="107">
        <v>4</v>
      </c>
      <c r="H17" s="130"/>
    </row>
    <row r="18" spans="1:8" ht="11.25" customHeight="1" x14ac:dyDescent="0.15">
      <c r="A18" s="31" t="s">
        <v>22</v>
      </c>
      <c r="B18" s="10" t="s">
        <v>381</v>
      </c>
      <c r="C18" s="118">
        <v>6</v>
      </c>
      <c r="D18" s="118">
        <v>10</v>
      </c>
      <c r="E18" s="117">
        <f t="shared" si="1"/>
        <v>10</v>
      </c>
      <c r="F18" s="98">
        <v>6</v>
      </c>
      <c r="G18" s="94">
        <v>4</v>
      </c>
      <c r="H18" s="130"/>
    </row>
    <row r="19" spans="1:8" ht="6.95" customHeight="1" x14ac:dyDescent="0.15">
      <c r="A19" s="6"/>
      <c r="B19" s="10"/>
      <c r="C19" s="118"/>
      <c r="D19" s="118"/>
      <c r="E19" s="117"/>
      <c r="F19" s="106"/>
      <c r="G19" s="107"/>
      <c r="H19" s="130"/>
    </row>
    <row r="20" spans="1:8" ht="11.25" customHeight="1" x14ac:dyDescent="0.15">
      <c r="A20" s="31" t="s">
        <v>23</v>
      </c>
      <c r="B20" s="10" t="s">
        <v>382</v>
      </c>
      <c r="C20" s="118">
        <v>43</v>
      </c>
      <c r="D20" s="118">
        <v>37</v>
      </c>
      <c r="E20" s="117">
        <f t="shared" si="1"/>
        <v>40</v>
      </c>
      <c r="F20" s="107">
        <v>17</v>
      </c>
      <c r="G20" s="107">
        <v>23</v>
      </c>
      <c r="H20" s="130"/>
    </row>
    <row r="21" spans="1:8" ht="11.25" customHeight="1" x14ac:dyDescent="0.15">
      <c r="A21" s="31" t="s">
        <v>24</v>
      </c>
      <c r="B21" s="10" t="s">
        <v>383</v>
      </c>
      <c r="C21" s="118">
        <v>22</v>
      </c>
      <c r="D21" s="118">
        <v>27</v>
      </c>
      <c r="E21" s="117">
        <f t="shared" si="1"/>
        <v>25</v>
      </c>
      <c r="F21" s="107">
        <v>13</v>
      </c>
      <c r="G21" s="107">
        <v>12</v>
      </c>
      <c r="H21" s="130"/>
    </row>
    <row r="22" spans="1:8" ht="11.25" customHeight="1" x14ac:dyDescent="0.15">
      <c r="A22" s="31" t="s">
        <v>25</v>
      </c>
      <c r="B22" s="10" t="s">
        <v>825</v>
      </c>
      <c r="C22" s="118">
        <v>77</v>
      </c>
      <c r="D22" s="118">
        <v>65</v>
      </c>
      <c r="E22" s="117">
        <f t="shared" si="1"/>
        <v>54</v>
      </c>
      <c r="F22" s="106">
        <v>21</v>
      </c>
      <c r="G22" s="106">
        <v>33</v>
      </c>
      <c r="H22" s="130"/>
    </row>
    <row r="23" spans="1:8" ht="11.25" customHeight="1" x14ac:dyDescent="0.15">
      <c r="A23" s="31" t="s">
        <v>26</v>
      </c>
      <c r="B23" s="10" t="s">
        <v>384</v>
      </c>
      <c r="C23" s="118">
        <v>9</v>
      </c>
      <c r="D23" s="118">
        <v>3</v>
      </c>
      <c r="E23" s="117">
        <f t="shared" si="1"/>
        <v>4</v>
      </c>
      <c r="F23" s="106">
        <v>2</v>
      </c>
      <c r="G23" s="98">
        <v>2</v>
      </c>
      <c r="H23" s="130"/>
    </row>
    <row r="24" spans="1:8" ht="11.25" customHeight="1" x14ac:dyDescent="0.15">
      <c r="A24" s="31" t="s">
        <v>27</v>
      </c>
      <c r="B24" s="10" t="s">
        <v>385</v>
      </c>
      <c r="C24" s="116">
        <v>2</v>
      </c>
      <c r="D24" s="116">
        <v>1</v>
      </c>
      <c r="E24" s="117">
        <f t="shared" si="1"/>
        <v>1</v>
      </c>
      <c r="F24" s="116">
        <v>1</v>
      </c>
      <c r="G24" s="106">
        <v>0</v>
      </c>
      <c r="H24" s="130"/>
    </row>
    <row r="25" spans="1:8" ht="11.25" customHeight="1" x14ac:dyDescent="0.15">
      <c r="A25" s="31" t="s">
        <v>28</v>
      </c>
      <c r="B25" s="10" t="s">
        <v>386</v>
      </c>
      <c r="C25" s="118">
        <v>9</v>
      </c>
      <c r="D25" s="118">
        <v>7</v>
      </c>
      <c r="E25" s="117">
        <f t="shared" si="1"/>
        <v>8</v>
      </c>
      <c r="F25" s="107">
        <v>6</v>
      </c>
      <c r="G25" s="106">
        <v>2</v>
      </c>
      <c r="H25" s="130"/>
    </row>
    <row r="26" spans="1:8" ht="11.25" customHeight="1" x14ac:dyDescent="0.15">
      <c r="A26" s="31" t="s">
        <v>29</v>
      </c>
      <c r="B26" s="10" t="s">
        <v>387</v>
      </c>
      <c r="C26" s="118">
        <v>36</v>
      </c>
      <c r="D26" s="118">
        <v>42</v>
      </c>
      <c r="E26" s="117">
        <f t="shared" si="1"/>
        <v>44</v>
      </c>
      <c r="F26" s="107">
        <v>25</v>
      </c>
      <c r="G26" s="107">
        <v>19</v>
      </c>
      <c r="H26" s="130"/>
    </row>
    <row r="27" spans="1:8" ht="11.25" customHeight="1" x14ac:dyDescent="0.15">
      <c r="A27" s="31" t="s">
        <v>30</v>
      </c>
      <c r="B27" s="10" t="s">
        <v>388</v>
      </c>
      <c r="C27" s="116">
        <v>63</v>
      </c>
      <c r="D27" s="116">
        <v>74</v>
      </c>
      <c r="E27" s="117">
        <f t="shared" si="1"/>
        <v>90</v>
      </c>
      <c r="F27" s="106">
        <v>28</v>
      </c>
      <c r="G27" s="106">
        <v>62</v>
      </c>
      <c r="H27" s="130"/>
    </row>
    <row r="28" spans="1:8" ht="11.25" customHeight="1" x14ac:dyDescent="0.15">
      <c r="A28" s="31" t="s">
        <v>31</v>
      </c>
      <c r="B28" s="10" t="s">
        <v>389</v>
      </c>
      <c r="C28" s="118">
        <v>56</v>
      </c>
      <c r="D28" s="118">
        <v>54</v>
      </c>
      <c r="E28" s="117">
        <f t="shared" si="1"/>
        <v>55</v>
      </c>
      <c r="F28" s="107">
        <v>32</v>
      </c>
      <c r="G28" s="107">
        <v>23</v>
      </c>
      <c r="H28" s="130"/>
    </row>
    <row r="29" spans="1:8" ht="11.25" customHeight="1" x14ac:dyDescent="0.15">
      <c r="A29" s="31" t="s">
        <v>32</v>
      </c>
      <c r="B29" s="10" t="s">
        <v>390</v>
      </c>
      <c r="C29" s="116">
        <v>0</v>
      </c>
      <c r="D29" s="116">
        <v>0</v>
      </c>
      <c r="E29" s="117">
        <f t="shared" si="1"/>
        <v>0</v>
      </c>
      <c r="F29" s="116">
        <v>0</v>
      </c>
      <c r="G29" s="116">
        <v>0</v>
      </c>
      <c r="H29" s="130"/>
    </row>
    <row r="30" spans="1:8" ht="6.95" customHeight="1" x14ac:dyDescent="0.15">
      <c r="A30" s="6"/>
      <c r="B30" s="10"/>
      <c r="C30" s="118"/>
      <c r="D30" s="118"/>
      <c r="E30" s="117"/>
      <c r="F30" s="107"/>
      <c r="G30" s="107"/>
      <c r="H30" s="130"/>
    </row>
    <row r="31" spans="1:8" ht="11.25" customHeight="1" x14ac:dyDescent="0.15">
      <c r="A31" s="31" t="s">
        <v>260</v>
      </c>
      <c r="B31" s="10" t="s">
        <v>391</v>
      </c>
      <c r="C31" s="116">
        <v>0</v>
      </c>
      <c r="D31" s="116">
        <v>0</v>
      </c>
      <c r="E31" s="117">
        <f t="shared" si="1"/>
        <v>0</v>
      </c>
      <c r="F31" s="116">
        <v>0</v>
      </c>
      <c r="G31" s="116">
        <v>0</v>
      </c>
      <c r="H31" s="130"/>
    </row>
    <row r="32" spans="1:8" ht="11.25" customHeight="1" x14ac:dyDescent="0.15">
      <c r="A32" s="31" t="s">
        <v>33</v>
      </c>
      <c r="B32" s="10" t="s">
        <v>392</v>
      </c>
      <c r="C32" s="116">
        <v>36</v>
      </c>
      <c r="D32" s="116">
        <v>28</v>
      </c>
      <c r="E32" s="117">
        <f t="shared" si="1"/>
        <v>32</v>
      </c>
      <c r="F32" s="106">
        <v>11</v>
      </c>
      <c r="G32" s="106">
        <v>21</v>
      </c>
      <c r="H32" s="130"/>
    </row>
    <row r="33" spans="1:8" ht="11.25" customHeight="1" x14ac:dyDescent="0.15">
      <c r="A33" s="31" t="s">
        <v>34</v>
      </c>
      <c r="B33" s="10" t="s">
        <v>321</v>
      </c>
      <c r="C33" s="116">
        <v>874</v>
      </c>
      <c r="D33" s="116">
        <v>851</v>
      </c>
      <c r="E33" s="117">
        <f t="shared" si="1"/>
        <v>789</v>
      </c>
      <c r="F33" s="106">
        <v>301</v>
      </c>
      <c r="G33" s="106">
        <v>488</v>
      </c>
      <c r="H33" s="130"/>
    </row>
    <row r="34" spans="1:8" ht="11.25" customHeight="1" x14ac:dyDescent="0.15">
      <c r="A34" s="31" t="s">
        <v>35</v>
      </c>
      <c r="B34" s="10" t="s">
        <v>323</v>
      </c>
      <c r="C34" s="116">
        <v>340</v>
      </c>
      <c r="D34" s="116">
        <v>342</v>
      </c>
      <c r="E34" s="117">
        <f t="shared" si="1"/>
        <v>352</v>
      </c>
      <c r="F34" s="106">
        <v>164</v>
      </c>
      <c r="G34" s="106">
        <v>188</v>
      </c>
      <c r="H34" s="130"/>
    </row>
    <row r="35" spans="1:8" ht="11.25" customHeight="1" x14ac:dyDescent="0.15">
      <c r="A35" s="31" t="s">
        <v>36</v>
      </c>
      <c r="B35" s="10" t="s">
        <v>329</v>
      </c>
      <c r="C35" s="116">
        <v>77</v>
      </c>
      <c r="D35" s="116">
        <v>62</v>
      </c>
      <c r="E35" s="117">
        <f t="shared" si="1"/>
        <v>91</v>
      </c>
      <c r="F35" s="106">
        <v>33</v>
      </c>
      <c r="G35" s="106">
        <v>58</v>
      </c>
      <c r="H35" s="130"/>
    </row>
    <row r="36" spans="1:8" ht="11.25" customHeight="1" x14ac:dyDescent="0.15">
      <c r="A36" s="31" t="s">
        <v>37</v>
      </c>
      <c r="B36" s="10" t="s">
        <v>393</v>
      </c>
      <c r="C36" s="116">
        <v>34</v>
      </c>
      <c r="D36" s="116">
        <v>33</v>
      </c>
      <c r="E36" s="117">
        <f t="shared" si="1"/>
        <v>35</v>
      </c>
      <c r="F36" s="106">
        <v>17</v>
      </c>
      <c r="G36" s="106">
        <v>18</v>
      </c>
      <c r="H36" s="130"/>
    </row>
    <row r="37" spans="1:8" ht="11.25" customHeight="1" x14ac:dyDescent="0.15">
      <c r="A37" s="31" t="s">
        <v>38</v>
      </c>
      <c r="B37" s="10" t="s">
        <v>394</v>
      </c>
      <c r="C37" s="116">
        <v>7</v>
      </c>
      <c r="D37" s="116">
        <v>11</v>
      </c>
      <c r="E37" s="117">
        <f t="shared" si="1"/>
        <v>10</v>
      </c>
      <c r="F37" s="98">
        <v>5</v>
      </c>
      <c r="G37" s="98">
        <v>5</v>
      </c>
      <c r="H37" s="130"/>
    </row>
    <row r="38" spans="1:8" ht="11.25" customHeight="1" x14ac:dyDescent="0.15">
      <c r="A38" s="31" t="s">
        <v>39</v>
      </c>
      <c r="B38" s="10" t="s">
        <v>322</v>
      </c>
      <c r="C38" s="116">
        <v>511</v>
      </c>
      <c r="D38" s="116">
        <v>409</v>
      </c>
      <c r="E38" s="117">
        <f t="shared" si="1"/>
        <v>432</v>
      </c>
      <c r="F38" s="106">
        <v>217</v>
      </c>
      <c r="G38" s="106">
        <v>215</v>
      </c>
      <c r="H38" s="130"/>
    </row>
    <row r="39" spans="1:8" ht="11.25" customHeight="1" x14ac:dyDescent="0.15">
      <c r="A39" s="31" t="s">
        <v>40</v>
      </c>
      <c r="B39" s="10" t="s">
        <v>395</v>
      </c>
      <c r="C39" s="116">
        <v>3</v>
      </c>
      <c r="D39" s="116">
        <v>0</v>
      </c>
      <c r="E39" s="117">
        <f t="shared" si="1"/>
        <v>4</v>
      </c>
      <c r="F39" s="98">
        <v>2</v>
      </c>
      <c r="G39" s="106">
        <v>2</v>
      </c>
      <c r="H39" s="130"/>
    </row>
    <row r="40" spans="1:8" ht="11.25" customHeight="1" x14ac:dyDescent="0.15">
      <c r="A40" s="31" t="s">
        <v>41</v>
      </c>
      <c r="B40" s="10" t="s">
        <v>396</v>
      </c>
      <c r="C40" s="116">
        <v>73</v>
      </c>
      <c r="D40" s="116">
        <v>64</v>
      </c>
      <c r="E40" s="117">
        <f t="shared" si="1"/>
        <v>73</v>
      </c>
      <c r="F40" s="106">
        <v>53</v>
      </c>
      <c r="G40" s="106">
        <v>20</v>
      </c>
      <c r="H40" s="130"/>
    </row>
    <row r="41" spans="1:8" ht="6.95" customHeight="1" x14ac:dyDescent="0.15">
      <c r="A41" s="6"/>
      <c r="B41" s="10"/>
      <c r="C41" s="116"/>
      <c r="D41" s="116"/>
      <c r="E41" s="117"/>
      <c r="F41" s="106"/>
      <c r="G41" s="106"/>
      <c r="H41" s="130"/>
    </row>
    <row r="42" spans="1:8" ht="11.25" customHeight="1" x14ac:dyDescent="0.15">
      <c r="A42" s="31" t="s">
        <v>42</v>
      </c>
      <c r="B42" s="10" t="s">
        <v>397</v>
      </c>
      <c r="C42" s="116">
        <v>11</v>
      </c>
      <c r="D42" s="116">
        <v>10</v>
      </c>
      <c r="E42" s="117">
        <f t="shared" si="1"/>
        <v>8</v>
      </c>
      <c r="F42" s="106">
        <v>2</v>
      </c>
      <c r="G42" s="106">
        <v>6</v>
      </c>
      <c r="H42" s="130"/>
    </row>
    <row r="43" spans="1:8" ht="11.25" customHeight="1" x14ac:dyDescent="0.15">
      <c r="A43" s="31" t="s">
        <v>43</v>
      </c>
      <c r="B43" s="10" t="s">
        <v>324</v>
      </c>
      <c r="C43" s="116">
        <v>305</v>
      </c>
      <c r="D43" s="116">
        <v>318</v>
      </c>
      <c r="E43" s="117">
        <f t="shared" si="1"/>
        <v>337</v>
      </c>
      <c r="F43" s="106">
        <v>190</v>
      </c>
      <c r="G43" s="106">
        <v>147</v>
      </c>
      <c r="H43" s="130"/>
    </row>
    <row r="44" spans="1:8" ht="11.25" customHeight="1" x14ac:dyDescent="0.15">
      <c r="A44" s="31" t="s">
        <v>44</v>
      </c>
      <c r="B44" s="10" t="s">
        <v>398</v>
      </c>
      <c r="C44" s="116">
        <v>8</v>
      </c>
      <c r="D44" s="116">
        <v>7</v>
      </c>
      <c r="E44" s="117">
        <f t="shared" si="1"/>
        <v>6</v>
      </c>
      <c r="F44" s="106">
        <v>4</v>
      </c>
      <c r="G44" s="106">
        <v>2</v>
      </c>
      <c r="H44" s="130"/>
    </row>
    <row r="45" spans="1:8" ht="11.25" customHeight="1" x14ac:dyDescent="0.15">
      <c r="A45" s="31" t="s">
        <v>45</v>
      </c>
      <c r="B45" s="10" t="s">
        <v>399</v>
      </c>
      <c r="C45" s="116">
        <v>34</v>
      </c>
      <c r="D45" s="116">
        <v>32</v>
      </c>
      <c r="E45" s="117">
        <f t="shared" si="1"/>
        <v>32</v>
      </c>
      <c r="F45" s="106">
        <v>10</v>
      </c>
      <c r="G45" s="106">
        <v>22</v>
      </c>
      <c r="H45" s="130"/>
    </row>
    <row r="46" spans="1:8" ht="11.25" customHeight="1" x14ac:dyDescent="0.15">
      <c r="A46" s="31" t="s">
        <v>46</v>
      </c>
      <c r="B46" s="10" t="s">
        <v>400</v>
      </c>
      <c r="C46" s="116">
        <v>73</v>
      </c>
      <c r="D46" s="116">
        <v>63</v>
      </c>
      <c r="E46" s="117">
        <f t="shared" si="1"/>
        <v>55</v>
      </c>
      <c r="F46" s="106">
        <v>37</v>
      </c>
      <c r="G46" s="106">
        <v>18</v>
      </c>
      <c r="H46" s="130"/>
    </row>
    <row r="47" spans="1:8" ht="11.25" customHeight="1" x14ac:dyDescent="0.15">
      <c r="A47" s="31" t="s">
        <v>47</v>
      </c>
      <c r="B47" s="10" t="s">
        <v>328</v>
      </c>
      <c r="C47" s="116">
        <v>98</v>
      </c>
      <c r="D47" s="116">
        <v>99</v>
      </c>
      <c r="E47" s="117">
        <f t="shared" si="1"/>
        <v>114</v>
      </c>
      <c r="F47" s="106">
        <v>47</v>
      </c>
      <c r="G47" s="106">
        <v>67</v>
      </c>
      <c r="H47" s="130"/>
    </row>
    <row r="48" spans="1:8" ht="11.25" customHeight="1" x14ac:dyDescent="0.15">
      <c r="A48" s="31" t="s">
        <v>48</v>
      </c>
      <c r="B48" s="10" t="s">
        <v>401</v>
      </c>
      <c r="C48" s="116">
        <v>10</v>
      </c>
      <c r="D48" s="116">
        <v>2</v>
      </c>
      <c r="E48" s="117">
        <f t="shared" si="1"/>
        <v>5</v>
      </c>
      <c r="F48" s="116">
        <v>4</v>
      </c>
      <c r="G48" s="98">
        <v>1</v>
      </c>
      <c r="H48" s="130"/>
    </row>
    <row r="49" spans="1:8" ht="11.25" customHeight="1" x14ac:dyDescent="0.15">
      <c r="A49" s="31" t="s">
        <v>49</v>
      </c>
      <c r="B49" s="10" t="s">
        <v>402</v>
      </c>
      <c r="C49" s="116">
        <v>30</v>
      </c>
      <c r="D49" s="116">
        <v>33</v>
      </c>
      <c r="E49" s="117">
        <f t="shared" si="1"/>
        <v>28</v>
      </c>
      <c r="F49" s="106">
        <v>8</v>
      </c>
      <c r="G49" s="106">
        <v>20</v>
      </c>
      <c r="H49" s="130"/>
    </row>
    <row r="50" spans="1:8" ht="11.25" customHeight="1" x14ac:dyDescent="0.15">
      <c r="A50" s="31" t="s">
        <v>50</v>
      </c>
      <c r="B50" s="10" t="s">
        <v>826</v>
      </c>
      <c r="C50" s="116">
        <v>28</v>
      </c>
      <c r="D50" s="116">
        <v>17</v>
      </c>
      <c r="E50" s="117">
        <f t="shared" si="1"/>
        <v>23</v>
      </c>
      <c r="F50" s="106">
        <v>6</v>
      </c>
      <c r="G50" s="106">
        <v>17</v>
      </c>
      <c r="H50" s="130"/>
    </row>
    <row r="51" spans="1:8" ht="11.25" customHeight="1" x14ac:dyDescent="0.15">
      <c r="A51" s="31" t="s">
        <v>51</v>
      </c>
      <c r="B51" s="10" t="s">
        <v>327</v>
      </c>
      <c r="C51" s="116">
        <v>103</v>
      </c>
      <c r="D51" s="116">
        <v>114</v>
      </c>
      <c r="E51" s="117">
        <f t="shared" si="1"/>
        <v>90</v>
      </c>
      <c r="F51" s="106">
        <v>38</v>
      </c>
      <c r="G51" s="106">
        <v>52</v>
      </c>
      <c r="H51" s="130"/>
    </row>
    <row r="52" spans="1:8" ht="6.95" customHeight="1" x14ac:dyDescent="0.15">
      <c r="A52" s="6"/>
      <c r="B52" s="10"/>
      <c r="C52" s="116"/>
      <c r="D52" s="116"/>
      <c r="E52" s="117"/>
      <c r="F52" s="106"/>
      <c r="G52" s="106"/>
      <c r="H52" s="130"/>
    </row>
    <row r="53" spans="1:8" ht="11.25" customHeight="1" x14ac:dyDescent="0.15">
      <c r="A53" s="31" t="s">
        <v>403</v>
      </c>
      <c r="B53" s="10" t="s">
        <v>404</v>
      </c>
      <c r="C53" s="116">
        <v>29</v>
      </c>
      <c r="D53" s="116">
        <v>40</v>
      </c>
      <c r="E53" s="117">
        <f t="shared" si="1"/>
        <v>40</v>
      </c>
      <c r="F53" s="106">
        <v>16</v>
      </c>
      <c r="G53" s="106">
        <v>24</v>
      </c>
      <c r="H53" s="130"/>
    </row>
    <row r="54" spans="1:8" ht="11.25" customHeight="1" x14ac:dyDescent="0.15">
      <c r="A54" s="31" t="s">
        <v>52</v>
      </c>
      <c r="B54" s="10" t="s">
        <v>405</v>
      </c>
      <c r="C54" s="116">
        <v>0</v>
      </c>
      <c r="D54" s="116">
        <v>1</v>
      </c>
      <c r="E54" s="117">
        <f t="shared" si="1"/>
        <v>0</v>
      </c>
      <c r="F54" s="116">
        <v>0</v>
      </c>
      <c r="G54" s="97">
        <v>0</v>
      </c>
      <c r="H54" s="130"/>
    </row>
    <row r="55" spans="1:8" ht="11.25" customHeight="1" x14ac:dyDescent="0.15">
      <c r="A55" s="31" t="s">
        <v>53</v>
      </c>
      <c r="B55" s="10" t="s">
        <v>406</v>
      </c>
      <c r="C55" s="116">
        <v>0</v>
      </c>
      <c r="D55" s="116">
        <v>1</v>
      </c>
      <c r="E55" s="117">
        <f t="shared" si="1"/>
        <v>0</v>
      </c>
      <c r="F55" s="106">
        <v>0</v>
      </c>
      <c r="G55" s="106">
        <v>0</v>
      </c>
      <c r="H55" s="130"/>
    </row>
    <row r="56" spans="1:8" ht="11.25" customHeight="1" x14ac:dyDescent="0.15">
      <c r="A56" s="31" t="s">
        <v>54</v>
      </c>
      <c r="B56" s="10" t="s">
        <v>407</v>
      </c>
      <c r="C56" s="116">
        <v>0</v>
      </c>
      <c r="D56" s="116">
        <v>0</v>
      </c>
      <c r="E56" s="117">
        <f t="shared" si="1"/>
        <v>0</v>
      </c>
      <c r="F56" s="116">
        <v>0</v>
      </c>
      <c r="G56" s="116">
        <v>0</v>
      </c>
      <c r="H56" s="130"/>
    </row>
    <row r="57" spans="1:8" ht="11.25" customHeight="1" x14ac:dyDescent="0.15">
      <c r="A57" s="31" t="s">
        <v>55</v>
      </c>
      <c r="B57" s="10" t="s">
        <v>408</v>
      </c>
      <c r="C57" s="116">
        <v>0</v>
      </c>
      <c r="D57" s="116">
        <v>0</v>
      </c>
      <c r="E57" s="117">
        <f t="shared" si="1"/>
        <v>1</v>
      </c>
      <c r="F57" s="98">
        <v>0</v>
      </c>
      <c r="G57" s="98">
        <v>1</v>
      </c>
      <c r="H57" s="130"/>
    </row>
    <row r="58" spans="1:8" ht="11.25" customHeight="1" x14ac:dyDescent="0.15">
      <c r="A58" s="31" t="s">
        <v>56</v>
      </c>
      <c r="B58" s="10" t="s">
        <v>409</v>
      </c>
      <c r="C58" s="116">
        <v>0</v>
      </c>
      <c r="D58" s="116">
        <v>0</v>
      </c>
      <c r="E58" s="117">
        <f t="shared" si="1"/>
        <v>0</v>
      </c>
      <c r="F58" s="116">
        <v>0</v>
      </c>
      <c r="G58" s="116">
        <v>0</v>
      </c>
      <c r="H58" s="130"/>
    </row>
    <row r="59" spans="1:8" ht="11.25" customHeight="1" x14ac:dyDescent="0.15">
      <c r="A59" s="31" t="s">
        <v>57</v>
      </c>
      <c r="B59" s="10" t="s">
        <v>410</v>
      </c>
      <c r="C59" s="116">
        <v>0</v>
      </c>
      <c r="D59" s="116">
        <v>0</v>
      </c>
      <c r="E59" s="117">
        <f t="shared" si="1"/>
        <v>1</v>
      </c>
      <c r="F59" s="116">
        <v>0</v>
      </c>
      <c r="G59" s="116">
        <v>1</v>
      </c>
      <c r="H59" s="130"/>
    </row>
    <row r="60" spans="1:8" ht="11.25" customHeight="1" x14ac:dyDescent="0.15">
      <c r="A60" s="31" t="s">
        <v>58</v>
      </c>
      <c r="B60" s="10" t="s">
        <v>411</v>
      </c>
      <c r="C60" s="116">
        <v>2</v>
      </c>
      <c r="D60" s="116">
        <v>0</v>
      </c>
      <c r="E60" s="117">
        <f t="shared" si="1"/>
        <v>0</v>
      </c>
      <c r="F60" s="116">
        <v>0</v>
      </c>
      <c r="G60" s="116">
        <v>0</v>
      </c>
      <c r="H60" s="130"/>
    </row>
    <row r="61" spans="1:8" ht="11.25" customHeight="1" x14ac:dyDescent="0.15">
      <c r="A61" s="31" t="s">
        <v>59</v>
      </c>
      <c r="B61" s="10" t="s">
        <v>412</v>
      </c>
      <c r="C61" s="116">
        <v>0</v>
      </c>
      <c r="D61" s="116">
        <v>0</v>
      </c>
      <c r="E61" s="117">
        <f t="shared" si="1"/>
        <v>0</v>
      </c>
      <c r="F61" s="116">
        <v>0</v>
      </c>
      <c r="G61" s="116">
        <v>0</v>
      </c>
      <c r="H61" s="130"/>
    </row>
    <row r="62" spans="1:8" ht="11.25" customHeight="1" x14ac:dyDescent="0.15">
      <c r="A62" s="31" t="s">
        <v>60</v>
      </c>
      <c r="B62" s="10" t="s">
        <v>413</v>
      </c>
      <c r="C62" s="116">
        <v>1</v>
      </c>
      <c r="D62" s="116">
        <v>3</v>
      </c>
      <c r="E62" s="117">
        <f t="shared" si="1"/>
        <v>1</v>
      </c>
      <c r="F62" s="106">
        <v>0</v>
      </c>
      <c r="G62" s="106">
        <v>1</v>
      </c>
      <c r="H62" s="130"/>
    </row>
    <row r="63" spans="1:8" ht="6.95" customHeight="1" x14ac:dyDescent="0.15">
      <c r="A63" s="6"/>
      <c r="B63" s="10"/>
      <c r="C63" s="116"/>
      <c r="D63" s="116"/>
      <c r="E63" s="117"/>
      <c r="F63" s="106"/>
      <c r="G63" s="106"/>
      <c r="H63" s="130"/>
    </row>
    <row r="64" spans="1:8" ht="11.25" customHeight="1" x14ac:dyDescent="0.15">
      <c r="A64" s="31" t="s">
        <v>414</v>
      </c>
      <c r="B64" s="10" t="s">
        <v>415</v>
      </c>
      <c r="C64" s="116">
        <v>1</v>
      </c>
      <c r="D64" s="116">
        <v>1</v>
      </c>
      <c r="E64" s="117">
        <f t="shared" si="1"/>
        <v>1</v>
      </c>
      <c r="F64" s="98">
        <v>1</v>
      </c>
      <c r="G64" s="116">
        <v>0</v>
      </c>
      <c r="H64" s="130"/>
    </row>
    <row r="65" spans="1:8" ht="11.25" customHeight="1" x14ac:dyDescent="0.15">
      <c r="A65" s="31" t="s">
        <v>65</v>
      </c>
      <c r="B65" s="10" t="s">
        <v>416</v>
      </c>
      <c r="C65" s="116">
        <v>4</v>
      </c>
      <c r="D65" s="116">
        <v>1</v>
      </c>
      <c r="E65" s="117">
        <f t="shared" si="1"/>
        <v>1</v>
      </c>
      <c r="F65" s="98">
        <v>0</v>
      </c>
      <c r="G65" s="116">
        <v>1</v>
      </c>
      <c r="H65" s="130"/>
    </row>
    <row r="66" spans="1:8" ht="11.25" customHeight="1" x14ac:dyDescent="0.15">
      <c r="A66" s="31" t="s">
        <v>66</v>
      </c>
      <c r="B66" s="10" t="s">
        <v>417</v>
      </c>
      <c r="C66" s="116">
        <v>1</v>
      </c>
      <c r="D66" s="116">
        <v>5</v>
      </c>
      <c r="E66" s="117">
        <f t="shared" si="1"/>
        <v>2</v>
      </c>
      <c r="F66" s="116">
        <v>0</v>
      </c>
      <c r="G66" s="116">
        <v>2</v>
      </c>
      <c r="H66" s="130"/>
    </row>
    <row r="67" spans="1:8" ht="11.25" customHeight="1" x14ac:dyDescent="0.15">
      <c r="A67" s="31" t="s">
        <v>67</v>
      </c>
      <c r="B67" s="10" t="s">
        <v>326</v>
      </c>
      <c r="C67" s="116">
        <v>217</v>
      </c>
      <c r="D67" s="116">
        <v>239</v>
      </c>
      <c r="E67" s="117">
        <f t="shared" si="1"/>
        <v>279</v>
      </c>
      <c r="F67" s="106">
        <v>63</v>
      </c>
      <c r="G67" s="106">
        <v>216</v>
      </c>
      <c r="H67" s="130"/>
    </row>
    <row r="68" spans="1:8" ht="11.25" customHeight="1" x14ac:dyDescent="0.15">
      <c r="A68" s="31" t="s">
        <v>68</v>
      </c>
      <c r="B68" s="10" t="s">
        <v>418</v>
      </c>
      <c r="C68" s="116">
        <v>0</v>
      </c>
      <c r="D68" s="116">
        <v>0</v>
      </c>
      <c r="E68" s="117">
        <f t="shared" si="1"/>
        <v>0</v>
      </c>
      <c r="F68" s="116">
        <v>0</v>
      </c>
      <c r="G68" s="116">
        <v>0</v>
      </c>
      <c r="H68" s="130"/>
    </row>
    <row r="69" spans="1:8" ht="21" customHeight="1" x14ac:dyDescent="0.15">
      <c r="A69" s="115" t="s">
        <v>69</v>
      </c>
      <c r="B69" s="49" t="s">
        <v>576</v>
      </c>
      <c r="C69" s="116">
        <v>97</v>
      </c>
      <c r="D69" s="116">
        <v>87</v>
      </c>
      <c r="E69" s="118">
        <f t="shared" si="1"/>
        <v>111</v>
      </c>
      <c r="F69" s="106">
        <v>78</v>
      </c>
      <c r="G69" s="106">
        <v>33</v>
      </c>
      <c r="H69" s="130"/>
    </row>
    <row r="70" spans="1:8" ht="11.25" customHeight="1" x14ac:dyDescent="0.15">
      <c r="A70" s="31" t="s">
        <v>70</v>
      </c>
      <c r="B70" s="10" t="s">
        <v>325</v>
      </c>
      <c r="C70" s="116">
        <v>173</v>
      </c>
      <c r="D70" s="116">
        <v>145</v>
      </c>
      <c r="E70" s="117">
        <f t="shared" si="1"/>
        <v>124</v>
      </c>
      <c r="F70" s="106">
        <v>64</v>
      </c>
      <c r="G70" s="106">
        <v>60</v>
      </c>
      <c r="H70" s="130"/>
    </row>
    <row r="71" spans="1:8" ht="11.25" customHeight="1" x14ac:dyDescent="0.15">
      <c r="A71" s="31" t="s">
        <v>71</v>
      </c>
      <c r="B71" s="10" t="s">
        <v>419</v>
      </c>
      <c r="C71" s="116">
        <v>62</v>
      </c>
      <c r="D71" s="116">
        <v>59</v>
      </c>
      <c r="E71" s="117">
        <f t="shared" si="1"/>
        <v>51</v>
      </c>
      <c r="F71" s="106">
        <v>36</v>
      </c>
      <c r="G71" s="106">
        <v>15</v>
      </c>
      <c r="H71" s="130"/>
    </row>
    <row r="72" spans="1:8" ht="11.25" customHeight="1" x14ac:dyDescent="0.15">
      <c r="A72" s="31" t="s">
        <v>72</v>
      </c>
      <c r="B72" s="10" t="s">
        <v>420</v>
      </c>
      <c r="C72" s="116">
        <v>1</v>
      </c>
      <c r="D72" s="116">
        <v>1</v>
      </c>
      <c r="E72" s="117">
        <f t="shared" si="1"/>
        <v>0</v>
      </c>
      <c r="F72" s="116">
        <v>0</v>
      </c>
      <c r="G72" s="116">
        <v>0</v>
      </c>
      <c r="H72" s="130"/>
    </row>
    <row r="73" spans="1:8" ht="11.25" customHeight="1" x14ac:dyDescent="0.15">
      <c r="A73" s="31" t="s">
        <v>73</v>
      </c>
      <c r="B73" s="10" t="s">
        <v>421</v>
      </c>
      <c r="C73" s="116">
        <v>45</v>
      </c>
      <c r="D73" s="116">
        <v>56</v>
      </c>
      <c r="E73" s="117">
        <f t="shared" si="1"/>
        <v>65</v>
      </c>
      <c r="F73" s="108">
        <v>40</v>
      </c>
      <c r="G73" s="108">
        <v>25</v>
      </c>
      <c r="H73" s="130"/>
    </row>
    <row r="74" spans="1:8" ht="4.5" customHeight="1" thickBot="1" x14ac:dyDescent="0.2">
      <c r="A74" s="17"/>
      <c r="B74" s="35"/>
      <c r="C74" s="119"/>
      <c r="D74" s="119"/>
      <c r="E74" s="119"/>
      <c r="F74" s="119"/>
      <c r="G74" s="119"/>
      <c r="H74" s="130"/>
    </row>
    <row r="75" spans="1:8" ht="11.25" customHeight="1" x14ac:dyDescent="0.15">
      <c r="A75" s="508" t="s">
        <v>490</v>
      </c>
      <c r="B75" s="508"/>
      <c r="C75" s="508"/>
      <c r="D75" s="508"/>
      <c r="E75" s="508"/>
      <c r="F75" s="508"/>
      <c r="G75" s="508"/>
    </row>
    <row r="76" spans="1:8" x14ac:dyDescent="0.15">
      <c r="E76" s="118"/>
      <c r="F76" s="118"/>
      <c r="G76" s="118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zoomScale="115" zoomScaleNormal="115" workbookViewId="0">
      <selection sqref="A1:K1"/>
    </sheetView>
  </sheetViews>
  <sheetFormatPr defaultRowHeight="10.5" x14ac:dyDescent="0.15"/>
  <cols>
    <col min="1" max="1" width="6.875" style="362" customWidth="1"/>
    <col min="2" max="2" width="13.125" style="362" customWidth="1"/>
    <col min="3" max="3" width="5" style="362" customWidth="1"/>
    <col min="4" max="4" width="13.125" style="362" customWidth="1"/>
    <col min="5" max="5" width="4.875" style="362" customWidth="1"/>
    <col min="6" max="6" width="13.125" style="362" customWidth="1"/>
    <col min="7" max="7" width="5" style="362" customWidth="1"/>
    <col min="8" max="8" width="13.125" style="362" customWidth="1"/>
    <col min="9" max="9" width="5" style="374" customWidth="1"/>
    <col min="10" max="10" width="13.125" style="362" customWidth="1"/>
    <col min="11" max="11" width="6.625" style="374" customWidth="1"/>
    <col min="12" max="16384" width="9" style="362"/>
  </cols>
  <sheetData>
    <row r="1" spans="1:11" ht="11.25" customHeight="1" x14ac:dyDescent="0.15">
      <c r="A1" s="526" t="s">
        <v>512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 ht="11.25" customHeight="1" thickBot="1" x14ac:dyDescent="0.2">
      <c r="K2" s="375" t="s">
        <v>769</v>
      </c>
    </row>
    <row r="3" spans="1:11" ht="15" customHeight="1" x14ac:dyDescent="0.15">
      <c r="A3" s="376" t="s">
        <v>460</v>
      </c>
      <c r="B3" s="527" t="s">
        <v>183</v>
      </c>
      <c r="C3" s="528"/>
      <c r="D3" s="527" t="s">
        <v>184</v>
      </c>
      <c r="E3" s="528"/>
      <c r="F3" s="527" t="s">
        <v>185</v>
      </c>
      <c r="G3" s="528"/>
      <c r="H3" s="527" t="s">
        <v>186</v>
      </c>
      <c r="I3" s="528"/>
      <c r="J3" s="527" t="s">
        <v>187</v>
      </c>
      <c r="K3" s="529"/>
    </row>
    <row r="4" spans="1:11" ht="15" customHeight="1" x14ac:dyDescent="0.15">
      <c r="A4" s="377" t="s">
        <v>513</v>
      </c>
      <c r="B4" s="360" t="s">
        <v>188</v>
      </c>
      <c r="C4" s="378" t="s">
        <v>463</v>
      </c>
      <c r="D4" s="360" t="s">
        <v>188</v>
      </c>
      <c r="E4" s="378" t="s">
        <v>463</v>
      </c>
      <c r="F4" s="360" t="s">
        <v>188</v>
      </c>
      <c r="G4" s="378" t="s">
        <v>463</v>
      </c>
      <c r="H4" s="379" t="s">
        <v>188</v>
      </c>
      <c r="I4" s="380" t="s">
        <v>463</v>
      </c>
      <c r="J4" s="360" t="s">
        <v>188</v>
      </c>
      <c r="K4" s="381" t="s">
        <v>463</v>
      </c>
    </row>
    <row r="5" spans="1:11" ht="26.25" customHeight="1" x14ac:dyDescent="0.15">
      <c r="A5" s="90" t="s">
        <v>461</v>
      </c>
      <c r="B5" s="360" t="s">
        <v>537</v>
      </c>
      <c r="C5" s="235">
        <f>B6/A6*100</f>
        <v>29.243471582181257</v>
      </c>
      <c r="D5" s="368" t="s">
        <v>587</v>
      </c>
      <c r="E5" s="235">
        <f>D6/A6*100</f>
        <v>15.149769585253456</v>
      </c>
      <c r="F5" s="361" t="s">
        <v>540</v>
      </c>
      <c r="G5" s="236">
        <f>F6/A6*100</f>
        <v>8.2949308755760374</v>
      </c>
      <c r="H5" s="361" t="s">
        <v>538</v>
      </c>
      <c r="I5" s="236">
        <f>H6/A6*100</f>
        <v>6.7588325652841785</v>
      </c>
      <c r="J5" s="368" t="s">
        <v>588</v>
      </c>
      <c r="K5" s="237">
        <f>J6/A6*100</f>
        <v>6.4708141321044552</v>
      </c>
    </row>
    <row r="6" spans="1:11" ht="10.5" customHeight="1" x14ac:dyDescent="0.15">
      <c r="A6" s="238">
        <v>-5208</v>
      </c>
      <c r="B6" s="370">
        <v>-1523</v>
      </c>
      <c r="C6" s="239"/>
      <c r="D6" s="370">
        <v>-789</v>
      </c>
      <c r="E6" s="239"/>
      <c r="F6" s="370">
        <v>-432</v>
      </c>
      <c r="G6" s="240"/>
      <c r="H6" s="370">
        <v>-352</v>
      </c>
      <c r="I6" s="240"/>
      <c r="J6" s="370">
        <v>-337</v>
      </c>
      <c r="K6" s="241"/>
    </row>
    <row r="7" spans="1:11" ht="26.25" customHeight="1" x14ac:dyDescent="0.15">
      <c r="A7" s="90" t="s">
        <v>422</v>
      </c>
      <c r="B7" s="522" t="s">
        <v>739</v>
      </c>
      <c r="C7" s="523"/>
      <c r="D7" s="523"/>
      <c r="E7" s="523"/>
      <c r="F7" s="523"/>
      <c r="G7" s="523"/>
      <c r="H7" s="523"/>
      <c r="I7" s="523"/>
      <c r="J7" s="523"/>
      <c r="K7" s="523"/>
    </row>
    <row r="8" spans="1:11" ht="10.5" customHeight="1" x14ac:dyDescent="0.15">
      <c r="A8" s="238">
        <v>-9</v>
      </c>
      <c r="B8" s="514" t="s">
        <v>738</v>
      </c>
      <c r="C8" s="513"/>
      <c r="D8" s="513"/>
      <c r="E8" s="513"/>
      <c r="F8" s="513"/>
      <c r="G8" s="513"/>
      <c r="H8" s="513"/>
      <c r="I8" s="513"/>
      <c r="J8" s="513"/>
      <c r="K8" s="513"/>
    </row>
    <row r="9" spans="1:11" ht="26.25" customHeight="1" x14ac:dyDescent="0.15">
      <c r="A9" s="90" t="s">
        <v>423</v>
      </c>
      <c r="B9" s="520" t="s">
        <v>740</v>
      </c>
      <c r="C9" s="521"/>
      <c r="D9" s="521"/>
      <c r="E9" s="521"/>
      <c r="F9" s="521"/>
      <c r="G9" s="521"/>
      <c r="H9" s="521"/>
      <c r="I9" s="521"/>
      <c r="J9" s="521"/>
      <c r="K9" s="521"/>
    </row>
    <row r="10" spans="1:11" ht="10.5" customHeight="1" x14ac:dyDescent="0.15">
      <c r="A10" s="287">
        <v>-2</v>
      </c>
      <c r="B10" s="514" t="s">
        <v>738</v>
      </c>
      <c r="C10" s="513"/>
      <c r="D10" s="513"/>
      <c r="E10" s="513"/>
      <c r="F10" s="513"/>
      <c r="G10" s="513"/>
      <c r="H10" s="513"/>
      <c r="I10" s="513"/>
      <c r="J10" s="513"/>
      <c r="K10" s="513"/>
    </row>
    <row r="11" spans="1:11" ht="26.25" customHeight="1" x14ac:dyDescent="0.15">
      <c r="A11" s="90" t="s">
        <v>424</v>
      </c>
      <c r="B11" s="524" t="s">
        <v>741</v>
      </c>
      <c r="C11" s="525"/>
      <c r="D11" s="525"/>
      <c r="E11" s="525"/>
      <c r="F11" s="525"/>
      <c r="G11" s="525"/>
      <c r="H11" s="525"/>
      <c r="I11" s="525"/>
      <c r="J11" s="525"/>
      <c r="K11" s="525"/>
    </row>
    <row r="12" spans="1:11" ht="10.5" customHeight="1" x14ac:dyDescent="0.15">
      <c r="A12" s="238">
        <v>-2</v>
      </c>
      <c r="B12" s="514" t="s">
        <v>738</v>
      </c>
      <c r="C12" s="513"/>
      <c r="D12" s="513"/>
      <c r="E12" s="513"/>
      <c r="F12" s="513"/>
      <c r="G12" s="513"/>
      <c r="H12" s="513"/>
      <c r="I12" s="513"/>
      <c r="J12" s="513"/>
      <c r="K12" s="513"/>
    </row>
    <row r="13" spans="1:11" ht="26.25" customHeight="1" x14ac:dyDescent="0.15">
      <c r="A13" s="90" t="s">
        <v>425</v>
      </c>
      <c r="B13" s="518" t="s">
        <v>742</v>
      </c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0.5" customHeight="1" x14ac:dyDescent="0.15">
      <c r="A14" s="238">
        <v>-2</v>
      </c>
      <c r="B14" s="514" t="s">
        <v>738</v>
      </c>
      <c r="C14" s="513"/>
      <c r="D14" s="513"/>
      <c r="E14" s="513"/>
      <c r="F14" s="513"/>
      <c r="G14" s="513"/>
      <c r="H14" s="513"/>
      <c r="I14" s="513"/>
      <c r="J14" s="513"/>
      <c r="K14" s="513"/>
    </row>
    <row r="15" spans="1:11" ht="26.25" customHeight="1" x14ac:dyDescent="0.15">
      <c r="A15" s="90" t="s">
        <v>426</v>
      </c>
      <c r="B15" s="520" t="s">
        <v>743</v>
      </c>
      <c r="C15" s="521"/>
      <c r="D15" s="521"/>
      <c r="E15" s="521"/>
      <c r="F15" s="521"/>
      <c r="G15" s="521"/>
      <c r="H15" s="521"/>
      <c r="I15" s="521"/>
      <c r="J15" s="521"/>
      <c r="K15" s="521"/>
    </row>
    <row r="16" spans="1:11" ht="10.5" customHeight="1" x14ac:dyDescent="0.15">
      <c r="A16" s="238">
        <v>-2</v>
      </c>
      <c r="B16" s="514" t="s">
        <v>738</v>
      </c>
      <c r="C16" s="513"/>
      <c r="D16" s="513"/>
      <c r="E16" s="513"/>
      <c r="F16" s="513"/>
      <c r="G16" s="513"/>
      <c r="H16" s="513"/>
      <c r="I16" s="513"/>
      <c r="J16" s="513"/>
      <c r="K16" s="513"/>
    </row>
    <row r="17" spans="1:12" ht="26.25" customHeight="1" x14ac:dyDescent="0.15">
      <c r="A17" s="90" t="s">
        <v>352</v>
      </c>
      <c r="B17" s="368" t="s">
        <v>536</v>
      </c>
      <c r="C17" s="235">
        <f>B18/A18*100</f>
        <v>40</v>
      </c>
      <c r="D17" s="368" t="s">
        <v>744</v>
      </c>
      <c r="E17" s="235">
        <f>D18/A18*100</f>
        <v>30</v>
      </c>
      <c r="F17" s="402" t="s">
        <v>746</v>
      </c>
      <c r="G17" s="401">
        <f>F18/A18*100</f>
        <v>20</v>
      </c>
      <c r="H17" s="402" t="s">
        <v>745</v>
      </c>
      <c r="I17" s="406">
        <f>H18/A18*100</f>
        <v>10</v>
      </c>
      <c r="J17" s="511"/>
      <c r="K17" s="511"/>
    </row>
    <row r="18" spans="1:12" ht="10.5" customHeight="1" x14ac:dyDescent="0.15">
      <c r="A18" s="238">
        <v>-10</v>
      </c>
      <c r="B18" s="370">
        <v>-4</v>
      </c>
      <c r="C18" s="239"/>
      <c r="D18" s="370">
        <v>-3</v>
      </c>
      <c r="E18" s="239"/>
      <c r="F18" s="403">
        <v>-2</v>
      </c>
      <c r="G18" s="405"/>
      <c r="H18" s="403">
        <v>-1</v>
      </c>
      <c r="I18" s="407"/>
      <c r="J18" s="512"/>
      <c r="K18" s="512"/>
    </row>
    <row r="19" spans="1:12" ht="26.25" customHeight="1" x14ac:dyDescent="0.15">
      <c r="A19" s="90" t="s">
        <v>353</v>
      </c>
      <c r="B19" s="522" t="s">
        <v>747</v>
      </c>
      <c r="C19" s="532"/>
      <c r="D19" s="522" t="s">
        <v>827</v>
      </c>
      <c r="E19" s="523"/>
      <c r="F19" s="523"/>
      <c r="G19" s="523"/>
      <c r="H19" s="523"/>
      <c r="I19" s="523"/>
      <c r="J19" s="523"/>
      <c r="K19" s="523"/>
    </row>
    <row r="20" spans="1:12" ht="10.5" customHeight="1" x14ac:dyDescent="0.15">
      <c r="A20" s="238">
        <v>-8</v>
      </c>
      <c r="B20" s="514" t="s">
        <v>748</v>
      </c>
      <c r="C20" s="515"/>
      <c r="D20" s="514" t="s">
        <v>749</v>
      </c>
      <c r="E20" s="513"/>
      <c r="F20" s="513"/>
      <c r="G20" s="513"/>
      <c r="H20" s="513"/>
      <c r="I20" s="513"/>
      <c r="J20" s="513"/>
      <c r="K20" s="513"/>
    </row>
    <row r="21" spans="1:12" ht="26.25" customHeight="1" x14ac:dyDescent="0.15">
      <c r="A21" s="90" t="s">
        <v>354</v>
      </c>
      <c r="B21" s="368" t="s">
        <v>750</v>
      </c>
      <c r="C21" s="235">
        <f>B22/A22*100</f>
        <v>35.294117647058826</v>
      </c>
      <c r="D21" s="430" t="s">
        <v>828</v>
      </c>
      <c r="E21" s="408">
        <f>D22/A22*100</f>
        <v>17.647058823529413</v>
      </c>
      <c r="F21" s="520" t="s">
        <v>752</v>
      </c>
      <c r="G21" s="521"/>
      <c r="H21" s="521"/>
      <c r="I21" s="534"/>
      <c r="J21" s="533" t="s">
        <v>751</v>
      </c>
      <c r="K21" s="533"/>
      <c r="L21" s="382"/>
    </row>
    <row r="22" spans="1:12" ht="10.5" customHeight="1" x14ac:dyDescent="0.15">
      <c r="A22" s="238">
        <v>-17</v>
      </c>
      <c r="B22" s="370">
        <v>-6</v>
      </c>
      <c r="C22" s="239"/>
      <c r="D22" s="396">
        <v>-3</v>
      </c>
      <c r="E22" s="409"/>
      <c r="F22" s="514" t="s">
        <v>753</v>
      </c>
      <c r="G22" s="513"/>
      <c r="H22" s="513"/>
      <c r="I22" s="515"/>
      <c r="J22" s="513" t="s">
        <v>749</v>
      </c>
      <c r="K22" s="513"/>
    </row>
    <row r="23" spans="1:12" ht="27.75" customHeight="1" x14ac:dyDescent="0.15">
      <c r="A23" s="90" t="s">
        <v>355</v>
      </c>
      <c r="B23" s="394" t="s">
        <v>750</v>
      </c>
      <c r="C23" s="235">
        <f>B24/A24*100</f>
        <v>33.333333333333329</v>
      </c>
      <c r="D23" s="368" t="s">
        <v>754</v>
      </c>
      <c r="E23" s="235">
        <f>D24/A24*100</f>
        <v>19.047619047619047</v>
      </c>
      <c r="F23" s="368" t="s">
        <v>746</v>
      </c>
      <c r="G23" s="235">
        <f>F24/A24*100</f>
        <v>9.5238095238095237</v>
      </c>
      <c r="H23" s="516" t="s">
        <v>755</v>
      </c>
      <c r="I23" s="517"/>
      <c r="J23" s="517"/>
      <c r="K23" s="517"/>
    </row>
    <row r="24" spans="1:12" ht="10.5" customHeight="1" x14ac:dyDescent="0.15">
      <c r="A24" s="238">
        <v>-21</v>
      </c>
      <c r="B24" s="370">
        <v>-7</v>
      </c>
      <c r="C24" s="239"/>
      <c r="D24" s="370">
        <v>-4</v>
      </c>
      <c r="E24" s="239"/>
      <c r="F24" s="370">
        <v>-2</v>
      </c>
      <c r="G24" s="240"/>
      <c r="H24" s="514" t="s">
        <v>749</v>
      </c>
      <c r="I24" s="513"/>
      <c r="J24" s="513"/>
      <c r="K24" s="513"/>
    </row>
    <row r="25" spans="1:12" ht="26.25" customHeight="1" x14ac:dyDescent="0.15">
      <c r="A25" s="90" t="s">
        <v>356</v>
      </c>
      <c r="B25" s="368" t="s">
        <v>750</v>
      </c>
      <c r="C25" s="235">
        <f t="shared" ref="C25" si="0">B26/A26*100</f>
        <v>28.571428571428569</v>
      </c>
      <c r="D25" s="520" t="s">
        <v>756</v>
      </c>
      <c r="E25" s="521"/>
      <c r="F25" s="521"/>
      <c r="G25" s="534"/>
      <c r="H25" s="520" t="s">
        <v>829</v>
      </c>
      <c r="I25" s="521"/>
      <c r="J25" s="521"/>
      <c r="K25" s="521"/>
    </row>
    <row r="26" spans="1:12" ht="10.5" customHeight="1" x14ac:dyDescent="0.15">
      <c r="A26" s="238">
        <v>-35</v>
      </c>
      <c r="B26" s="370">
        <v>-10</v>
      </c>
      <c r="C26" s="239"/>
      <c r="D26" s="514" t="s">
        <v>757</v>
      </c>
      <c r="E26" s="513"/>
      <c r="F26" s="513"/>
      <c r="G26" s="515"/>
      <c r="H26" s="514" t="s">
        <v>758</v>
      </c>
      <c r="I26" s="513"/>
      <c r="J26" s="513"/>
      <c r="K26" s="513"/>
    </row>
    <row r="27" spans="1:12" ht="28.5" customHeight="1" x14ac:dyDescent="0.15">
      <c r="A27" s="90" t="s">
        <v>357</v>
      </c>
      <c r="B27" s="368" t="s">
        <v>750</v>
      </c>
      <c r="C27" s="235">
        <f>B28/A28*100</f>
        <v>36.363636363636367</v>
      </c>
      <c r="D27" s="410" t="s">
        <v>759</v>
      </c>
      <c r="E27" s="406">
        <f>D28/A28*100</f>
        <v>13.636363636363635</v>
      </c>
      <c r="F27" s="521" t="s">
        <v>760</v>
      </c>
      <c r="G27" s="521"/>
      <c r="H27" s="521"/>
      <c r="I27" s="534"/>
      <c r="J27" s="368" t="s">
        <v>538</v>
      </c>
      <c r="K27" s="237">
        <f t="shared" ref="K27" si="1">J28/A28*100</f>
        <v>7.5757575757575761</v>
      </c>
    </row>
    <row r="28" spans="1:12" ht="10.5" customHeight="1" x14ac:dyDescent="0.15">
      <c r="A28" s="238">
        <v>-66</v>
      </c>
      <c r="B28" s="370">
        <v>-24</v>
      </c>
      <c r="C28" s="239"/>
      <c r="D28" s="403">
        <v>-9</v>
      </c>
      <c r="E28" s="404"/>
      <c r="F28" s="513" t="s">
        <v>761</v>
      </c>
      <c r="G28" s="513"/>
      <c r="H28" s="513"/>
      <c r="I28" s="515"/>
      <c r="J28" s="370">
        <v>-5</v>
      </c>
      <c r="K28" s="241"/>
    </row>
    <row r="29" spans="1:12" ht="26.25" customHeight="1" x14ac:dyDescent="0.15">
      <c r="A29" s="90" t="s">
        <v>358</v>
      </c>
      <c r="B29" s="368" t="s">
        <v>537</v>
      </c>
      <c r="C29" s="235">
        <f t="shared" ref="C29" si="2">B30/A30*100</f>
        <v>42.990654205607477</v>
      </c>
      <c r="D29" s="368" t="s">
        <v>589</v>
      </c>
      <c r="E29" s="235">
        <f t="shared" ref="E29" si="3">D30/A30*100</f>
        <v>10.2803738317757</v>
      </c>
      <c r="F29" s="368" t="s">
        <v>684</v>
      </c>
      <c r="G29" s="235">
        <f t="shared" ref="G29" si="4">F30/A30*100</f>
        <v>7.4766355140186906</v>
      </c>
      <c r="H29" s="368" t="s">
        <v>686</v>
      </c>
      <c r="I29" s="235">
        <f t="shared" ref="I29" si="5">H30/A30*100</f>
        <v>5.6074766355140184</v>
      </c>
      <c r="J29" s="411" t="s">
        <v>535</v>
      </c>
      <c r="K29" s="237">
        <f t="shared" ref="K29" si="6">J30/A30*100</f>
        <v>4.6728971962616823</v>
      </c>
    </row>
    <row r="30" spans="1:12" ht="10.5" customHeight="1" x14ac:dyDescent="0.15">
      <c r="A30" s="238">
        <v>-107</v>
      </c>
      <c r="B30" s="370">
        <v>-46</v>
      </c>
      <c r="C30" s="239"/>
      <c r="D30" s="370">
        <v>-11</v>
      </c>
      <c r="E30" s="239"/>
      <c r="F30" s="370">
        <v>-8</v>
      </c>
      <c r="G30" s="240"/>
      <c r="H30" s="370">
        <v>-6</v>
      </c>
      <c r="I30" s="240"/>
      <c r="J30" s="370">
        <v>-5</v>
      </c>
      <c r="K30" s="241"/>
    </row>
    <row r="31" spans="1:12" ht="26.25" customHeight="1" x14ac:dyDescent="0.15">
      <c r="A31" s="90" t="s">
        <v>359</v>
      </c>
      <c r="B31" s="368" t="s">
        <v>750</v>
      </c>
      <c r="C31" s="235">
        <f t="shared" ref="C31" si="7">B32/A32*100</f>
        <v>40.957446808510639</v>
      </c>
      <c r="D31" s="368" t="s">
        <v>589</v>
      </c>
      <c r="E31" s="235">
        <f t="shared" ref="E31" si="8">D32/A32*100</f>
        <v>11.702127659574469</v>
      </c>
      <c r="F31" s="411" t="s">
        <v>535</v>
      </c>
      <c r="G31" s="235">
        <f t="shared" ref="G31" si="9">F32/A32*100</f>
        <v>6.9148936170212769</v>
      </c>
      <c r="H31" s="394" t="s">
        <v>686</v>
      </c>
      <c r="I31" s="235">
        <f t="shared" ref="I31" si="10">H32/A32*100</f>
        <v>5.8510638297872344</v>
      </c>
      <c r="J31" s="368" t="s">
        <v>762</v>
      </c>
      <c r="K31" s="237">
        <f t="shared" ref="K31" si="11">J32/A32*100</f>
        <v>4.7872340425531918</v>
      </c>
    </row>
    <row r="32" spans="1:12" ht="10.5" customHeight="1" x14ac:dyDescent="0.15">
      <c r="A32" s="238">
        <v>-188</v>
      </c>
      <c r="B32" s="370">
        <v>-77</v>
      </c>
      <c r="C32" s="239"/>
      <c r="D32" s="370">
        <v>-22</v>
      </c>
      <c r="E32" s="239"/>
      <c r="F32" s="370">
        <v>-13</v>
      </c>
      <c r="G32" s="240"/>
      <c r="H32" s="370">
        <v>-11</v>
      </c>
      <c r="I32" s="240"/>
      <c r="J32" s="370">
        <v>-9</v>
      </c>
      <c r="K32" s="241"/>
    </row>
    <row r="33" spans="1:12" ht="26.25" customHeight="1" x14ac:dyDescent="0.15">
      <c r="A33" s="90" t="s">
        <v>360</v>
      </c>
      <c r="B33" s="368" t="s">
        <v>750</v>
      </c>
      <c r="C33" s="235">
        <f t="shared" ref="C33" si="12">B34/A34*100</f>
        <v>48.059701492537314</v>
      </c>
      <c r="D33" s="368" t="s">
        <v>589</v>
      </c>
      <c r="E33" s="235">
        <f t="shared" ref="E33" si="13">D34/A34*100</f>
        <v>8.9552238805970141</v>
      </c>
      <c r="F33" s="368" t="s">
        <v>538</v>
      </c>
      <c r="G33" s="235">
        <f t="shared" ref="G33" si="14">F34/A34*100</f>
        <v>6.2686567164179099</v>
      </c>
      <c r="H33" s="412" t="s">
        <v>535</v>
      </c>
      <c r="I33" s="235">
        <f t="shared" ref="I33" si="15">H34/A34*100</f>
        <v>4.4776119402985071</v>
      </c>
      <c r="J33" s="363" t="s">
        <v>763</v>
      </c>
      <c r="K33" s="237">
        <f t="shared" ref="K33" si="16">J34/A34*100</f>
        <v>3.8805970149253728</v>
      </c>
    </row>
    <row r="34" spans="1:12" ht="10.5" customHeight="1" x14ac:dyDescent="0.15">
      <c r="A34" s="238">
        <v>-335</v>
      </c>
      <c r="B34" s="370">
        <v>-161</v>
      </c>
      <c r="C34" s="239"/>
      <c r="D34" s="370">
        <v>-30</v>
      </c>
      <c r="E34" s="239"/>
      <c r="F34" s="370">
        <v>-21</v>
      </c>
      <c r="G34" s="240"/>
      <c r="H34" s="370">
        <v>-15</v>
      </c>
      <c r="I34" s="240"/>
      <c r="J34" s="370">
        <v>-13</v>
      </c>
      <c r="K34" s="241"/>
    </row>
    <row r="35" spans="1:12" ht="26.25" customHeight="1" x14ac:dyDescent="0.15">
      <c r="A35" s="90" t="s">
        <v>361</v>
      </c>
      <c r="B35" s="368" t="s">
        <v>750</v>
      </c>
      <c r="C35" s="235">
        <f t="shared" ref="C35" si="17">B36/A36*100</f>
        <v>45.432098765432102</v>
      </c>
      <c r="D35" s="368" t="s">
        <v>589</v>
      </c>
      <c r="E35" s="235">
        <f t="shared" ref="E35" si="18">D36/A36*100</f>
        <v>8.1481481481481488</v>
      </c>
      <c r="F35" s="369" t="s">
        <v>538</v>
      </c>
      <c r="G35" s="235">
        <f t="shared" ref="G35" si="19">F36/A36*100</f>
        <v>6.9135802469135799</v>
      </c>
      <c r="H35" s="413" t="s">
        <v>764</v>
      </c>
      <c r="I35" s="235">
        <f t="shared" ref="I35" si="20">H36/A36*100</f>
        <v>5.9259259259259265</v>
      </c>
      <c r="J35" s="383" t="s">
        <v>765</v>
      </c>
      <c r="K35" s="237">
        <f t="shared" ref="K35:K37" si="21">J36/A36*100</f>
        <v>5.1851851851851851</v>
      </c>
    </row>
    <row r="36" spans="1:12" ht="10.5" customHeight="1" x14ac:dyDescent="0.15">
      <c r="A36" s="238">
        <v>-405</v>
      </c>
      <c r="B36" s="370">
        <v>-184</v>
      </c>
      <c r="C36" s="239"/>
      <c r="D36" s="370">
        <v>-33</v>
      </c>
      <c r="E36" s="239"/>
      <c r="F36" s="370">
        <v>-28</v>
      </c>
      <c r="G36" s="240"/>
      <c r="H36" s="370">
        <v>-24</v>
      </c>
      <c r="I36" s="240"/>
      <c r="J36" s="370">
        <v>-21</v>
      </c>
      <c r="K36" s="241"/>
    </row>
    <row r="37" spans="1:12" ht="26.25" customHeight="1" x14ac:dyDescent="0.15">
      <c r="A37" s="90" t="s">
        <v>362</v>
      </c>
      <c r="B37" s="368" t="s">
        <v>750</v>
      </c>
      <c r="C37" s="235">
        <f t="shared" ref="C37" si="22">B38/A38*100</f>
        <v>42.271880819366849</v>
      </c>
      <c r="D37" s="368" t="s">
        <v>589</v>
      </c>
      <c r="E37" s="235">
        <f t="shared" ref="E37" si="23">D38/A38*100</f>
        <v>9.8696461824953445</v>
      </c>
      <c r="F37" s="368" t="s">
        <v>688</v>
      </c>
      <c r="G37" s="235">
        <f t="shared" ref="G37" si="24">F38/A38*100</f>
        <v>6.7039106145251397</v>
      </c>
      <c r="H37" s="394" t="s">
        <v>687</v>
      </c>
      <c r="I37" s="235">
        <f t="shared" ref="I37" si="25">H38/A38*100</f>
        <v>6.1452513966480442</v>
      </c>
      <c r="J37" s="413" t="s">
        <v>764</v>
      </c>
      <c r="K37" s="237">
        <f t="shared" si="21"/>
        <v>5.2141527001862196</v>
      </c>
    </row>
    <row r="38" spans="1:12" ht="10.5" customHeight="1" x14ac:dyDescent="0.15">
      <c r="A38" s="238">
        <v>-537</v>
      </c>
      <c r="B38" s="370">
        <v>-227</v>
      </c>
      <c r="C38" s="239"/>
      <c r="D38" s="370">
        <v>-53</v>
      </c>
      <c r="E38" s="239"/>
      <c r="F38" s="370">
        <v>-36</v>
      </c>
      <c r="G38" s="240"/>
      <c r="H38" s="370">
        <v>-33</v>
      </c>
      <c r="I38" s="240"/>
      <c r="J38" s="370">
        <v>-28</v>
      </c>
      <c r="K38" s="364"/>
    </row>
    <row r="39" spans="1:12" ht="26.25" customHeight="1" x14ac:dyDescent="0.15">
      <c r="A39" s="90" t="s">
        <v>363</v>
      </c>
      <c r="B39" s="368" t="s">
        <v>750</v>
      </c>
      <c r="C39" s="235">
        <f t="shared" ref="C39" si="26">B40/A40*100</f>
        <v>32.945736434108525</v>
      </c>
      <c r="D39" s="368" t="s">
        <v>589</v>
      </c>
      <c r="E39" s="235">
        <f t="shared" ref="E39" si="27">D40/A40*100</f>
        <v>13.824289405684754</v>
      </c>
      <c r="F39" s="369" t="s">
        <v>543</v>
      </c>
      <c r="G39" s="235">
        <f t="shared" ref="G39" si="28">F40/A40*100</f>
        <v>9.3023255813953494</v>
      </c>
      <c r="H39" s="413" t="s">
        <v>764</v>
      </c>
      <c r="I39" s="235">
        <f t="shared" ref="I39" si="29">H40/A40*100</f>
        <v>7.3643410852713185</v>
      </c>
      <c r="J39" s="369" t="s">
        <v>689</v>
      </c>
      <c r="K39" s="237">
        <f t="shared" ref="K39" si="30">J40/A40*100</f>
        <v>6.3307493540051674</v>
      </c>
    </row>
    <row r="40" spans="1:12" ht="10.5" customHeight="1" x14ac:dyDescent="0.15">
      <c r="A40" s="238">
        <v>-774</v>
      </c>
      <c r="B40" s="370">
        <v>-255</v>
      </c>
      <c r="C40" s="239"/>
      <c r="D40" s="370">
        <v>-107</v>
      </c>
      <c r="E40" s="239"/>
      <c r="F40" s="370">
        <v>-72</v>
      </c>
      <c r="G40" s="240"/>
      <c r="H40" s="370">
        <v>-57</v>
      </c>
      <c r="I40" s="240"/>
      <c r="J40" s="370">
        <v>-49</v>
      </c>
      <c r="K40" s="241"/>
    </row>
    <row r="41" spans="1:12" ht="26.25" customHeight="1" x14ac:dyDescent="0.15">
      <c r="A41" s="90" t="s">
        <v>427</v>
      </c>
      <c r="B41" s="368" t="s">
        <v>750</v>
      </c>
      <c r="C41" s="235">
        <f t="shared" ref="C41" si="31">B42/A42*100</f>
        <v>24.493731918997106</v>
      </c>
      <c r="D41" s="368" t="s">
        <v>589</v>
      </c>
      <c r="E41" s="235">
        <f t="shared" ref="E41" si="32">D42/A42*100</f>
        <v>17.164898746383798</v>
      </c>
      <c r="F41" s="395" t="s">
        <v>543</v>
      </c>
      <c r="G41" s="235">
        <f t="shared" ref="G41" si="33">F42/A42*100</f>
        <v>9.1610414657666333</v>
      </c>
      <c r="H41" s="413" t="s">
        <v>764</v>
      </c>
      <c r="I41" s="235">
        <f t="shared" ref="I41" si="34">H42/A42*100</f>
        <v>8.1967213114754092</v>
      </c>
      <c r="J41" s="368" t="s">
        <v>685</v>
      </c>
      <c r="K41" s="237">
        <f t="shared" ref="K41" si="35">J42/A42*100</f>
        <v>7.8109932497589201</v>
      </c>
    </row>
    <row r="42" spans="1:12" ht="10.5" customHeight="1" x14ac:dyDescent="0.15">
      <c r="A42" s="238">
        <v>-1037</v>
      </c>
      <c r="B42" s="370">
        <v>-254</v>
      </c>
      <c r="C42" s="239"/>
      <c r="D42" s="370">
        <v>-178</v>
      </c>
      <c r="E42" s="239"/>
      <c r="F42" s="370">
        <v>-95</v>
      </c>
      <c r="G42" s="240"/>
      <c r="H42" s="370">
        <v>-85</v>
      </c>
      <c r="I42" s="240"/>
      <c r="J42" s="370">
        <v>-81</v>
      </c>
      <c r="K42" s="241"/>
    </row>
    <row r="43" spans="1:12" ht="26.25" customHeight="1" x14ac:dyDescent="0.15">
      <c r="A43" s="90" t="s">
        <v>428</v>
      </c>
      <c r="B43" s="368" t="s">
        <v>575</v>
      </c>
      <c r="C43" s="235">
        <f t="shared" ref="C43" si="36">B44/A44*100</f>
        <v>18.940137389597645</v>
      </c>
      <c r="D43" s="368" t="s">
        <v>766</v>
      </c>
      <c r="E43" s="235">
        <f>D44/A44*100</f>
        <v>18.351324828263003</v>
      </c>
      <c r="F43" s="363" t="s">
        <v>687</v>
      </c>
      <c r="G43" s="235">
        <f>F44/A44*100</f>
        <v>12.561334641805692</v>
      </c>
      <c r="H43" s="413" t="s">
        <v>764</v>
      </c>
      <c r="I43" s="235">
        <f t="shared" ref="I43" si="37">H44/A44*100</f>
        <v>8.5377821393523075</v>
      </c>
      <c r="J43" s="368" t="s">
        <v>539</v>
      </c>
      <c r="K43" s="237">
        <f t="shared" ref="K43" si="38">J44/A44*100</f>
        <v>7.9489695780176648</v>
      </c>
    </row>
    <row r="44" spans="1:12" ht="10.5" customHeight="1" x14ac:dyDescent="0.15">
      <c r="A44" s="238">
        <v>-1019</v>
      </c>
      <c r="B44" s="370">
        <v>-193</v>
      </c>
      <c r="C44" s="239"/>
      <c r="D44" s="370">
        <v>-187</v>
      </c>
      <c r="E44" s="239"/>
      <c r="F44" s="370">
        <v>-128</v>
      </c>
      <c r="G44" s="240"/>
      <c r="H44" s="370">
        <v>-87</v>
      </c>
      <c r="I44" s="240"/>
      <c r="J44" s="370">
        <v>-81</v>
      </c>
      <c r="K44" s="241"/>
    </row>
    <row r="45" spans="1:12" ht="26.25" customHeight="1" x14ac:dyDescent="0.15">
      <c r="A45" s="90" t="s">
        <v>429</v>
      </c>
      <c r="B45" s="368" t="s">
        <v>575</v>
      </c>
      <c r="C45" s="235">
        <f t="shared" ref="C45" si="39">B46/A46*100</f>
        <v>23.643410852713178</v>
      </c>
      <c r="D45" s="368" t="s">
        <v>767</v>
      </c>
      <c r="E45" s="235">
        <f t="shared" ref="E45" si="40">D46/A46*100</f>
        <v>17.441860465116278</v>
      </c>
      <c r="F45" s="368" t="s">
        <v>766</v>
      </c>
      <c r="G45" s="235">
        <f t="shared" ref="G45" si="41">F46/A46*100</f>
        <v>12.790697674418606</v>
      </c>
      <c r="H45" s="368" t="s">
        <v>540</v>
      </c>
      <c r="I45" s="235">
        <f t="shared" ref="I45" si="42">H46/A46*100</f>
        <v>9.6899224806201563</v>
      </c>
      <c r="J45" s="413" t="s">
        <v>764</v>
      </c>
      <c r="K45" s="237">
        <f t="shared" ref="K45" si="43">J46/A46*100</f>
        <v>6.5891472868217065</v>
      </c>
    </row>
    <row r="46" spans="1:12" ht="10.5" customHeight="1" x14ac:dyDescent="0.15">
      <c r="A46" s="238">
        <v>-516</v>
      </c>
      <c r="B46" s="370">
        <v>-122</v>
      </c>
      <c r="C46" s="239"/>
      <c r="D46" s="370">
        <v>-90</v>
      </c>
      <c r="E46" s="239"/>
      <c r="F46" s="370">
        <v>-66</v>
      </c>
      <c r="G46" s="240"/>
      <c r="H46" s="370">
        <v>-50</v>
      </c>
      <c r="I46" s="240"/>
      <c r="J46" s="370">
        <v>-34</v>
      </c>
      <c r="K46" s="241"/>
    </row>
    <row r="47" spans="1:12" ht="26.25" customHeight="1" x14ac:dyDescent="0.15">
      <c r="A47" s="90" t="s">
        <v>430</v>
      </c>
      <c r="B47" s="368" t="s">
        <v>539</v>
      </c>
      <c r="C47" s="235">
        <f>B48/A48*100</f>
        <v>31.03448275862069</v>
      </c>
      <c r="D47" s="368" t="s">
        <v>589</v>
      </c>
      <c r="E47" s="235">
        <f>D48/A48*100</f>
        <v>26.72413793103448</v>
      </c>
      <c r="F47" s="368" t="s">
        <v>687</v>
      </c>
      <c r="G47" s="242">
        <f>F48/A48*100</f>
        <v>8.6206896551724146</v>
      </c>
      <c r="H47" s="368" t="s">
        <v>685</v>
      </c>
      <c r="I47" s="235">
        <f>H48/A48*100</f>
        <v>6.0344827586206895</v>
      </c>
      <c r="J47" s="522" t="s">
        <v>768</v>
      </c>
      <c r="K47" s="523"/>
      <c r="L47" s="382"/>
    </row>
    <row r="48" spans="1:12" ht="10.5" customHeight="1" thickBot="1" x14ac:dyDescent="0.2">
      <c r="A48" s="243">
        <v>-116</v>
      </c>
      <c r="B48" s="365">
        <v>-36</v>
      </c>
      <c r="C48" s="244"/>
      <c r="D48" s="365">
        <v>-31</v>
      </c>
      <c r="E48" s="244"/>
      <c r="F48" s="365">
        <v>-10</v>
      </c>
      <c r="G48" s="245"/>
      <c r="H48" s="365">
        <v>-7</v>
      </c>
      <c r="I48" s="245"/>
      <c r="J48" s="530" t="s">
        <v>757</v>
      </c>
      <c r="K48" s="531"/>
      <c r="L48" s="382"/>
    </row>
    <row r="49" spans="1:11" x14ac:dyDescent="0.15">
      <c r="A49" s="382" t="s">
        <v>514</v>
      </c>
      <c r="B49" s="382"/>
      <c r="C49" s="382"/>
      <c r="D49" s="382"/>
      <c r="E49" s="382"/>
      <c r="F49" s="382"/>
      <c r="G49" s="382"/>
      <c r="H49" s="382"/>
      <c r="I49" s="384"/>
      <c r="J49" s="385"/>
    </row>
    <row r="50" spans="1:11" x14ac:dyDescent="0.15">
      <c r="A50" s="382"/>
      <c r="B50" s="382"/>
      <c r="C50" s="382"/>
      <c r="D50" s="382"/>
      <c r="E50" s="382"/>
      <c r="F50" s="382"/>
      <c r="G50" s="382"/>
      <c r="H50" s="382"/>
      <c r="I50" s="384"/>
      <c r="J50" s="385"/>
      <c r="K50" s="384"/>
    </row>
  </sheetData>
  <mergeCells count="35">
    <mergeCell ref="J47:K47"/>
    <mergeCell ref="J48:K48"/>
    <mergeCell ref="B19:C19"/>
    <mergeCell ref="B20:C20"/>
    <mergeCell ref="D19:K19"/>
    <mergeCell ref="D20:K20"/>
    <mergeCell ref="J21:K21"/>
    <mergeCell ref="F21:I21"/>
    <mergeCell ref="D25:G25"/>
    <mergeCell ref="D26:G26"/>
    <mergeCell ref="H25:K25"/>
    <mergeCell ref="H26:K26"/>
    <mergeCell ref="F27:I27"/>
    <mergeCell ref="F28:I28"/>
    <mergeCell ref="A1:K1"/>
    <mergeCell ref="B3:C3"/>
    <mergeCell ref="D3:E3"/>
    <mergeCell ref="F3:G3"/>
    <mergeCell ref="H3:I3"/>
    <mergeCell ref="J3:K3"/>
    <mergeCell ref="B7:K7"/>
    <mergeCell ref="B8:K8"/>
    <mergeCell ref="B9:K9"/>
    <mergeCell ref="B10:K10"/>
    <mergeCell ref="B11:K11"/>
    <mergeCell ref="B12:K12"/>
    <mergeCell ref="B14:K14"/>
    <mergeCell ref="B13:K13"/>
    <mergeCell ref="B16:K16"/>
    <mergeCell ref="B15:K15"/>
    <mergeCell ref="J17:K18"/>
    <mergeCell ref="J22:K22"/>
    <mergeCell ref="F22:I22"/>
    <mergeCell ref="H23:K23"/>
    <mergeCell ref="H24:K24"/>
  </mergeCells>
  <phoneticPr fontId="2"/>
  <pageMargins left="0.39370078740157483" right="0.39370078740157483" top="0.78740157480314965" bottom="0.19685039370078741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95 地区別医療施設の状況</vt:lpstr>
      <vt:lpstr>96 病院の診療科名と病床数</vt:lpstr>
      <vt:lpstr>97 医療関係従事者届出数</vt:lpstr>
      <vt:lpstr>98 市立病院利用状況</vt:lpstr>
      <vt:lpstr>99 長崎市夜間急患センター利用状況</vt:lpstr>
      <vt:lpstr>100 人口動態</vt:lpstr>
      <vt:lpstr>101 出生数</vt:lpstr>
      <vt:lpstr>102 死亡数　その１</vt:lpstr>
      <vt:lpstr>102 死亡数　その２</vt:lpstr>
      <vt:lpstr>102 死亡数　その３</vt:lpstr>
      <vt:lpstr>103 死産数</vt:lpstr>
      <vt:lpstr>104 火葬件数</vt:lpstr>
      <vt:lpstr>105 感染症発生状況</vt:lpstr>
      <vt:lpstr>106 結核患者年齢別発生数</vt:lpstr>
      <vt:lpstr>107 食中毒発生状況 </vt:lpstr>
      <vt:lpstr>108 食品営業施設監視状況</vt:lpstr>
      <vt:lpstr>109 食品衛生法等による検査状況 </vt:lpstr>
      <vt:lpstr>110 犬の登録、予防注射及び捕獲等の実績</vt:lpstr>
      <vt:lpstr>111 衛生害虫等に関する相談件数</vt:lpstr>
      <vt:lpstr>112 環境保全に係る苦情処理状況 </vt:lpstr>
      <vt:lpstr>113 ごみ処理状況 </vt:lpstr>
      <vt:lpstr>114 し尿処理状況</vt:lpstr>
      <vt:lpstr>'102 死亡数　その２'!Print_Area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2021-12-16T05:09:35Z</cp:lastPrinted>
  <dcterms:created xsi:type="dcterms:W3CDTF">2000-03-29T00:43:12Z</dcterms:created>
  <dcterms:modified xsi:type="dcterms:W3CDTF">2022-03-30T03:05:14Z</dcterms:modified>
</cp:coreProperties>
</file>