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0人口\02_5歳別町別人口（毎年12月末日）\5歳別町別人口（原稿）\R6年12月末\03_施行\"/>
    </mc:Choice>
  </mc:AlternateContent>
  <bookViews>
    <workbookView xWindow="0" yWindow="0" windowWidth="23040" windowHeight="9096"/>
  </bookViews>
  <sheets>
    <sheet name="総数" sheetId="3" r:id="rId1"/>
    <sheet name="男" sheetId="1" r:id="rId2"/>
    <sheet name="女" sheetId="2" r:id="rId3"/>
    <sheet name="チェック用" sheetId="4" state="hidden" r:id="rId4"/>
  </sheets>
  <definedNames>
    <definedName name="_xlnm._FilterDatabase" localSheetId="3" hidden="1">チェック用!$B$1:$B$504</definedName>
    <definedName name="_xlnm._FilterDatabase" localSheetId="2" hidden="1">女!$A$1:$AD$508</definedName>
    <definedName name="_xlnm._FilterDatabase" localSheetId="0" hidden="1">総数!$A$2:$AO$508</definedName>
    <definedName name="_xlnm._FilterDatabase" localSheetId="1" hidden="1">男!$A$1:$AD$508</definedName>
    <definedName name="_xlnm.Print_Area" localSheetId="2">女!$A$1:$AD$505</definedName>
    <definedName name="_xlnm.Print_Area" localSheetId="0">総数!$A$1:$AE$505</definedName>
    <definedName name="_xlnm.Print_Area" localSheetId="1">男!$A$1:$AD$505</definedName>
    <definedName name="_xlnm.Print_Titles" localSheetId="2">女!$1:$2</definedName>
    <definedName name="_xlnm.Print_Titles" localSheetId="0">総数!$1:$2</definedName>
    <definedName name="_xlnm.Print_Titles" localSheetId="1">男!$1:$2</definedName>
  </definedNames>
  <calcPr calcId="162913"/>
</workbook>
</file>

<file path=xl/calcChain.xml><?xml version="1.0" encoding="utf-8"?>
<calcChain xmlns="http://schemas.openxmlformats.org/spreadsheetml/2006/main">
  <c r="X503" i="2" l="1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Y503" i="2" s="1"/>
  <c r="C503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AA472" i="2"/>
  <c r="Z472" i="2"/>
  <c r="Y472" i="2"/>
  <c r="X472" i="2"/>
  <c r="W472" i="2"/>
  <c r="V472" i="2"/>
  <c r="V504" i="2" s="1"/>
  <c r="U472" i="2"/>
  <c r="T472" i="2"/>
  <c r="S472" i="2"/>
  <c r="R472" i="2"/>
  <c r="Q472" i="2"/>
  <c r="P472" i="2"/>
  <c r="O472" i="2"/>
  <c r="N472" i="2"/>
  <c r="M472" i="2"/>
  <c r="M504" i="2" s="1"/>
  <c r="L472" i="2"/>
  <c r="K472" i="2"/>
  <c r="J472" i="2"/>
  <c r="I472" i="2"/>
  <c r="H472" i="2"/>
  <c r="G472" i="2"/>
  <c r="F472" i="2"/>
  <c r="E472" i="2"/>
  <c r="D472" i="2"/>
  <c r="C472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AA442" i="2"/>
  <c r="Z442" i="2"/>
  <c r="Y442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AA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AA432" i="2"/>
  <c r="Z432" i="2"/>
  <c r="AC432" i="2" s="1"/>
  <c r="Y432" i="2"/>
  <c r="AB432" i="2" s="1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AA429" i="2"/>
  <c r="Z429" i="2"/>
  <c r="Y429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AD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AA397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AA369" i="2"/>
  <c r="Z369" i="2"/>
  <c r="Z398" i="2" s="1"/>
  <c r="Y369" i="2"/>
  <c r="X369" i="2"/>
  <c r="W369" i="2"/>
  <c r="W398" i="2" s="1"/>
  <c r="V369" i="2"/>
  <c r="U369" i="2"/>
  <c r="T369" i="2"/>
  <c r="S369" i="2"/>
  <c r="S398" i="2" s="1"/>
  <c r="R369" i="2"/>
  <c r="R398" i="2" s="1"/>
  <c r="Q369" i="2"/>
  <c r="P369" i="2"/>
  <c r="O369" i="2"/>
  <c r="O398" i="2" s="1"/>
  <c r="N369" i="2"/>
  <c r="M369" i="2"/>
  <c r="M398" i="2" s="1"/>
  <c r="L369" i="2"/>
  <c r="K369" i="2"/>
  <c r="J369" i="2"/>
  <c r="J398" i="2" s="1"/>
  <c r="I369" i="2"/>
  <c r="H369" i="2"/>
  <c r="G369" i="2"/>
  <c r="G398" i="2" s="1"/>
  <c r="F369" i="2"/>
  <c r="E369" i="2"/>
  <c r="E398" i="2" s="1"/>
  <c r="D369" i="2"/>
  <c r="C369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AC360" i="2" s="1"/>
  <c r="AA352" i="2"/>
  <c r="Z352" i="2"/>
  <c r="AC352" i="2" s="1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AD352" i="2" s="1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Y503" i="1" s="1"/>
  <c r="C503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AA472" i="1"/>
  <c r="Z472" i="1"/>
  <c r="Y472" i="1"/>
  <c r="X472" i="1"/>
  <c r="W472" i="1"/>
  <c r="W504" i="1" s="1"/>
  <c r="V472" i="1"/>
  <c r="U472" i="1"/>
  <c r="T472" i="1"/>
  <c r="S472" i="1"/>
  <c r="R472" i="1"/>
  <c r="Q472" i="1"/>
  <c r="P472" i="1"/>
  <c r="O472" i="1"/>
  <c r="N472" i="1"/>
  <c r="N504" i="1" s="1"/>
  <c r="M472" i="1"/>
  <c r="L472" i="1"/>
  <c r="K472" i="1"/>
  <c r="J472" i="1"/>
  <c r="I472" i="1"/>
  <c r="H472" i="1"/>
  <c r="G472" i="1"/>
  <c r="F472" i="1"/>
  <c r="E472" i="1"/>
  <c r="D472" i="1"/>
  <c r="C472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AA442" i="1"/>
  <c r="Z442" i="1"/>
  <c r="AC442" i="1" s="1"/>
  <c r="Y442" i="1"/>
  <c r="AB442" i="1" s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AD427" i="1" s="1"/>
  <c r="AA419" i="1"/>
  <c r="Z419" i="1"/>
  <c r="AC419" i="1" s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AA369" i="1"/>
  <c r="Z369" i="1"/>
  <c r="Y369" i="1"/>
  <c r="X369" i="1"/>
  <c r="W369" i="1"/>
  <c r="W398" i="1" s="1"/>
  <c r="V369" i="1"/>
  <c r="U369" i="1"/>
  <c r="T369" i="1"/>
  <c r="S369" i="1"/>
  <c r="R369" i="1"/>
  <c r="Q369" i="1"/>
  <c r="P369" i="1"/>
  <c r="O369" i="1"/>
  <c r="O398" i="1" s="1"/>
  <c r="N369" i="1"/>
  <c r="M369" i="1"/>
  <c r="L369" i="1"/>
  <c r="K369" i="1"/>
  <c r="K398" i="1" s="1"/>
  <c r="J369" i="1"/>
  <c r="I369" i="1"/>
  <c r="H369" i="1"/>
  <c r="G369" i="1"/>
  <c r="G398" i="1" s="1"/>
  <c r="F369" i="1"/>
  <c r="E369" i="1"/>
  <c r="D369" i="1"/>
  <c r="C369" i="1"/>
  <c r="C398" i="1" s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AA352" i="1"/>
  <c r="Z352" i="1"/>
  <c r="Y352" i="1"/>
  <c r="AB352" i="1" s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AA264" i="1"/>
  <c r="Z264" i="1"/>
  <c r="AC264" i="1" s="1"/>
  <c r="Y264" i="1"/>
  <c r="AB264" i="1" s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AA255" i="1"/>
  <c r="Z255" i="1"/>
  <c r="AC255" i="1" s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Y503" i="3"/>
  <c r="X503" i="3"/>
  <c r="W503" i="3"/>
  <c r="V503" i="3"/>
  <c r="U503" i="3"/>
  <c r="T503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AB494" i="3"/>
  <c r="AA494" i="3"/>
  <c r="Z494" i="3"/>
  <c r="Y494" i="3"/>
  <c r="X494" i="3"/>
  <c r="W494" i="3"/>
  <c r="V494" i="3"/>
  <c r="U494" i="3"/>
  <c r="T494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AB472" i="3"/>
  <c r="AE472" i="3" s="1"/>
  <c r="AA472" i="3"/>
  <c r="Z472" i="3"/>
  <c r="Y472" i="3"/>
  <c r="X472" i="3"/>
  <c r="W472" i="3"/>
  <c r="V472" i="3"/>
  <c r="V504" i="3" s="1"/>
  <c r="U472" i="3"/>
  <c r="U504" i="3" s="1"/>
  <c r="T472" i="3"/>
  <c r="S472" i="3"/>
  <c r="R472" i="3"/>
  <c r="Q472" i="3"/>
  <c r="P472" i="3"/>
  <c r="O472" i="3"/>
  <c r="N472" i="3"/>
  <c r="N504" i="3" s="1"/>
  <c r="M472" i="3"/>
  <c r="M504" i="3" s="1"/>
  <c r="L472" i="3"/>
  <c r="K472" i="3"/>
  <c r="J472" i="3"/>
  <c r="I472" i="3"/>
  <c r="H472" i="3"/>
  <c r="G472" i="3"/>
  <c r="F472" i="3"/>
  <c r="F504" i="3" s="1"/>
  <c r="E472" i="3"/>
  <c r="E504" i="3" s="1"/>
  <c r="D472" i="3"/>
  <c r="C472" i="3"/>
  <c r="AB451" i="3"/>
  <c r="AA451" i="3"/>
  <c r="Z451" i="3"/>
  <c r="Y451" i="3"/>
  <c r="X451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AB442" i="3"/>
  <c r="AA442" i="3"/>
  <c r="AD442" i="3" s="1"/>
  <c r="Z442" i="3"/>
  <c r="Y442" i="3"/>
  <c r="X442" i="3"/>
  <c r="W442" i="3"/>
  <c r="V442" i="3"/>
  <c r="U442" i="3"/>
  <c r="T442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AB434" i="3"/>
  <c r="AA434" i="3"/>
  <c r="Z434" i="3"/>
  <c r="Y434" i="3"/>
  <c r="X434" i="3"/>
  <c r="W434" i="3"/>
  <c r="V434" i="3"/>
  <c r="U434" i="3"/>
  <c r="T434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AB432" i="3"/>
  <c r="AA432" i="3"/>
  <c r="Z432" i="3"/>
  <c r="Y432" i="3"/>
  <c r="X432" i="3"/>
  <c r="W432" i="3"/>
  <c r="V432" i="3"/>
  <c r="U432" i="3"/>
  <c r="T432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AB429" i="3"/>
  <c r="AA429" i="3"/>
  <c r="Z429" i="3"/>
  <c r="AC429" i="3" s="1"/>
  <c r="Y429" i="3"/>
  <c r="X429" i="3"/>
  <c r="W429" i="3"/>
  <c r="V429" i="3"/>
  <c r="U429" i="3"/>
  <c r="T429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AB427" i="3"/>
  <c r="AA427" i="3"/>
  <c r="Z427" i="3"/>
  <c r="Y427" i="3"/>
  <c r="X427" i="3"/>
  <c r="W427" i="3"/>
  <c r="V427" i="3"/>
  <c r="U427" i="3"/>
  <c r="T427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AB419" i="3"/>
  <c r="AA419" i="3"/>
  <c r="Z419" i="3"/>
  <c r="Y419" i="3"/>
  <c r="X419" i="3"/>
  <c r="W419" i="3"/>
  <c r="V419" i="3"/>
  <c r="U419" i="3"/>
  <c r="T419" i="3"/>
  <c r="S419" i="3"/>
  <c r="R419" i="3"/>
  <c r="Q419" i="3"/>
  <c r="P419" i="3"/>
  <c r="O419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AB397" i="3"/>
  <c r="AA397" i="3"/>
  <c r="Z397" i="3"/>
  <c r="Y397" i="3"/>
  <c r="X397" i="3"/>
  <c r="W397" i="3"/>
  <c r="V397" i="3"/>
  <c r="U397" i="3"/>
  <c r="T397" i="3"/>
  <c r="S397" i="3"/>
  <c r="R397" i="3"/>
  <c r="Q397" i="3"/>
  <c r="P397" i="3"/>
  <c r="O397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AB369" i="3"/>
  <c r="AA369" i="3"/>
  <c r="Z369" i="3"/>
  <c r="Y369" i="3"/>
  <c r="X369" i="3"/>
  <c r="W369" i="3"/>
  <c r="V369" i="3"/>
  <c r="U369" i="3"/>
  <c r="T369" i="3"/>
  <c r="S369" i="3"/>
  <c r="S398" i="3" s="1"/>
  <c r="R369" i="3"/>
  <c r="Q369" i="3"/>
  <c r="P369" i="3"/>
  <c r="O369" i="3"/>
  <c r="N369" i="3"/>
  <c r="M369" i="3"/>
  <c r="L369" i="3"/>
  <c r="K369" i="3"/>
  <c r="K398" i="3" s="1"/>
  <c r="J369" i="3"/>
  <c r="I369" i="3"/>
  <c r="H369" i="3"/>
  <c r="G369" i="3"/>
  <c r="F369" i="3"/>
  <c r="E369" i="3"/>
  <c r="D369" i="3"/>
  <c r="C369" i="3"/>
  <c r="C398" i="3" s="1"/>
  <c r="AB360" i="3"/>
  <c r="AA360" i="3"/>
  <c r="Z360" i="3"/>
  <c r="Y360" i="3"/>
  <c r="X360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AB352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AB503" i="1" l="1"/>
  <c r="AB451" i="1"/>
  <c r="H504" i="1"/>
  <c r="P504" i="1"/>
  <c r="X504" i="1"/>
  <c r="J398" i="1"/>
  <c r="R398" i="1"/>
  <c r="Z398" i="1"/>
  <c r="AC398" i="1" s="1"/>
  <c r="AC451" i="1"/>
  <c r="AD244" i="1"/>
  <c r="AB427" i="1"/>
  <c r="C504" i="1"/>
  <c r="K504" i="1"/>
  <c r="S504" i="1"/>
  <c r="S361" i="1"/>
  <c r="J361" i="1"/>
  <c r="AC427" i="1"/>
  <c r="AD432" i="1"/>
  <c r="H452" i="1"/>
  <c r="AD397" i="1"/>
  <c r="AD264" i="1"/>
  <c r="AC330" i="1"/>
  <c r="F398" i="1"/>
  <c r="E398" i="1"/>
  <c r="M398" i="1"/>
  <c r="U398" i="1"/>
  <c r="R452" i="1"/>
  <c r="AD330" i="1"/>
  <c r="Z503" i="1"/>
  <c r="AC503" i="1" s="1"/>
  <c r="AA503" i="1"/>
  <c r="AD503" i="1" s="1"/>
  <c r="AC397" i="1"/>
  <c r="F504" i="1"/>
  <c r="AC338" i="1"/>
  <c r="T361" i="1"/>
  <c r="S398" i="1"/>
  <c r="R361" i="1"/>
  <c r="I398" i="1"/>
  <c r="Q398" i="1"/>
  <c r="E504" i="1"/>
  <c r="M504" i="1"/>
  <c r="U504" i="1"/>
  <c r="AD432" i="2"/>
  <c r="AC434" i="2"/>
  <c r="AB442" i="2"/>
  <c r="AC255" i="2"/>
  <c r="AB264" i="2"/>
  <c r="AD442" i="2"/>
  <c r="AC451" i="2"/>
  <c r="AC264" i="2"/>
  <c r="D398" i="2"/>
  <c r="L398" i="2"/>
  <c r="T398" i="2"/>
  <c r="AB427" i="2"/>
  <c r="S361" i="2"/>
  <c r="AC494" i="2"/>
  <c r="C398" i="2"/>
  <c r="AC398" i="2" s="1"/>
  <c r="E504" i="2"/>
  <c r="I504" i="2"/>
  <c r="Q504" i="2"/>
  <c r="AB472" i="2"/>
  <c r="C361" i="2"/>
  <c r="K361" i="2"/>
  <c r="AA361" i="2"/>
  <c r="K398" i="2"/>
  <c r="AD264" i="2"/>
  <c r="AB503" i="2"/>
  <c r="AD330" i="2"/>
  <c r="V398" i="2"/>
  <c r="AA452" i="2"/>
  <c r="Z452" i="2"/>
  <c r="H361" i="2"/>
  <c r="P361" i="2"/>
  <c r="X361" i="2"/>
  <c r="X505" i="2" s="1"/>
  <c r="AB338" i="2"/>
  <c r="I398" i="2"/>
  <c r="Q398" i="2"/>
  <c r="Y398" i="2"/>
  <c r="AC427" i="2"/>
  <c r="I452" i="2"/>
  <c r="Q452" i="2"/>
  <c r="AB429" i="2"/>
  <c r="AD264" i="3"/>
  <c r="G398" i="3"/>
  <c r="O398" i="3"/>
  <c r="W398" i="3"/>
  <c r="G504" i="3"/>
  <c r="Z504" i="3" s="1"/>
  <c r="AC504" i="3" s="1"/>
  <c r="O504" i="3"/>
  <c r="W504" i="3"/>
  <c r="AE427" i="3"/>
  <c r="AD369" i="3"/>
  <c r="AE419" i="3"/>
  <c r="AE244" i="3"/>
  <c r="AD255" i="3"/>
  <c r="AD472" i="3"/>
  <c r="I361" i="3"/>
  <c r="Y361" i="3"/>
  <c r="C361" i="3"/>
  <c r="AD310" i="3"/>
  <c r="I398" i="3"/>
  <c r="AC432" i="3"/>
  <c r="D504" i="3"/>
  <c r="AE360" i="3"/>
  <c r="J398" i="3"/>
  <c r="R398" i="3"/>
  <c r="AD427" i="3"/>
  <c r="AD434" i="3"/>
  <c r="AE434" i="3"/>
  <c r="AD330" i="3"/>
  <c r="P452" i="3"/>
  <c r="AE494" i="3"/>
  <c r="AE330" i="3"/>
  <c r="H452" i="3"/>
  <c r="AE442" i="3"/>
  <c r="AC264" i="3"/>
  <c r="AE338" i="3"/>
  <c r="AD397" i="3"/>
  <c r="AE397" i="3"/>
  <c r="AD429" i="3"/>
  <c r="I452" i="3"/>
  <c r="Q452" i="3"/>
  <c r="Y452" i="3"/>
  <c r="Y504" i="3"/>
  <c r="AC472" i="3"/>
  <c r="Q361" i="3"/>
  <c r="AE264" i="3"/>
  <c r="AD352" i="3"/>
  <c r="AC360" i="3"/>
  <c r="AD472" i="1"/>
  <c r="H361" i="3"/>
  <c r="P361" i="3"/>
  <c r="X361" i="3"/>
  <c r="F361" i="3"/>
  <c r="N361" i="3"/>
  <c r="V361" i="3"/>
  <c r="V505" i="3" s="1"/>
  <c r="AC330" i="3"/>
  <c r="AD360" i="3"/>
  <c r="AC397" i="3"/>
  <c r="G452" i="3"/>
  <c r="O452" i="3"/>
  <c r="W452" i="3"/>
  <c r="AD494" i="3"/>
  <c r="G361" i="1"/>
  <c r="O361" i="1"/>
  <c r="W361" i="1"/>
  <c r="AD255" i="1"/>
  <c r="AC352" i="1"/>
  <c r="AB397" i="1"/>
  <c r="AA398" i="1"/>
  <c r="AD398" i="1" s="1"/>
  <c r="I452" i="1"/>
  <c r="Q452" i="1"/>
  <c r="P452" i="1"/>
  <c r="X452" i="1"/>
  <c r="AC434" i="1"/>
  <c r="D361" i="2"/>
  <c r="L361" i="2"/>
  <c r="T361" i="2"/>
  <c r="AD255" i="2"/>
  <c r="H398" i="2"/>
  <c r="P398" i="2"/>
  <c r="X398" i="2"/>
  <c r="G452" i="2"/>
  <c r="O452" i="2"/>
  <c r="W452" i="2"/>
  <c r="AC429" i="2"/>
  <c r="L361" i="3"/>
  <c r="AD352" i="1"/>
  <c r="AD429" i="2"/>
  <c r="Z503" i="2"/>
  <c r="AC503" i="2" s="1"/>
  <c r="W504" i="2"/>
  <c r="J361" i="3"/>
  <c r="R361" i="3"/>
  <c r="AC338" i="3"/>
  <c r="Q398" i="3"/>
  <c r="Q505" i="3" s="1"/>
  <c r="Y398" i="3"/>
  <c r="Q361" i="1"/>
  <c r="Q505" i="1" s="1"/>
  <c r="Y361" i="1"/>
  <c r="I361" i="1"/>
  <c r="AB310" i="1"/>
  <c r="AD360" i="1"/>
  <c r="N398" i="1"/>
  <c r="V398" i="1"/>
  <c r="AD419" i="1"/>
  <c r="AD442" i="1"/>
  <c r="V504" i="1"/>
  <c r="AB310" i="2"/>
  <c r="AB419" i="2"/>
  <c r="J504" i="2"/>
  <c r="R504" i="2"/>
  <c r="AC472" i="2"/>
  <c r="X452" i="3"/>
  <c r="AB434" i="1"/>
  <c r="K361" i="3"/>
  <c r="S361" i="3"/>
  <c r="AA361" i="3"/>
  <c r="AC310" i="3"/>
  <c r="AD338" i="3"/>
  <c r="H398" i="3"/>
  <c r="P398" i="3"/>
  <c r="X398" i="3"/>
  <c r="J452" i="3"/>
  <c r="AC419" i="3"/>
  <c r="AC442" i="3"/>
  <c r="C504" i="3"/>
  <c r="AA503" i="3"/>
  <c r="AD503" i="3" s="1"/>
  <c r="S504" i="3"/>
  <c r="Z361" i="1"/>
  <c r="AC310" i="1"/>
  <c r="AB330" i="1"/>
  <c r="H398" i="1"/>
  <c r="P398" i="1"/>
  <c r="X398" i="1"/>
  <c r="G504" i="1"/>
  <c r="O504" i="1"/>
  <c r="G361" i="2"/>
  <c r="O361" i="2"/>
  <c r="W361" i="2"/>
  <c r="AC310" i="2"/>
  <c r="AB330" i="2"/>
  <c r="AD369" i="2"/>
  <c r="AC419" i="2"/>
  <c r="AB434" i="2"/>
  <c r="C504" i="2"/>
  <c r="K504" i="2"/>
  <c r="S504" i="2"/>
  <c r="K452" i="3"/>
  <c r="K361" i="1"/>
  <c r="AD419" i="2"/>
  <c r="L398" i="3"/>
  <c r="T398" i="3"/>
  <c r="AD419" i="3"/>
  <c r="L452" i="3"/>
  <c r="T452" i="3"/>
  <c r="H504" i="3"/>
  <c r="P504" i="3"/>
  <c r="Z503" i="3"/>
  <c r="AC503" i="3" s="1"/>
  <c r="D361" i="1"/>
  <c r="L361" i="1"/>
  <c r="AB244" i="1"/>
  <c r="F452" i="1"/>
  <c r="N452" i="1"/>
  <c r="V452" i="1"/>
  <c r="U452" i="1"/>
  <c r="AC429" i="1"/>
  <c r="AB432" i="1"/>
  <c r="AB472" i="1"/>
  <c r="AC330" i="2"/>
  <c r="S452" i="2"/>
  <c r="AD434" i="2"/>
  <c r="AC442" i="2"/>
  <c r="U504" i="2"/>
  <c r="D504" i="2"/>
  <c r="L504" i="2"/>
  <c r="T504" i="2"/>
  <c r="AE432" i="3"/>
  <c r="O361" i="3"/>
  <c r="W361" i="3"/>
  <c r="T504" i="3"/>
  <c r="AD310" i="2"/>
  <c r="R452" i="2"/>
  <c r="E398" i="3"/>
  <c r="M398" i="3"/>
  <c r="U398" i="3"/>
  <c r="R452" i="3"/>
  <c r="AC427" i="3"/>
  <c r="I504" i="3"/>
  <c r="Q504" i="3"/>
  <c r="AC244" i="1"/>
  <c r="AB255" i="1"/>
  <c r="AD369" i="1"/>
  <c r="G452" i="1"/>
  <c r="O452" i="1"/>
  <c r="W452" i="1"/>
  <c r="S452" i="1"/>
  <c r="AC432" i="1"/>
  <c r="J504" i="1"/>
  <c r="R504" i="1"/>
  <c r="AC472" i="1"/>
  <c r="I361" i="2"/>
  <c r="Q361" i="2"/>
  <c r="AB255" i="2"/>
  <c r="R361" i="2"/>
  <c r="AC338" i="2"/>
  <c r="AB352" i="2"/>
  <c r="F398" i="2"/>
  <c r="N398" i="2"/>
  <c r="U398" i="2"/>
  <c r="E452" i="2"/>
  <c r="M452" i="2"/>
  <c r="U452" i="2"/>
  <c r="D452" i="2"/>
  <c r="D505" i="2" s="1"/>
  <c r="L452" i="2"/>
  <c r="T452" i="2"/>
  <c r="F504" i="2"/>
  <c r="N504" i="2"/>
  <c r="D361" i="3"/>
  <c r="AD494" i="1"/>
  <c r="J361" i="2"/>
  <c r="D398" i="3"/>
  <c r="M361" i="2"/>
  <c r="V452" i="2"/>
  <c r="E452" i="3"/>
  <c r="M452" i="3"/>
  <c r="U452" i="3"/>
  <c r="AD432" i="3"/>
  <c r="AC360" i="1"/>
  <c r="AA361" i="1"/>
  <c r="Y452" i="1"/>
  <c r="AB419" i="1"/>
  <c r="F361" i="2"/>
  <c r="N361" i="2"/>
  <c r="V361" i="2"/>
  <c r="AD360" i="2"/>
  <c r="J452" i="2"/>
  <c r="AD451" i="2"/>
  <c r="AD494" i="2"/>
  <c r="AA503" i="2"/>
  <c r="AD503" i="2" s="1"/>
  <c r="AB503" i="3"/>
  <c r="AE503" i="3" s="1"/>
  <c r="AD244" i="2"/>
  <c r="AC244" i="3"/>
  <c r="Z361" i="3"/>
  <c r="U361" i="2"/>
  <c r="F452" i="2"/>
  <c r="AB361" i="3"/>
  <c r="C452" i="3"/>
  <c r="S452" i="3"/>
  <c r="AC494" i="3"/>
  <c r="C361" i="1"/>
  <c r="AD310" i="1"/>
  <c r="AB369" i="1"/>
  <c r="Y398" i="1"/>
  <c r="AB398" i="1" s="1"/>
  <c r="J452" i="1"/>
  <c r="AD434" i="1"/>
  <c r="AB360" i="2"/>
  <c r="AD397" i="2"/>
  <c r="H452" i="2"/>
  <c r="P452" i="2"/>
  <c r="X452" i="2"/>
  <c r="AB494" i="2"/>
  <c r="AE352" i="3"/>
  <c r="Z361" i="2"/>
  <c r="AE369" i="3"/>
  <c r="AD451" i="3"/>
  <c r="AE451" i="3"/>
  <c r="X504" i="3"/>
  <c r="K504" i="3"/>
  <c r="C452" i="1"/>
  <c r="K452" i="1"/>
  <c r="AC397" i="2"/>
  <c r="AA398" i="2"/>
  <c r="AD398" i="2" s="1"/>
  <c r="S505" i="1"/>
  <c r="AC244" i="2"/>
  <c r="N452" i="2"/>
  <c r="T361" i="3"/>
  <c r="AE255" i="3"/>
  <c r="AE310" i="3"/>
  <c r="AA398" i="3"/>
  <c r="AC451" i="3"/>
  <c r="Z452" i="3"/>
  <c r="E361" i="1"/>
  <c r="M361" i="1"/>
  <c r="U361" i="1"/>
  <c r="Z452" i="1"/>
  <c r="AC452" i="1" s="1"/>
  <c r="I504" i="1"/>
  <c r="Q504" i="1"/>
  <c r="G504" i="2"/>
  <c r="O504" i="2"/>
  <c r="Z398" i="3"/>
  <c r="AC369" i="3"/>
  <c r="AC352" i="3"/>
  <c r="L504" i="3"/>
  <c r="AD429" i="1"/>
  <c r="AD338" i="2"/>
  <c r="AC494" i="1"/>
  <c r="E361" i="2"/>
  <c r="G361" i="3"/>
  <c r="AC255" i="3"/>
  <c r="AB398" i="3"/>
  <c r="AA452" i="3"/>
  <c r="F361" i="1"/>
  <c r="N361" i="1"/>
  <c r="V361" i="1"/>
  <c r="AD338" i="1"/>
  <c r="E452" i="1"/>
  <c r="M452" i="1"/>
  <c r="AB429" i="1"/>
  <c r="AD451" i="1"/>
  <c r="AA452" i="1"/>
  <c r="C452" i="2"/>
  <c r="K452" i="2"/>
  <c r="K505" i="2" s="1"/>
  <c r="AB452" i="3"/>
  <c r="P504" i="2"/>
  <c r="F398" i="3"/>
  <c r="N398" i="3"/>
  <c r="V398" i="3"/>
  <c r="H361" i="1"/>
  <c r="P361" i="1"/>
  <c r="X361" i="1"/>
  <c r="D452" i="1"/>
  <c r="L452" i="1"/>
  <c r="T452" i="1"/>
  <c r="E361" i="3"/>
  <c r="M361" i="3"/>
  <c r="U361" i="3"/>
  <c r="AD244" i="3"/>
  <c r="J504" i="3"/>
  <c r="R504" i="3"/>
  <c r="D398" i="1"/>
  <c r="L398" i="1"/>
  <c r="T398" i="1"/>
  <c r="AC369" i="1"/>
  <c r="D504" i="1"/>
  <c r="L504" i="1"/>
  <c r="T504" i="1"/>
  <c r="AB369" i="2"/>
  <c r="H504" i="2"/>
  <c r="AC434" i="3"/>
  <c r="D452" i="3"/>
  <c r="AB360" i="1"/>
  <c r="AB494" i="1"/>
  <c r="AB244" i="2"/>
  <c r="AC369" i="2"/>
  <c r="AB397" i="2"/>
  <c r="X504" i="2"/>
  <c r="F452" i="3"/>
  <c r="N452" i="3"/>
  <c r="V452" i="3"/>
  <c r="AE429" i="3"/>
  <c r="AB338" i="1"/>
  <c r="Y361" i="2"/>
  <c r="AB361" i="2" s="1"/>
  <c r="AB451" i="2"/>
  <c r="Y452" i="2"/>
  <c r="AD472" i="2"/>
  <c r="R505" i="1" l="1"/>
  <c r="K505" i="1"/>
  <c r="O505" i="1"/>
  <c r="U505" i="1"/>
  <c r="X505" i="1"/>
  <c r="V505" i="1"/>
  <c r="Z504" i="1"/>
  <c r="AC504" i="1" s="1"/>
  <c r="Y504" i="1"/>
  <c r="AB504" i="1" s="1"/>
  <c r="L505" i="1"/>
  <c r="AB398" i="2"/>
  <c r="AD361" i="2"/>
  <c r="T505" i="2"/>
  <c r="O505" i="2"/>
  <c r="L505" i="2"/>
  <c r="AA504" i="2"/>
  <c r="AD504" i="2" s="1"/>
  <c r="AD452" i="2"/>
  <c r="V505" i="2"/>
  <c r="W505" i="2"/>
  <c r="AC361" i="2"/>
  <c r="Q505" i="2"/>
  <c r="AA505" i="2" s="1"/>
  <c r="S505" i="2"/>
  <c r="I505" i="2"/>
  <c r="AB452" i="2"/>
  <c r="H505" i="2"/>
  <c r="P505" i="2"/>
  <c r="Y504" i="2"/>
  <c r="AB504" i="2" s="1"/>
  <c r="Y505" i="3"/>
  <c r="O505" i="3"/>
  <c r="G505" i="3"/>
  <c r="I505" i="3"/>
  <c r="W505" i="3"/>
  <c r="C505" i="3"/>
  <c r="J505" i="3"/>
  <c r="AE452" i="3"/>
  <c r="X505" i="3"/>
  <c r="AD361" i="3"/>
  <c r="AA504" i="3"/>
  <c r="AD504" i="3" s="1"/>
  <c r="AB504" i="3"/>
  <c r="AE504" i="3" s="1"/>
  <c r="L505" i="3"/>
  <c r="S505" i="3"/>
  <c r="T505" i="3"/>
  <c r="K505" i="3"/>
  <c r="J505" i="1"/>
  <c r="AE361" i="3"/>
  <c r="P505" i="3"/>
  <c r="H505" i="3"/>
  <c r="E505" i="2"/>
  <c r="P505" i="1"/>
  <c r="AD452" i="1"/>
  <c r="U505" i="2"/>
  <c r="W505" i="1"/>
  <c r="F505" i="3"/>
  <c r="J505" i="2"/>
  <c r="AC398" i="3"/>
  <c r="U505" i="3"/>
  <c r="F505" i="1"/>
  <c r="AB452" i="1"/>
  <c r="N505" i="1"/>
  <c r="F505" i="2"/>
  <c r="H505" i="1"/>
  <c r="T505" i="1"/>
  <c r="AA505" i="1" s="1"/>
  <c r="AD505" i="1" s="1"/>
  <c r="E505" i="3"/>
  <c r="N505" i="3"/>
  <c r="AE398" i="3"/>
  <c r="C505" i="1"/>
  <c r="AC361" i="3"/>
  <c r="M505" i="2"/>
  <c r="R505" i="2"/>
  <c r="G505" i="1"/>
  <c r="E505" i="1"/>
  <c r="D505" i="1"/>
  <c r="AC452" i="3"/>
  <c r="AC452" i="2"/>
  <c r="N505" i="2"/>
  <c r="Z504" i="2"/>
  <c r="AC504" i="2" s="1"/>
  <c r="AA504" i="1"/>
  <c r="AD504" i="1" s="1"/>
  <c r="AD398" i="3"/>
  <c r="G505" i="2"/>
  <c r="AD361" i="1"/>
  <c r="AC361" i="1"/>
  <c r="C505" i="2"/>
  <c r="M505" i="3"/>
  <c r="I505" i="1"/>
  <c r="Z505" i="3"/>
  <c r="AD452" i="3"/>
  <c r="M505" i="1"/>
  <c r="R505" i="3"/>
  <c r="D505" i="3"/>
  <c r="AB361" i="1"/>
  <c r="Y505" i="2" l="1"/>
  <c r="AB505" i="2" s="1"/>
  <c r="AC505" i="3"/>
  <c r="AA505" i="3"/>
  <c r="AD505" i="3" s="1"/>
  <c r="Z505" i="1"/>
  <c r="AC505" i="1" s="1"/>
  <c r="AB505" i="3"/>
  <c r="Z505" i="2"/>
  <c r="AC505" i="2" s="1"/>
  <c r="Y505" i="1"/>
  <c r="AB505" i="1" s="1"/>
  <c r="AE505" i="3"/>
  <c r="AD505" i="2"/>
  <c r="A2" i="4"/>
  <c r="B2" i="4" s="1"/>
  <c r="A3" i="4"/>
  <c r="B3" i="4" s="1"/>
  <c r="A4" i="4"/>
  <c r="B4" i="4" s="1"/>
  <c r="A5" i="4"/>
  <c r="B5" i="4" s="1"/>
  <c r="A6" i="4"/>
  <c r="B6" i="4" s="1"/>
  <c r="A7" i="4"/>
  <c r="B7" i="4" s="1"/>
  <c r="A8" i="4"/>
  <c r="B8" i="4" s="1"/>
  <c r="A9" i="4"/>
  <c r="B9" i="4" s="1"/>
  <c r="A10" i="4"/>
  <c r="B10" i="4" s="1"/>
  <c r="A11" i="4"/>
  <c r="B11" i="4" s="1"/>
  <c r="A12" i="4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A19" i="4"/>
  <c r="B19" i="4" s="1"/>
  <c r="A20" i="4"/>
  <c r="B20" i="4" s="1"/>
  <c r="A21" i="4"/>
  <c r="B21" i="4" s="1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 s="1"/>
  <c r="A28" i="4"/>
  <c r="B28" i="4" s="1"/>
  <c r="A29" i="4"/>
  <c r="B29" i="4" s="1"/>
  <c r="A30" i="4"/>
  <c r="B30" i="4" s="1"/>
  <c r="A31" i="4"/>
  <c r="B31" i="4" s="1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 s="1"/>
  <c r="A38" i="4"/>
  <c r="B38" i="4" s="1"/>
  <c r="A39" i="4"/>
  <c r="B39" i="4" s="1"/>
  <c r="A40" i="4"/>
  <c r="B40" i="4" s="1"/>
  <c r="A41" i="4"/>
  <c r="B41" i="4" s="1"/>
  <c r="A42" i="4"/>
  <c r="B42" i="4" s="1"/>
  <c r="A43" i="4"/>
  <c r="B43" i="4" s="1"/>
  <c r="A44" i="4"/>
  <c r="B44" i="4" s="1"/>
  <c r="A45" i="4"/>
  <c r="B45" i="4" s="1"/>
  <c r="A46" i="4"/>
  <c r="B46" i="4" s="1"/>
  <c r="A47" i="4"/>
  <c r="B47" i="4" s="1"/>
  <c r="A48" i="4"/>
  <c r="B48" i="4" s="1"/>
  <c r="A49" i="4"/>
  <c r="B49" i="4" s="1"/>
  <c r="A50" i="4"/>
  <c r="B50" i="4" s="1"/>
  <c r="A51" i="4"/>
  <c r="B51" i="4" s="1"/>
  <c r="A52" i="4"/>
  <c r="B52" i="4" s="1"/>
  <c r="A53" i="4"/>
  <c r="B53" i="4" s="1"/>
  <c r="A54" i="4"/>
  <c r="B54" i="4" s="1"/>
  <c r="A55" i="4"/>
  <c r="B55" i="4" s="1"/>
  <c r="A56" i="4"/>
  <c r="B56" i="4" s="1"/>
  <c r="A57" i="4"/>
  <c r="B57" i="4" s="1"/>
  <c r="A58" i="4"/>
  <c r="B58" i="4" s="1"/>
  <c r="A59" i="4"/>
  <c r="B59" i="4" s="1"/>
  <c r="A60" i="4"/>
  <c r="B60" i="4" s="1"/>
  <c r="A61" i="4"/>
  <c r="B61" i="4" s="1"/>
  <c r="A62" i="4"/>
  <c r="B62" i="4" s="1"/>
  <c r="A63" i="4"/>
  <c r="B63" i="4" s="1"/>
  <c r="A64" i="4"/>
  <c r="B64" i="4" s="1"/>
  <c r="A65" i="4"/>
  <c r="B65" i="4" s="1"/>
  <c r="A66" i="4"/>
  <c r="B66" i="4" s="1"/>
  <c r="A67" i="4"/>
  <c r="B67" i="4" s="1"/>
  <c r="A68" i="4"/>
  <c r="B68" i="4" s="1"/>
  <c r="A69" i="4"/>
  <c r="B69" i="4" s="1"/>
  <c r="A70" i="4"/>
  <c r="B70" i="4" s="1"/>
  <c r="A71" i="4"/>
  <c r="B71" i="4" s="1"/>
  <c r="A72" i="4"/>
  <c r="B72" i="4" s="1"/>
  <c r="A73" i="4"/>
  <c r="B73" i="4" s="1"/>
  <c r="A74" i="4"/>
  <c r="B74" i="4" s="1"/>
  <c r="A75" i="4"/>
  <c r="B75" i="4" s="1"/>
  <c r="A76" i="4"/>
  <c r="B76" i="4" s="1"/>
  <c r="A77" i="4"/>
  <c r="B77" i="4" s="1"/>
  <c r="A78" i="4"/>
  <c r="B78" i="4" s="1"/>
  <c r="A79" i="4"/>
  <c r="B79" i="4" s="1"/>
  <c r="A80" i="4"/>
  <c r="B80" i="4" s="1"/>
  <c r="A81" i="4"/>
  <c r="B81" i="4" s="1"/>
  <c r="A82" i="4"/>
  <c r="B82" i="4" s="1"/>
  <c r="A83" i="4"/>
  <c r="B83" i="4" s="1"/>
  <c r="A84" i="4"/>
  <c r="B84" i="4" s="1"/>
  <c r="A85" i="4"/>
  <c r="B85" i="4" s="1"/>
  <c r="A86" i="4"/>
  <c r="B86" i="4" s="1"/>
  <c r="A87" i="4"/>
  <c r="B87" i="4" s="1"/>
  <c r="A88" i="4"/>
  <c r="B88" i="4" s="1"/>
  <c r="A89" i="4"/>
  <c r="B89" i="4" s="1"/>
  <c r="A90" i="4"/>
  <c r="B90" i="4" s="1"/>
  <c r="A91" i="4"/>
  <c r="B91" i="4" s="1"/>
  <c r="A92" i="4"/>
  <c r="B92" i="4" s="1"/>
  <c r="A93" i="4"/>
  <c r="B93" i="4" s="1"/>
  <c r="A94" i="4"/>
  <c r="B94" i="4" s="1"/>
  <c r="A95" i="4"/>
  <c r="B95" i="4" s="1"/>
  <c r="A96" i="4"/>
  <c r="B96" i="4" s="1"/>
  <c r="A97" i="4"/>
  <c r="B97" i="4" s="1"/>
  <c r="A98" i="4"/>
  <c r="B98" i="4" s="1"/>
  <c r="A99" i="4"/>
  <c r="B99" i="4" s="1"/>
  <c r="A100" i="4"/>
  <c r="B100" i="4" s="1"/>
  <c r="A101" i="4"/>
  <c r="B101" i="4" s="1"/>
  <c r="A102" i="4"/>
  <c r="B102" i="4" s="1"/>
  <c r="A103" i="4"/>
  <c r="B103" i="4" s="1"/>
  <c r="A104" i="4"/>
  <c r="B104" i="4" s="1"/>
  <c r="A105" i="4"/>
  <c r="B105" i="4" s="1"/>
  <c r="A106" i="4"/>
  <c r="B106" i="4" s="1"/>
  <c r="A107" i="4"/>
  <c r="B107" i="4" s="1"/>
  <c r="A108" i="4"/>
  <c r="B108" i="4" s="1"/>
  <c r="A109" i="4"/>
  <c r="B109" i="4" s="1"/>
  <c r="A110" i="4"/>
  <c r="B110" i="4" s="1"/>
  <c r="A111" i="4"/>
  <c r="B111" i="4" s="1"/>
  <c r="A112" i="4"/>
  <c r="B112" i="4" s="1"/>
  <c r="A113" i="4"/>
  <c r="B113" i="4" s="1"/>
  <c r="A114" i="4"/>
  <c r="B114" i="4" s="1"/>
  <c r="A115" i="4"/>
  <c r="B115" i="4" s="1"/>
  <c r="A116" i="4"/>
  <c r="B116" i="4" s="1"/>
  <c r="A117" i="4"/>
  <c r="B117" i="4" s="1"/>
  <c r="A118" i="4"/>
  <c r="B118" i="4" s="1"/>
  <c r="A119" i="4"/>
  <c r="B119" i="4" s="1"/>
  <c r="A120" i="4"/>
  <c r="B120" i="4" s="1"/>
  <c r="A121" i="4"/>
  <c r="B121" i="4" s="1"/>
  <c r="A122" i="4"/>
  <c r="B122" i="4" s="1"/>
  <c r="A123" i="4"/>
  <c r="B123" i="4" s="1"/>
  <c r="A124" i="4"/>
  <c r="B124" i="4" s="1"/>
  <c r="A125" i="4"/>
  <c r="B125" i="4" s="1"/>
  <c r="A126" i="4"/>
  <c r="B126" i="4" s="1"/>
  <c r="A127" i="4"/>
  <c r="B127" i="4" s="1"/>
  <c r="A128" i="4"/>
  <c r="B128" i="4" s="1"/>
  <c r="A129" i="4"/>
  <c r="B129" i="4" s="1"/>
  <c r="A130" i="4"/>
  <c r="B130" i="4" s="1"/>
  <c r="A131" i="4"/>
  <c r="B131" i="4" s="1"/>
  <c r="A132" i="4"/>
  <c r="B132" i="4" s="1"/>
  <c r="A133" i="4"/>
  <c r="B133" i="4" s="1"/>
  <c r="A134" i="4"/>
  <c r="B134" i="4" s="1"/>
  <c r="A135" i="4"/>
  <c r="B135" i="4" s="1"/>
  <c r="A136" i="4"/>
  <c r="B136" i="4" s="1"/>
  <c r="A137" i="4"/>
  <c r="B137" i="4" s="1"/>
  <c r="A138" i="4"/>
  <c r="B138" i="4" s="1"/>
  <c r="A139" i="4"/>
  <c r="B139" i="4" s="1"/>
  <c r="A140" i="4"/>
  <c r="B140" i="4" s="1"/>
  <c r="A141" i="4"/>
  <c r="B141" i="4" s="1"/>
  <c r="A142" i="4"/>
  <c r="B142" i="4" s="1"/>
  <c r="A143" i="4"/>
  <c r="B143" i="4" s="1"/>
  <c r="A144" i="4"/>
  <c r="B144" i="4" s="1"/>
  <c r="A145" i="4"/>
  <c r="B145" i="4" s="1"/>
  <c r="A146" i="4"/>
  <c r="B146" i="4" s="1"/>
  <c r="A147" i="4"/>
  <c r="B147" i="4" s="1"/>
  <c r="A148" i="4"/>
  <c r="B148" i="4" s="1"/>
  <c r="A149" i="4"/>
  <c r="B149" i="4" s="1"/>
  <c r="A150" i="4"/>
  <c r="B150" i="4" s="1"/>
  <c r="A151" i="4"/>
  <c r="B151" i="4" s="1"/>
  <c r="A152" i="4"/>
  <c r="B152" i="4" s="1"/>
  <c r="A153" i="4"/>
  <c r="B153" i="4" s="1"/>
  <c r="A154" i="4"/>
  <c r="B154" i="4" s="1"/>
  <c r="A155" i="4"/>
  <c r="B155" i="4" s="1"/>
  <c r="A156" i="4"/>
  <c r="B156" i="4" s="1"/>
  <c r="A157" i="4"/>
  <c r="B157" i="4" s="1"/>
  <c r="A158" i="4"/>
  <c r="B158" i="4" s="1"/>
  <c r="A159" i="4"/>
  <c r="B159" i="4" s="1"/>
  <c r="A160" i="4"/>
  <c r="B160" i="4" s="1"/>
  <c r="A161" i="4"/>
  <c r="B161" i="4" s="1"/>
  <c r="A162" i="4"/>
  <c r="B162" i="4" s="1"/>
  <c r="A163" i="4"/>
  <c r="B163" i="4" s="1"/>
  <c r="A164" i="4"/>
  <c r="B164" i="4" s="1"/>
  <c r="A165" i="4"/>
  <c r="B165" i="4" s="1"/>
  <c r="A166" i="4"/>
  <c r="B166" i="4" s="1"/>
  <c r="A167" i="4"/>
  <c r="B167" i="4" s="1"/>
  <c r="A168" i="4"/>
  <c r="B168" i="4" s="1"/>
  <c r="A169" i="4"/>
  <c r="B169" i="4" s="1"/>
  <c r="A170" i="4"/>
  <c r="B170" i="4" s="1"/>
  <c r="A171" i="4"/>
  <c r="B171" i="4" s="1"/>
  <c r="A172" i="4"/>
  <c r="B172" i="4" s="1"/>
  <c r="A173" i="4"/>
  <c r="B173" i="4" s="1"/>
  <c r="A174" i="4"/>
  <c r="B174" i="4" s="1"/>
  <c r="A175" i="4"/>
  <c r="B175" i="4" s="1"/>
  <c r="A176" i="4"/>
  <c r="B176" i="4" s="1"/>
  <c r="A177" i="4"/>
  <c r="B177" i="4" s="1"/>
  <c r="A178" i="4"/>
  <c r="B178" i="4" s="1"/>
  <c r="A179" i="4"/>
  <c r="B179" i="4" s="1"/>
  <c r="A180" i="4"/>
  <c r="B180" i="4" s="1"/>
  <c r="A181" i="4"/>
  <c r="B181" i="4" s="1"/>
  <c r="A182" i="4"/>
  <c r="B182" i="4" s="1"/>
  <c r="A183" i="4"/>
  <c r="B183" i="4" s="1"/>
  <c r="A184" i="4"/>
  <c r="B184" i="4" s="1"/>
  <c r="A185" i="4"/>
  <c r="B185" i="4" s="1"/>
  <c r="A186" i="4"/>
  <c r="B186" i="4" s="1"/>
  <c r="A187" i="4"/>
  <c r="B187" i="4" s="1"/>
  <c r="A188" i="4"/>
  <c r="B188" i="4" s="1"/>
  <c r="A189" i="4"/>
  <c r="B189" i="4" s="1"/>
  <c r="A190" i="4"/>
  <c r="B190" i="4" s="1"/>
  <c r="A191" i="4"/>
  <c r="B191" i="4" s="1"/>
  <c r="A192" i="4"/>
  <c r="B192" i="4" s="1"/>
  <c r="A193" i="4"/>
  <c r="B193" i="4" s="1"/>
  <c r="A194" i="4"/>
  <c r="B194" i="4" s="1"/>
  <c r="A195" i="4"/>
  <c r="B195" i="4" s="1"/>
  <c r="A196" i="4"/>
  <c r="B196" i="4" s="1"/>
  <c r="A197" i="4"/>
  <c r="B197" i="4" s="1"/>
  <c r="A198" i="4"/>
  <c r="B198" i="4" s="1"/>
  <c r="A199" i="4"/>
  <c r="B199" i="4" s="1"/>
  <c r="A200" i="4"/>
  <c r="B200" i="4" s="1"/>
  <c r="A201" i="4"/>
  <c r="B201" i="4" s="1"/>
  <c r="A202" i="4"/>
  <c r="B202" i="4" s="1"/>
  <c r="A203" i="4"/>
  <c r="B203" i="4" s="1"/>
  <c r="A204" i="4"/>
  <c r="B204" i="4" s="1"/>
  <c r="A205" i="4"/>
  <c r="B205" i="4" s="1"/>
  <c r="A206" i="4"/>
  <c r="B206" i="4" s="1"/>
  <c r="A207" i="4"/>
  <c r="B207" i="4" s="1"/>
  <c r="A208" i="4"/>
  <c r="B208" i="4" s="1"/>
  <c r="A209" i="4"/>
  <c r="B209" i="4" s="1"/>
  <c r="A210" i="4"/>
  <c r="B210" i="4" s="1"/>
  <c r="A211" i="4"/>
  <c r="B211" i="4" s="1"/>
  <c r="A212" i="4"/>
  <c r="B212" i="4" s="1"/>
  <c r="A213" i="4"/>
  <c r="B213" i="4" s="1"/>
  <c r="A214" i="4"/>
  <c r="B214" i="4" s="1"/>
  <c r="A215" i="4"/>
  <c r="B215" i="4" s="1"/>
  <c r="A216" i="4"/>
  <c r="B216" i="4" s="1"/>
  <c r="A217" i="4"/>
  <c r="B217" i="4" s="1"/>
  <c r="A218" i="4"/>
  <c r="B218" i="4" s="1"/>
  <c r="A219" i="4"/>
  <c r="B219" i="4" s="1"/>
  <c r="A220" i="4"/>
  <c r="B220" i="4" s="1"/>
  <c r="A221" i="4"/>
  <c r="B221" i="4" s="1"/>
  <c r="A222" i="4"/>
  <c r="B222" i="4" s="1"/>
  <c r="A223" i="4"/>
  <c r="B223" i="4" s="1"/>
  <c r="A224" i="4"/>
  <c r="B224" i="4" s="1"/>
  <c r="A225" i="4"/>
  <c r="B225" i="4" s="1"/>
  <c r="A226" i="4"/>
  <c r="B226" i="4" s="1"/>
  <c r="A227" i="4"/>
  <c r="B227" i="4" s="1"/>
  <c r="A228" i="4"/>
  <c r="B228" i="4" s="1"/>
  <c r="A229" i="4"/>
  <c r="B229" i="4" s="1"/>
  <c r="A230" i="4"/>
  <c r="B230" i="4" s="1"/>
  <c r="A231" i="4"/>
  <c r="B231" i="4" s="1"/>
  <c r="A232" i="4"/>
  <c r="B232" i="4" s="1"/>
  <c r="A233" i="4"/>
  <c r="B233" i="4" s="1"/>
  <c r="A234" i="4"/>
  <c r="B234" i="4" s="1"/>
  <c r="A235" i="4"/>
  <c r="B235" i="4" s="1"/>
  <c r="A236" i="4"/>
  <c r="B236" i="4" s="1"/>
  <c r="A237" i="4"/>
  <c r="B237" i="4" s="1"/>
  <c r="A238" i="4"/>
  <c r="B238" i="4" s="1"/>
  <c r="A239" i="4"/>
  <c r="B239" i="4" s="1"/>
  <c r="A240" i="4"/>
  <c r="B240" i="4" s="1"/>
  <c r="A241" i="4"/>
  <c r="B241" i="4" s="1"/>
  <c r="A243" i="4"/>
  <c r="B243" i="4" s="1"/>
  <c r="A244" i="4"/>
  <c r="B244" i="4" s="1"/>
  <c r="A245" i="4"/>
  <c r="B245" i="4" s="1"/>
  <c r="A246" i="4"/>
  <c r="B246" i="4" s="1"/>
  <c r="A247" i="4"/>
  <c r="B247" i="4" s="1"/>
  <c r="A248" i="4"/>
  <c r="B248" i="4" s="1"/>
  <c r="A249" i="4"/>
  <c r="B249" i="4" s="1"/>
  <c r="A250" i="4"/>
  <c r="B250" i="4" s="1"/>
  <c r="A251" i="4"/>
  <c r="B251" i="4" s="1"/>
  <c r="A252" i="4"/>
  <c r="B252" i="4" s="1"/>
  <c r="A254" i="4"/>
  <c r="B254" i="4" s="1"/>
  <c r="A255" i="4"/>
  <c r="B255" i="4" s="1"/>
  <c r="A256" i="4"/>
  <c r="B256" i="4" s="1"/>
  <c r="A257" i="4"/>
  <c r="B257" i="4" s="1"/>
  <c r="A258" i="4"/>
  <c r="B258" i="4" s="1"/>
  <c r="A259" i="4"/>
  <c r="B259" i="4" s="1"/>
  <c r="A260" i="4"/>
  <c r="B260" i="4" s="1"/>
  <c r="A261" i="4"/>
  <c r="B261" i="4" s="1"/>
  <c r="A263" i="4"/>
  <c r="B263" i="4" s="1"/>
  <c r="A264" i="4"/>
  <c r="B264" i="4" s="1"/>
  <c r="A265" i="4"/>
  <c r="B265" i="4" s="1"/>
  <c r="A266" i="4"/>
  <c r="B266" i="4" s="1"/>
  <c r="A267" i="4"/>
  <c r="B267" i="4" s="1"/>
  <c r="A268" i="4"/>
  <c r="B268" i="4" s="1"/>
  <c r="A269" i="4"/>
  <c r="B269" i="4" s="1"/>
  <c r="A270" i="4"/>
  <c r="B270" i="4" s="1"/>
  <c r="A271" i="4"/>
  <c r="B271" i="4" s="1"/>
  <c r="A272" i="4"/>
  <c r="B272" i="4" s="1"/>
  <c r="A273" i="4"/>
  <c r="B273" i="4" s="1"/>
  <c r="A274" i="4"/>
  <c r="B274" i="4" s="1"/>
  <c r="A275" i="4"/>
  <c r="B275" i="4" s="1"/>
  <c r="A276" i="4"/>
  <c r="B276" i="4" s="1"/>
  <c r="A277" i="4"/>
  <c r="B277" i="4" s="1"/>
  <c r="A278" i="4"/>
  <c r="B278" i="4" s="1"/>
  <c r="A279" i="4"/>
  <c r="B279" i="4" s="1"/>
  <c r="A280" i="4"/>
  <c r="B280" i="4" s="1"/>
  <c r="A281" i="4"/>
  <c r="B281" i="4" s="1"/>
  <c r="A282" i="4"/>
  <c r="B282" i="4" s="1"/>
  <c r="A283" i="4"/>
  <c r="B283" i="4" s="1"/>
  <c r="A284" i="4"/>
  <c r="B284" i="4" s="1"/>
  <c r="A285" i="4"/>
  <c r="B285" i="4" s="1"/>
  <c r="A286" i="4"/>
  <c r="B286" i="4" s="1"/>
  <c r="A287" i="4"/>
  <c r="B287" i="4" s="1"/>
  <c r="A288" i="4"/>
  <c r="B288" i="4" s="1"/>
  <c r="A289" i="4"/>
  <c r="B289" i="4" s="1"/>
  <c r="A290" i="4"/>
  <c r="B290" i="4" s="1"/>
  <c r="A291" i="4"/>
  <c r="B291" i="4" s="1"/>
  <c r="A292" i="4"/>
  <c r="B292" i="4" s="1"/>
  <c r="A293" i="4"/>
  <c r="B293" i="4" s="1"/>
  <c r="A294" i="4"/>
  <c r="B294" i="4" s="1"/>
  <c r="A295" i="4"/>
  <c r="B295" i="4" s="1"/>
  <c r="A296" i="4"/>
  <c r="B296" i="4" s="1"/>
  <c r="A297" i="4"/>
  <c r="B297" i="4" s="1"/>
  <c r="A298" i="4"/>
  <c r="B298" i="4" s="1"/>
  <c r="A299" i="4"/>
  <c r="B299" i="4" s="1"/>
  <c r="A300" i="4"/>
  <c r="B300" i="4" s="1"/>
  <c r="A301" i="4"/>
  <c r="B301" i="4" s="1"/>
  <c r="A302" i="4"/>
  <c r="B302" i="4" s="1"/>
  <c r="A303" i="4"/>
  <c r="B303" i="4" s="1"/>
  <c r="A304" i="4"/>
  <c r="B304" i="4" s="1"/>
  <c r="A305" i="4"/>
  <c r="B305" i="4" s="1"/>
  <c r="A306" i="4"/>
  <c r="B306" i="4" s="1"/>
  <c r="A307" i="4"/>
  <c r="B307" i="4" s="1"/>
  <c r="A309" i="4"/>
  <c r="B309" i="4" s="1"/>
  <c r="A310" i="4"/>
  <c r="B310" i="4" s="1"/>
  <c r="A311" i="4"/>
  <c r="B311" i="4" s="1"/>
  <c r="A312" i="4"/>
  <c r="B312" i="4" s="1"/>
  <c r="A313" i="4"/>
  <c r="B313" i="4" s="1"/>
  <c r="A314" i="4"/>
  <c r="B314" i="4" s="1"/>
  <c r="A315" i="4"/>
  <c r="B315" i="4" s="1"/>
  <c r="A316" i="4"/>
  <c r="B316" i="4" s="1"/>
  <c r="A317" i="4"/>
  <c r="B317" i="4" s="1"/>
  <c r="A318" i="4"/>
  <c r="B318" i="4" s="1"/>
  <c r="A319" i="4"/>
  <c r="B319" i="4" s="1"/>
  <c r="A320" i="4"/>
  <c r="B320" i="4" s="1"/>
  <c r="A321" i="4"/>
  <c r="B321" i="4" s="1"/>
  <c r="A322" i="4"/>
  <c r="B322" i="4" s="1"/>
  <c r="A323" i="4"/>
  <c r="B323" i="4" s="1"/>
  <c r="A324" i="4"/>
  <c r="B324" i="4" s="1"/>
  <c r="A325" i="4"/>
  <c r="B325" i="4" s="1"/>
  <c r="A326" i="4"/>
  <c r="B326" i="4" s="1"/>
  <c r="A327" i="4"/>
  <c r="B327" i="4" s="1"/>
  <c r="A329" i="4"/>
  <c r="B329" i="4" s="1"/>
  <c r="A330" i="4"/>
  <c r="B330" i="4" s="1"/>
  <c r="A331" i="4"/>
  <c r="B331" i="4" s="1"/>
  <c r="A332" i="4"/>
  <c r="B332" i="4" s="1"/>
  <c r="A333" i="4"/>
  <c r="B333" i="4" s="1"/>
  <c r="A334" i="4"/>
  <c r="B334" i="4" s="1"/>
  <c r="A335" i="4"/>
  <c r="B335" i="4" s="1"/>
  <c r="A337" i="4"/>
  <c r="B337" i="4" s="1"/>
  <c r="A338" i="4"/>
  <c r="B338" i="4" s="1"/>
  <c r="A339" i="4"/>
  <c r="B339" i="4" s="1"/>
  <c r="A340" i="4"/>
  <c r="B340" i="4" s="1"/>
  <c r="A341" i="4"/>
  <c r="B341" i="4" s="1"/>
  <c r="A342" i="4"/>
  <c r="B342" i="4" s="1"/>
  <c r="A343" i="4"/>
  <c r="B343" i="4" s="1"/>
  <c r="A344" i="4"/>
  <c r="B344" i="4" s="1"/>
  <c r="A345" i="4"/>
  <c r="B345" i="4" s="1"/>
  <c r="A346" i="4"/>
  <c r="B346" i="4" s="1"/>
  <c r="A347" i="4"/>
  <c r="B347" i="4" s="1"/>
  <c r="A348" i="4"/>
  <c r="B348" i="4" s="1"/>
  <c r="A349" i="4"/>
  <c r="B349" i="4" s="1"/>
  <c r="A351" i="4"/>
  <c r="B351" i="4" s="1"/>
  <c r="A352" i="4"/>
  <c r="B352" i="4" s="1"/>
  <c r="A353" i="4"/>
  <c r="B353" i="4" s="1"/>
  <c r="A354" i="4"/>
  <c r="B354" i="4" s="1"/>
  <c r="A355" i="4"/>
  <c r="B355" i="4" s="1"/>
  <c r="A356" i="4"/>
  <c r="B356" i="4" s="1"/>
  <c r="A357" i="4"/>
  <c r="B357" i="4" s="1"/>
  <c r="A360" i="4"/>
  <c r="B360" i="4" s="1"/>
  <c r="A361" i="4"/>
  <c r="B361" i="4" s="1"/>
  <c r="A362" i="4"/>
  <c r="B362" i="4" s="1"/>
  <c r="A363" i="4"/>
  <c r="B363" i="4" s="1"/>
  <c r="A364" i="4"/>
  <c r="B364" i="4" s="1"/>
  <c r="A365" i="4"/>
  <c r="B365" i="4" s="1"/>
  <c r="A366" i="4"/>
  <c r="B366" i="4" s="1"/>
  <c r="A368" i="4"/>
  <c r="B368" i="4" s="1"/>
  <c r="A369" i="4"/>
  <c r="B369" i="4" s="1"/>
  <c r="A370" i="4"/>
  <c r="B370" i="4" s="1"/>
  <c r="A371" i="4"/>
  <c r="B371" i="4" s="1"/>
  <c r="A372" i="4"/>
  <c r="B372" i="4" s="1"/>
  <c r="A373" i="4"/>
  <c r="B373" i="4" s="1"/>
  <c r="A374" i="4"/>
  <c r="B374" i="4" s="1"/>
  <c r="A375" i="4"/>
  <c r="B375" i="4" s="1"/>
  <c r="A376" i="4"/>
  <c r="B376" i="4" s="1"/>
  <c r="A377" i="4"/>
  <c r="B377" i="4" s="1"/>
  <c r="A378" i="4"/>
  <c r="B378" i="4" s="1"/>
  <c r="A379" i="4"/>
  <c r="B379" i="4" s="1"/>
  <c r="A380" i="4"/>
  <c r="B380" i="4" s="1"/>
  <c r="A381" i="4"/>
  <c r="B381" i="4" s="1"/>
  <c r="A382" i="4"/>
  <c r="B382" i="4" s="1"/>
  <c r="A383" i="4"/>
  <c r="B383" i="4" s="1"/>
  <c r="A384" i="4"/>
  <c r="B384" i="4" s="1"/>
  <c r="A385" i="4"/>
  <c r="B385" i="4" s="1"/>
  <c r="A386" i="4"/>
  <c r="B386" i="4" s="1"/>
  <c r="A387" i="4"/>
  <c r="B387" i="4" s="1"/>
  <c r="A388" i="4"/>
  <c r="B388" i="4" s="1"/>
  <c r="A389" i="4"/>
  <c r="B389" i="4" s="1"/>
  <c r="A390" i="4"/>
  <c r="B390" i="4" s="1"/>
  <c r="A391" i="4"/>
  <c r="B391" i="4" s="1"/>
  <c r="A392" i="4"/>
  <c r="B392" i="4" s="1"/>
  <c r="A393" i="4"/>
  <c r="B393" i="4" s="1"/>
  <c r="A394" i="4"/>
  <c r="B394" i="4" s="1"/>
  <c r="A397" i="4"/>
  <c r="B397" i="4" s="1"/>
  <c r="A398" i="4"/>
  <c r="B398" i="4" s="1"/>
  <c r="A399" i="4"/>
  <c r="B399" i="4" s="1"/>
  <c r="A400" i="4"/>
  <c r="B400" i="4" s="1"/>
  <c r="A401" i="4"/>
  <c r="B401" i="4" s="1"/>
  <c r="A402" i="4"/>
  <c r="B402" i="4" s="1"/>
  <c r="A403" i="4"/>
  <c r="B403" i="4" s="1"/>
  <c r="A404" i="4"/>
  <c r="B404" i="4" s="1"/>
  <c r="A405" i="4"/>
  <c r="B405" i="4" s="1"/>
  <c r="A406" i="4"/>
  <c r="B406" i="4" s="1"/>
  <c r="A407" i="4"/>
  <c r="B407" i="4" s="1"/>
  <c r="A408" i="4"/>
  <c r="B408" i="4" s="1"/>
  <c r="A409" i="4"/>
  <c r="B409" i="4" s="1"/>
  <c r="A410" i="4"/>
  <c r="B410" i="4" s="1"/>
  <c r="A411" i="4"/>
  <c r="B411" i="4" s="1"/>
  <c r="A412" i="4"/>
  <c r="B412" i="4" s="1"/>
  <c r="A413" i="4"/>
  <c r="B413" i="4" s="1"/>
  <c r="A414" i="4"/>
  <c r="B414" i="4" s="1"/>
  <c r="A415" i="4"/>
  <c r="B415" i="4" s="1"/>
  <c r="A416" i="4"/>
  <c r="B416" i="4" s="1"/>
  <c r="A418" i="4"/>
  <c r="B418" i="4" s="1"/>
  <c r="A419" i="4"/>
  <c r="B419" i="4" s="1"/>
  <c r="A420" i="4"/>
  <c r="B420" i="4" s="1"/>
  <c r="A421" i="4"/>
  <c r="B421" i="4" s="1"/>
  <c r="A422" i="4"/>
  <c r="B422" i="4" s="1"/>
  <c r="A423" i="4"/>
  <c r="B423" i="4" s="1"/>
  <c r="A424" i="4"/>
  <c r="B424" i="4" s="1"/>
  <c r="A426" i="4"/>
  <c r="B426" i="4" s="1"/>
  <c r="A428" i="4"/>
  <c r="B428" i="4" s="1"/>
  <c r="A429" i="4"/>
  <c r="B429" i="4" s="1"/>
  <c r="A431" i="4"/>
  <c r="B431" i="4" s="1"/>
  <c r="A433" i="4"/>
  <c r="B433" i="4" s="1"/>
  <c r="A434" i="4"/>
  <c r="B434" i="4" s="1"/>
  <c r="A435" i="4"/>
  <c r="B435" i="4" s="1"/>
  <c r="A436" i="4"/>
  <c r="B436" i="4" s="1"/>
  <c r="A437" i="4"/>
  <c r="B437" i="4" s="1"/>
  <c r="A438" i="4"/>
  <c r="B438" i="4" s="1"/>
  <c r="A439" i="4"/>
  <c r="B439" i="4" s="1"/>
  <c r="A441" i="4"/>
  <c r="B441" i="4" s="1"/>
  <c r="A442" i="4"/>
  <c r="B442" i="4" s="1"/>
  <c r="A443" i="4"/>
  <c r="B443" i="4" s="1"/>
  <c r="A444" i="4"/>
  <c r="B444" i="4" s="1"/>
  <c r="A445" i="4"/>
  <c r="B445" i="4" s="1"/>
  <c r="A446" i="4"/>
  <c r="B446" i="4" s="1"/>
  <c r="A447" i="4"/>
  <c r="B447" i="4" s="1"/>
  <c r="A448" i="4"/>
  <c r="B448" i="4" s="1"/>
  <c r="A451" i="4"/>
  <c r="B451" i="4" s="1"/>
  <c r="A452" i="4"/>
  <c r="B452" i="4" s="1"/>
  <c r="A453" i="4"/>
  <c r="B453" i="4" s="1"/>
  <c r="A454" i="4"/>
  <c r="B454" i="4" s="1"/>
  <c r="A455" i="4"/>
  <c r="B455" i="4" s="1"/>
  <c r="A456" i="4"/>
  <c r="B456" i="4" s="1"/>
  <c r="A457" i="4"/>
  <c r="B457" i="4" s="1"/>
  <c r="A458" i="4"/>
  <c r="B458" i="4" s="1"/>
  <c r="A459" i="4"/>
  <c r="B459" i="4" s="1"/>
  <c r="A460" i="4"/>
  <c r="B460" i="4" s="1"/>
  <c r="A461" i="4"/>
  <c r="B461" i="4" s="1"/>
  <c r="A462" i="4"/>
  <c r="B462" i="4" s="1"/>
  <c r="A463" i="4"/>
  <c r="B463" i="4" s="1"/>
  <c r="A464" i="4"/>
  <c r="B464" i="4" s="1"/>
  <c r="A465" i="4"/>
  <c r="B465" i="4" s="1"/>
  <c r="A466" i="4"/>
  <c r="B466" i="4" s="1"/>
  <c r="A467" i="4"/>
  <c r="B467" i="4" s="1"/>
  <c r="A468" i="4"/>
  <c r="B468" i="4" s="1"/>
  <c r="A469" i="4"/>
  <c r="B469" i="4" s="1"/>
  <c r="A471" i="4"/>
  <c r="B471" i="4" s="1"/>
  <c r="A472" i="4"/>
  <c r="B472" i="4" s="1"/>
  <c r="A473" i="4"/>
  <c r="B473" i="4" s="1"/>
  <c r="A474" i="4"/>
  <c r="B474" i="4" s="1"/>
  <c r="A475" i="4"/>
  <c r="B475" i="4" s="1"/>
  <c r="A476" i="4"/>
  <c r="B476" i="4" s="1"/>
  <c r="A477" i="4"/>
  <c r="B477" i="4" s="1"/>
  <c r="A478" i="4"/>
  <c r="B478" i="4" s="1"/>
  <c r="A479" i="4"/>
  <c r="B479" i="4" s="1"/>
  <c r="A480" i="4"/>
  <c r="B480" i="4" s="1"/>
  <c r="A481" i="4"/>
  <c r="B481" i="4" s="1"/>
  <c r="A482" i="4"/>
  <c r="B482" i="4" s="1"/>
  <c r="A483" i="4"/>
  <c r="B483" i="4" s="1"/>
  <c r="A484" i="4"/>
  <c r="B484" i="4" s="1"/>
  <c r="A485" i="4"/>
  <c r="B485" i="4" s="1"/>
  <c r="A486" i="4"/>
  <c r="B486" i="4" s="1"/>
  <c r="A487" i="4"/>
  <c r="B487" i="4" s="1"/>
  <c r="A488" i="4"/>
  <c r="B488" i="4" s="1"/>
  <c r="A489" i="4"/>
  <c r="B489" i="4" s="1"/>
  <c r="A490" i="4"/>
  <c r="B490" i="4" s="1"/>
  <c r="A491" i="4"/>
  <c r="B491" i="4" s="1"/>
  <c r="A493" i="4"/>
  <c r="B493" i="4" s="1"/>
  <c r="A494" i="4"/>
  <c r="B494" i="4" s="1"/>
  <c r="A495" i="4"/>
  <c r="B495" i="4" s="1"/>
  <c r="A496" i="4"/>
  <c r="B496" i="4" s="1"/>
  <c r="A497" i="4"/>
  <c r="B497" i="4" s="1"/>
  <c r="A498" i="4"/>
  <c r="B498" i="4" s="1"/>
  <c r="A499" i="4"/>
  <c r="B499" i="4" s="1"/>
  <c r="A500" i="4"/>
  <c r="B500" i="4" s="1"/>
  <c r="A1" i="4"/>
  <c r="B1" i="4" s="1"/>
  <c r="A492" i="4"/>
  <c r="A242" i="4" l="1"/>
  <c r="A358" i="4"/>
  <c r="A440" i="4"/>
  <c r="A432" i="4"/>
  <c r="B432" i="4" s="1"/>
  <c r="A367" i="4"/>
  <c r="B367" i="4" s="1"/>
  <c r="A501" i="4"/>
  <c r="B501" i="4" s="1"/>
  <c r="A262" i="4"/>
  <c r="B262" i="4" s="1"/>
  <c r="A350" i="4"/>
  <c r="B350" i="4" s="1"/>
  <c r="A417" i="4"/>
  <c r="B242" i="4"/>
  <c r="B492" i="4"/>
  <c r="A395" i="4"/>
  <c r="B395" i="4" s="1"/>
  <c r="A328" i="4"/>
  <c r="B328" i="4" s="1"/>
  <c r="B440" i="4"/>
  <c r="B417" i="4"/>
  <c r="B358" i="4"/>
  <c r="A430" i="4"/>
  <c r="B430" i="4" s="1"/>
  <c r="A449" i="4"/>
  <c r="B449" i="4" s="1"/>
  <c r="A308" i="4"/>
  <c r="B308" i="4" s="1"/>
  <c r="A425" i="4"/>
  <c r="B425" i="4" s="1"/>
  <c r="A336" i="4"/>
  <c r="B336" i="4" s="1"/>
  <c r="A253" i="4"/>
  <c r="B253" i="4" s="1"/>
  <c r="A470" i="4"/>
  <c r="B470" i="4" s="1"/>
  <c r="A427" i="4"/>
  <c r="B427" i="4" s="1"/>
  <c r="A396" i="4" l="1"/>
  <c r="B396" i="4" s="1"/>
  <c r="A450" i="4"/>
  <c r="B450" i="4" s="1"/>
  <c r="A502" i="4"/>
  <c r="B502" i="4" s="1"/>
  <c r="A359" i="4"/>
  <c r="B359" i="4" s="1"/>
  <c r="B504" i="4" l="1"/>
  <c r="A503" i="4"/>
  <c r="B503" i="4" s="1"/>
</calcChain>
</file>

<file path=xl/sharedStrings.xml><?xml version="1.0" encoding="utf-8"?>
<sst xmlns="http://schemas.openxmlformats.org/spreadsheetml/2006/main" count="1955" uniqueCount="545">
  <si>
    <t>さくらの里１丁目</t>
    <rPh sb="4" eb="5">
      <t>サト</t>
    </rPh>
    <rPh sb="6" eb="8">
      <t>チョウメ</t>
    </rPh>
    <phoneticPr fontId="3"/>
  </si>
  <si>
    <t>田上１丁目</t>
    <rPh sb="0" eb="2">
      <t>タノウエ</t>
    </rPh>
    <rPh sb="3" eb="5">
      <t>チョウメ</t>
    </rPh>
    <phoneticPr fontId="3"/>
  </si>
  <si>
    <t>平山台１丁目</t>
    <rPh sb="0" eb="2">
      <t>ヒラヤマ</t>
    </rPh>
    <rPh sb="2" eb="3">
      <t>ダイ</t>
    </rPh>
    <rPh sb="4" eb="6">
      <t>チョウメ</t>
    </rPh>
    <phoneticPr fontId="3"/>
  </si>
  <si>
    <t>三芳町</t>
    <rPh sb="0" eb="3">
      <t>ミヨシマチ</t>
    </rPh>
    <phoneticPr fontId="3"/>
  </si>
  <si>
    <t>相生町</t>
    <rPh sb="0" eb="1">
      <t>アイ</t>
    </rPh>
    <rPh sb="1" eb="2">
      <t>ウ</t>
    </rPh>
    <rPh sb="2" eb="3">
      <t>マチ</t>
    </rPh>
    <phoneticPr fontId="3"/>
  </si>
  <si>
    <t>江里町</t>
    <rPh sb="0" eb="3">
      <t>エリマチ</t>
    </rPh>
    <phoneticPr fontId="3"/>
  </si>
  <si>
    <t>北浦町</t>
    <rPh sb="0" eb="2">
      <t>キタウラ</t>
    </rPh>
    <rPh sb="2" eb="3">
      <t>チョウ</t>
    </rPh>
    <phoneticPr fontId="3"/>
  </si>
  <si>
    <t>賑町</t>
    <rPh sb="0" eb="1">
      <t>ニギ</t>
    </rPh>
    <rPh sb="1" eb="2">
      <t>マチ</t>
    </rPh>
    <phoneticPr fontId="3"/>
  </si>
  <si>
    <t>相川町</t>
    <rPh sb="0" eb="2">
      <t>アイカワ</t>
    </rPh>
    <rPh sb="2" eb="3">
      <t>マチ</t>
    </rPh>
    <phoneticPr fontId="3"/>
  </si>
  <si>
    <t>木鉢町１丁目</t>
    <rPh sb="0" eb="1">
      <t>キ</t>
    </rPh>
    <rPh sb="1" eb="2">
      <t>ハチ</t>
    </rPh>
    <rPh sb="2" eb="3">
      <t>マチ</t>
    </rPh>
    <rPh sb="4" eb="6">
      <t>チョウメ</t>
    </rPh>
    <phoneticPr fontId="3"/>
  </si>
  <si>
    <t>桜馬場１丁目</t>
    <rPh sb="0" eb="1">
      <t>サクラ</t>
    </rPh>
    <rPh sb="1" eb="3">
      <t>バンバ</t>
    </rPh>
    <rPh sb="4" eb="6">
      <t>チョウメ</t>
    </rPh>
    <phoneticPr fontId="3"/>
  </si>
  <si>
    <t>竹の久保町</t>
    <rPh sb="0" eb="1">
      <t>タケ</t>
    </rPh>
    <rPh sb="2" eb="5">
      <t>クボマチ</t>
    </rPh>
    <phoneticPr fontId="3"/>
  </si>
  <si>
    <t>平山町</t>
    <rPh sb="0" eb="3">
      <t>ヒラヤマチョウ</t>
    </rPh>
    <phoneticPr fontId="3"/>
  </si>
  <si>
    <t>向町</t>
    <rPh sb="0" eb="2">
      <t>ムコウチョウ</t>
    </rPh>
    <phoneticPr fontId="3"/>
  </si>
  <si>
    <t>青山町</t>
    <rPh sb="0" eb="3">
      <t>アオヤマチョウ</t>
    </rPh>
    <phoneticPr fontId="3"/>
  </si>
  <si>
    <t>扇町</t>
    <rPh sb="0" eb="2">
      <t>オウギマチ</t>
    </rPh>
    <phoneticPr fontId="3"/>
  </si>
  <si>
    <t>立岩町</t>
    <rPh sb="0" eb="3">
      <t>タテイワマチ</t>
    </rPh>
    <phoneticPr fontId="3"/>
  </si>
  <si>
    <t>西北町</t>
    <rPh sb="0" eb="2">
      <t>ニシキタ</t>
    </rPh>
    <rPh sb="2" eb="3">
      <t>マチ</t>
    </rPh>
    <phoneticPr fontId="3"/>
  </si>
  <si>
    <t>大井手町</t>
    <rPh sb="0" eb="4">
      <t>オオイデチョウ</t>
    </rPh>
    <phoneticPr fontId="3"/>
  </si>
  <si>
    <t>京太郎町</t>
    <rPh sb="0" eb="4">
      <t>キョウタロウマチ</t>
    </rPh>
    <phoneticPr fontId="3"/>
  </si>
  <si>
    <t>桜町</t>
    <rPh sb="0" eb="2">
      <t>サクラマチ</t>
    </rPh>
    <phoneticPr fontId="3"/>
  </si>
  <si>
    <t>立山１丁目</t>
    <rPh sb="0" eb="2">
      <t>タテヤマ</t>
    </rPh>
    <rPh sb="3" eb="5">
      <t>チョウメ</t>
    </rPh>
    <phoneticPr fontId="3"/>
  </si>
  <si>
    <t>夫婦川町</t>
    <rPh sb="0" eb="4">
      <t>フウフガワマチ</t>
    </rPh>
    <phoneticPr fontId="3"/>
  </si>
  <si>
    <t>目覚町</t>
    <rPh sb="0" eb="2">
      <t>メザ</t>
    </rPh>
    <rPh sb="2" eb="3">
      <t>マチ</t>
    </rPh>
    <phoneticPr fontId="3"/>
  </si>
  <si>
    <t>大浦東町</t>
    <rPh sb="0" eb="4">
      <t>オオウラヒガシマチ</t>
    </rPh>
    <phoneticPr fontId="3"/>
  </si>
  <si>
    <t>京泊１丁目</t>
    <rPh sb="0" eb="1">
      <t>キョウ</t>
    </rPh>
    <rPh sb="1" eb="2">
      <t>トマリ</t>
    </rPh>
    <rPh sb="3" eb="5">
      <t>チョウメ</t>
    </rPh>
    <phoneticPr fontId="3"/>
  </si>
  <si>
    <t>三京町</t>
    <rPh sb="0" eb="3">
      <t>サンキョウマチ</t>
    </rPh>
    <phoneticPr fontId="3"/>
  </si>
  <si>
    <t>錦１丁目</t>
    <rPh sb="0" eb="1">
      <t>ニシキ</t>
    </rPh>
    <rPh sb="2" eb="4">
      <t>チョウメ</t>
    </rPh>
    <phoneticPr fontId="3"/>
  </si>
  <si>
    <t>深堀町１丁目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</si>
  <si>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女の都１丁目</t>
    <rPh sb="0" eb="1">
      <t>オンナ</t>
    </rPh>
    <rPh sb="2" eb="3">
      <t>ミヤコ</t>
    </rPh>
    <rPh sb="4" eb="6">
      <t>チョウメ</t>
    </rPh>
    <phoneticPr fontId="3"/>
  </si>
  <si>
    <t>赤迫１丁目</t>
    <rPh sb="0" eb="2">
      <t>アカサコ</t>
    </rPh>
    <rPh sb="3" eb="5">
      <t>チョウメ</t>
    </rPh>
    <phoneticPr fontId="3"/>
  </si>
  <si>
    <t>大浦町</t>
    <rPh sb="0" eb="2">
      <t>オオウラ</t>
    </rPh>
    <rPh sb="2" eb="3">
      <t>チョウ</t>
    </rPh>
    <phoneticPr fontId="3"/>
  </si>
  <si>
    <t>三景台町</t>
    <rPh sb="0" eb="4">
      <t>サンケイダイマチ</t>
    </rPh>
    <phoneticPr fontId="3"/>
  </si>
  <si>
    <t>大籠町</t>
    <rPh sb="0" eb="1">
      <t>オオ</t>
    </rPh>
    <rPh sb="1" eb="3">
      <t>カゴマチ</t>
    </rPh>
    <phoneticPr fontId="3"/>
  </si>
  <si>
    <t>三和町</t>
    <rPh sb="0" eb="3">
      <t>ミツワチョウ</t>
    </rPh>
    <phoneticPr fontId="3"/>
  </si>
  <si>
    <t>田手原町</t>
    <rPh sb="0" eb="4">
      <t>タデワラマチ</t>
    </rPh>
    <phoneticPr fontId="3"/>
  </si>
  <si>
    <t>西小島１丁目</t>
    <rPh sb="0" eb="3">
      <t>ニシオジマ</t>
    </rPh>
    <rPh sb="4" eb="6">
      <t>チョウメ</t>
    </rPh>
    <phoneticPr fontId="3"/>
  </si>
  <si>
    <t>福田本町</t>
    <rPh sb="0" eb="4">
      <t>フクダホンマチ</t>
    </rPh>
    <phoneticPr fontId="3"/>
  </si>
  <si>
    <t>秋月町</t>
    <rPh sb="0" eb="3">
      <t>アキヅキマチ</t>
    </rPh>
    <phoneticPr fontId="3"/>
  </si>
  <si>
    <t>大崎町</t>
    <rPh sb="0" eb="2">
      <t>オオサキ</t>
    </rPh>
    <rPh sb="2" eb="3">
      <t>チョウ</t>
    </rPh>
    <phoneticPr fontId="3"/>
  </si>
  <si>
    <t>田中町</t>
    <rPh sb="0" eb="2">
      <t>タナカ</t>
    </rPh>
    <rPh sb="2" eb="3">
      <t>チョウ</t>
    </rPh>
    <phoneticPr fontId="3"/>
  </si>
  <si>
    <t>富士見町</t>
    <rPh sb="0" eb="4">
      <t>フジミチョウ</t>
    </rPh>
    <phoneticPr fontId="3"/>
  </si>
  <si>
    <t>茂木町</t>
    <rPh sb="0" eb="3">
      <t>モギマチ</t>
    </rPh>
    <phoneticPr fontId="3"/>
  </si>
  <si>
    <t>飽の浦町</t>
    <rPh sb="0" eb="1">
      <t>アク</t>
    </rPh>
    <rPh sb="2" eb="4">
      <t>ウラマチ</t>
    </rPh>
    <phoneticPr fontId="3"/>
  </si>
  <si>
    <t>大園町</t>
    <rPh sb="0" eb="3">
      <t>オオゾノチョウ</t>
    </rPh>
    <phoneticPr fontId="3"/>
  </si>
  <si>
    <t>椎の木町</t>
    <rPh sb="0" eb="1">
      <t>シイ</t>
    </rPh>
    <rPh sb="2" eb="3">
      <t>キ</t>
    </rPh>
    <rPh sb="3" eb="4">
      <t>マチ</t>
    </rPh>
    <phoneticPr fontId="3"/>
  </si>
  <si>
    <t>玉園町</t>
    <rPh sb="0" eb="3">
      <t>タマゾノマチ</t>
    </rPh>
    <phoneticPr fontId="3"/>
  </si>
  <si>
    <t>西琴平町</t>
    <rPh sb="0" eb="4">
      <t>ニシコトヒラマチ</t>
    </rPh>
    <phoneticPr fontId="3"/>
  </si>
  <si>
    <t>淵町</t>
    <rPh sb="0" eb="1">
      <t>フチ</t>
    </rPh>
    <rPh sb="1" eb="2">
      <t>マチ</t>
    </rPh>
    <phoneticPr fontId="3"/>
  </si>
  <si>
    <t>本尾町</t>
    <rPh sb="0" eb="3">
      <t>モトオマチ</t>
    </rPh>
    <phoneticPr fontId="3"/>
  </si>
  <si>
    <t>曙町</t>
    <rPh sb="0" eb="2">
      <t>アケボノチョウ</t>
    </rPh>
    <phoneticPr fontId="3"/>
  </si>
  <si>
    <t>太田尾町</t>
    <rPh sb="0" eb="4">
      <t>オオタオマチ</t>
    </rPh>
    <phoneticPr fontId="3"/>
  </si>
  <si>
    <t>塩浜町</t>
    <rPh sb="0" eb="3">
      <t>シオハマチョウ</t>
    </rPh>
    <phoneticPr fontId="3"/>
  </si>
  <si>
    <t>西坂町</t>
    <rPh sb="0" eb="3">
      <t>ニシザカチョウ</t>
    </rPh>
    <phoneticPr fontId="3"/>
  </si>
  <si>
    <t>船石町</t>
    <rPh sb="0" eb="3">
      <t>フナイシマチ</t>
    </rPh>
    <phoneticPr fontId="3"/>
  </si>
  <si>
    <t>本石灰町</t>
    <rPh sb="0" eb="4">
      <t>モトシックイマチ</t>
    </rPh>
    <phoneticPr fontId="3"/>
  </si>
  <si>
    <t>旭町</t>
    <rPh sb="0" eb="2">
      <t>アサヒチョウ</t>
    </rPh>
    <phoneticPr fontId="3"/>
  </si>
  <si>
    <t>大谷町</t>
    <rPh sb="0" eb="3">
      <t>オオタニチョウ</t>
    </rPh>
    <phoneticPr fontId="3"/>
  </si>
  <si>
    <t>潮見町</t>
    <rPh sb="0" eb="3">
      <t>シオミマチ</t>
    </rPh>
    <phoneticPr fontId="3"/>
  </si>
  <si>
    <t>大黒町</t>
    <rPh sb="0" eb="3">
      <t>ダイコクマチ</t>
    </rPh>
    <phoneticPr fontId="3"/>
  </si>
  <si>
    <t>船大工町</t>
    <rPh sb="0" eb="4">
      <t>フナダイクマチ</t>
    </rPh>
    <phoneticPr fontId="3"/>
  </si>
  <si>
    <t>本原町</t>
    <rPh sb="0" eb="2">
      <t>モトハラ</t>
    </rPh>
    <rPh sb="2" eb="3">
      <t>マチ</t>
    </rPh>
    <phoneticPr fontId="3"/>
  </si>
  <si>
    <t>畝刈町</t>
    <rPh sb="0" eb="1">
      <t>ウネ</t>
    </rPh>
    <rPh sb="1" eb="2">
      <t>カリ</t>
    </rPh>
    <rPh sb="2" eb="3">
      <t>マチ</t>
    </rPh>
    <phoneticPr fontId="3"/>
  </si>
  <si>
    <t>式見町</t>
    <rPh sb="0" eb="1">
      <t>シキ</t>
    </rPh>
    <rPh sb="1" eb="2">
      <t>ミ</t>
    </rPh>
    <rPh sb="2" eb="3">
      <t>マチ</t>
    </rPh>
    <phoneticPr fontId="3"/>
  </si>
  <si>
    <t>西立神町</t>
    <rPh sb="0" eb="4">
      <t>ニシタテガミマチ</t>
    </rPh>
    <phoneticPr fontId="3"/>
  </si>
  <si>
    <t>古川町</t>
    <rPh sb="0" eb="2">
      <t>フルカワ</t>
    </rPh>
    <rPh sb="2" eb="3">
      <t>マチ</t>
    </rPh>
    <phoneticPr fontId="3"/>
  </si>
  <si>
    <t>元船町</t>
    <rPh sb="0" eb="3">
      <t>モトフナマチ</t>
    </rPh>
    <phoneticPr fontId="3"/>
  </si>
  <si>
    <t>畦別当町</t>
    <rPh sb="0" eb="1">
      <t>アゼ</t>
    </rPh>
    <rPh sb="1" eb="2">
      <t>ベツ</t>
    </rPh>
    <rPh sb="2" eb="3">
      <t>トウ</t>
    </rPh>
    <rPh sb="3" eb="4">
      <t>マチ</t>
    </rPh>
    <phoneticPr fontId="3"/>
  </si>
  <si>
    <t>大手１丁目</t>
    <rPh sb="0" eb="2">
      <t>オオテ</t>
    </rPh>
    <rPh sb="3" eb="5">
      <t>チョウメ</t>
    </rPh>
    <phoneticPr fontId="3"/>
  </si>
  <si>
    <t>下町</t>
    <rPh sb="0" eb="1">
      <t>シタ</t>
    </rPh>
    <rPh sb="1" eb="2">
      <t>マチ</t>
    </rPh>
    <phoneticPr fontId="3"/>
  </si>
  <si>
    <t>西泊町</t>
    <rPh sb="0" eb="3">
      <t>ニシドマリマチ</t>
    </rPh>
    <phoneticPr fontId="3"/>
  </si>
  <si>
    <t>古河町</t>
    <rPh sb="0" eb="2">
      <t>フルカワ</t>
    </rPh>
    <rPh sb="2" eb="3">
      <t>マチ</t>
    </rPh>
    <phoneticPr fontId="3"/>
  </si>
  <si>
    <t>元町</t>
    <rPh sb="0" eb="1">
      <t>モト</t>
    </rPh>
    <rPh sb="1" eb="2">
      <t>マチ</t>
    </rPh>
    <phoneticPr fontId="3"/>
  </si>
  <si>
    <t>畦町</t>
    <rPh sb="0" eb="2">
      <t>アゼマチ</t>
    </rPh>
    <phoneticPr fontId="3"/>
  </si>
  <si>
    <t>草住町</t>
    <rPh sb="0" eb="1">
      <t>クサ</t>
    </rPh>
    <rPh sb="1" eb="2">
      <t>スミ</t>
    </rPh>
    <rPh sb="2" eb="3">
      <t>マチ</t>
    </rPh>
    <phoneticPr fontId="3"/>
  </si>
  <si>
    <t>清水町</t>
    <rPh sb="0" eb="3">
      <t>キヨミズチョウ</t>
    </rPh>
    <phoneticPr fontId="3"/>
  </si>
  <si>
    <t>西町</t>
    <rPh sb="0" eb="2">
      <t>ニシチョウ</t>
    </rPh>
    <phoneticPr fontId="3"/>
  </si>
  <si>
    <t>古町</t>
    <rPh sb="0" eb="1">
      <t>フル</t>
    </rPh>
    <rPh sb="1" eb="2">
      <t>マチ</t>
    </rPh>
    <phoneticPr fontId="3"/>
  </si>
  <si>
    <t>茂里町</t>
    <rPh sb="0" eb="3">
      <t>モリマチ</t>
    </rPh>
    <phoneticPr fontId="3"/>
  </si>
  <si>
    <t>愛宕1丁目</t>
    <rPh sb="0" eb="2">
      <t>アタゴ</t>
    </rPh>
    <rPh sb="3" eb="5">
      <t>チョウメ</t>
    </rPh>
    <phoneticPr fontId="3"/>
  </si>
  <si>
    <t>大鳥町</t>
    <rPh sb="0" eb="3">
      <t>オオドリチョウ</t>
    </rPh>
    <phoneticPr fontId="3"/>
  </si>
  <si>
    <t>筑後町</t>
    <rPh sb="0" eb="3">
      <t>チクゴマチ</t>
    </rPh>
    <phoneticPr fontId="3"/>
  </si>
  <si>
    <t>西山台１丁目</t>
    <rPh sb="0" eb="3">
      <t>ニシヤマダイ</t>
    </rPh>
    <rPh sb="4" eb="6">
      <t>チョウメ</t>
    </rPh>
    <phoneticPr fontId="3"/>
  </si>
  <si>
    <t>古道町</t>
    <rPh sb="0" eb="2">
      <t>フルミチ</t>
    </rPh>
    <rPh sb="2" eb="3">
      <t>マチ</t>
    </rPh>
    <phoneticPr fontId="3"/>
  </si>
  <si>
    <t>大橋町</t>
    <rPh sb="0" eb="3">
      <t>オオハシチョウ</t>
    </rPh>
    <phoneticPr fontId="3"/>
  </si>
  <si>
    <t>千々町</t>
    <rPh sb="0" eb="1">
      <t>セン</t>
    </rPh>
    <rPh sb="2" eb="3">
      <t>マチ</t>
    </rPh>
    <phoneticPr fontId="3"/>
  </si>
  <si>
    <t>文教町</t>
    <rPh sb="0" eb="3">
      <t>ブンキョウチョウ</t>
    </rPh>
    <phoneticPr fontId="3"/>
  </si>
  <si>
    <t>八百屋町</t>
    <rPh sb="0" eb="3">
      <t>ヤオヤ</t>
    </rPh>
    <rPh sb="3" eb="4">
      <t>マチ</t>
    </rPh>
    <phoneticPr fontId="3"/>
  </si>
  <si>
    <t>網場町</t>
    <rPh sb="0" eb="3">
      <t>アバマチ</t>
    </rPh>
    <phoneticPr fontId="3"/>
  </si>
  <si>
    <t>大浜町</t>
    <rPh sb="0" eb="3">
      <t>オオハマチョウ</t>
    </rPh>
    <phoneticPr fontId="3"/>
  </si>
  <si>
    <t>毛井首町</t>
    <rPh sb="0" eb="4">
      <t>ケイクビマチ</t>
    </rPh>
    <phoneticPr fontId="3"/>
  </si>
  <si>
    <t>下西山町</t>
    <rPh sb="0" eb="4">
      <t>シモニシヤママチ</t>
    </rPh>
    <phoneticPr fontId="3"/>
  </si>
  <si>
    <t>千歳町</t>
    <rPh sb="0" eb="3">
      <t>チトセチョウ</t>
    </rPh>
    <phoneticPr fontId="3"/>
  </si>
  <si>
    <t>西山本町</t>
    <rPh sb="0" eb="1">
      <t>ニシ</t>
    </rPh>
    <rPh sb="1" eb="3">
      <t>ヤマモト</t>
    </rPh>
    <rPh sb="3" eb="4">
      <t>マチ</t>
    </rPh>
    <phoneticPr fontId="3"/>
  </si>
  <si>
    <t>矢上町</t>
    <rPh sb="0" eb="2">
      <t>ヤガミ</t>
    </rPh>
    <rPh sb="2" eb="3">
      <t>マチ</t>
    </rPh>
    <phoneticPr fontId="3"/>
  </si>
  <si>
    <t>油木町</t>
    <rPh sb="0" eb="1">
      <t>アブラ</t>
    </rPh>
    <rPh sb="1" eb="2">
      <t>キ</t>
    </rPh>
    <rPh sb="2" eb="3">
      <t>マチ</t>
    </rPh>
    <phoneticPr fontId="3"/>
  </si>
  <si>
    <t>大宮町</t>
    <rPh sb="0" eb="2">
      <t>オオミヤ</t>
    </rPh>
    <rPh sb="2" eb="3">
      <t>マチ</t>
    </rPh>
    <phoneticPr fontId="3"/>
  </si>
  <si>
    <t>宿町</t>
    <rPh sb="0" eb="1">
      <t>シュク</t>
    </rPh>
    <rPh sb="1" eb="2">
      <t>マチ</t>
    </rPh>
    <phoneticPr fontId="3"/>
  </si>
  <si>
    <t>平和町</t>
    <rPh sb="0" eb="2">
      <t>ヘイワ</t>
    </rPh>
    <rPh sb="2" eb="3">
      <t>マチ</t>
    </rPh>
    <phoneticPr fontId="3"/>
  </si>
  <si>
    <t>八千代町</t>
    <rPh sb="0" eb="4">
      <t>ヤチヨマチ</t>
    </rPh>
    <phoneticPr fontId="3"/>
  </si>
  <si>
    <t>油屋町</t>
    <rPh sb="0" eb="3">
      <t>アブラヤチョウ</t>
    </rPh>
    <phoneticPr fontId="3"/>
  </si>
  <si>
    <t>大山町</t>
    <rPh sb="0" eb="3">
      <t>オオヤママチ</t>
    </rPh>
    <phoneticPr fontId="3"/>
  </si>
  <si>
    <t>麹屋町</t>
    <rPh sb="0" eb="3">
      <t>コウジヤマチ</t>
    </rPh>
    <phoneticPr fontId="3"/>
  </si>
  <si>
    <t>築町</t>
    <rPh sb="0" eb="1">
      <t>チク</t>
    </rPh>
    <rPh sb="1" eb="2">
      <t>マチ</t>
    </rPh>
    <phoneticPr fontId="3"/>
  </si>
  <si>
    <t>弁天町</t>
    <rPh sb="0" eb="3">
      <t>ベンテンマチ</t>
    </rPh>
    <phoneticPr fontId="3"/>
  </si>
  <si>
    <t>八つ尾町</t>
    <rPh sb="0" eb="1">
      <t>ハチ</t>
    </rPh>
    <rPh sb="2" eb="3">
      <t>オ</t>
    </rPh>
    <rPh sb="3" eb="4">
      <t>マチ</t>
    </rPh>
    <phoneticPr fontId="3"/>
  </si>
  <si>
    <t>岡町</t>
    <rPh sb="0" eb="2">
      <t>オカマチ</t>
    </rPh>
    <phoneticPr fontId="3"/>
  </si>
  <si>
    <t>昭和１丁目</t>
    <rPh sb="0" eb="2">
      <t>ショウワ</t>
    </rPh>
    <rPh sb="3" eb="5">
      <t>チョウメ</t>
    </rPh>
    <phoneticPr fontId="3"/>
  </si>
  <si>
    <t>辻町</t>
    <rPh sb="0" eb="2">
      <t>ツジチョウ</t>
    </rPh>
    <phoneticPr fontId="3"/>
  </si>
  <si>
    <t>西山１丁目</t>
    <rPh sb="0" eb="2">
      <t>ニシヤマ</t>
    </rPh>
    <rPh sb="3" eb="5">
      <t>チョウメ</t>
    </rPh>
    <phoneticPr fontId="3"/>
  </si>
  <si>
    <t>梁川町</t>
    <rPh sb="0" eb="2">
      <t>ヤナガワ</t>
    </rPh>
    <rPh sb="2" eb="3">
      <t>チョウ</t>
    </rPh>
    <phoneticPr fontId="3"/>
  </si>
  <si>
    <t>家野町</t>
    <rPh sb="0" eb="1">
      <t>イエ</t>
    </rPh>
    <rPh sb="1" eb="2">
      <t>ノ</t>
    </rPh>
    <rPh sb="2" eb="3">
      <t>マチ</t>
    </rPh>
    <phoneticPr fontId="3"/>
  </si>
  <si>
    <t>桶屋町</t>
    <rPh sb="0" eb="3">
      <t>オケヤマチ</t>
    </rPh>
    <phoneticPr fontId="3"/>
  </si>
  <si>
    <t>つつじが丘１丁目</t>
    <rPh sb="4" eb="5">
      <t>オカ</t>
    </rPh>
    <rPh sb="6" eb="8">
      <t>チョウメ</t>
    </rPh>
    <phoneticPr fontId="3"/>
  </si>
  <si>
    <t>宝栄町</t>
    <rPh sb="0" eb="3">
      <t>ホウエイマチ</t>
    </rPh>
    <phoneticPr fontId="3"/>
  </si>
  <si>
    <t>柳谷町</t>
    <rPh sb="0" eb="1">
      <t>ヤナギ</t>
    </rPh>
    <rPh sb="1" eb="2">
      <t>タニ</t>
    </rPh>
    <rPh sb="2" eb="3">
      <t>マチ</t>
    </rPh>
    <phoneticPr fontId="3"/>
  </si>
  <si>
    <t>音無町</t>
    <rPh sb="0" eb="3">
      <t>オトナシチョウ</t>
    </rPh>
    <phoneticPr fontId="3"/>
  </si>
  <si>
    <t>白鳥町</t>
    <rPh sb="0" eb="3">
      <t>シラトリチョウ</t>
    </rPh>
    <phoneticPr fontId="3"/>
  </si>
  <si>
    <t>虹が丘町</t>
    <rPh sb="0" eb="1">
      <t>ニジ</t>
    </rPh>
    <rPh sb="2" eb="4">
      <t>オカチョウ</t>
    </rPh>
    <phoneticPr fontId="3"/>
  </si>
  <si>
    <t>豊洋台１丁目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</si>
  <si>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柳田町</t>
    <rPh sb="0" eb="3">
      <t>ヤナイダマチ</t>
    </rPh>
    <phoneticPr fontId="3"/>
  </si>
  <si>
    <t>尾上町</t>
    <rPh sb="0" eb="1">
      <t>オ</t>
    </rPh>
    <rPh sb="1" eb="2">
      <t>ウエ</t>
    </rPh>
    <rPh sb="2" eb="3">
      <t>マチ</t>
    </rPh>
    <phoneticPr fontId="3"/>
  </si>
  <si>
    <t>白木町</t>
    <rPh sb="0" eb="3">
      <t>シロキマチ</t>
    </rPh>
    <phoneticPr fontId="3"/>
  </si>
  <si>
    <t>矢の平１丁目</t>
    <rPh sb="0" eb="1">
      <t>ヤ</t>
    </rPh>
    <rPh sb="2" eb="3">
      <t>ヒラ</t>
    </rPh>
    <rPh sb="4" eb="6">
      <t>チョウメ</t>
    </rPh>
    <phoneticPr fontId="3"/>
  </si>
  <si>
    <t>飯香浦町</t>
    <rPh sb="0" eb="4">
      <t>イカノウラマチ</t>
    </rPh>
    <phoneticPr fontId="3"/>
  </si>
  <si>
    <t>御船蔵町</t>
    <rPh sb="0" eb="4">
      <t>オフナグラマチ</t>
    </rPh>
    <phoneticPr fontId="3"/>
  </si>
  <si>
    <t>城山台１丁目</t>
    <rPh sb="0" eb="3">
      <t>シロヤマダイ</t>
    </rPh>
    <rPh sb="4" eb="6">
      <t>チョウメ</t>
    </rPh>
    <phoneticPr fontId="3"/>
  </si>
  <si>
    <t>鶴の尾町</t>
    <rPh sb="0" eb="1">
      <t>ツル</t>
    </rPh>
    <rPh sb="2" eb="4">
      <t>オマチ</t>
    </rPh>
    <phoneticPr fontId="3"/>
  </si>
  <si>
    <t>北栄町</t>
    <rPh sb="0" eb="3">
      <t>ホクエイマチ</t>
    </rPh>
    <phoneticPr fontId="3"/>
  </si>
  <si>
    <t>鶴見台１丁目</t>
    <rPh sb="0" eb="2">
      <t>ツルミ</t>
    </rPh>
    <rPh sb="2" eb="3">
      <t>ダイ</t>
    </rPh>
    <rPh sb="4" eb="6">
      <t>チョウメ</t>
    </rPh>
    <phoneticPr fontId="3"/>
  </si>
  <si>
    <t>北陽町</t>
    <rPh sb="0" eb="1">
      <t>キタ</t>
    </rPh>
    <rPh sb="1" eb="2">
      <t>ヨウ</t>
    </rPh>
    <rPh sb="2" eb="3">
      <t>マチ</t>
    </rPh>
    <phoneticPr fontId="3"/>
  </si>
  <si>
    <t>八幡町</t>
    <rPh sb="0" eb="3">
      <t>ヤハタマチ</t>
    </rPh>
    <phoneticPr fontId="3"/>
  </si>
  <si>
    <t>かき道１丁目</t>
    <rPh sb="2" eb="3">
      <t>ミチ</t>
    </rPh>
    <rPh sb="4" eb="6">
      <t>チョウメ</t>
    </rPh>
    <phoneticPr fontId="3"/>
  </si>
  <si>
    <t>城山町</t>
    <rPh sb="0" eb="3">
      <t>ジョウヤマチョウ</t>
    </rPh>
    <phoneticPr fontId="3"/>
  </si>
  <si>
    <t>弥生町</t>
    <rPh sb="0" eb="2">
      <t>ヤヨイ</t>
    </rPh>
    <rPh sb="2" eb="3">
      <t>マチ</t>
    </rPh>
    <phoneticPr fontId="3"/>
  </si>
  <si>
    <t>石神町</t>
    <rPh sb="0" eb="3">
      <t>イシガミチョウ</t>
    </rPh>
    <phoneticPr fontId="3"/>
  </si>
  <si>
    <t>星取１丁目</t>
    <rPh sb="0" eb="1">
      <t>ホシ</t>
    </rPh>
    <rPh sb="1" eb="2">
      <t>トリ</t>
    </rPh>
    <rPh sb="3" eb="5">
      <t>チョウメ</t>
    </rPh>
    <phoneticPr fontId="3"/>
  </si>
  <si>
    <t>柿泊町</t>
    <rPh sb="0" eb="3">
      <t>カキドマリマチ</t>
    </rPh>
    <phoneticPr fontId="3"/>
  </si>
  <si>
    <t>手熊町</t>
    <rPh sb="0" eb="3">
      <t>テグママチ</t>
    </rPh>
    <phoneticPr fontId="3"/>
  </si>
  <si>
    <t>横尾１丁目</t>
    <rPh sb="0" eb="2">
      <t>ヨコオ</t>
    </rPh>
    <rPh sb="3" eb="5">
      <t>チョウメ</t>
    </rPh>
    <phoneticPr fontId="3"/>
  </si>
  <si>
    <t>泉１丁目</t>
    <rPh sb="0" eb="1">
      <t>イズミ</t>
    </rPh>
    <rPh sb="2" eb="4">
      <t>チョウメ</t>
    </rPh>
    <phoneticPr fontId="3"/>
  </si>
  <si>
    <t>籠町</t>
    <rPh sb="0" eb="2">
      <t>カゴマチ</t>
    </rPh>
    <phoneticPr fontId="3"/>
  </si>
  <si>
    <t>新大工町</t>
    <rPh sb="0" eb="4">
      <t>シンダイクチョウ</t>
    </rPh>
    <phoneticPr fontId="3"/>
  </si>
  <si>
    <t>寺町</t>
    <rPh sb="0" eb="2">
      <t>テラマチ</t>
    </rPh>
    <phoneticPr fontId="3"/>
  </si>
  <si>
    <t>橋口町</t>
    <rPh sb="0" eb="2">
      <t>ハシグチ</t>
    </rPh>
    <rPh sb="2" eb="3">
      <t>マチ</t>
    </rPh>
    <phoneticPr fontId="3"/>
  </si>
  <si>
    <t>風頭町</t>
    <rPh sb="0" eb="3">
      <t>カザガシラマチ</t>
    </rPh>
    <phoneticPr fontId="3"/>
  </si>
  <si>
    <t>新地町</t>
    <rPh sb="0" eb="2">
      <t>シンチ</t>
    </rPh>
    <rPh sb="2" eb="3">
      <t>マチ</t>
    </rPh>
    <phoneticPr fontId="3"/>
  </si>
  <si>
    <t>天神町</t>
    <rPh sb="0" eb="2">
      <t>テンジン</t>
    </rPh>
    <rPh sb="2" eb="3">
      <t>チョウ</t>
    </rPh>
    <phoneticPr fontId="3"/>
  </si>
  <si>
    <t>八郎岳町</t>
    <rPh sb="0" eb="4">
      <t>ハチロウダケマチ</t>
    </rPh>
    <phoneticPr fontId="3"/>
  </si>
  <si>
    <t>本河内１丁目</t>
    <rPh sb="0" eb="1">
      <t>ホン</t>
    </rPh>
    <rPh sb="1" eb="3">
      <t>カワチ</t>
    </rPh>
    <rPh sb="4" eb="6">
      <t>チョウメ</t>
    </rPh>
    <phoneticPr fontId="3"/>
  </si>
  <si>
    <t>四杖町</t>
    <rPh sb="0" eb="3">
      <t>ヨツエマチ</t>
    </rPh>
    <phoneticPr fontId="3"/>
  </si>
  <si>
    <t>出雲１丁目</t>
    <rPh sb="0" eb="2">
      <t>イズモ</t>
    </rPh>
    <rPh sb="3" eb="5">
      <t>チョウメ</t>
    </rPh>
    <phoneticPr fontId="3"/>
  </si>
  <si>
    <t>樫山町</t>
    <rPh sb="0" eb="3">
      <t>カシヤマチョウ</t>
    </rPh>
    <phoneticPr fontId="3"/>
  </si>
  <si>
    <t>出来大工町</t>
    <rPh sb="0" eb="5">
      <t>デキダイクマチ</t>
    </rPh>
    <phoneticPr fontId="3"/>
  </si>
  <si>
    <t>八景町</t>
    <rPh sb="0" eb="1">
      <t>ハチ</t>
    </rPh>
    <rPh sb="1" eb="2">
      <t>ケイ</t>
    </rPh>
    <rPh sb="2" eb="3">
      <t>マチ</t>
    </rPh>
    <phoneticPr fontId="3"/>
  </si>
  <si>
    <t>寄合町</t>
    <rPh sb="0" eb="1">
      <t>ヨ</t>
    </rPh>
    <rPh sb="1" eb="2">
      <t>ゴウ</t>
    </rPh>
    <rPh sb="2" eb="3">
      <t>マチ</t>
    </rPh>
    <phoneticPr fontId="3"/>
  </si>
  <si>
    <t>鍛冶屋町</t>
    <rPh sb="0" eb="3">
      <t>カジヤ</t>
    </rPh>
    <rPh sb="3" eb="4">
      <t>マチ</t>
    </rPh>
    <phoneticPr fontId="3"/>
  </si>
  <si>
    <t>新戸町１丁目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</si>
  <si>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出島町</t>
    <rPh sb="0" eb="2">
      <t>デジマ</t>
    </rPh>
    <rPh sb="2" eb="3">
      <t>マチ</t>
    </rPh>
    <phoneticPr fontId="3"/>
  </si>
  <si>
    <t>花丘町</t>
    <rPh sb="0" eb="3">
      <t>ハナオカチョウ</t>
    </rPh>
    <phoneticPr fontId="3"/>
  </si>
  <si>
    <t>万屋町</t>
    <rPh sb="0" eb="3">
      <t>ヨロズヤマチ</t>
    </rPh>
    <phoneticPr fontId="3"/>
  </si>
  <si>
    <t>伊勢町</t>
    <rPh sb="0" eb="3">
      <t>イセマチ</t>
    </rPh>
    <phoneticPr fontId="3"/>
  </si>
  <si>
    <t>春日町</t>
    <rPh sb="0" eb="3">
      <t>カスガチョウ</t>
    </rPh>
    <phoneticPr fontId="3"/>
  </si>
  <si>
    <t>小浦町</t>
    <rPh sb="0" eb="3">
      <t>コウラチョウ</t>
    </rPh>
    <phoneticPr fontId="3"/>
  </si>
  <si>
    <t>花園町</t>
    <rPh sb="0" eb="3">
      <t>ハナゾノチョウ</t>
    </rPh>
    <phoneticPr fontId="3"/>
  </si>
  <si>
    <t>牧島町</t>
    <rPh sb="0" eb="3">
      <t>マキシママチ</t>
    </rPh>
    <phoneticPr fontId="3"/>
  </si>
  <si>
    <t>磯道町</t>
    <rPh sb="0" eb="3">
      <t>イソミチマチ</t>
    </rPh>
    <phoneticPr fontId="3"/>
  </si>
  <si>
    <t>片淵１丁目</t>
    <rPh sb="0" eb="2">
      <t>カタブチ</t>
    </rPh>
    <rPh sb="3" eb="5">
      <t>チョウメ</t>
    </rPh>
    <phoneticPr fontId="3"/>
  </si>
  <si>
    <t>新中川町</t>
    <rPh sb="0" eb="4">
      <t>シンナカガワマチ</t>
    </rPh>
    <phoneticPr fontId="3"/>
  </si>
  <si>
    <t>戸石町</t>
    <rPh sb="0" eb="3">
      <t>トイシマチ</t>
    </rPh>
    <phoneticPr fontId="3"/>
  </si>
  <si>
    <t>浜口町</t>
    <rPh sb="0" eb="2">
      <t>ハマグチ</t>
    </rPh>
    <rPh sb="2" eb="3">
      <t>マチ</t>
    </rPh>
    <phoneticPr fontId="3"/>
  </si>
  <si>
    <t>牧野町</t>
    <rPh sb="0" eb="3">
      <t>マキノチョウ</t>
    </rPh>
    <phoneticPr fontId="3"/>
  </si>
  <si>
    <t>炉粕町</t>
    <rPh sb="0" eb="3">
      <t>ロカスマチ</t>
    </rPh>
    <phoneticPr fontId="3"/>
  </si>
  <si>
    <t>稲佐町</t>
    <rPh sb="0" eb="3">
      <t>イナサマチ</t>
    </rPh>
    <phoneticPr fontId="3"/>
  </si>
  <si>
    <t>小江原１丁目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</si>
  <si>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松が枝町</t>
    <rPh sb="0" eb="1">
      <t>マツ</t>
    </rPh>
    <rPh sb="2" eb="4">
      <t>エチョウ</t>
    </rPh>
    <phoneticPr fontId="3"/>
  </si>
  <si>
    <t>稲田町</t>
    <rPh sb="0" eb="3">
      <t>イナダマチ</t>
    </rPh>
    <phoneticPr fontId="3"/>
  </si>
  <si>
    <t>勝山町</t>
    <rPh sb="0" eb="3">
      <t>カツヤマチョウ</t>
    </rPh>
    <phoneticPr fontId="3"/>
  </si>
  <si>
    <t>十人町</t>
    <rPh sb="0" eb="2">
      <t>ジュウニン</t>
    </rPh>
    <rPh sb="2" eb="3">
      <t>マチ</t>
    </rPh>
    <phoneticPr fontId="3"/>
  </si>
  <si>
    <t>常盤町</t>
    <rPh sb="0" eb="2">
      <t>トキワ</t>
    </rPh>
    <rPh sb="2" eb="3">
      <t>トキワマチ</t>
    </rPh>
    <phoneticPr fontId="3"/>
  </si>
  <si>
    <t>浜平１丁目</t>
    <rPh sb="0" eb="1">
      <t>ハマ</t>
    </rPh>
    <rPh sb="1" eb="2">
      <t>ヒラ</t>
    </rPh>
    <rPh sb="3" eb="5">
      <t>チョウメ</t>
    </rPh>
    <phoneticPr fontId="3"/>
  </si>
  <si>
    <t>松崎町</t>
    <rPh sb="0" eb="3">
      <t>マツサキマチ</t>
    </rPh>
    <phoneticPr fontId="3"/>
  </si>
  <si>
    <t>若草町</t>
    <rPh sb="0" eb="2">
      <t>ワカクサ</t>
    </rPh>
    <rPh sb="2" eb="3">
      <t>マチ</t>
    </rPh>
    <phoneticPr fontId="3"/>
  </si>
  <si>
    <t>今博多町</t>
    <rPh sb="0" eb="4">
      <t>イマハカタマチ</t>
    </rPh>
    <phoneticPr fontId="3"/>
  </si>
  <si>
    <t>金堀町</t>
    <rPh sb="0" eb="3">
      <t>カナホリチョウ</t>
    </rPh>
    <phoneticPr fontId="3"/>
  </si>
  <si>
    <t>小江町</t>
    <rPh sb="0" eb="3">
      <t>コエチョウ</t>
    </rPh>
    <phoneticPr fontId="3"/>
  </si>
  <si>
    <t>城栄町</t>
    <rPh sb="0" eb="3">
      <t>ジョウエイマチ</t>
    </rPh>
    <phoneticPr fontId="3"/>
  </si>
  <si>
    <t>戸町１丁目</t>
    <rPh sb="0" eb="1">
      <t>ト</t>
    </rPh>
    <rPh sb="1" eb="2">
      <t>マチ</t>
    </rPh>
    <rPh sb="3" eb="5">
      <t>チョウメ</t>
    </rPh>
    <phoneticPr fontId="3"/>
  </si>
  <si>
    <t>松原町</t>
    <rPh sb="0" eb="3">
      <t>マツバラチョウ</t>
    </rPh>
    <phoneticPr fontId="3"/>
  </si>
  <si>
    <t>若竹町</t>
    <rPh sb="0" eb="3">
      <t>ワカタケチョウ</t>
    </rPh>
    <phoneticPr fontId="3"/>
  </si>
  <si>
    <t>伊良林１丁目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</si>
  <si>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金屋町</t>
    <rPh sb="0" eb="1">
      <t>カネ</t>
    </rPh>
    <rPh sb="1" eb="2">
      <t>ヤ</t>
    </rPh>
    <rPh sb="2" eb="3">
      <t>マチ</t>
    </rPh>
    <phoneticPr fontId="3"/>
  </si>
  <si>
    <t>浜町</t>
    <rPh sb="0" eb="2">
      <t>ハマノマチ</t>
    </rPh>
    <phoneticPr fontId="3"/>
  </si>
  <si>
    <t>松山町</t>
    <rPh sb="0" eb="3">
      <t>マツヤママチ</t>
    </rPh>
    <phoneticPr fontId="3"/>
  </si>
  <si>
    <t>若葉町</t>
    <rPh sb="0" eb="2">
      <t>ワカバ</t>
    </rPh>
    <rPh sb="2" eb="3">
      <t>マチ</t>
    </rPh>
    <phoneticPr fontId="3"/>
  </si>
  <si>
    <t>鹿尾町</t>
    <rPh sb="0" eb="3">
      <t>カノオマチ</t>
    </rPh>
    <phoneticPr fontId="3"/>
  </si>
  <si>
    <t>末石町</t>
    <rPh sb="0" eb="3">
      <t>スエイシマチ</t>
    </rPh>
    <phoneticPr fontId="3"/>
  </si>
  <si>
    <t>土井首町</t>
    <rPh sb="0" eb="2">
      <t>ドイ</t>
    </rPh>
    <rPh sb="2" eb="3">
      <t>クビ</t>
    </rPh>
    <rPh sb="3" eb="4">
      <t>マチ</t>
    </rPh>
    <phoneticPr fontId="3"/>
  </si>
  <si>
    <t>早坂町</t>
    <rPh sb="0" eb="2">
      <t>ハヤサカ</t>
    </rPh>
    <rPh sb="2" eb="3">
      <t>マチ</t>
    </rPh>
    <phoneticPr fontId="3"/>
  </si>
  <si>
    <t>丸尾町</t>
    <rPh sb="0" eb="3">
      <t>マルオチョウ</t>
    </rPh>
    <phoneticPr fontId="3"/>
  </si>
  <si>
    <t>入船町</t>
    <rPh sb="0" eb="3">
      <t>イリフネマチ</t>
    </rPh>
    <phoneticPr fontId="3"/>
  </si>
  <si>
    <t>樺島町</t>
    <rPh sb="0" eb="3">
      <t>カバシママチ</t>
    </rPh>
    <phoneticPr fontId="3"/>
  </si>
  <si>
    <t>古賀町</t>
    <rPh sb="0" eb="2">
      <t>コガ</t>
    </rPh>
    <rPh sb="2" eb="3">
      <t>マチ</t>
    </rPh>
    <phoneticPr fontId="3"/>
  </si>
  <si>
    <t>芒塚町</t>
    <rPh sb="0" eb="3">
      <t>ススキヅカマチ</t>
    </rPh>
    <phoneticPr fontId="3"/>
  </si>
  <si>
    <t>銅座町</t>
    <rPh sb="0" eb="3">
      <t>ドウザマチ</t>
    </rPh>
    <phoneticPr fontId="3"/>
  </si>
  <si>
    <t>丸山町</t>
    <rPh sb="0" eb="2">
      <t>マルヤマ</t>
    </rPh>
    <rPh sb="2" eb="3">
      <t>チョウ</t>
    </rPh>
    <phoneticPr fontId="3"/>
  </si>
  <si>
    <t>岩川町</t>
    <rPh sb="0" eb="3">
      <t>イワカワマチ</t>
    </rPh>
    <phoneticPr fontId="3"/>
  </si>
  <si>
    <t>上浦町</t>
    <rPh sb="0" eb="1">
      <t>ウエ</t>
    </rPh>
    <rPh sb="1" eb="2">
      <t>ウラ</t>
    </rPh>
    <rPh sb="2" eb="3">
      <t>マチ</t>
    </rPh>
    <phoneticPr fontId="3"/>
  </si>
  <si>
    <t>国分町</t>
    <rPh sb="0" eb="3">
      <t>コクブチョウ</t>
    </rPh>
    <phoneticPr fontId="3"/>
  </si>
  <si>
    <t>住吉町</t>
    <rPh sb="0" eb="3">
      <t>スミヨシチョウ</t>
    </rPh>
    <phoneticPr fontId="3"/>
  </si>
  <si>
    <t>葉山１丁目</t>
    <rPh sb="0" eb="2">
      <t>ハヤマ</t>
    </rPh>
    <rPh sb="3" eb="5">
      <t>チョウメ</t>
    </rPh>
    <phoneticPr fontId="3"/>
  </si>
  <si>
    <t>万才町</t>
    <rPh sb="0" eb="3">
      <t>マンザイマチ</t>
    </rPh>
    <phoneticPr fontId="3"/>
  </si>
  <si>
    <t>岩瀬道町</t>
    <rPh sb="0" eb="4">
      <t>イワセドウマチ</t>
    </rPh>
    <phoneticPr fontId="3"/>
  </si>
  <si>
    <t>小菅町</t>
    <rPh sb="0" eb="1">
      <t>ショウ</t>
    </rPh>
    <rPh sb="1" eb="3">
      <t>スゲチョウ</t>
    </rPh>
    <phoneticPr fontId="3"/>
  </si>
  <si>
    <t>住吉台町</t>
    <rPh sb="0" eb="2">
      <t>スミヨシ</t>
    </rPh>
    <rPh sb="2" eb="4">
      <t>ダイマチ</t>
    </rPh>
    <phoneticPr fontId="3"/>
  </si>
  <si>
    <t>中川１丁目</t>
    <rPh sb="0" eb="2">
      <t>ナカガワ</t>
    </rPh>
    <rPh sb="3" eb="5">
      <t>チョウメ</t>
    </rPh>
    <phoneticPr fontId="3"/>
  </si>
  <si>
    <t>岩見町</t>
    <rPh sb="0" eb="3">
      <t>イワミマチ</t>
    </rPh>
    <phoneticPr fontId="3"/>
  </si>
  <si>
    <t>小瀬戸町</t>
    <rPh sb="0" eb="4">
      <t>コセドマチ</t>
    </rPh>
    <phoneticPr fontId="3"/>
  </si>
  <si>
    <t>諏訪町</t>
    <rPh sb="0" eb="3">
      <t>スワチョウ</t>
    </rPh>
    <phoneticPr fontId="3"/>
  </si>
  <si>
    <t>春木町</t>
    <rPh sb="0" eb="3">
      <t>ハルキチョウ</t>
    </rPh>
    <phoneticPr fontId="3"/>
  </si>
  <si>
    <t>三重田町</t>
    <rPh sb="0" eb="2">
      <t>ミエ</t>
    </rPh>
    <rPh sb="2" eb="3">
      <t>タ</t>
    </rPh>
    <rPh sb="3" eb="4">
      <t>マチ</t>
    </rPh>
    <phoneticPr fontId="3"/>
  </si>
  <si>
    <t>岩屋町</t>
    <rPh sb="0" eb="3">
      <t>イワヤチョウ</t>
    </rPh>
    <phoneticPr fontId="3"/>
  </si>
  <si>
    <t>上小島１丁目</t>
    <rPh sb="0" eb="1">
      <t>ウエ</t>
    </rPh>
    <rPh sb="1" eb="3">
      <t>コジマ</t>
    </rPh>
    <rPh sb="4" eb="6">
      <t>チョウメ</t>
    </rPh>
    <phoneticPr fontId="3"/>
  </si>
  <si>
    <t>小曽根町</t>
    <rPh sb="0" eb="1">
      <t>コ</t>
    </rPh>
    <rPh sb="1" eb="3">
      <t>ソネ</t>
    </rPh>
    <rPh sb="3" eb="4">
      <t>マチ</t>
    </rPh>
    <phoneticPr fontId="3"/>
  </si>
  <si>
    <t>中小島１丁目</t>
    <rPh sb="0" eb="2">
      <t>チュウショウ</t>
    </rPh>
    <rPh sb="2" eb="3">
      <t>シマ</t>
    </rPh>
    <rPh sb="4" eb="6">
      <t>チョウメ</t>
    </rPh>
    <phoneticPr fontId="3"/>
  </si>
  <si>
    <t>三重町</t>
    <rPh sb="0" eb="3">
      <t>ミエマチ</t>
    </rPh>
    <phoneticPr fontId="3"/>
  </si>
  <si>
    <t>木場町</t>
    <rPh sb="0" eb="3">
      <t>キバチョウ</t>
    </rPh>
    <phoneticPr fontId="3"/>
  </si>
  <si>
    <t>銭座町</t>
    <rPh sb="0" eb="3">
      <t>ゼンザマチ</t>
    </rPh>
    <phoneticPr fontId="3"/>
  </si>
  <si>
    <t>三川町</t>
    <rPh sb="0" eb="2">
      <t>ミカワ</t>
    </rPh>
    <rPh sb="2" eb="3">
      <t>マチ</t>
    </rPh>
    <phoneticPr fontId="3"/>
  </si>
  <si>
    <t>上田町</t>
    <rPh sb="0" eb="3">
      <t>ウエダチョウ</t>
    </rPh>
    <phoneticPr fontId="3"/>
  </si>
  <si>
    <t>上銭座町</t>
    <rPh sb="0" eb="4">
      <t>カミゼンザマチ</t>
    </rPh>
    <phoneticPr fontId="3"/>
  </si>
  <si>
    <t>小峰町</t>
    <rPh sb="0" eb="3">
      <t>コミネマチ</t>
    </rPh>
    <phoneticPr fontId="3"/>
  </si>
  <si>
    <t>中里町</t>
    <rPh sb="0" eb="2">
      <t>ナカサト</t>
    </rPh>
    <rPh sb="2" eb="3">
      <t>チョウ</t>
    </rPh>
    <phoneticPr fontId="3"/>
  </si>
  <si>
    <t>光町</t>
    <rPh sb="0" eb="1">
      <t>ヒカリ</t>
    </rPh>
    <rPh sb="1" eb="2">
      <t>マチ</t>
    </rPh>
    <phoneticPr fontId="3"/>
  </si>
  <si>
    <t>見崎町</t>
    <rPh sb="0" eb="3">
      <t>ミサキマチ</t>
    </rPh>
    <phoneticPr fontId="3"/>
  </si>
  <si>
    <t>上野町</t>
    <rPh sb="0" eb="2">
      <t>ウエノ</t>
    </rPh>
    <rPh sb="2" eb="3">
      <t>マチ</t>
    </rPh>
    <phoneticPr fontId="3"/>
  </si>
  <si>
    <t>上戸石町</t>
    <rPh sb="0" eb="4">
      <t>カミトイシマチ</t>
    </rPh>
    <phoneticPr fontId="3"/>
  </si>
  <si>
    <t>米山町</t>
    <rPh sb="0" eb="2">
      <t>ヨネヤマ</t>
    </rPh>
    <rPh sb="2" eb="3">
      <t>チョウ</t>
    </rPh>
    <phoneticPr fontId="3"/>
  </si>
  <si>
    <t>園田町</t>
    <rPh sb="0" eb="3">
      <t>ソノダチョウ</t>
    </rPh>
    <phoneticPr fontId="3"/>
  </si>
  <si>
    <t>中新町</t>
    <rPh sb="0" eb="1">
      <t>ナカ</t>
    </rPh>
    <rPh sb="1" eb="3">
      <t>シンマチ</t>
    </rPh>
    <phoneticPr fontId="3"/>
  </si>
  <si>
    <t>東小島町</t>
    <rPh sb="0" eb="4">
      <t>ヒガシコシママチ</t>
    </rPh>
    <phoneticPr fontId="3"/>
  </si>
  <si>
    <t>水の浦町</t>
    <rPh sb="0" eb="1">
      <t>ミズ</t>
    </rPh>
    <rPh sb="2" eb="4">
      <t>ウラマチ</t>
    </rPh>
    <phoneticPr fontId="3"/>
  </si>
  <si>
    <t>魚の町</t>
    <rPh sb="0" eb="1">
      <t>ウオ</t>
    </rPh>
    <rPh sb="2" eb="3">
      <t>マチ</t>
    </rPh>
    <phoneticPr fontId="3"/>
  </si>
  <si>
    <t>上戸町</t>
    <rPh sb="0" eb="1">
      <t>カミ</t>
    </rPh>
    <rPh sb="1" eb="2">
      <t>ト</t>
    </rPh>
    <rPh sb="2" eb="3">
      <t>マチ</t>
    </rPh>
    <phoneticPr fontId="3"/>
  </si>
  <si>
    <t>五島町</t>
    <rPh sb="0" eb="3">
      <t>ゴトウマチ</t>
    </rPh>
    <phoneticPr fontId="3"/>
  </si>
  <si>
    <t>中園町</t>
    <rPh sb="0" eb="3">
      <t>ナカソノチョウ</t>
    </rPh>
    <phoneticPr fontId="3"/>
  </si>
  <si>
    <t>東琴平１丁目</t>
    <rPh sb="0" eb="1">
      <t>ヒガシ</t>
    </rPh>
    <rPh sb="1" eb="3">
      <t>コトヒラ</t>
    </rPh>
    <rPh sb="4" eb="6">
      <t>チョウメ</t>
    </rPh>
    <phoneticPr fontId="3"/>
  </si>
  <si>
    <t>三ツ山町</t>
    <rPh sb="0" eb="1">
      <t>ミ</t>
    </rPh>
    <rPh sb="2" eb="4">
      <t>ヤママチ</t>
    </rPh>
    <phoneticPr fontId="3"/>
  </si>
  <si>
    <t>現川町</t>
    <rPh sb="0" eb="3">
      <t>ウツツガワマチ</t>
    </rPh>
    <phoneticPr fontId="3"/>
  </si>
  <si>
    <t>上戸町１丁目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</si>
  <si>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多以良町</t>
    <rPh sb="0" eb="4">
      <t>タイラマチ</t>
    </rPh>
    <phoneticPr fontId="3"/>
  </si>
  <si>
    <t>中町</t>
    <rPh sb="0" eb="2">
      <t>ナカマチ</t>
    </rPh>
    <phoneticPr fontId="3"/>
  </si>
  <si>
    <t>緑が丘町</t>
    <rPh sb="0" eb="1">
      <t>ミドリ</t>
    </rPh>
    <rPh sb="2" eb="4">
      <t>オカマチ</t>
    </rPh>
    <phoneticPr fontId="3"/>
  </si>
  <si>
    <t>馬町</t>
    <rPh sb="0" eb="2">
      <t>ウママチ</t>
    </rPh>
    <phoneticPr fontId="3"/>
  </si>
  <si>
    <t>幸町</t>
    <rPh sb="0" eb="2">
      <t>サイワイチョウ</t>
    </rPh>
    <phoneticPr fontId="3"/>
  </si>
  <si>
    <t>高丘１丁目</t>
    <rPh sb="0" eb="1">
      <t>コウ</t>
    </rPh>
    <rPh sb="1" eb="2">
      <t>オカ</t>
    </rPh>
    <rPh sb="3" eb="5">
      <t>チョウメ</t>
    </rPh>
    <phoneticPr fontId="3"/>
  </si>
  <si>
    <t>緑町</t>
    <rPh sb="0" eb="1">
      <t>ミドリ</t>
    </rPh>
    <rPh sb="1" eb="2">
      <t>マチ</t>
    </rPh>
    <phoneticPr fontId="3"/>
  </si>
  <si>
    <t>梅香崎町</t>
    <rPh sb="0" eb="4">
      <t>ウメガサキマチ</t>
    </rPh>
    <phoneticPr fontId="3"/>
  </si>
  <si>
    <t>上西山町</t>
    <rPh sb="0" eb="1">
      <t>カミ</t>
    </rPh>
    <rPh sb="1" eb="3">
      <t>ニシヤマ</t>
    </rPh>
    <rPh sb="3" eb="4">
      <t>マチ</t>
    </rPh>
    <phoneticPr fontId="3"/>
  </si>
  <si>
    <t>竿浦町</t>
    <rPh sb="0" eb="1">
      <t>サオ</t>
    </rPh>
    <rPh sb="1" eb="2">
      <t>ウラ</t>
    </rPh>
    <rPh sb="2" eb="3">
      <t>マチ</t>
    </rPh>
    <phoneticPr fontId="3"/>
  </si>
  <si>
    <t>東立神町</t>
    <rPh sb="0" eb="4">
      <t>ヒガシタテガミマチ</t>
    </rPh>
    <phoneticPr fontId="3"/>
  </si>
  <si>
    <t>みなと坂１丁目</t>
    <rPh sb="3" eb="4">
      <t>サカ</t>
    </rPh>
    <rPh sb="5" eb="7">
      <t>チョウメ</t>
    </rPh>
    <phoneticPr fontId="2"/>
  </si>
  <si>
    <t>上町</t>
    <rPh sb="0" eb="2">
      <t>ウワマチ</t>
    </rPh>
    <phoneticPr fontId="3"/>
  </si>
  <si>
    <t>神ノ島町１丁目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</si>
  <si>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高尾町</t>
    <rPh sb="0" eb="3">
      <t>タカオチョウ</t>
    </rPh>
    <phoneticPr fontId="3"/>
  </si>
  <si>
    <t>浪の平町</t>
    <rPh sb="0" eb="1">
      <t>ナミ</t>
    </rPh>
    <rPh sb="2" eb="3">
      <t>ヒラ</t>
    </rPh>
    <rPh sb="3" eb="4">
      <t>マチ</t>
    </rPh>
    <phoneticPr fontId="3"/>
  </si>
  <si>
    <t>東町</t>
    <rPh sb="0" eb="1">
      <t>ヒガシ</t>
    </rPh>
    <rPh sb="1" eb="2">
      <t>マチ</t>
    </rPh>
    <phoneticPr fontId="3"/>
  </si>
  <si>
    <t>界１丁目</t>
    <rPh sb="0" eb="1">
      <t>カイ</t>
    </rPh>
    <rPh sb="2" eb="4">
      <t>チョウメ</t>
    </rPh>
    <phoneticPr fontId="3"/>
  </si>
  <si>
    <t>滑石１丁目</t>
    <rPh sb="0" eb="1">
      <t>カツ</t>
    </rPh>
    <rPh sb="1" eb="2">
      <t>イシ</t>
    </rPh>
    <rPh sb="3" eb="5">
      <t>チョウメ</t>
    </rPh>
    <phoneticPr fontId="3"/>
  </si>
  <si>
    <t>東山手町</t>
    <rPh sb="0" eb="4">
      <t>ヒガシヤマテチョウ</t>
    </rPh>
    <phoneticPr fontId="3"/>
  </si>
  <si>
    <t>南が丘町</t>
    <rPh sb="0" eb="1">
      <t>ミナミ</t>
    </rPh>
    <rPh sb="2" eb="4">
      <t>オカチョウ</t>
    </rPh>
    <phoneticPr fontId="3"/>
  </si>
  <si>
    <t>江川町</t>
    <rPh sb="0" eb="2">
      <t>エガワ</t>
    </rPh>
    <rPh sb="2" eb="3">
      <t>マチ</t>
    </rPh>
    <phoneticPr fontId="3"/>
  </si>
  <si>
    <t>高城台１丁目</t>
    <rPh sb="0" eb="1">
      <t>タカ</t>
    </rPh>
    <rPh sb="1" eb="2">
      <t>シロ</t>
    </rPh>
    <rPh sb="2" eb="3">
      <t>ダイ</t>
    </rPh>
    <rPh sb="4" eb="6">
      <t>チョウメ</t>
    </rPh>
    <phoneticPr fontId="2"/>
  </si>
  <si>
    <t>東山町</t>
    <rPh sb="0" eb="2">
      <t>ヒガシヤマ</t>
    </rPh>
    <rPh sb="2" eb="3">
      <t>チョウ</t>
    </rPh>
    <phoneticPr fontId="3"/>
  </si>
  <si>
    <t>南町</t>
    <rPh sb="0" eb="2">
      <t>ミナミマチ</t>
    </rPh>
    <phoneticPr fontId="3"/>
  </si>
  <si>
    <t>江戸町</t>
    <rPh sb="0" eb="3">
      <t>エドマチ</t>
    </rPh>
    <phoneticPr fontId="3"/>
  </si>
  <si>
    <t>川内町</t>
    <rPh sb="0" eb="2">
      <t>カワウチ</t>
    </rPh>
    <rPh sb="2" eb="3">
      <t>マチ</t>
    </rPh>
    <phoneticPr fontId="3"/>
  </si>
  <si>
    <t>栄町</t>
    <rPh sb="0" eb="2">
      <t>エイマチ</t>
    </rPh>
    <phoneticPr fontId="3"/>
  </si>
  <si>
    <t>鳴滝１丁目</t>
    <rPh sb="0" eb="2">
      <t>ナルタキ</t>
    </rPh>
    <rPh sb="3" eb="5">
      <t>チョウメ</t>
    </rPh>
    <phoneticPr fontId="3"/>
  </si>
  <si>
    <t>彦見町</t>
    <rPh sb="0" eb="3">
      <t>ヒコミマチ</t>
    </rPh>
    <phoneticPr fontId="3"/>
  </si>
  <si>
    <t>南山手町</t>
    <rPh sb="0" eb="4">
      <t>ミナミヤマテマチ</t>
    </rPh>
    <phoneticPr fontId="3"/>
  </si>
  <si>
    <t>江の浦町</t>
    <rPh sb="0" eb="1">
      <t>エ</t>
    </rPh>
    <rPh sb="2" eb="4">
      <t>ウラマチ</t>
    </rPh>
    <phoneticPr fontId="3"/>
  </si>
  <si>
    <t>川上町</t>
    <rPh sb="0" eb="3">
      <t>カワカミチョウ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</si>
  <si>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</si>
  <si>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恵美須町</t>
    <rPh sb="0" eb="4">
      <t>エビスマチ</t>
    </rPh>
    <phoneticPr fontId="3"/>
  </si>
  <si>
    <t>川口町</t>
    <rPh sb="0" eb="2">
      <t>カワグチ</t>
    </rPh>
    <rPh sb="2" eb="3">
      <t>マチ</t>
    </rPh>
    <phoneticPr fontId="3"/>
  </si>
  <si>
    <t>坂本１丁目</t>
    <rPh sb="0" eb="2">
      <t>サカモト</t>
    </rPh>
    <rPh sb="3" eb="5">
      <t>チョウメ</t>
    </rPh>
    <phoneticPr fontId="3"/>
  </si>
  <si>
    <t>高平町</t>
    <rPh sb="0" eb="3">
      <t>タカヒラチョウ</t>
    </rPh>
    <phoneticPr fontId="3"/>
  </si>
  <si>
    <t>鳴見台１丁目</t>
    <rPh sb="0" eb="1">
      <t>ナリ</t>
    </rPh>
    <rPh sb="1" eb="2">
      <t>ケン</t>
    </rPh>
    <rPh sb="2" eb="3">
      <t>ダイ</t>
    </rPh>
    <rPh sb="4" eb="6">
      <t>チョウメ</t>
    </rPh>
    <phoneticPr fontId="3"/>
  </si>
  <si>
    <t>平瀬町</t>
    <rPh sb="0" eb="3">
      <t>ヒラセマチ</t>
    </rPh>
    <phoneticPr fontId="3"/>
  </si>
  <si>
    <t>宝町</t>
    <rPh sb="0" eb="2">
      <t>タカラチョウ</t>
    </rPh>
    <phoneticPr fontId="3"/>
  </si>
  <si>
    <t>平戸小屋町</t>
    <rPh sb="0" eb="2">
      <t>ヒラド</t>
    </rPh>
    <rPh sb="2" eb="4">
      <t>コヤ</t>
    </rPh>
    <rPh sb="4" eb="5">
      <t>マチ</t>
    </rPh>
    <phoneticPr fontId="3"/>
  </si>
  <si>
    <t>江平１丁目</t>
    <rPh sb="0" eb="1">
      <t>エ</t>
    </rPh>
    <rPh sb="1" eb="2">
      <t>ヒラ</t>
    </rPh>
    <rPh sb="3" eb="5">
      <t>チョウメ</t>
    </rPh>
    <phoneticPr fontId="3"/>
  </si>
  <si>
    <t>川平町</t>
    <rPh sb="0" eb="3">
      <t>カワヒラチョウ</t>
    </rPh>
    <phoneticPr fontId="3"/>
  </si>
  <si>
    <t>桜木町</t>
    <rPh sb="0" eb="3">
      <t>サクラギチョウ</t>
    </rPh>
    <phoneticPr fontId="3"/>
  </si>
  <si>
    <t>鳴見町</t>
    <rPh sb="0" eb="3">
      <t>ナルミマチ</t>
    </rPh>
    <phoneticPr fontId="3"/>
  </si>
  <si>
    <t>平野町</t>
    <rPh sb="0" eb="3">
      <t>ヒラノマチ</t>
    </rPh>
    <phoneticPr fontId="3"/>
  </si>
  <si>
    <t>館内町</t>
    <rPh sb="0" eb="3">
      <t>カンナイマチ</t>
    </rPh>
    <phoneticPr fontId="3"/>
  </si>
  <si>
    <t>平間町</t>
    <rPh sb="0" eb="3">
      <t>ヒラママチ</t>
    </rPh>
    <phoneticPr fontId="3"/>
  </si>
  <si>
    <t>宮摺町</t>
    <rPh sb="0" eb="3">
      <t>ミヤズリマチ</t>
    </rPh>
    <phoneticPr fontId="3"/>
  </si>
  <si>
    <t>本河内２丁目</t>
    <rPh sb="0" eb="1">
      <t>ホン</t>
    </rPh>
    <rPh sb="1" eb="3">
      <t>カワチ</t>
    </rPh>
    <rPh sb="4" eb="6">
      <t>チョウメ</t>
    </rPh>
    <phoneticPr fontId="3"/>
  </si>
  <si>
    <t>本河内３丁目</t>
    <rPh sb="0" eb="1">
      <t>ホン</t>
    </rPh>
    <rPh sb="1" eb="3">
      <t>カワチ</t>
    </rPh>
    <rPh sb="4" eb="6">
      <t>チョウメ</t>
    </rPh>
    <phoneticPr fontId="3"/>
  </si>
  <si>
    <t>本河内４丁目</t>
    <rPh sb="0" eb="1">
      <t>ホン</t>
    </rPh>
    <rPh sb="1" eb="3">
      <t>カワチ</t>
    </rPh>
    <rPh sb="4" eb="6">
      <t>チョウメ</t>
    </rPh>
    <phoneticPr fontId="3"/>
  </si>
  <si>
    <t>矢の平２丁目</t>
    <rPh sb="0" eb="1">
      <t>ヤ</t>
    </rPh>
    <rPh sb="2" eb="3">
      <t>ヒラ</t>
    </rPh>
    <rPh sb="4" eb="6">
      <t>チョウメ</t>
    </rPh>
    <phoneticPr fontId="3"/>
  </si>
  <si>
    <t>矢の平３丁目</t>
    <rPh sb="0" eb="1">
      <t>ヤ</t>
    </rPh>
    <rPh sb="2" eb="3">
      <t>ヒラ</t>
    </rPh>
    <rPh sb="4" eb="6">
      <t>チョウメ</t>
    </rPh>
    <phoneticPr fontId="3"/>
  </si>
  <si>
    <t>矢の平４丁目</t>
    <rPh sb="0" eb="1">
      <t>ヤ</t>
    </rPh>
    <rPh sb="2" eb="3">
      <t>ヒラ</t>
    </rPh>
    <rPh sb="4" eb="6">
      <t>チョウメ</t>
    </rPh>
    <phoneticPr fontId="3"/>
  </si>
  <si>
    <t>中川２丁目</t>
    <rPh sb="0" eb="2">
      <t>ナカガワ</t>
    </rPh>
    <rPh sb="3" eb="5">
      <t>チョウメ</t>
    </rPh>
    <phoneticPr fontId="3"/>
  </si>
  <si>
    <t>桜馬場２丁目</t>
    <rPh sb="0" eb="1">
      <t>サクラ</t>
    </rPh>
    <rPh sb="1" eb="3">
      <t>バンバ</t>
    </rPh>
    <rPh sb="4" eb="6">
      <t>チョウメ</t>
    </rPh>
    <phoneticPr fontId="3"/>
  </si>
  <si>
    <t>高城台２丁目</t>
    <rPh sb="0" eb="1">
      <t>タカ</t>
    </rPh>
    <rPh sb="1" eb="2">
      <t>シロ</t>
    </rPh>
    <rPh sb="2" eb="3">
      <t>ダイ</t>
    </rPh>
    <rPh sb="4" eb="6">
      <t>チョウメ</t>
    </rPh>
    <phoneticPr fontId="2"/>
  </si>
  <si>
    <t>みなと坂２丁目</t>
    <rPh sb="3" eb="4">
      <t>サカ</t>
    </rPh>
    <rPh sb="5" eb="7">
      <t>チョウメ</t>
    </rPh>
    <phoneticPr fontId="2"/>
  </si>
  <si>
    <t>鳴見台２丁目</t>
    <rPh sb="0" eb="1">
      <t>ナリ</t>
    </rPh>
    <rPh sb="1" eb="2">
      <t>ケン</t>
    </rPh>
    <rPh sb="2" eb="3">
      <t>ダイ</t>
    </rPh>
    <rPh sb="4" eb="6">
      <t>チョウメ</t>
    </rPh>
    <phoneticPr fontId="3"/>
  </si>
  <si>
    <t>豊洋台２丁目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</si>
  <si>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中小島２丁目</t>
    <rPh sb="0" eb="2">
      <t>チュウショウ</t>
    </rPh>
    <rPh sb="2" eb="3">
      <t>シマ</t>
    </rPh>
    <rPh sb="4" eb="6">
      <t>チョウメ</t>
    </rPh>
    <phoneticPr fontId="3"/>
  </si>
  <si>
    <t>西小島２丁目</t>
    <rPh sb="0" eb="3">
      <t>ニシオジマ</t>
    </rPh>
    <rPh sb="4" eb="6">
      <t>チョウメ</t>
    </rPh>
    <phoneticPr fontId="3"/>
  </si>
  <si>
    <t>高丘２丁目</t>
    <rPh sb="0" eb="1">
      <t>コウ</t>
    </rPh>
    <rPh sb="1" eb="2">
      <t>オカ</t>
    </rPh>
    <rPh sb="3" eb="5">
      <t>チョウメ</t>
    </rPh>
    <phoneticPr fontId="3"/>
  </si>
  <si>
    <t>星取２丁目</t>
    <rPh sb="0" eb="1">
      <t>ホシ</t>
    </rPh>
    <rPh sb="1" eb="2">
      <t>トリ</t>
    </rPh>
    <rPh sb="3" eb="5">
      <t>チョウメ</t>
    </rPh>
    <phoneticPr fontId="3"/>
  </si>
  <si>
    <t>東琴平２丁目</t>
    <rPh sb="0" eb="1">
      <t>ヒガシ</t>
    </rPh>
    <rPh sb="1" eb="3">
      <t>コトヒラ</t>
    </rPh>
    <rPh sb="4" eb="6">
      <t>チョウメ</t>
    </rPh>
    <phoneticPr fontId="3"/>
  </si>
  <si>
    <t>鶴見台２丁目</t>
    <rPh sb="0" eb="2">
      <t>ツルミ</t>
    </rPh>
    <rPh sb="2" eb="3">
      <t>ダイ</t>
    </rPh>
    <rPh sb="4" eb="6">
      <t>チョウメ</t>
    </rPh>
    <phoneticPr fontId="3"/>
  </si>
  <si>
    <t>平山台２丁目</t>
    <rPh sb="0" eb="2">
      <t>ヒラヤマ</t>
    </rPh>
    <rPh sb="2" eb="3">
      <t>ダイ</t>
    </rPh>
    <rPh sb="4" eb="6">
      <t>チョウメ</t>
    </rPh>
    <phoneticPr fontId="3"/>
  </si>
  <si>
    <t>葉山２丁目</t>
    <rPh sb="0" eb="2">
      <t>ハヤマ</t>
    </rPh>
    <rPh sb="3" eb="5">
      <t>チョウメ</t>
    </rPh>
    <phoneticPr fontId="3"/>
  </si>
  <si>
    <t>城山台２丁目</t>
    <rPh sb="0" eb="3">
      <t>シロヤマダイ</t>
    </rPh>
    <rPh sb="4" eb="6">
      <t>チョウメ</t>
    </rPh>
    <phoneticPr fontId="3"/>
  </si>
  <si>
    <t>伊良林２丁目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</si>
  <si>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伊良林３丁目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</si>
  <si>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界２丁目</t>
    <rPh sb="0" eb="1">
      <t>カイ</t>
    </rPh>
    <rPh sb="2" eb="4">
      <t>チョウメ</t>
    </rPh>
    <phoneticPr fontId="3"/>
  </si>
  <si>
    <t>上小島２丁目</t>
    <rPh sb="0" eb="1">
      <t>ウエ</t>
    </rPh>
    <rPh sb="1" eb="3">
      <t>コジマ</t>
    </rPh>
    <rPh sb="4" eb="6">
      <t>チョウメ</t>
    </rPh>
    <phoneticPr fontId="3"/>
  </si>
  <si>
    <t>上小島３丁目</t>
    <rPh sb="0" eb="1">
      <t>ウエ</t>
    </rPh>
    <rPh sb="1" eb="3">
      <t>コジマ</t>
    </rPh>
    <rPh sb="4" eb="6">
      <t>チョウメ</t>
    </rPh>
    <phoneticPr fontId="3"/>
  </si>
  <si>
    <t>上小島４丁目</t>
    <rPh sb="0" eb="1">
      <t>ウエ</t>
    </rPh>
    <rPh sb="1" eb="3">
      <t>コジマ</t>
    </rPh>
    <rPh sb="4" eb="6">
      <t>チョウメ</t>
    </rPh>
    <phoneticPr fontId="3"/>
  </si>
  <si>
    <t>上小島５丁目</t>
    <rPh sb="0" eb="1">
      <t>ウエ</t>
    </rPh>
    <rPh sb="1" eb="3">
      <t>コジマ</t>
    </rPh>
    <rPh sb="4" eb="6">
      <t>チョウメ</t>
    </rPh>
    <phoneticPr fontId="3"/>
  </si>
  <si>
    <t>愛宕2丁目</t>
    <rPh sb="0" eb="2">
      <t>アタゴ</t>
    </rPh>
    <rPh sb="3" eb="5">
      <t>チョウメ</t>
    </rPh>
    <phoneticPr fontId="3"/>
  </si>
  <si>
    <t>愛宕3丁目</t>
    <rPh sb="0" eb="2">
      <t>アタゴ</t>
    </rPh>
    <rPh sb="3" eb="5">
      <t>チョウメ</t>
    </rPh>
    <phoneticPr fontId="3"/>
  </si>
  <si>
    <t>愛宕4丁目</t>
    <rPh sb="0" eb="2">
      <t>アタゴ</t>
    </rPh>
    <rPh sb="3" eb="5">
      <t>チョウメ</t>
    </rPh>
    <phoneticPr fontId="3"/>
  </si>
  <si>
    <t>立山２丁目</t>
    <rPh sb="0" eb="2">
      <t>タテヤマ</t>
    </rPh>
    <rPh sb="3" eb="5">
      <t>チョウメ</t>
    </rPh>
    <phoneticPr fontId="3"/>
  </si>
  <si>
    <t>立山３丁目</t>
    <rPh sb="0" eb="2">
      <t>タテヤマ</t>
    </rPh>
    <rPh sb="3" eb="5">
      <t>チョウメ</t>
    </rPh>
    <phoneticPr fontId="3"/>
  </si>
  <si>
    <t>立山４丁目</t>
    <rPh sb="0" eb="2">
      <t>タテヤマ</t>
    </rPh>
    <rPh sb="3" eb="5">
      <t>チョウメ</t>
    </rPh>
    <phoneticPr fontId="3"/>
  </si>
  <si>
    <t>立山５丁目</t>
    <rPh sb="0" eb="2">
      <t>タテヤマ</t>
    </rPh>
    <rPh sb="3" eb="5">
      <t>チョウメ</t>
    </rPh>
    <phoneticPr fontId="3"/>
  </si>
  <si>
    <t>西山２丁目</t>
    <rPh sb="0" eb="2">
      <t>ニシヤマ</t>
    </rPh>
    <rPh sb="3" eb="5">
      <t>チョウメ</t>
    </rPh>
    <phoneticPr fontId="3"/>
  </si>
  <si>
    <t>西山３丁目</t>
    <rPh sb="0" eb="2">
      <t>ニシヤマ</t>
    </rPh>
    <rPh sb="3" eb="5">
      <t>チョウメ</t>
    </rPh>
    <phoneticPr fontId="3"/>
  </si>
  <si>
    <t>西山４丁目</t>
    <rPh sb="0" eb="2">
      <t>ニシヤマ</t>
    </rPh>
    <rPh sb="3" eb="5">
      <t>チョウメ</t>
    </rPh>
    <phoneticPr fontId="3"/>
  </si>
  <si>
    <t>西山台２丁目</t>
    <rPh sb="0" eb="3">
      <t>ニシヤマダイ</t>
    </rPh>
    <rPh sb="4" eb="6">
      <t>チョウメ</t>
    </rPh>
    <phoneticPr fontId="3"/>
  </si>
  <si>
    <t>片淵２丁目</t>
    <rPh sb="0" eb="2">
      <t>カタブチ</t>
    </rPh>
    <rPh sb="3" eb="5">
      <t>チョウメ</t>
    </rPh>
    <phoneticPr fontId="3"/>
  </si>
  <si>
    <t>片淵３丁目</t>
    <rPh sb="0" eb="2">
      <t>カタブチ</t>
    </rPh>
    <rPh sb="3" eb="5">
      <t>チョウメ</t>
    </rPh>
    <phoneticPr fontId="3"/>
  </si>
  <si>
    <t>片淵４丁目</t>
    <rPh sb="0" eb="2">
      <t>カタブチ</t>
    </rPh>
    <rPh sb="3" eb="5">
      <t>チョウメ</t>
    </rPh>
    <phoneticPr fontId="3"/>
  </si>
  <si>
    <t>片淵５丁目</t>
    <rPh sb="0" eb="2">
      <t>カタブチ</t>
    </rPh>
    <rPh sb="3" eb="5">
      <t>チョウメ</t>
    </rPh>
    <phoneticPr fontId="3"/>
  </si>
  <si>
    <t>鳴滝２丁目</t>
    <rPh sb="0" eb="2">
      <t>ナルタキ</t>
    </rPh>
    <rPh sb="3" eb="5">
      <t>チョウメ</t>
    </rPh>
    <phoneticPr fontId="3"/>
  </si>
  <si>
    <t>鳴滝３丁目</t>
    <rPh sb="0" eb="2">
      <t>ナルタキ</t>
    </rPh>
    <rPh sb="3" eb="5">
      <t>チョウメ</t>
    </rPh>
    <phoneticPr fontId="3"/>
  </si>
  <si>
    <t>かき道２丁目</t>
    <rPh sb="2" eb="3">
      <t>ミチ</t>
    </rPh>
    <rPh sb="4" eb="6">
      <t>チョウメ</t>
    </rPh>
    <phoneticPr fontId="3"/>
  </si>
  <si>
    <t>かき道３丁目</t>
    <rPh sb="2" eb="3">
      <t>ミチ</t>
    </rPh>
    <rPh sb="4" eb="6">
      <t>チョウメ</t>
    </rPh>
    <phoneticPr fontId="3"/>
  </si>
  <si>
    <t>かき道４丁目</t>
    <rPh sb="2" eb="3">
      <t>ミチ</t>
    </rPh>
    <rPh sb="4" eb="6">
      <t>チョウメ</t>
    </rPh>
    <phoneticPr fontId="3"/>
  </si>
  <si>
    <t>かき道５丁目</t>
    <rPh sb="2" eb="3">
      <t>ミチ</t>
    </rPh>
    <rPh sb="4" eb="6">
      <t>チョウメ</t>
    </rPh>
    <phoneticPr fontId="3"/>
  </si>
  <si>
    <t>かき道６丁目</t>
    <rPh sb="2" eb="3">
      <t>ミチ</t>
    </rPh>
    <rPh sb="4" eb="6">
      <t>チョウメ</t>
    </rPh>
    <phoneticPr fontId="3"/>
  </si>
  <si>
    <t>つつじが丘２丁目</t>
    <rPh sb="4" eb="5">
      <t>オカ</t>
    </rPh>
    <rPh sb="6" eb="8">
      <t>チョウメ</t>
    </rPh>
    <phoneticPr fontId="3"/>
  </si>
  <si>
    <t>つつじが丘３丁目</t>
    <rPh sb="4" eb="5">
      <t>オカ</t>
    </rPh>
    <rPh sb="6" eb="8">
      <t>チョウメ</t>
    </rPh>
    <phoneticPr fontId="3"/>
  </si>
  <si>
    <t>つつじが丘４丁目</t>
    <rPh sb="4" eb="5">
      <t>オカ</t>
    </rPh>
    <rPh sb="6" eb="8">
      <t>チョウメ</t>
    </rPh>
    <phoneticPr fontId="3"/>
  </si>
  <si>
    <t>つつじが丘５丁目</t>
    <rPh sb="4" eb="5">
      <t>オカ</t>
    </rPh>
    <rPh sb="6" eb="8">
      <t>チョウメ</t>
    </rPh>
    <phoneticPr fontId="3"/>
  </si>
  <si>
    <t>木鉢町２丁目</t>
    <rPh sb="0" eb="1">
      <t>キ</t>
    </rPh>
    <rPh sb="1" eb="2">
      <t>ハチ</t>
    </rPh>
    <rPh sb="2" eb="3">
      <t>マチ</t>
    </rPh>
    <rPh sb="4" eb="6">
      <t>チョウメ</t>
    </rPh>
    <phoneticPr fontId="3"/>
  </si>
  <si>
    <t>神ノ島町２丁目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</si>
  <si>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神ノ島町３丁目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</si>
  <si>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小江原２丁目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</si>
  <si>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小江原３丁目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</si>
  <si>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小江原４丁目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</si>
  <si>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小江原５丁目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</si>
  <si>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京泊２丁目</t>
    <rPh sb="0" eb="1">
      <t>キョウ</t>
    </rPh>
    <rPh sb="1" eb="2">
      <t>トマリ</t>
    </rPh>
    <rPh sb="3" eb="5">
      <t>チョウメ</t>
    </rPh>
    <phoneticPr fontId="3"/>
  </si>
  <si>
    <t>京泊３丁目</t>
    <rPh sb="0" eb="1">
      <t>キョウ</t>
    </rPh>
    <rPh sb="1" eb="2">
      <t>トマリ</t>
    </rPh>
    <rPh sb="3" eb="5">
      <t>チョウメ</t>
    </rPh>
    <phoneticPr fontId="3"/>
  </si>
  <si>
    <t>さくらの里２丁目</t>
    <rPh sb="4" eb="5">
      <t>サト</t>
    </rPh>
    <rPh sb="6" eb="8">
      <t>チョウメ</t>
    </rPh>
    <phoneticPr fontId="3"/>
  </si>
  <si>
    <t>さくらの里３丁目</t>
    <rPh sb="4" eb="5">
      <t>サト</t>
    </rPh>
    <rPh sb="6" eb="8">
      <t>チョウメ</t>
    </rPh>
    <phoneticPr fontId="3"/>
  </si>
  <si>
    <t>出雲２丁目</t>
    <rPh sb="0" eb="2">
      <t>イズモ</t>
    </rPh>
    <rPh sb="3" eb="5">
      <t>チョウメ</t>
    </rPh>
    <phoneticPr fontId="3"/>
  </si>
  <si>
    <t>出雲３丁目</t>
    <rPh sb="0" eb="2">
      <t>イズモ</t>
    </rPh>
    <rPh sb="3" eb="5">
      <t>チョウメ</t>
    </rPh>
    <phoneticPr fontId="3"/>
  </si>
  <si>
    <t>戸町２丁目</t>
    <rPh sb="0" eb="1">
      <t>ト</t>
    </rPh>
    <rPh sb="1" eb="2">
      <t>マチ</t>
    </rPh>
    <rPh sb="3" eb="5">
      <t>チョウメ</t>
    </rPh>
    <phoneticPr fontId="3"/>
  </si>
  <si>
    <t>戸町３丁目</t>
    <rPh sb="0" eb="1">
      <t>ト</t>
    </rPh>
    <rPh sb="1" eb="2">
      <t>マチ</t>
    </rPh>
    <rPh sb="3" eb="5">
      <t>チョウメ</t>
    </rPh>
    <phoneticPr fontId="3"/>
  </si>
  <si>
    <t>戸町４丁目</t>
    <rPh sb="0" eb="1">
      <t>ト</t>
    </rPh>
    <rPh sb="1" eb="2">
      <t>マチ</t>
    </rPh>
    <rPh sb="3" eb="5">
      <t>チョウメ</t>
    </rPh>
    <phoneticPr fontId="3"/>
  </si>
  <si>
    <t>戸町５丁目</t>
    <rPh sb="0" eb="1">
      <t>ト</t>
    </rPh>
    <rPh sb="1" eb="2">
      <t>マチ</t>
    </rPh>
    <rPh sb="3" eb="5">
      <t>チョウメ</t>
    </rPh>
    <phoneticPr fontId="3"/>
  </si>
  <si>
    <t>上戸町２丁目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</si>
  <si>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上戸町３丁目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</si>
  <si>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上戸町４丁目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</si>
  <si>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新戸町２丁目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</si>
  <si>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新戸町３丁目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</si>
  <si>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ﾀﾞｲﾔﾗﾝﾄﾞ２丁目</t>
  </si>
  <si>
    <t>ﾀﾞｲﾔﾗﾝﾄﾞ３丁目</t>
  </si>
  <si>
    <t>ﾀﾞｲﾔﾗﾝﾄﾞ４丁目</t>
  </si>
  <si>
    <t>深堀町２丁目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</si>
  <si>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深堀町３丁目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</si>
  <si>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深堀町４丁目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</si>
  <si>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深堀町５丁目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</si>
  <si>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深堀町６丁目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</si>
  <si>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田上２丁目</t>
    <rPh sb="0" eb="2">
      <t>タノウエ</t>
    </rPh>
    <rPh sb="3" eb="5">
      <t>チョウメ</t>
    </rPh>
    <phoneticPr fontId="3"/>
  </si>
  <si>
    <t>田上３丁目</t>
    <rPh sb="0" eb="2">
      <t>タノウエ</t>
    </rPh>
    <rPh sb="3" eb="5">
      <t>チョウメ</t>
    </rPh>
    <phoneticPr fontId="3"/>
  </si>
  <si>
    <t>田上４丁目</t>
    <rPh sb="0" eb="2">
      <t>タノウエ</t>
    </rPh>
    <rPh sb="3" eb="5">
      <t>チョウメ</t>
    </rPh>
    <phoneticPr fontId="3"/>
  </si>
  <si>
    <t>江平２丁目</t>
    <rPh sb="0" eb="1">
      <t>エ</t>
    </rPh>
    <rPh sb="1" eb="2">
      <t>ヒラ</t>
    </rPh>
    <rPh sb="3" eb="5">
      <t>チョウメ</t>
    </rPh>
    <phoneticPr fontId="3"/>
  </si>
  <si>
    <t>江平３丁目</t>
    <rPh sb="0" eb="1">
      <t>エ</t>
    </rPh>
    <rPh sb="1" eb="2">
      <t>ヒラ</t>
    </rPh>
    <rPh sb="3" eb="5">
      <t>チョウメ</t>
    </rPh>
    <phoneticPr fontId="3"/>
  </si>
  <si>
    <t>赤迫２丁目</t>
    <rPh sb="0" eb="2">
      <t>アカサコ</t>
    </rPh>
    <rPh sb="3" eb="5">
      <t>チョウメ</t>
    </rPh>
    <phoneticPr fontId="3"/>
  </si>
  <si>
    <t>赤迫３丁目</t>
    <rPh sb="0" eb="2">
      <t>アカサコ</t>
    </rPh>
    <rPh sb="3" eb="5">
      <t>チョウメ</t>
    </rPh>
    <phoneticPr fontId="3"/>
  </si>
  <si>
    <t>泉２丁目</t>
    <rPh sb="0" eb="1">
      <t>イズミ</t>
    </rPh>
    <rPh sb="2" eb="4">
      <t>チョウメ</t>
    </rPh>
    <phoneticPr fontId="3"/>
  </si>
  <si>
    <t>泉３丁目</t>
    <rPh sb="0" eb="1">
      <t>イズミ</t>
    </rPh>
    <rPh sb="2" eb="4">
      <t>チョウメ</t>
    </rPh>
    <phoneticPr fontId="3"/>
  </si>
  <si>
    <t>昭和２丁目</t>
    <rPh sb="0" eb="2">
      <t>ショウワ</t>
    </rPh>
    <rPh sb="3" eb="5">
      <t>チョウメ</t>
    </rPh>
    <phoneticPr fontId="3"/>
  </si>
  <si>
    <t>昭和３丁目</t>
    <rPh sb="0" eb="2">
      <t>ショウワ</t>
    </rPh>
    <rPh sb="3" eb="5">
      <t>チョウメ</t>
    </rPh>
    <phoneticPr fontId="3"/>
  </si>
  <si>
    <t>女の都２丁目</t>
    <rPh sb="0" eb="1">
      <t>オンナ</t>
    </rPh>
    <rPh sb="2" eb="3">
      <t>ミヤコ</t>
    </rPh>
    <rPh sb="4" eb="6">
      <t>チョウメ</t>
    </rPh>
    <phoneticPr fontId="3"/>
  </si>
  <si>
    <t>女の都３丁目</t>
    <rPh sb="0" eb="1">
      <t>オンナ</t>
    </rPh>
    <rPh sb="2" eb="3">
      <t>ミヤコ</t>
    </rPh>
    <rPh sb="4" eb="6">
      <t>チョウメ</t>
    </rPh>
    <phoneticPr fontId="3"/>
  </si>
  <si>
    <t>女の都４丁目</t>
    <rPh sb="0" eb="1">
      <t>オンナ</t>
    </rPh>
    <rPh sb="2" eb="3">
      <t>ミヤコ</t>
    </rPh>
    <rPh sb="4" eb="6">
      <t>チョウメ</t>
    </rPh>
    <phoneticPr fontId="3"/>
  </si>
  <si>
    <t>大手２丁目</t>
    <rPh sb="0" eb="2">
      <t>オオテ</t>
    </rPh>
    <rPh sb="3" eb="5">
      <t>チョウメ</t>
    </rPh>
    <phoneticPr fontId="3"/>
  </si>
  <si>
    <t>大手３丁目</t>
    <rPh sb="0" eb="2">
      <t>オオテ</t>
    </rPh>
    <rPh sb="3" eb="5">
      <t>チョウメ</t>
    </rPh>
    <phoneticPr fontId="3"/>
  </si>
  <si>
    <t>滑石２丁目</t>
    <rPh sb="0" eb="1">
      <t>カツ</t>
    </rPh>
    <rPh sb="1" eb="2">
      <t>イシ</t>
    </rPh>
    <rPh sb="3" eb="5">
      <t>チョウメ</t>
    </rPh>
    <phoneticPr fontId="3"/>
  </si>
  <si>
    <t>滑石３丁目</t>
    <rPh sb="0" eb="1">
      <t>カツ</t>
    </rPh>
    <rPh sb="1" eb="2">
      <t>イシ</t>
    </rPh>
    <rPh sb="3" eb="5">
      <t>チョウメ</t>
    </rPh>
    <phoneticPr fontId="3"/>
  </si>
  <si>
    <t>滑石４丁目</t>
    <rPh sb="0" eb="1">
      <t>カツ</t>
    </rPh>
    <rPh sb="1" eb="2">
      <t>イシ</t>
    </rPh>
    <rPh sb="3" eb="5">
      <t>チョウメ</t>
    </rPh>
    <phoneticPr fontId="3"/>
  </si>
  <si>
    <t>滑石５丁目</t>
    <rPh sb="0" eb="1">
      <t>カツ</t>
    </rPh>
    <rPh sb="1" eb="2">
      <t>イシ</t>
    </rPh>
    <rPh sb="3" eb="5">
      <t>チョウメ</t>
    </rPh>
    <phoneticPr fontId="3"/>
  </si>
  <si>
    <t>滑石６丁目</t>
    <rPh sb="0" eb="1">
      <t>カツ</t>
    </rPh>
    <rPh sb="1" eb="2">
      <t>イシ</t>
    </rPh>
    <rPh sb="3" eb="5">
      <t>チョウメ</t>
    </rPh>
    <phoneticPr fontId="3"/>
  </si>
  <si>
    <t>横尾２丁目</t>
    <rPh sb="0" eb="2">
      <t>ヨコオ</t>
    </rPh>
    <rPh sb="3" eb="5">
      <t>チョウメ</t>
    </rPh>
    <phoneticPr fontId="3"/>
  </si>
  <si>
    <t>横尾３丁目</t>
    <rPh sb="0" eb="2">
      <t>ヨコオ</t>
    </rPh>
    <rPh sb="3" eb="5">
      <t>チョウメ</t>
    </rPh>
    <phoneticPr fontId="3"/>
  </si>
  <si>
    <t>横尾４丁目</t>
    <rPh sb="0" eb="2">
      <t>ヨコオ</t>
    </rPh>
    <rPh sb="3" eb="5">
      <t>チョウメ</t>
    </rPh>
    <phoneticPr fontId="3"/>
  </si>
  <si>
    <t>横尾５丁目</t>
    <rPh sb="0" eb="2">
      <t>ヨコオ</t>
    </rPh>
    <rPh sb="3" eb="5">
      <t>チョウメ</t>
    </rPh>
    <phoneticPr fontId="3"/>
  </si>
  <si>
    <t>錦２丁目</t>
    <rPh sb="0" eb="1">
      <t>ニシキ</t>
    </rPh>
    <rPh sb="2" eb="4">
      <t>チョウメ</t>
    </rPh>
    <phoneticPr fontId="3"/>
  </si>
  <si>
    <t>錦３丁目</t>
    <rPh sb="0" eb="1">
      <t>ニシキ</t>
    </rPh>
    <rPh sb="2" eb="4">
      <t>チョウメ</t>
    </rPh>
    <phoneticPr fontId="3"/>
  </si>
  <si>
    <t>浜平２丁目</t>
    <rPh sb="0" eb="1">
      <t>ハマ</t>
    </rPh>
    <rPh sb="1" eb="2">
      <t>ヒラ</t>
    </rPh>
    <rPh sb="3" eb="5">
      <t>チョウメ</t>
    </rPh>
    <phoneticPr fontId="3"/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</si>
  <si>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</si>
  <si>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</si>
  <si>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</si>
  <si>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</si>
  <si>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</si>
  <si>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</si>
  <si>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</si>
  <si>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</si>
  <si>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</si>
  <si>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</si>
  <si>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</si>
  <si>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神浦丸尾町</t>
  </si>
  <si>
    <t>神浦江川町</t>
  </si>
  <si>
    <t>神浦上道徳町</t>
  </si>
  <si>
    <t>神浦下道徳町</t>
  </si>
  <si>
    <t>神浦口福町</t>
  </si>
  <si>
    <t>神浦向町</t>
  </si>
  <si>
    <t>神浦夏井町</t>
  </si>
  <si>
    <t>上大野町</t>
  </si>
  <si>
    <t>下大野町</t>
  </si>
  <si>
    <t>池島町</t>
  </si>
  <si>
    <t>琴海尾戸町</t>
    <rPh sb="0" eb="2">
      <t>キンカイ</t>
    </rPh>
    <rPh sb="2" eb="4">
      <t>オト</t>
    </rPh>
    <rPh sb="4" eb="5">
      <t>マチ</t>
    </rPh>
    <phoneticPr fontId="3"/>
  </si>
  <si>
    <t>琴海大平町</t>
    <rPh sb="0" eb="2">
      <t>キンカイ</t>
    </rPh>
    <rPh sb="2" eb="3">
      <t>オオ</t>
    </rPh>
    <rPh sb="3" eb="4">
      <t>ヒラ</t>
    </rPh>
    <rPh sb="4" eb="5">
      <t>マチ</t>
    </rPh>
    <phoneticPr fontId="3"/>
  </si>
  <si>
    <t>長浦町</t>
    <rPh sb="0" eb="2">
      <t>ナガウラ</t>
    </rPh>
    <rPh sb="2" eb="3">
      <t>マチ</t>
    </rPh>
    <phoneticPr fontId="3"/>
  </si>
  <si>
    <t>琴海戸根原町</t>
    <rPh sb="0" eb="2">
      <t>キンカイ</t>
    </rPh>
    <rPh sb="2" eb="3">
      <t>ト</t>
    </rPh>
    <rPh sb="3" eb="5">
      <t>ネバラ</t>
    </rPh>
    <rPh sb="5" eb="6">
      <t>マチ</t>
    </rPh>
    <phoneticPr fontId="3"/>
  </si>
  <si>
    <t>琴海戸根町</t>
    <rPh sb="0" eb="2">
      <t>キンカイ</t>
    </rPh>
    <rPh sb="2" eb="3">
      <t>ト</t>
    </rPh>
    <rPh sb="3" eb="4">
      <t>ネ</t>
    </rPh>
    <rPh sb="4" eb="5">
      <t>マチ</t>
    </rPh>
    <phoneticPr fontId="3"/>
  </si>
  <si>
    <t>琴海村松町</t>
    <rPh sb="0" eb="2">
      <t>キンカイ</t>
    </rPh>
    <rPh sb="2" eb="4">
      <t>ムラマツ</t>
    </rPh>
    <rPh sb="4" eb="5">
      <t>マチ</t>
    </rPh>
    <phoneticPr fontId="3"/>
  </si>
  <si>
    <t>西海町</t>
    <rPh sb="0" eb="2">
      <t>サイカイ</t>
    </rPh>
    <rPh sb="2" eb="3">
      <t>マチ</t>
    </rPh>
    <phoneticPr fontId="3"/>
  </si>
  <si>
    <t>以下宿町</t>
  </si>
  <si>
    <t>野母崎樺島町</t>
  </si>
  <si>
    <t>黒浜町</t>
  </si>
  <si>
    <t>高浜町</t>
  </si>
  <si>
    <t>南越町</t>
  </si>
  <si>
    <t>野母町</t>
  </si>
  <si>
    <t>脇岬町</t>
  </si>
  <si>
    <t>蚊焼町</t>
  </si>
  <si>
    <t>川原町</t>
  </si>
  <si>
    <t>為石町</t>
  </si>
  <si>
    <t>椿が丘町</t>
  </si>
  <si>
    <t>藤田尾町</t>
  </si>
  <si>
    <t>布巻町</t>
  </si>
  <si>
    <t>晴海台町</t>
  </si>
  <si>
    <t>宮崎町</t>
  </si>
  <si>
    <t>坂本２丁目</t>
    <rPh sb="0" eb="2">
      <t>サカモト</t>
    </rPh>
    <rPh sb="3" eb="5">
      <t>チョウメ</t>
    </rPh>
    <phoneticPr fontId="3"/>
  </si>
  <si>
    <t>坂本３丁目</t>
    <rPh sb="0" eb="2">
      <t>サカモト</t>
    </rPh>
    <rPh sb="3" eb="5">
      <t>チョウメ</t>
    </rPh>
    <phoneticPr fontId="3"/>
  </si>
  <si>
    <t>町名</t>
    <rPh sb="0" eb="1">
      <t>マチ</t>
    </rPh>
    <rPh sb="1" eb="2">
      <t>メイ</t>
    </rPh>
    <phoneticPr fontId="3"/>
  </si>
  <si>
    <t>町コード</t>
    <rPh sb="0" eb="1">
      <t>マチ</t>
    </rPh>
    <phoneticPr fontId="3"/>
  </si>
  <si>
    <t>総数</t>
    <rPh sb="0" eb="2">
      <t>ソウスウ</t>
    </rPh>
    <phoneticPr fontId="3"/>
  </si>
  <si>
    <t>計</t>
    <rPh sb="0" eb="1">
      <t>ケイ</t>
    </rPh>
    <phoneticPr fontId="3"/>
  </si>
  <si>
    <t>割合</t>
    <rPh sb="0" eb="2">
      <t>ワリアイ</t>
    </rPh>
    <phoneticPr fontId="3"/>
  </si>
  <si>
    <t>泉町</t>
    <rPh sb="0" eb="2">
      <t>イズミマチ</t>
    </rPh>
    <phoneticPr fontId="3"/>
  </si>
  <si>
    <t>エミネント葉山町</t>
    <rPh sb="5" eb="8">
      <t>ハヤママチ</t>
    </rPh>
    <phoneticPr fontId="3"/>
  </si>
  <si>
    <t>人口
総数</t>
    <rPh sb="0" eb="2">
      <t>ジンコウ</t>
    </rPh>
    <rPh sb="3" eb="5">
      <t>ソウスウ</t>
    </rPh>
    <phoneticPr fontId="3"/>
  </si>
  <si>
    <t>世帯数</t>
    <rPh sb="0" eb="3">
      <t>セタイスウ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</si>
  <si>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</si>
  <si>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</si>
  <si>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</si>
  <si>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</si>
  <si>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</si>
  <si>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</si>
  <si>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</si>
  <si>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</si>
  <si>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</si>
  <si>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</si>
  <si>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</si>
  <si>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</si>
  <si>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</si>
  <si>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</si>
  <si>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</si>
  <si>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</si>
  <si>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</si>
  <si>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85-89</t>
    <phoneticPr fontId="3"/>
  </si>
  <si>
    <t>90-94</t>
    <phoneticPr fontId="3"/>
  </si>
  <si>
    <t>95-99</t>
    <phoneticPr fontId="3"/>
  </si>
  <si>
    <t>100-</t>
    <phoneticPr fontId="3"/>
  </si>
  <si>
    <t>0-14</t>
    <phoneticPr fontId="3"/>
  </si>
  <si>
    <t>15-64</t>
    <phoneticPr fontId="3"/>
  </si>
  <si>
    <t>65-</t>
    <phoneticPr fontId="3"/>
  </si>
  <si>
    <t>銀屋町</t>
    <rPh sb="0" eb="2">
      <t>ギンヤ</t>
    </rPh>
    <rPh sb="2" eb="3">
      <t>チョウ</t>
    </rPh>
    <phoneticPr fontId="3"/>
  </si>
  <si>
    <t>東古川町</t>
    <rPh sb="0" eb="1">
      <t>ヒガシ</t>
    </rPh>
    <rPh sb="1" eb="3">
      <t>フルカワ</t>
    </rPh>
    <rPh sb="3" eb="4">
      <t>マチ</t>
    </rPh>
    <phoneticPr fontId="3"/>
  </si>
  <si>
    <t>町名</t>
  </si>
  <si>
    <t>町コード</t>
  </si>
  <si>
    <t>けやき台町</t>
    <rPh sb="3" eb="4">
      <t>ダイ</t>
    </rPh>
    <rPh sb="4" eb="5">
      <t>マチ</t>
    </rPh>
    <phoneticPr fontId="3"/>
  </si>
  <si>
    <t>ﾀﾞｲﾔﾗﾝﾄﾞ１丁目</t>
    <phoneticPr fontId="3"/>
  </si>
  <si>
    <t>香焼町</t>
    <phoneticPr fontId="3"/>
  </si>
  <si>
    <t>高島町</t>
    <phoneticPr fontId="3"/>
  </si>
  <si>
    <t>琴海形上町</t>
    <rPh sb="0" eb="2">
      <t>キンカイ</t>
    </rPh>
    <rPh sb="2" eb="3">
      <t>ケイ</t>
    </rPh>
    <rPh sb="3" eb="4">
      <t>ウエ</t>
    </rPh>
    <rPh sb="4" eb="5">
      <t>マチ</t>
    </rPh>
    <phoneticPr fontId="3"/>
  </si>
  <si>
    <t>興善町</t>
    <rPh sb="0" eb="3">
      <t>コウゼンマチ</t>
    </rPh>
    <phoneticPr fontId="3"/>
  </si>
  <si>
    <t>伊王島町１丁目</t>
    <rPh sb="3" eb="4">
      <t>マチ</t>
    </rPh>
    <rPh sb="5" eb="7">
      <t>チョウメ</t>
    </rPh>
    <phoneticPr fontId="3"/>
  </si>
  <si>
    <t>伊王島町２丁目</t>
    <rPh sb="3" eb="4">
      <t>マチ</t>
    </rPh>
    <rPh sb="5" eb="7">
      <t>チョウメ</t>
    </rPh>
    <phoneticPr fontId="3"/>
  </si>
  <si>
    <t>三原１丁目</t>
    <rPh sb="0" eb="2">
      <t>ミハラ</t>
    </rPh>
    <rPh sb="3" eb="5">
      <t>チョウメ</t>
    </rPh>
    <phoneticPr fontId="3"/>
  </si>
  <si>
    <t>三原２丁目</t>
    <rPh sb="0" eb="2">
      <t>ミハラ</t>
    </rPh>
    <rPh sb="3" eb="5">
      <t>チョウメ</t>
    </rPh>
    <phoneticPr fontId="3"/>
  </si>
  <si>
    <t>三原３丁目</t>
    <rPh sb="0" eb="2">
      <t>ミハラ</t>
    </rPh>
    <rPh sb="3" eb="5">
      <t>チョウメ</t>
    </rPh>
    <phoneticPr fontId="3"/>
  </si>
  <si>
    <t>新戸町４丁目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</si>
  <si>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新小が倉１丁目</t>
    <rPh sb="0" eb="1">
      <t>シン</t>
    </rPh>
    <rPh sb="1" eb="2">
      <t>コ</t>
    </rPh>
    <rPh sb="3" eb="4">
      <t>クラ</t>
    </rPh>
    <rPh sb="5" eb="7">
      <t>チョウメ</t>
    </rPh>
    <phoneticPr fontId="3"/>
  </si>
  <si>
    <t>新小が倉２丁目</t>
    <rPh sb="0" eb="1">
      <t>シン</t>
    </rPh>
    <rPh sb="1" eb="2">
      <t>コ</t>
    </rPh>
    <rPh sb="3" eb="4">
      <t>クラ</t>
    </rPh>
    <rPh sb="5" eb="7">
      <t>チョウメ</t>
    </rPh>
    <phoneticPr fontId="3"/>
  </si>
  <si>
    <t>小ケ倉町１丁目</t>
    <rPh sb="5" eb="7">
      <t>チョウメ</t>
    </rPh>
    <phoneticPr fontId="3"/>
  </si>
  <si>
    <t>小ケ倉町２丁目</t>
    <rPh sb="5" eb="7">
      <t>チョウメ</t>
    </rPh>
    <phoneticPr fontId="3"/>
  </si>
  <si>
    <t>小ケ倉町３丁目</t>
    <rPh sb="5" eb="7">
      <t>チョウメ</t>
    </rPh>
    <phoneticPr fontId="3"/>
  </si>
  <si>
    <t>中央地域</t>
    <rPh sb="0" eb="2">
      <t>チュウオウ</t>
    </rPh>
    <rPh sb="2" eb="4">
      <t>チイキ</t>
    </rPh>
    <phoneticPr fontId="3"/>
  </si>
  <si>
    <t>小ヶ倉地域</t>
    <rPh sb="0" eb="3">
      <t>コガクラ</t>
    </rPh>
    <rPh sb="3" eb="5">
      <t>チイキ</t>
    </rPh>
    <phoneticPr fontId="3"/>
  </si>
  <si>
    <t>小榊地域</t>
    <rPh sb="0" eb="1">
      <t>コ</t>
    </rPh>
    <rPh sb="1" eb="2">
      <t>サカキ</t>
    </rPh>
    <rPh sb="2" eb="4">
      <t>チイキ</t>
    </rPh>
    <phoneticPr fontId="3"/>
  </si>
  <si>
    <t>西浦上地域</t>
    <rPh sb="0" eb="1">
      <t>ニシ</t>
    </rPh>
    <rPh sb="1" eb="3">
      <t>ウラカミ</t>
    </rPh>
    <rPh sb="3" eb="5">
      <t>チイキ</t>
    </rPh>
    <phoneticPr fontId="3"/>
  </si>
  <si>
    <t>滑石地域</t>
    <rPh sb="0" eb="2">
      <t>ナメシ</t>
    </rPh>
    <rPh sb="2" eb="4">
      <t>チイキ</t>
    </rPh>
    <phoneticPr fontId="3"/>
  </si>
  <si>
    <t>福田地域</t>
    <rPh sb="0" eb="2">
      <t>フクダ</t>
    </rPh>
    <rPh sb="2" eb="4">
      <t>チイキ</t>
    </rPh>
    <phoneticPr fontId="3"/>
  </si>
  <si>
    <t>茂木地域</t>
    <rPh sb="0" eb="2">
      <t>モギ</t>
    </rPh>
    <rPh sb="2" eb="4">
      <t>チイキ</t>
    </rPh>
    <phoneticPr fontId="3"/>
  </si>
  <si>
    <t>式見地域</t>
    <rPh sb="0" eb="1">
      <t>シキ</t>
    </rPh>
    <rPh sb="1" eb="2">
      <t>ミ</t>
    </rPh>
    <rPh sb="2" eb="4">
      <t>チイキ</t>
    </rPh>
    <phoneticPr fontId="3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</si>
  <si>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3"/>
  </si>
  <si>
    <t>日見地域</t>
    <rPh sb="0" eb="1">
      <t>ヒ</t>
    </rPh>
    <rPh sb="1" eb="2">
      <t>ミ</t>
    </rPh>
    <rPh sb="2" eb="4">
      <t>チイキ</t>
    </rPh>
    <phoneticPr fontId="3"/>
  </si>
  <si>
    <t>東長崎地域</t>
    <rPh sb="0" eb="1">
      <t>ヒガシ</t>
    </rPh>
    <rPh sb="1" eb="3">
      <t>ナガサキ</t>
    </rPh>
    <rPh sb="3" eb="5">
      <t>チイキ</t>
    </rPh>
    <phoneticPr fontId="3"/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</si>
  <si>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3"/>
  </si>
  <si>
    <t>土井首地域</t>
    <rPh sb="0" eb="2">
      <t>ドイ</t>
    </rPh>
    <rPh sb="2" eb="3">
      <t>クビ</t>
    </rPh>
    <rPh sb="3" eb="5">
      <t>チイキ</t>
    </rPh>
    <phoneticPr fontId="3"/>
  </si>
  <si>
    <t>深堀地域</t>
    <rPh sb="0" eb="2">
      <t>フカホリ</t>
    </rPh>
    <rPh sb="2" eb="4">
      <t>チイキ</t>
    </rPh>
    <phoneticPr fontId="3"/>
  </si>
  <si>
    <t>香焼地域</t>
    <rPh sb="2" eb="4">
      <t>チイキ</t>
    </rPh>
    <phoneticPr fontId="3"/>
  </si>
  <si>
    <t>伊王島地域</t>
    <rPh sb="0" eb="3">
      <t>イオウジマ</t>
    </rPh>
    <rPh sb="3" eb="5">
      <t>チイキ</t>
    </rPh>
    <phoneticPr fontId="3"/>
  </si>
  <si>
    <t>高島地域</t>
    <rPh sb="2" eb="4">
      <t>チイキ</t>
    </rPh>
    <phoneticPr fontId="3"/>
  </si>
  <si>
    <t>野母崎地域</t>
    <rPh sb="3" eb="5">
      <t>チイキ</t>
    </rPh>
    <phoneticPr fontId="3"/>
  </si>
  <si>
    <t>三和地域</t>
    <rPh sb="0" eb="2">
      <t>サンワ</t>
    </rPh>
    <rPh sb="2" eb="4">
      <t>チイキ</t>
    </rPh>
    <phoneticPr fontId="3"/>
  </si>
  <si>
    <t>南総合事務所</t>
    <rPh sb="1" eb="3">
      <t>ソウゴウ</t>
    </rPh>
    <rPh sb="3" eb="5">
      <t>ジム</t>
    </rPh>
    <rPh sb="5" eb="6">
      <t>ショ</t>
    </rPh>
    <phoneticPr fontId="3"/>
  </si>
  <si>
    <t>三重地域</t>
    <rPh sb="0" eb="2">
      <t>ミエ</t>
    </rPh>
    <rPh sb="2" eb="4">
      <t>チイキ</t>
    </rPh>
    <phoneticPr fontId="3"/>
  </si>
  <si>
    <t>外海地域</t>
    <rPh sb="0" eb="2">
      <t>ソトメ</t>
    </rPh>
    <rPh sb="2" eb="4">
      <t>チイキ</t>
    </rPh>
    <phoneticPr fontId="3"/>
  </si>
  <si>
    <t>琴海地域</t>
    <rPh sb="0" eb="2">
      <t>キンカイ</t>
    </rPh>
    <rPh sb="2" eb="4">
      <t>チイキ</t>
    </rPh>
    <phoneticPr fontId="3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</si>
  <si>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3"/>
  </si>
  <si>
    <t>X</t>
  </si>
  <si>
    <t>（注） 1．割合に関して、内訳の数値の合計が必ずしも100にならない場合がある。</t>
    <rPh sb="1" eb="2">
      <t>チュウ</t>
    </rPh>
    <rPh sb="6" eb="8">
      <t>ワリアイ</t>
    </rPh>
    <rPh sb="9" eb="10">
      <t>カン</t>
    </rPh>
    <rPh sb="13" eb="15">
      <t>ウチワケ</t>
    </rPh>
    <rPh sb="16" eb="18">
      <t>スウチ</t>
    </rPh>
    <rPh sb="19" eb="21">
      <t>ゴウケイ</t>
    </rPh>
    <rPh sb="22" eb="23">
      <t>カナラ</t>
    </rPh>
    <rPh sb="34" eb="36">
      <t>バアイ</t>
    </rPh>
    <phoneticPr fontId="3"/>
  </si>
  <si>
    <t>　　　 2．ｘは秘匿された数値で総数に含む。</t>
    <rPh sb="8" eb="10">
      <t>ヒトク</t>
    </rPh>
    <rPh sb="13" eb="15">
      <t>スウチ</t>
    </rPh>
    <rPh sb="16" eb="18">
      <t>ソウスウ</t>
    </rPh>
    <rPh sb="19" eb="20">
      <t>フク</t>
    </rPh>
    <phoneticPr fontId="3"/>
  </si>
  <si>
    <t>　　　 3．表中の尾上町は大黒町に含む。常盤町は新地町に含む。鹿尾町は古道町に含む。八郎岳町は柳田町に含む。</t>
    <rPh sb="6" eb="8">
      <t>ヒョウチュウ</t>
    </rPh>
    <rPh sb="31" eb="32">
      <t>シカ</t>
    </rPh>
    <rPh sb="32" eb="33">
      <t>オ</t>
    </rPh>
    <rPh sb="33" eb="34">
      <t>マチ</t>
    </rPh>
    <rPh sb="35" eb="36">
      <t>フル</t>
    </rPh>
    <rPh sb="36" eb="37">
      <t>ミチ</t>
    </rPh>
    <rPh sb="37" eb="38">
      <t>マチ</t>
    </rPh>
    <rPh sb="39" eb="40">
      <t>フク</t>
    </rPh>
    <rPh sb="42" eb="44">
      <t>ハチロウ</t>
    </rPh>
    <rPh sb="44" eb="45">
      <t>ダケ</t>
    </rPh>
    <rPh sb="45" eb="46">
      <t>マチ</t>
    </rPh>
    <rPh sb="47" eb="49">
      <t>ヤナギダ</t>
    </rPh>
    <rPh sb="49" eb="50">
      <t>マチ</t>
    </rPh>
    <rPh sb="51" eb="52">
      <t>フク</t>
    </rPh>
    <phoneticPr fontId="3"/>
  </si>
  <si>
    <t>（注） 1．割合に関して、内訳の数値の合計が必ずしも100にならない場合がある。</t>
  </si>
  <si>
    <t>　　　 2．ｘは秘匿された数値で総数に含む。</t>
  </si>
  <si>
    <t>　　　 3．表中の尾上町は大黒町に含む。常盤町は新地町に含む。鹿尾町は古道町に含む。八郎岳町は柳田町に含む。</t>
  </si>
  <si>
    <t>総数</t>
    <phoneticPr fontId="3"/>
  </si>
  <si>
    <t>計</t>
    <phoneticPr fontId="3"/>
  </si>
  <si>
    <t>割合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</si>
</sst>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rgb="FF00B0F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8" fillId="0" borderId="1" xfId="1" applyFont="1" applyBorder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2" fontId="8" fillId="0" borderId="1" xfId="1" applyNumberFormat="1" applyFont="1" applyBorder="1" applyAlignment="1">
      <alignment horizontal="distributed" vertical="center" justifyLastLine="1"/>
    </xf>
    <xf numFmtId="2" fontId="8" fillId="0" borderId="2" xfId="1" applyNumberFormat="1" applyFont="1" applyBorder="1" applyAlignment="1">
      <alignment horizontal="distributed" vertical="center" justifyLastLine="1"/>
    </xf>
    <xf numFmtId="2" fontId="8" fillId="0" borderId="4" xfId="1" applyNumberFormat="1" applyFont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  <xf numFmtId="2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>
      <alignment horizontal="right" vertical="center"/>
    </xf>
    <xf numFmtId="41" fontId="9" fillId="0" borderId="19" xfId="1" applyNumberFormat="1" applyFont="1" applyFill="1" applyBorder="1" applyAlignment="1">
      <alignment horizontal="right" vertical="center"/>
    </xf>
    <xf numFmtId="41" fontId="9" fillId="0" borderId="20" xfId="1" applyNumberFormat="1" applyFont="1" applyFill="1" applyBorder="1" applyAlignment="1">
      <alignment horizontal="right" vertical="center"/>
    </xf>
    <xf numFmtId="41" fontId="9" fillId="0" borderId="21" xfId="1" applyNumberFormat="1" applyFont="1" applyFill="1" applyBorder="1" applyAlignment="1">
      <alignment horizontal="right" vertical="center"/>
    </xf>
    <xf numFmtId="41" fontId="5" fillId="0" borderId="22" xfId="1" applyNumberFormat="1" applyFont="1" applyFill="1" applyBorder="1" applyAlignment="1">
      <alignment horizontal="right" vertical="center"/>
    </xf>
    <xf numFmtId="41" fontId="5" fillId="0" borderId="23" xfId="1" applyNumberFormat="1" applyFont="1" applyFill="1" applyBorder="1" applyAlignment="1">
      <alignment horizontal="right" vertical="center"/>
    </xf>
    <xf numFmtId="41" fontId="5" fillId="0" borderId="24" xfId="1" applyNumberFormat="1" applyFont="1" applyFill="1" applyBorder="1" applyAlignment="1">
      <alignment horizontal="right" vertical="center"/>
    </xf>
    <xf numFmtId="41" fontId="8" fillId="0" borderId="25" xfId="1" applyNumberFormat="1" applyFont="1" applyFill="1" applyBorder="1" applyAlignment="1">
      <alignment horizontal="right" vertical="center"/>
    </xf>
    <xf numFmtId="41" fontId="8" fillId="0" borderId="26" xfId="1" applyNumberFormat="1" applyFont="1" applyFill="1" applyBorder="1" applyAlignment="1">
      <alignment horizontal="right" vertical="center"/>
    </xf>
    <xf numFmtId="41" fontId="8" fillId="0" borderId="27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horizontal="center"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29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30" xfId="1" applyNumberFormat="1" applyFont="1" applyFill="1" applyBorder="1" applyAlignment="1">
      <alignment vertical="center"/>
    </xf>
    <xf numFmtId="41" fontId="5" fillId="0" borderId="5" xfId="1" applyNumberFormat="1" applyFont="1" applyFill="1" applyBorder="1" applyAlignment="1">
      <alignment vertical="center"/>
    </xf>
    <xf numFmtId="41" fontId="5" fillId="0" borderId="32" xfId="1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34" xfId="1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41" fontId="5" fillId="0" borderId="31" xfId="0" applyNumberFormat="1" applyFont="1" applyFill="1" applyBorder="1">
      <alignment vertical="center"/>
    </xf>
    <xf numFmtId="41" fontId="5" fillId="0" borderId="29" xfId="0" applyNumberFormat="1" applyFont="1" applyFill="1" applyBorder="1">
      <alignment vertical="center"/>
    </xf>
    <xf numFmtId="41" fontId="5" fillId="0" borderId="30" xfId="0" applyNumberFormat="1" applyFont="1" applyFill="1" applyBorder="1">
      <alignment vertical="center"/>
    </xf>
    <xf numFmtId="41" fontId="5" fillId="0" borderId="32" xfId="0" applyNumberFormat="1" applyFont="1" applyFill="1" applyBorder="1">
      <alignment vertical="center"/>
    </xf>
    <xf numFmtId="41" fontId="5" fillId="0" borderId="29" xfId="0" applyNumberFormat="1" applyFont="1" applyFill="1" applyBorder="1" applyAlignment="1">
      <alignment horizontal="right" vertical="center"/>
    </xf>
    <xf numFmtId="41" fontId="5" fillId="0" borderId="34" xfId="0" applyNumberFormat="1" applyFont="1" applyFill="1" applyBorder="1">
      <alignment vertical="center"/>
    </xf>
    <xf numFmtId="41" fontId="5" fillId="0" borderId="8" xfId="0" applyNumberFormat="1" applyFont="1" applyFill="1" applyBorder="1" applyAlignment="1">
      <alignment horizontal="right" vertical="center"/>
    </xf>
    <xf numFmtId="41" fontId="5" fillId="0" borderId="35" xfId="1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horizontal="right" vertical="center"/>
    </xf>
    <xf numFmtId="41" fontId="5" fillId="0" borderId="37" xfId="1" applyNumberFormat="1" applyFont="1" applyFill="1" applyBorder="1" applyAlignment="1">
      <alignment horizontal="right" vertical="center"/>
    </xf>
    <xf numFmtId="41" fontId="5" fillId="0" borderId="38" xfId="0" applyNumberFormat="1" applyFont="1" applyFill="1" applyBorder="1">
      <alignment vertical="center"/>
    </xf>
    <xf numFmtId="41" fontId="5" fillId="0" borderId="39" xfId="0" applyNumberFormat="1" applyFont="1" applyFill="1" applyBorder="1">
      <alignment vertical="center"/>
    </xf>
    <xf numFmtId="41" fontId="5" fillId="0" borderId="40" xfId="0" applyNumberFormat="1" applyFont="1" applyFill="1" applyBorder="1">
      <alignment vertical="center"/>
    </xf>
    <xf numFmtId="41" fontId="5" fillId="0" borderId="8" xfId="0" applyNumberFormat="1" applyFont="1" applyFill="1" applyBorder="1">
      <alignment vertical="center"/>
    </xf>
    <xf numFmtId="41" fontId="5" fillId="0" borderId="10" xfId="0" applyNumberFormat="1" applyFont="1" applyFill="1" applyBorder="1">
      <alignment vertical="center"/>
    </xf>
    <xf numFmtId="41" fontId="5" fillId="0" borderId="41" xfId="0" applyNumberFormat="1" applyFont="1" applyFill="1" applyBorder="1">
      <alignment vertical="center"/>
    </xf>
    <xf numFmtId="0" fontId="8" fillId="0" borderId="42" xfId="0" applyNumberFormat="1" applyFont="1" applyFill="1" applyBorder="1" applyAlignment="1">
      <alignment horizontal="center" vertical="center"/>
    </xf>
    <xf numFmtId="41" fontId="8" fillId="0" borderId="16" xfId="1" applyNumberFormat="1" applyFont="1" applyFill="1" applyBorder="1" applyAlignment="1">
      <alignment horizontal="right" vertical="center"/>
    </xf>
    <xf numFmtId="41" fontId="9" fillId="0" borderId="43" xfId="1" applyNumberFormat="1" applyFont="1" applyFill="1" applyBorder="1" applyAlignment="1">
      <alignment horizontal="right" vertical="center"/>
    </xf>
    <xf numFmtId="41" fontId="9" fillId="0" borderId="44" xfId="1" applyNumberFormat="1" applyFont="1" applyFill="1" applyBorder="1" applyAlignment="1">
      <alignment horizontal="right" vertical="center"/>
    </xf>
    <xf numFmtId="41" fontId="5" fillId="0" borderId="8" xfId="1" applyNumberFormat="1" applyFont="1" applyFill="1" applyBorder="1" applyAlignment="1">
      <alignment horizontal="right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176" fontId="8" fillId="0" borderId="19" xfId="1" applyNumberFormat="1" applyFont="1" applyFill="1" applyBorder="1" applyAlignment="1">
      <alignment horizontal="right" vertical="center"/>
    </xf>
    <xf numFmtId="176" fontId="9" fillId="0" borderId="19" xfId="1" applyNumberFormat="1" applyFont="1" applyFill="1" applyBorder="1" applyAlignment="1">
      <alignment horizontal="right" vertical="center"/>
    </xf>
    <xf numFmtId="176" fontId="9" fillId="0" borderId="44" xfId="1" applyNumberFormat="1" applyFont="1" applyFill="1" applyBorder="1" applyAlignment="1">
      <alignment horizontal="right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>
      <alignment horizontal="center" vertical="center"/>
    </xf>
    <xf numFmtId="0" fontId="8" fillId="0" borderId="46" xfId="0" applyNumberFormat="1" applyFont="1" applyFill="1" applyBorder="1" applyAlignment="1">
      <alignment horizontal="center" vertical="center"/>
    </xf>
    <xf numFmtId="41" fontId="9" fillId="0" borderId="47" xfId="1" applyNumberFormat="1" applyFont="1" applyFill="1" applyBorder="1" applyAlignment="1">
      <alignment horizontal="right" vertical="center"/>
    </xf>
    <xf numFmtId="41" fontId="9" fillId="0" borderId="48" xfId="1" applyNumberFormat="1" applyFont="1" applyFill="1" applyBorder="1" applyAlignment="1">
      <alignment horizontal="right" vertical="center"/>
    </xf>
    <xf numFmtId="41" fontId="9" fillId="0" borderId="49" xfId="0" applyNumberFormat="1" applyFont="1" applyFill="1" applyBorder="1">
      <alignment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42" xfId="0" applyNumberFormat="1" applyFont="1" applyFill="1" applyBorder="1" applyAlignment="1">
      <alignment horizontal="center" vertical="center"/>
    </xf>
    <xf numFmtId="41" fontId="10" fillId="0" borderId="43" xfId="1" applyNumberFormat="1" applyFont="1" applyFill="1" applyBorder="1" applyAlignment="1">
      <alignment horizontal="right" vertical="center"/>
    </xf>
    <xf numFmtId="41" fontId="10" fillId="0" borderId="19" xfId="1" applyNumberFormat="1" applyFont="1" applyFill="1" applyBorder="1" applyAlignment="1">
      <alignment horizontal="right" vertical="center"/>
    </xf>
    <xf numFmtId="41" fontId="10" fillId="0" borderId="20" xfId="1" applyNumberFormat="1" applyFont="1" applyFill="1" applyBorder="1" applyAlignment="1">
      <alignment horizontal="right" vertical="center"/>
    </xf>
    <xf numFmtId="41" fontId="10" fillId="0" borderId="49" xfId="0" applyNumberFormat="1" applyFont="1" applyFill="1" applyBorder="1">
      <alignment vertical="center"/>
    </xf>
    <xf numFmtId="176" fontId="10" fillId="0" borderId="19" xfId="1" applyNumberFormat="1" applyFont="1" applyFill="1" applyBorder="1" applyAlignment="1">
      <alignment horizontal="right" vertical="center"/>
    </xf>
    <xf numFmtId="41" fontId="9" fillId="0" borderId="42" xfId="0" applyNumberFormat="1" applyFont="1" applyFill="1" applyBorder="1">
      <alignment vertical="center"/>
    </xf>
    <xf numFmtId="41" fontId="9" fillId="0" borderId="21" xfId="0" applyNumberFormat="1" applyFont="1" applyFill="1" applyBorder="1">
      <alignment vertical="center"/>
    </xf>
    <xf numFmtId="41" fontId="10" fillId="0" borderId="44" xfId="1" applyNumberFormat="1" applyFont="1" applyFill="1" applyBorder="1" applyAlignment="1">
      <alignment horizontal="right" vertical="center"/>
    </xf>
    <xf numFmtId="41" fontId="10" fillId="0" borderId="42" xfId="0" applyNumberFormat="1" applyFont="1" applyFill="1" applyBorder="1">
      <alignment vertical="center"/>
    </xf>
    <xf numFmtId="176" fontId="10" fillId="0" borderId="44" xfId="1" applyNumberFormat="1" applyFont="1" applyFill="1" applyBorder="1" applyAlignment="1">
      <alignment horizontal="right" vertical="center"/>
    </xf>
    <xf numFmtId="176" fontId="8" fillId="0" borderId="44" xfId="1" applyNumberFormat="1" applyFont="1" applyFill="1" applyBorder="1" applyAlignment="1">
      <alignment horizontal="right" vertical="center"/>
    </xf>
    <xf numFmtId="176" fontId="5" fillId="0" borderId="50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horizontal="right"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41" fontId="5" fillId="0" borderId="40" xfId="0" applyNumberFormat="1" applyFont="1" applyFill="1" applyBorder="1" applyAlignment="1">
      <alignment horizontal="right" vertical="center"/>
    </xf>
    <xf numFmtId="41" fontId="5" fillId="0" borderId="50" xfId="0" applyNumberFormat="1" applyFont="1" applyFill="1" applyBorder="1">
      <alignment vertical="center"/>
    </xf>
    <xf numFmtId="41" fontId="10" fillId="0" borderId="21" xfId="0" applyNumberFormat="1" applyFont="1" applyFill="1" applyBorder="1">
      <alignment vertical="center"/>
    </xf>
    <xf numFmtId="41" fontId="9" fillId="0" borderId="51" xfId="1" applyNumberFormat="1" applyFont="1" applyFill="1" applyBorder="1" applyAlignment="1">
      <alignment horizontal="right" vertical="center"/>
    </xf>
    <xf numFmtId="41" fontId="9" fillId="0" borderId="52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5" fillId="0" borderId="53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14" xfId="1" applyNumberFormat="1" applyFont="1" applyFill="1" applyBorder="1" applyAlignment="1">
      <alignment vertical="center"/>
    </xf>
    <xf numFmtId="41" fontId="5" fillId="0" borderId="2" xfId="0" applyNumberFormat="1" applyFont="1" applyFill="1" applyBorder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41" fontId="5" fillId="0" borderId="54" xfId="1" applyNumberFormat="1" applyFont="1" applyFill="1" applyBorder="1" applyAlignment="1">
      <alignment horizontal="right" vertical="center"/>
    </xf>
    <xf numFmtId="41" fontId="5" fillId="0" borderId="55" xfId="1" applyNumberFormat="1" applyFont="1" applyFill="1" applyBorder="1" applyAlignment="1">
      <alignment horizontal="right" vertical="center"/>
    </xf>
    <xf numFmtId="41" fontId="5" fillId="0" borderId="56" xfId="1" applyNumberFormat="1" applyFont="1" applyFill="1" applyBorder="1" applyAlignment="1">
      <alignment horizontal="right" vertical="center"/>
    </xf>
    <xf numFmtId="41" fontId="5" fillId="0" borderId="57" xfId="0" applyNumberFormat="1" applyFont="1" applyFill="1" applyBorder="1">
      <alignment vertical="center"/>
    </xf>
    <xf numFmtId="41" fontId="5" fillId="0" borderId="4" xfId="1" applyNumberFormat="1" applyFont="1" applyFill="1" applyBorder="1" applyAlignment="1">
      <alignment vertical="center"/>
    </xf>
    <xf numFmtId="176" fontId="5" fillId="0" borderId="57" xfId="0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vertical="center" shrinkToFit="1"/>
    </xf>
    <xf numFmtId="0" fontId="10" fillId="0" borderId="17" xfId="0" applyNumberFormat="1" applyFont="1" applyFill="1" applyBorder="1" applyAlignment="1">
      <alignment horizontal="center" vertical="center" shrinkToFit="1"/>
    </xf>
    <xf numFmtId="0" fontId="10" fillId="0" borderId="4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38" fontId="8" fillId="0" borderId="51" xfId="1" applyFont="1" applyBorder="1" applyAlignment="1">
      <alignment horizontal="distributed" vertical="center" wrapText="1" justifyLastLine="1"/>
    </xf>
    <xf numFmtId="38" fontId="8" fillId="0" borderId="25" xfId="1" applyFont="1" applyBorder="1" applyAlignment="1">
      <alignment horizontal="distributed" vertical="center" justifyLastLine="1"/>
    </xf>
    <xf numFmtId="0" fontId="8" fillId="0" borderId="46" xfId="0" applyNumberFormat="1" applyFont="1" applyBorder="1" applyAlignment="1">
      <alignment horizontal="center" vertical="center" justifyLastLine="1"/>
    </xf>
    <xf numFmtId="0" fontId="8" fillId="0" borderId="16" xfId="0" applyNumberFormat="1" applyFont="1" applyBorder="1" applyAlignment="1">
      <alignment horizontal="center" vertical="center" justifyLastLine="1"/>
    </xf>
    <xf numFmtId="0" fontId="8" fillId="0" borderId="45" xfId="0" applyNumberFormat="1" applyFont="1" applyFill="1" applyBorder="1" applyAlignment="1">
      <alignment horizontal="center" vertical="center" justifyLastLine="1"/>
    </xf>
    <xf numFmtId="0" fontId="8" fillId="0" borderId="15" xfId="0" applyNumberFormat="1" applyFont="1" applyFill="1" applyBorder="1" applyAlignment="1">
      <alignment horizontal="center" vertical="center" justifyLastLine="1"/>
    </xf>
    <xf numFmtId="38" fontId="8" fillId="0" borderId="58" xfId="1" applyFont="1" applyFill="1" applyBorder="1" applyAlignment="1">
      <alignment horizontal="distributed" vertical="center" justifyLastLine="1"/>
    </xf>
    <xf numFmtId="38" fontId="8" fillId="0" borderId="26" xfId="1" applyFont="1" applyFill="1" applyBorder="1" applyAlignment="1">
      <alignment horizontal="distributed" vertical="center" justifyLastLine="1"/>
    </xf>
    <xf numFmtId="38" fontId="8" fillId="0" borderId="51" xfId="1" applyFont="1" applyBorder="1" applyAlignment="1">
      <alignment horizontal="distributed" vertical="center" justifyLastLine="1"/>
    </xf>
    <xf numFmtId="38" fontId="8" fillId="0" borderId="59" xfId="1" applyFont="1" applyBorder="1" applyAlignment="1">
      <alignment horizontal="distributed" vertical="center" justifyLastLine="1"/>
    </xf>
    <xf numFmtId="38" fontId="8" fillId="0" borderId="27" xfId="1" applyFont="1" applyBorder="1" applyAlignment="1">
      <alignment horizontal="distributed" vertical="center" justifyLastLine="1"/>
    </xf>
    <xf numFmtId="38" fontId="8" fillId="0" borderId="5" xfId="1" applyFont="1" applyBorder="1" applyAlignment="1">
      <alignment horizontal="distributed" vertical="center" justifyLastLine="1"/>
    </xf>
    <xf numFmtId="38" fontId="8" fillId="0" borderId="32" xfId="1" applyFont="1" applyBorder="1" applyAlignment="1">
      <alignment horizontal="distributed" vertical="center" justifyLastLine="1"/>
    </xf>
    <xf numFmtId="38" fontId="8" fillId="0" borderId="33" xfId="1" applyFont="1" applyBorder="1" applyAlignment="1">
      <alignment horizontal="distributed" vertical="center" justifyLastLine="1"/>
    </xf>
    <xf numFmtId="2" fontId="8" fillId="0" borderId="5" xfId="0" applyNumberFormat="1" applyFont="1" applyBorder="1" applyAlignment="1">
      <alignment horizontal="distributed" vertical="center" justifyLastLine="1"/>
    </xf>
    <xf numFmtId="2" fontId="8" fillId="0" borderId="32" xfId="0" applyNumberFormat="1" applyFont="1" applyBorder="1" applyAlignment="1">
      <alignment horizontal="distributed" vertical="center" justifyLastLine="1"/>
    </xf>
    <xf numFmtId="2" fontId="8" fillId="0" borderId="6" xfId="0" applyNumberFormat="1" applyFont="1" applyBorder="1" applyAlignment="1">
      <alignment horizontal="distributed" vertical="center" justifyLastLine="1"/>
    </xf>
    <xf numFmtId="38" fontId="8" fillId="0" borderId="60" xfId="1" applyFont="1" applyBorder="1" applyAlignment="1">
      <alignment horizontal="distributed" vertical="center" justifyLastLine="1"/>
    </xf>
    <xf numFmtId="38" fontId="8" fillId="0" borderId="61" xfId="1" applyFont="1" applyBorder="1" applyAlignment="1">
      <alignment horizontal="distributed" vertical="center" justifyLastLine="1"/>
    </xf>
    <xf numFmtId="0" fontId="8" fillId="0" borderId="45" xfId="0" applyNumberFormat="1" applyFont="1" applyBorder="1" applyAlignment="1">
      <alignment horizontal="center" vertical="center" justifyLastLine="1"/>
    </xf>
    <xf numFmtId="0" fontId="8" fillId="0" borderId="15" xfId="0" applyNumberFormat="1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0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" defaultRowHeight="10.8" outlineLevelRow="3" x14ac:dyDescent="0.2"/>
  <cols>
    <col min="1" max="1" width="14.33203125" style="45" bestFit="1" customWidth="1"/>
    <col min="2" max="2" width="7.77734375" style="31" bestFit="1" customWidth="1"/>
    <col min="3" max="4" width="9.33203125" style="14" bestFit="1" customWidth="1"/>
    <col min="5" max="5" width="8.33203125" style="138" bestFit="1" customWidth="1"/>
    <col min="6" max="22" width="8.33203125" style="12" bestFit="1" customWidth="1"/>
    <col min="23" max="24" width="7.33203125" style="12" bestFit="1" customWidth="1"/>
    <col min="25" max="25" width="5.88671875" style="12" bestFit="1" customWidth="1"/>
    <col min="26" max="26" width="8.33203125" style="12" bestFit="1" customWidth="1"/>
    <col min="27" max="28" width="9.33203125" style="12" bestFit="1" customWidth="1"/>
    <col min="29" max="30" width="6.88671875" style="13" bestFit="1" customWidth="1"/>
    <col min="31" max="31" width="6.33203125" style="13" bestFit="1" customWidth="1"/>
    <col min="32" max="16384" width="9" style="1"/>
  </cols>
  <sheetData>
    <row r="1" spans="1:31" s="2" customFormat="1" ht="13.5" customHeight="1" x14ac:dyDescent="0.2">
      <c r="A1" s="162" t="s">
        <v>457</v>
      </c>
      <c r="B1" s="160" t="s">
        <v>458</v>
      </c>
      <c r="C1" s="166" t="s">
        <v>465</v>
      </c>
      <c r="D1" s="158" t="s">
        <v>464</v>
      </c>
      <c r="E1" s="164" t="s">
        <v>466</v>
      </c>
      <c r="F1" s="167" t="s">
        <v>467</v>
      </c>
      <c r="G1" s="167" t="s">
        <v>468</v>
      </c>
      <c r="H1" s="167" t="s">
        <v>469</v>
      </c>
      <c r="I1" s="167" t="s">
        <v>470</v>
      </c>
      <c r="J1" s="167" t="s">
        <v>471</v>
      </c>
      <c r="K1" s="167" t="s">
        <v>472</v>
      </c>
      <c r="L1" s="167" t="s">
        <v>473</v>
      </c>
      <c r="M1" s="167" t="s">
        <v>474</v>
      </c>
      <c r="N1" s="167" t="s">
        <v>475</v>
      </c>
      <c r="O1" s="167" t="s">
        <v>476</v>
      </c>
      <c r="P1" s="167" t="s">
        <v>477</v>
      </c>
      <c r="Q1" s="167" t="s">
        <v>478</v>
      </c>
      <c r="R1" s="167" t="s">
        <v>479</v>
      </c>
      <c r="S1" s="167" t="s">
        <v>480</v>
      </c>
      <c r="T1" s="167" t="s">
        <v>481</v>
      </c>
      <c r="U1" s="167" t="s">
        <v>482</v>
      </c>
      <c r="V1" s="167" t="s">
        <v>483</v>
      </c>
      <c r="W1" s="167" t="s">
        <v>484</v>
      </c>
      <c r="X1" s="167" t="s">
        <v>485</v>
      </c>
      <c r="Y1" s="175" t="s">
        <v>486</v>
      </c>
      <c r="Z1" s="169" t="s">
        <v>460</v>
      </c>
      <c r="AA1" s="170"/>
      <c r="AB1" s="171"/>
      <c r="AC1" s="172" t="s">
        <v>461</v>
      </c>
      <c r="AD1" s="173"/>
      <c r="AE1" s="174"/>
    </row>
    <row r="2" spans="1:31" s="3" customFormat="1" x14ac:dyDescent="0.2">
      <c r="A2" s="163"/>
      <c r="B2" s="161"/>
      <c r="C2" s="159"/>
      <c r="D2" s="159"/>
      <c r="E2" s="165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6"/>
      <c r="Z2" s="5" t="s">
        <v>487</v>
      </c>
      <c r="AA2" s="6" t="s">
        <v>488</v>
      </c>
      <c r="AB2" s="7" t="s">
        <v>489</v>
      </c>
      <c r="AC2" s="8" t="s">
        <v>487</v>
      </c>
      <c r="AD2" s="9" t="s">
        <v>488</v>
      </c>
      <c r="AE2" s="10" t="s">
        <v>489</v>
      </c>
    </row>
    <row r="3" spans="1:31" s="54" customFormat="1" ht="10.5" customHeight="1" outlineLevel="3" x14ac:dyDescent="0.2">
      <c r="A3" s="15" t="s">
        <v>149</v>
      </c>
      <c r="B3" s="16">
        <v>111</v>
      </c>
      <c r="C3" s="145">
        <v>302</v>
      </c>
      <c r="D3" s="43">
        <v>510</v>
      </c>
      <c r="E3" s="130">
        <v>11</v>
      </c>
      <c r="F3" s="75">
        <v>19</v>
      </c>
      <c r="G3" s="75">
        <v>17</v>
      </c>
      <c r="H3" s="75">
        <v>10</v>
      </c>
      <c r="I3" s="75">
        <v>17</v>
      </c>
      <c r="J3" s="75">
        <v>12</v>
      </c>
      <c r="K3" s="75">
        <v>23</v>
      </c>
      <c r="L3" s="75">
        <v>24</v>
      </c>
      <c r="M3" s="75">
        <v>21</v>
      </c>
      <c r="N3" s="75">
        <v>33</v>
      </c>
      <c r="O3" s="75">
        <v>31</v>
      </c>
      <c r="P3" s="75">
        <v>29</v>
      </c>
      <c r="Q3" s="75">
        <v>42</v>
      </c>
      <c r="R3" s="75">
        <v>34</v>
      </c>
      <c r="S3" s="75">
        <v>40</v>
      </c>
      <c r="T3" s="75">
        <v>47</v>
      </c>
      <c r="U3" s="75">
        <v>54</v>
      </c>
      <c r="V3" s="75">
        <v>28</v>
      </c>
      <c r="W3" s="75">
        <v>12</v>
      </c>
      <c r="X3" s="75">
        <v>5</v>
      </c>
      <c r="Y3" s="75">
        <v>1</v>
      </c>
      <c r="Z3" s="61">
        <v>47</v>
      </c>
      <c r="AA3" s="62">
        <v>242</v>
      </c>
      <c r="AB3" s="124">
        <v>221</v>
      </c>
      <c r="AC3" s="118">
        <v>9.2156862745098049</v>
      </c>
      <c r="AD3" s="63">
        <v>47.450980392156858</v>
      </c>
      <c r="AE3" s="64">
        <v>43.3</v>
      </c>
    </row>
    <row r="4" spans="1:31" s="54" customFormat="1" ht="10.5" customHeight="1" outlineLevel="3" x14ac:dyDescent="0.2">
      <c r="A4" s="17" t="s">
        <v>300</v>
      </c>
      <c r="B4" s="18">
        <v>112</v>
      </c>
      <c r="C4" s="146">
        <v>399</v>
      </c>
      <c r="D4" s="38">
        <v>628</v>
      </c>
      <c r="E4" s="84">
        <v>4</v>
      </c>
      <c r="F4" s="73">
        <v>8</v>
      </c>
      <c r="G4" s="73">
        <v>15</v>
      </c>
      <c r="H4" s="73">
        <v>21</v>
      </c>
      <c r="I4" s="73">
        <v>21</v>
      </c>
      <c r="J4" s="73">
        <v>19</v>
      </c>
      <c r="K4" s="73">
        <v>21</v>
      </c>
      <c r="L4" s="73">
        <v>21</v>
      </c>
      <c r="M4" s="73">
        <v>21</v>
      </c>
      <c r="N4" s="73">
        <v>33</v>
      </c>
      <c r="O4" s="73">
        <v>65</v>
      </c>
      <c r="P4" s="73">
        <v>34</v>
      </c>
      <c r="Q4" s="73">
        <v>46</v>
      </c>
      <c r="R4" s="73">
        <v>53</v>
      </c>
      <c r="S4" s="73">
        <v>71</v>
      </c>
      <c r="T4" s="73">
        <v>59</v>
      </c>
      <c r="U4" s="73">
        <v>67</v>
      </c>
      <c r="V4" s="73">
        <v>32</v>
      </c>
      <c r="W4" s="73">
        <v>11</v>
      </c>
      <c r="X4" s="73">
        <v>4</v>
      </c>
      <c r="Y4" s="73">
        <v>2</v>
      </c>
      <c r="Z4" s="55">
        <v>27</v>
      </c>
      <c r="AA4" s="56">
        <v>302</v>
      </c>
      <c r="AB4" s="125">
        <v>299</v>
      </c>
      <c r="AC4" s="119">
        <v>4.2993630573248405</v>
      </c>
      <c r="AD4" s="46">
        <v>48.089171974522294</v>
      </c>
      <c r="AE4" s="47">
        <v>47.6</v>
      </c>
    </row>
    <row r="5" spans="1:31" s="54" customFormat="1" ht="10.5" customHeight="1" outlineLevel="3" x14ac:dyDescent="0.2">
      <c r="A5" s="17" t="s">
        <v>301</v>
      </c>
      <c r="B5" s="18">
        <v>113</v>
      </c>
      <c r="C5" s="146">
        <v>568</v>
      </c>
      <c r="D5" s="38">
        <v>1009</v>
      </c>
      <c r="E5" s="84">
        <v>12</v>
      </c>
      <c r="F5" s="73">
        <v>31</v>
      </c>
      <c r="G5" s="73">
        <v>27</v>
      </c>
      <c r="H5" s="73">
        <v>41</v>
      </c>
      <c r="I5" s="73">
        <v>27</v>
      </c>
      <c r="J5" s="73">
        <v>44</v>
      </c>
      <c r="K5" s="73">
        <v>28</v>
      </c>
      <c r="L5" s="73">
        <v>36</v>
      </c>
      <c r="M5" s="73">
        <v>46</v>
      </c>
      <c r="N5" s="73">
        <v>68</v>
      </c>
      <c r="O5" s="73">
        <v>77</v>
      </c>
      <c r="P5" s="73">
        <v>67</v>
      </c>
      <c r="Q5" s="73">
        <v>65</v>
      </c>
      <c r="R5" s="73">
        <v>72</v>
      </c>
      <c r="S5" s="73">
        <v>95</v>
      </c>
      <c r="T5" s="73">
        <v>95</v>
      </c>
      <c r="U5" s="73">
        <v>78</v>
      </c>
      <c r="V5" s="73">
        <v>52</v>
      </c>
      <c r="W5" s="73">
        <v>39</v>
      </c>
      <c r="X5" s="73">
        <v>8</v>
      </c>
      <c r="Y5" s="73">
        <v>1</v>
      </c>
      <c r="Z5" s="55">
        <v>70</v>
      </c>
      <c r="AA5" s="56">
        <v>499</v>
      </c>
      <c r="AB5" s="125">
        <v>440</v>
      </c>
      <c r="AC5" s="119">
        <v>6.9375619425173438</v>
      </c>
      <c r="AD5" s="46">
        <v>49.454905847373638</v>
      </c>
      <c r="AE5" s="47">
        <v>43.6</v>
      </c>
    </row>
    <row r="6" spans="1:31" s="54" customFormat="1" ht="10.5" customHeight="1" outlineLevel="3" x14ac:dyDescent="0.2">
      <c r="A6" s="17" t="s">
        <v>302</v>
      </c>
      <c r="B6" s="18">
        <v>114</v>
      </c>
      <c r="C6" s="146">
        <v>63</v>
      </c>
      <c r="D6" s="38">
        <v>124</v>
      </c>
      <c r="E6" s="84">
        <v>2</v>
      </c>
      <c r="F6" s="73">
        <v>4</v>
      </c>
      <c r="G6" s="73">
        <v>5</v>
      </c>
      <c r="H6" s="73">
        <v>4</v>
      </c>
      <c r="I6" s="73">
        <v>1</v>
      </c>
      <c r="J6" s="73">
        <v>1</v>
      </c>
      <c r="K6" s="73">
        <v>4</v>
      </c>
      <c r="L6" s="73">
        <v>4</v>
      </c>
      <c r="M6" s="73">
        <v>8</v>
      </c>
      <c r="N6" s="73">
        <v>3</v>
      </c>
      <c r="O6" s="73">
        <v>7</v>
      </c>
      <c r="P6" s="73">
        <v>4</v>
      </c>
      <c r="Q6" s="73">
        <v>13</v>
      </c>
      <c r="R6" s="73">
        <v>16</v>
      </c>
      <c r="S6" s="73">
        <v>15</v>
      </c>
      <c r="T6" s="73">
        <v>10</v>
      </c>
      <c r="U6" s="73">
        <v>12</v>
      </c>
      <c r="V6" s="73">
        <v>7</v>
      </c>
      <c r="W6" s="73">
        <v>2</v>
      </c>
      <c r="X6" s="73">
        <v>1</v>
      </c>
      <c r="Y6" s="73">
        <v>1</v>
      </c>
      <c r="Z6" s="55">
        <v>11</v>
      </c>
      <c r="AA6" s="56">
        <v>49</v>
      </c>
      <c r="AB6" s="125">
        <v>64</v>
      </c>
      <c r="AC6" s="119">
        <v>8.870967741935484</v>
      </c>
      <c r="AD6" s="46">
        <v>39.516129032258064</v>
      </c>
      <c r="AE6" s="47">
        <v>51.6</v>
      </c>
    </row>
    <row r="7" spans="1:31" s="54" customFormat="1" ht="10.5" customHeight="1" outlineLevel="3" x14ac:dyDescent="0.2">
      <c r="A7" s="17" t="s">
        <v>123</v>
      </c>
      <c r="B7" s="18">
        <v>131</v>
      </c>
      <c r="C7" s="146">
        <v>244</v>
      </c>
      <c r="D7" s="38">
        <v>491</v>
      </c>
      <c r="E7" s="84">
        <v>10</v>
      </c>
      <c r="F7" s="73">
        <v>15</v>
      </c>
      <c r="G7" s="73">
        <v>15</v>
      </c>
      <c r="H7" s="73">
        <v>31</v>
      </c>
      <c r="I7" s="73">
        <v>18</v>
      </c>
      <c r="J7" s="73">
        <v>12</v>
      </c>
      <c r="K7" s="73">
        <v>14</v>
      </c>
      <c r="L7" s="73">
        <v>16</v>
      </c>
      <c r="M7" s="73">
        <v>32</v>
      </c>
      <c r="N7" s="73">
        <v>26</v>
      </c>
      <c r="O7" s="73">
        <v>46</v>
      </c>
      <c r="P7" s="73">
        <v>53</v>
      </c>
      <c r="Q7" s="73">
        <v>48</v>
      </c>
      <c r="R7" s="73">
        <v>33</v>
      </c>
      <c r="S7" s="73">
        <v>41</v>
      </c>
      <c r="T7" s="73">
        <v>29</v>
      </c>
      <c r="U7" s="73">
        <v>23</v>
      </c>
      <c r="V7" s="73">
        <v>15</v>
      </c>
      <c r="W7" s="73">
        <v>10</v>
      </c>
      <c r="X7" s="73">
        <v>3</v>
      </c>
      <c r="Y7" s="73">
        <v>1</v>
      </c>
      <c r="Z7" s="55">
        <v>40</v>
      </c>
      <c r="AA7" s="56">
        <v>296</v>
      </c>
      <c r="AB7" s="125">
        <v>155</v>
      </c>
      <c r="AC7" s="119">
        <v>8.146639511201629</v>
      </c>
      <c r="AD7" s="46">
        <v>60.285132382892058</v>
      </c>
      <c r="AE7" s="47">
        <v>31.6</v>
      </c>
    </row>
    <row r="8" spans="1:31" s="54" customFormat="1" ht="10.5" customHeight="1" outlineLevel="3" x14ac:dyDescent="0.2">
      <c r="A8" s="17" t="s">
        <v>303</v>
      </c>
      <c r="B8" s="18">
        <v>132</v>
      </c>
      <c r="C8" s="146">
        <v>350</v>
      </c>
      <c r="D8" s="38">
        <v>619</v>
      </c>
      <c r="E8" s="84">
        <v>16</v>
      </c>
      <c r="F8" s="73">
        <v>13</v>
      </c>
      <c r="G8" s="73">
        <v>14</v>
      </c>
      <c r="H8" s="73">
        <v>21</v>
      </c>
      <c r="I8" s="73">
        <v>39</v>
      </c>
      <c r="J8" s="73">
        <v>31</v>
      </c>
      <c r="K8" s="73">
        <v>23</v>
      </c>
      <c r="L8" s="73">
        <v>17</v>
      </c>
      <c r="M8" s="73">
        <v>29</v>
      </c>
      <c r="N8" s="73">
        <v>34</v>
      </c>
      <c r="O8" s="73">
        <v>33</v>
      </c>
      <c r="P8" s="73">
        <v>31</v>
      </c>
      <c r="Q8" s="73">
        <v>49</v>
      </c>
      <c r="R8" s="73">
        <v>50</v>
      </c>
      <c r="S8" s="73">
        <v>50</v>
      </c>
      <c r="T8" s="73">
        <v>63</v>
      </c>
      <c r="U8" s="73">
        <v>43</v>
      </c>
      <c r="V8" s="73">
        <v>33</v>
      </c>
      <c r="W8" s="73">
        <v>21</v>
      </c>
      <c r="X8" s="73">
        <v>8</v>
      </c>
      <c r="Y8" s="73">
        <v>1</v>
      </c>
      <c r="Z8" s="55">
        <v>43</v>
      </c>
      <c r="AA8" s="56">
        <v>307</v>
      </c>
      <c r="AB8" s="125">
        <v>269</v>
      </c>
      <c r="AC8" s="119">
        <v>6.9466882067851374</v>
      </c>
      <c r="AD8" s="46">
        <v>49.59612277867528</v>
      </c>
      <c r="AE8" s="47">
        <v>43.5</v>
      </c>
    </row>
    <row r="9" spans="1:31" s="54" customFormat="1" ht="10.5" customHeight="1" outlineLevel="3" x14ac:dyDescent="0.2">
      <c r="A9" s="17" t="s">
        <v>304</v>
      </c>
      <c r="B9" s="18">
        <v>133</v>
      </c>
      <c r="C9" s="146">
        <v>164</v>
      </c>
      <c r="D9" s="38">
        <v>284</v>
      </c>
      <c r="E9" s="84">
        <v>6</v>
      </c>
      <c r="F9" s="73">
        <v>7</v>
      </c>
      <c r="G9" s="73">
        <v>3</v>
      </c>
      <c r="H9" s="73">
        <v>7</v>
      </c>
      <c r="I9" s="73">
        <v>8</v>
      </c>
      <c r="J9" s="73">
        <v>6</v>
      </c>
      <c r="K9" s="73">
        <v>3</v>
      </c>
      <c r="L9" s="73">
        <v>14</v>
      </c>
      <c r="M9" s="73">
        <v>17</v>
      </c>
      <c r="N9" s="73">
        <v>17</v>
      </c>
      <c r="O9" s="73">
        <v>18</v>
      </c>
      <c r="P9" s="73">
        <v>22</v>
      </c>
      <c r="Q9" s="73">
        <v>15</v>
      </c>
      <c r="R9" s="73">
        <v>23</v>
      </c>
      <c r="S9" s="73">
        <v>26</v>
      </c>
      <c r="T9" s="73">
        <v>29</v>
      </c>
      <c r="U9" s="73">
        <v>25</v>
      </c>
      <c r="V9" s="73">
        <v>26</v>
      </c>
      <c r="W9" s="73">
        <v>8</v>
      </c>
      <c r="X9" s="73">
        <v>2</v>
      </c>
      <c r="Y9" s="73">
        <v>2</v>
      </c>
      <c r="Z9" s="55">
        <v>16</v>
      </c>
      <c r="AA9" s="56">
        <v>127</v>
      </c>
      <c r="AB9" s="125">
        <v>141</v>
      </c>
      <c r="AC9" s="119">
        <v>5.6338028169014089</v>
      </c>
      <c r="AD9" s="46">
        <v>44.718309859154928</v>
      </c>
      <c r="AE9" s="47">
        <v>49.6</v>
      </c>
    </row>
    <row r="10" spans="1:31" s="54" customFormat="1" ht="10.5" customHeight="1" outlineLevel="3" x14ac:dyDescent="0.2">
      <c r="A10" s="17" t="s">
        <v>305</v>
      </c>
      <c r="B10" s="18">
        <v>134</v>
      </c>
      <c r="C10" s="146">
        <v>184</v>
      </c>
      <c r="D10" s="38">
        <v>321</v>
      </c>
      <c r="E10" s="84">
        <v>10</v>
      </c>
      <c r="F10" s="73">
        <v>6</v>
      </c>
      <c r="G10" s="73">
        <v>9</v>
      </c>
      <c r="H10" s="73">
        <v>12</v>
      </c>
      <c r="I10" s="73">
        <v>11</v>
      </c>
      <c r="J10" s="73">
        <v>15</v>
      </c>
      <c r="K10" s="73">
        <v>12</v>
      </c>
      <c r="L10" s="73">
        <v>23</v>
      </c>
      <c r="M10" s="73">
        <v>18</v>
      </c>
      <c r="N10" s="73">
        <v>14</v>
      </c>
      <c r="O10" s="73">
        <v>18</v>
      </c>
      <c r="P10" s="73">
        <v>25</v>
      </c>
      <c r="Q10" s="73">
        <v>22</v>
      </c>
      <c r="R10" s="73">
        <v>24</v>
      </c>
      <c r="S10" s="73">
        <v>22</v>
      </c>
      <c r="T10" s="73">
        <v>26</v>
      </c>
      <c r="U10" s="73">
        <v>25</v>
      </c>
      <c r="V10" s="73">
        <v>14</v>
      </c>
      <c r="W10" s="73">
        <v>12</v>
      </c>
      <c r="X10" s="73">
        <v>1</v>
      </c>
      <c r="Y10" s="73">
        <v>2</v>
      </c>
      <c r="Z10" s="55">
        <v>25</v>
      </c>
      <c r="AA10" s="56">
        <v>170</v>
      </c>
      <c r="AB10" s="125">
        <v>126</v>
      </c>
      <c r="AC10" s="119">
        <v>7.7881619937694699</v>
      </c>
      <c r="AD10" s="46">
        <v>52.959501557632393</v>
      </c>
      <c r="AE10" s="47">
        <v>39.299999999999997</v>
      </c>
    </row>
    <row r="11" spans="1:31" s="54" customFormat="1" ht="10.5" customHeight="1" outlineLevel="3" x14ac:dyDescent="0.2">
      <c r="A11" s="17" t="s">
        <v>122</v>
      </c>
      <c r="B11" s="18">
        <v>140</v>
      </c>
      <c r="C11" s="146">
        <v>484</v>
      </c>
      <c r="D11" s="38">
        <v>867</v>
      </c>
      <c r="E11" s="84">
        <v>17</v>
      </c>
      <c r="F11" s="73">
        <v>33</v>
      </c>
      <c r="G11" s="73">
        <v>25</v>
      </c>
      <c r="H11" s="73">
        <v>22</v>
      </c>
      <c r="I11" s="73">
        <v>33</v>
      </c>
      <c r="J11" s="73">
        <v>43</v>
      </c>
      <c r="K11" s="73">
        <v>40</v>
      </c>
      <c r="L11" s="73">
        <v>29</v>
      </c>
      <c r="M11" s="73">
        <v>41</v>
      </c>
      <c r="N11" s="73">
        <v>54</v>
      </c>
      <c r="O11" s="73">
        <v>77</v>
      </c>
      <c r="P11" s="73">
        <v>71</v>
      </c>
      <c r="Q11" s="73">
        <v>53</v>
      </c>
      <c r="R11" s="73">
        <v>62</v>
      </c>
      <c r="S11" s="73">
        <v>61</v>
      </c>
      <c r="T11" s="73">
        <v>73</v>
      </c>
      <c r="U11" s="73">
        <v>56</v>
      </c>
      <c r="V11" s="73">
        <v>53</v>
      </c>
      <c r="W11" s="73">
        <v>18</v>
      </c>
      <c r="X11" s="73">
        <v>6</v>
      </c>
      <c r="Y11" s="73">
        <v>0</v>
      </c>
      <c r="Z11" s="55">
        <v>75</v>
      </c>
      <c r="AA11" s="56">
        <v>463</v>
      </c>
      <c r="AB11" s="125">
        <v>329</v>
      </c>
      <c r="AC11" s="119">
        <v>8.6505190311418687</v>
      </c>
      <c r="AD11" s="46">
        <v>53.402537485582471</v>
      </c>
      <c r="AE11" s="47">
        <v>37.9</v>
      </c>
    </row>
    <row r="12" spans="1:31" s="54" customFormat="1" ht="10.5" customHeight="1" outlineLevel="3" x14ac:dyDescent="0.2">
      <c r="A12" s="17" t="s">
        <v>105</v>
      </c>
      <c r="B12" s="18">
        <v>150</v>
      </c>
      <c r="C12" s="146">
        <v>591</v>
      </c>
      <c r="D12" s="38">
        <v>1129</v>
      </c>
      <c r="E12" s="84">
        <v>24</v>
      </c>
      <c r="F12" s="73">
        <v>49</v>
      </c>
      <c r="G12" s="73">
        <v>58</v>
      </c>
      <c r="H12" s="73">
        <v>42</v>
      </c>
      <c r="I12" s="73">
        <v>34</v>
      </c>
      <c r="J12" s="73">
        <v>23</v>
      </c>
      <c r="K12" s="73">
        <v>38</v>
      </c>
      <c r="L12" s="73">
        <v>49</v>
      </c>
      <c r="M12" s="73">
        <v>47</v>
      </c>
      <c r="N12" s="73">
        <v>57</v>
      </c>
      <c r="O12" s="73">
        <v>64</v>
      </c>
      <c r="P12" s="73">
        <v>75</v>
      </c>
      <c r="Q12" s="73">
        <v>90</v>
      </c>
      <c r="R12" s="73">
        <v>80</v>
      </c>
      <c r="S12" s="73">
        <v>108</v>
      </c>
      <c r="T12" s="73">
        <v>105</v>
      </c>
      <c r="U12" s="73">
        <v>77</v>
      </c>
      <c r="V12" s="73">
        <v>64</v>
      </c>
      <c r="W12" s="73">
        <v>36</v>
      </c>
      <c r="X12" s="73">
        <v>8</v>
      </c>
      <c r="Y12" s="73">
        <v>1</v>
      </c>
      <c r="Z12" s="55">
        <v>131</v>
      </c>
      <c r="AA12" s="56">
        <v>519</v>
      </c>
      <c r="AB12" s="125">
        <v>479</v>
      </c>
      <c r="AC12" s="119">
        <v>11.603188662533215</v>
      </c>
      <c r="AD12" s="46">
        <v>45.969884853852967</v>
      </c>
      <c r="AE12" s="47">
        <v>42.4</v>
      </c>
    </row>
    <row r="13" spans="1:31" s="54" customFormat="1" ht="10.5" customHeight="1" outlineLevel="3" x14ac:dyDescent="0.2">
      <c r="A13" s="17" t="s">
        <v>215</v>
      </c>
      <c r="B13" s="18">
        <v>161</v>
      </c>
      <c r="C13" s="146">
        <v>243</v>
      </c>
      <c r="D13" s="38">
        <v>455</v>
      </c>
      <c r="E13" s="84">
        <v>10</v>
      </c>
      <c r="F13" s="73">
        <v>14</v>
      </c>
      <c r="G13" s="73">
        <v>22</v>
      </c>
      <c r="H13" s="73">
        <v>32</v>
      </c>
      <c r="I13" s="73">
        <v>27</v>
      </c>
      <c r="J13" s="73">
        <v>19</v>
      </c>
      <c r="K13" s="73">
        <v>18</v>
      </c>
      <c r="L13" s="73">
        <v>19</v>
      </c>
      <c r="M13" s="73">
        <v>25</v>
      </c>
      <c r="N13" s="73">
        <v>46</v>
      </c>
      <c r="O13" s="73">
        <v>50</v>
      </c>
      <c r="P13" s="73">
        <v>36</v>
      </c>
      <c r="Q13" s="73">
        <v>25</v>
      </c>
      <c r="R13" s="73">
        <v>25</v>
      </c>
      <c r="S13" s="73">
        <v>15</v>
      </c>
      <c r="T13" s="73">
        <v>24</v>
      </c>
      <c r="U13" s="73">
        <v>17</v>
      </c>
      <c r="V13" s="73">
        <v>13</v>
      </c>
      <c r="W13" s="73">
        <v>15</v>
      </c>
      <c r="X13" s="73">
        <v>3</v>
      </c>
      <c r="Y13" s="73">
        <v>0</v>
      </c>
      <c r="Z13" s="55">
        <v>46</v>
      </c>
      <c r="AA13" s="56">
        <v>297</v>
      </c>
      <c r="AB13" s="125">
        <v>112</v>
      </c>
      <c r="AC13" s="119">
        <v>10.109890109890109</v>
      </c>
      <c r="AD13" s="46">
        <v>65.27472527472527</v>
      </c>
      <c r="AE13" s="47">
        <v>24.6</v>
      </c>
    </row>
    <row r="14" spans="1:31" s="54" customFormat="1" ht="10.5" customHeight="1" outlineLevel="3" x14ac:dyDescent="0.2">
      <c r="A14" s="17" t="s">
        <v>306</v>
      </c>
      <c r="B14" s="18">
        <v>162</v>
      </c>
      <c r="C14" s="146">
        <v>284</v>
      </c>
      <c r="D14" s="38">
        <v>521</v>
      </c>
      <c r="E14" s="84">
        <v>6</v>
      </c>
      <c r="F14" s="73">
        <v>8</v>
      </c>
      <c r="G14" s="73">
        <v>16</v>
      </c>
      <c r="H14" s="73">
        <v>31</v>
      </c>
      <c r="I14" s="73">
        <v>27</v>
      </c>
      <c r="J14" s="73">
        <v>26</v>
      </c>
      <c r="K14" s="73">
        <v>12</v>
      </c>
      <c r="L14" s="73">
        <v>19</v>
      </c>
      <c r="M14" s="73">
        <v>30</v>
      </c>
      <c r="N14" s="73">
        <v>33</v>
      </c>
      <c r="O14" s="73">
        <v>52</v>
      </c>
      <c r="P14" s="73">
        <v>31</v>
      </c>
      <c r="Q14" s="73">
        <v>43</v>
      </c>
      <c r="R14" s="73">
        <v>40</v>
      </c>
      <c r="S14" s="73">
        <v>45</v>
      </c>
      <c r="T14" s="73">
        <v>42</v>
      </c>
      <c r="U14" s="73">
        <v>26</v>
      </c>
      <c r="V14" s="73">
        <v>21</v>
      </c>
      <c r="W14" s="73">
        <v>11</v>
      </c>
      <c r="X14" s="73">
        <v>2</v>
      </c>
      <c r="Y14" s="73">
        <v>0</v>
      </c>
      <c r="Z14" s="55">
        <v>30</v>
      </c>
      <c r="AA14" s="56">
        <v>304</v>
      </c>
      <c r="AB14" s="125">
        <v>187</v>
      </c>
      <c r="AC14" s="119">
        <v>5.7581573896353166</v>
      </c>
      <c r="AD14" s="46">
        <v>58.349328214971209</v>
      </c>
      <c r="AE14" s="47">
        <v>35.9</v>
      </c>
    </row>
    <row r="15" spans="1:31" s="54" customFormat="1" ht="10.5" customHeight="1" outlineLevel="3" x14ac:dyDescent="0.2">
      <c r="A15" s="17" t="s">
        <v>168</v>
      </c>
      <c r="B15" s="18">
        <v>170</v>
      </c>
      <c r="C15" s="146">
        <v>248</v>
      </c>
      <c r="D15" s="38">
        <v>452</v>
      </c>
      <c r="E15" s="84">
        <v>9</v>
      </c>
      <c r="F15" s="73">
        <v>21</v>
      </c>
      <c r="G15" s="73">
        <v>8</v>
      </c>
      <c r="H15" s="73">
        <v>23</v>
      </c>
      <c r="I15" s="73">
        <v>22</v>
      </c>
      <c r="J15" s="73">
        <v>20</v>
      </c>
      <c r="K15" s="73">
        <v>19</v>
      </c>
      <c r="L15" s="73">
        <v>32</v>
      </c>
      <c r="M15" s="73">
        <v>26</v>
      </c>
      <c r="N15" s="73">
        <v>26</v>
      </c>
      <c r="O15" s="73">
        <v>37</v>
      </c>
      <c r="P15" s="73">
        <v>39</v>
      </c>
      <c r="Q15" s="73">
        <v>33</v>
      </c>
      <c r="R15" s="73">
        <v>25</v>
      </c>
      <c r="S15" s="73">
        <v>40</v>
      </c>
      <c r="T15" s="73">
        <v>32</v>
      </c>
      <c r="U15" s="73">
        <v>12</v>
      </c>
      <c r="V15" s="73">
        <v>17</v>
      </c>
      <c r="W15" s="73">
        <v>9</v>
      </c>
      <c r="X15" s="73">
        <v>2</v>
      </c>
      <c r="Y15" s="73">
        <v>0</v>
      </c>
      <c r="Z15" s="55">
        <v>38</v>
      </c>
      <c r="AA15" s="56">
        <v>277</v>
      </c>
      <c r="AB15" s="125">
        <v>137</v>
      </c>
      <c r="AC15" s="119">
        <v>8.4070796460176993</v>
      </c>
      <c r="AD15" s="46">
        <v>61.283185840707965</v>
      </c>
      <c r="AE15" s="47">
        <v>30.3</v>
      </c>
    </row>
    <row r="16" spans="1:31" s="54" customFormat="1" ht="10.5" customHeight="1" outlineLevel="3" x14ac:dyDescent="0.2">
      <c r="A16" s="17" t="s">
        <v>10</v>
      </c>
      <c r="B16" s="18">
        <v>181</v>
      </c>
      <c r="C16" s="146">
        <v>336</v>
      </c>
      <c r="D16" s="38">
        <v>627</v>
      </c>
      <c r="E16" s="84">
        <v>20</v>
      </c>
      <c r="F16" s="73">
        <v>28</v>
      </c>
      <c r="G16" s="73">
        <v>30</v>
      </c>
      <c r="H16" s="73">
        <v>17</v>
      </c>
      <c r="I16" s="73">
        <v>18</v>
      </c>
      <c r="J16" s="73">
        <v>19</v>
      </c>
      <c r="K16" s="73">
        <v>29</v>
      </c>
      <c r="L16" s="73">
        <v>29</v>
      </c>
      <c r="M16" s="73">
        <v>35</v>
      </c>
      <c r="N16" s="73">
        <v>48</v>
      </c>
      <c r="O16" s="73">
        <v>46</v>
      </c>
      <c r="P16" s="73">
        <v>52</v>
      </c>
      <c r="Q16" s="73">
        <v>57</v>
      </c>
      <c r="R16" s="73">
        <v>43</v>
      </c>
      <c r="S16" s="73">
        <v>44</v>
      </c>
      <c r="T16" s="73">
        <v>36</v>
      </c>
      <c r="U16" s="73">
        <v>34</v>
      </c>
      <c r="V16" s="73">
        <v>22</v>
      </c>
      <c r="W16" s="73">
        <v>15</v>
      </c>
      <c r="X16" s="73">
        <v>5</v>
      </c>
      <c r="Y16" s="73">
        <v>0</v>
      </c>
      <c r="Z16" s="55">
        <v>78</v>
      </c>
      <c r="AA16" s="56">
        <v>350</v>
      </c>
      <c r="AB16" s="125">
        <v>199</v>
      </c>
      <c r="AC16" s="119">
        <v>12.440191387559809</v>
      </c>
      <c r="AD16" s="46">
        <v>55.821371610845297</v>
      </c>
      <c r="AE16" s="47">
        <v>31.7</v>
      </c>
    </row>
    <row r="17" spans="1:31" s="54" customFormat="1" ht="10.5" customHeight="1" outlineLevel="3" x14ac:dyDescent="0.2">
      <c r="A17" s="17" t="s">
        <v>307</v>
      </c>
      <c r="B17" s="18">
        <v>182</v>
      </c>
      <c r="C17" s="146">
        <v>315</v>
      </c>
      <c r="D17" s="38">
        <v>624</v>
      </c>
      <c r="E17" s="84">
        <v>24</v>
      </c>
      <c r="F17" s="73">
        <v>20</v>
      </c>
      <c r="G17" s="73">
        <v>24</v>
      </c>
      <c r="H17" s="73">
        <v>26</v>
      </c>
      <c r="I17" s="73">
        <v>29</v>
      </c>
      <c r="J17" s="73">
        <v>15</v>
      </c>
      <c r="K17" s="73">
        <v>27</v>
      </c>
      <c r="L17" s="73">
        <v>20</v>
      </c>
      <c r="M17" s="73">
        <v>48</v>
      </c>
      <c r="N17" s="73">
        <v>34</v>
      </c>
      <c r="O17" s="73">
        <v>47</v>
      </c>
      <c r="P17" s="73">
        <v>56</v>
      </c>
      <c r="Q17" s="73">
        <v>57</v>
      </c>
      <c r="R17" s="73">
        <v>45</v>
      </c>
      <c r="S17" s="73">
        <v>53</v>
      </c>
      <c r="T17" s="73">
        <v>38</v>
      </c>
      <c r="U17" s="73">
        <v>34</v>
      </c>
      <c r="V17" s="73">
        <v>15</v>
      </c>
      <c r="W17" s="73">
        <v>5</v>
      </c>
      <c r="X17" s="73">
        <v>5</v>
      </c>
      <c r="Y17" s="73">
        <v>2</v>
      </c>
      <c r="Z17" s="55">
        <v>68</v>
      </c>
      <c r="AA17" s="56">
        <v>359</v>
      </c>
      <c r="AB17" s="125">
        <v>197</v>
      </c>
      <c r="AC17" s="119">
        <v>10.897435897435898</v>
      </c>
      <c r="AD17" s="46">
        <v>57.532051282051277</v>
      </c>
      <c r="AE17" s="47">
        <v>31.6</v>
      </c>
    </row>
    <row r="18" spans="1:31" s="54" customFormat="1" ht="10.5" customHeight="1" outlineLevel="3" x14ac:dyDescent="0.2">
      <c r="A18" s="17" t="s">
        <v>142</v>
      </c>
      <c r="B18" s="18">
        <v>190</v>
      </c>
      <c r="C18" s="146">
        <v>481</v>
      </c>
      <c r="D18" s="38">
        <v>871</v>
      </c>
      <c r="E18" s="84">
        <v>44</v>
      </c>
      <c r="F18" s="73">
        <v>25</v>
      </c>
      <c r="G18" s="73">
        <v>32</v>
      </c>
      <c r="H18" s="73">
        <v>31</v>
      </c>
      <c r="I18" s="73">
        <v>24</v>
      </c>
      <c r="J18" s="73">
        <v>39</v>
      </c>
      <c r="K18" s="73">
        <v>49</v>
      </c>
      <c r="L18" s="73">
        <v>57</v>
      </c>
      <c r="M18" s="73">
        <v>52</v>
      </c>
      <c r="N18" s="73">
        <v>67</v>
      </c>
      <c r="O18" s="73">
        <v>65</v>
      </c>
      <c r="P18" s="73">
        <v>69</v>
      </c>
      <c r="Q18" s="73">
        <v>78</v>
      </c>
      <c r="R18" s="73">
        <v>58</v>
      </c>
      <c r="S18" s="73">
        <v>64</v>
      </c>
      <c r="T18" s="73">
        <v>39</v>
      </c>
      <c r="U18" s="73">
        <v>36</v>
      </c>
      <c r="V18" s="73">
        <v>22</v>
      </c>
      <c r="W18" s="73">
        <v>15</v>
      </c>
      <c r="X18" s="73">
        <v>4</v>
      </c>
      <c r="Y18" s="73">
        <v>1</v>
      </c>
      <c r="Z18" s="55">
        <v>101</v>
      </c>
      <c r="AA18" s="56">
        <v>531</v>
      </c>
      <c r="AB18" s="125">
        <v>239</v>
      </c>
      <c r="AC18" s="119">
        <v>11.595866819747416</v>
      </c>
      <c r="AD18" s="46">
        <v>60.964408725602759</v>
      </c>
      <c r="AE18" s="47">
        <v>27.4</v>
      </c>
    </row>
    <row r="19" spans="1:31" s="54" customFormat="1" ht="10.5" customHeight="1" outlineLevel="3" x14ac:dyDescent="0.2">
      <c r="A19" s="17" t="s">
        <v>161</v>
      </c>
      <c r="B19" s="18">
        <v>200</v>
      </c>
      <c r="C19" s="146">
        <v>181</v>
      </c>
      <c r="D19" s="38">
        <v>358</v>
      </c>
      <c r="E19" s="84">
        <v>16</v>
      </c>
      <c r="F19" s="73">
        <v>12</v>
      </c>
      <c r="G19" s="73">
        <v>12</v>
      </c>
      <c r="H19" s="73">
        <v>22</v>
      </c>
      <c r="I19" s="73">
        <v>15</v>
      </c>
      <c r="J19" s="73">
        <v>8</v>
      </c>
      <c r="K19" s="73">
        <v>21</v>
      </c>
      <c r="L19" s="73">
        <v>17</v>
      </c>
      <c r="M19" s="73">
        <v>15</v>
      </c>
      <c r="N19" s="73">
        <v>21</v>
      </c>
      <c r="O19" s="73">
        <v>37</v>
      </c>
      <c r="P19" s="73">
        <v>28</v>
      </c>
      <c r="Q19" s="73">
        <v>33</v>
      </c>
      <c r="R19" s="73">
        <v>12</v>
      </c>
      <c r="S19" s="73">
        <v>27</v>
      </c>
      <c r="T19" s="73">
        <v>18</v>
      </c>
      <c r="U19" s="73">
        <v>13</v>
      </c>
      <c r="V19" s="73">
        <v>19</v>
      </c>
      <c r="W19" s="73">
        <v>7</v>
      </c>
      <c r="X19" s="73">
        <v>4</v>
      </c>
      <c r="Y19" s="73">
        <v>1</v>
      </c>
      <c r="Z19" s="55">
        <v>40</v>
      </c>
      <c r="AA19" s="56">
        <v>217</v>
      </c>
      <c r="AB19" s="125">
        <v>101</v>
      </c>
      <c r="AC19" s="119">
        <v>11.173184357541899</v>
      </c>
      <c r="AD19" s="46">
        <v>60.614525139664806</v>
      </c>
      <c r="AE19" s="47">
        <v>28.2</v>
      </c>
    </row>
    <row r="20" spans="1:31" s="54" customFormat="1" ht="10.5" customHeight="1" outlineLevel="3" x14ac:dyDescent="0.2">
      <c r="A20" s="17" t="s">
        <v>190</v>
      </c>
      <c r="B20" s="18">
        <v>211</v>
      </c>
      <c r="C20" s="146">
        <v>223</v>
      </c>
      <c r="D20" s="38">
        <v>414</v>
      </c>
      <c r="E20" s="84">
        <v>11</v>
      </c>
      <c r="F20" s="73">
        <v>15</v>
      </c>
      <c r="G20" s="73">
        <v>12</v>
      </c>
      <c r="H20" s="73">
        <v>21</v>
      </c>
      <c r="I20" s="73">
        <v>19</v>
      </c>
      <c r="J20" s="73">
        <v>10</v>
      </c>
      <c r="K20" s="73">
        <v>16</v>
      </c>
      <c r="L20" s="73">
        <v>20</v>
      </c>
      <c r="M20" s="73">
        <v>14</v>
      </c>
      <c r="N20" s="73">
        <v>25</v>
      </c>
      <c r="O20" s="73">
        <v>34</v>
      </c>
      <c r="P20" s="73">
        <v>22</v>
      </c>
      <c r="Q20" s="73">
        <v>30</v>
      </c>
      <c r="R20" s="73">
        <v>31</v>
      </c>
      <c r="S20" s="73">
        <v>36</v>
      </c>
      <c r="T20" s="73">
        <v>40</v>
      </c>
      <c r="U20" s="73">
        <v>32</v>
      </c>
      <c r="V20" s="73">
        <v>10</v>
      </c>
      <c r="W20" s="73">
        <v>9</v>
      </c>
      <c r="X20" s="73">
        <v>7</v>
      </c>
      <c r="Y20" s="73">
        <v>0</v>
      </c>
      <c r="Z20" s="55">
        <v>38</v>
      </c>
      <c r="AA20" s="56">
        <v>211</v>
      </c>
      <c r="AB20" s="125">
        <v>165</v>
      </c>
      <c r="AC20" s="119">
        <v>9.1787439613526569</v>
      </c>
      <c r="AD20" s="46">
        <v>50.966183574879231</v>
      </c>
      <c r="AE20" s="47">
        <v>39.9</v>
      </c>
    </row>
    <row r="21" spans="1:31" s="54" customFormat="1" ht="10.5" customHeight="1" outlineLevel="3" x14ac:dyDescent="0.2">
      <c r="A21" s="17" t="s">
        <v>321</v>
      </c>
      <c r="B21" s="18">
        <v>212</v>
      </c>
      <c r="C21" s="146">
        <v>238</v>
      </c>
      <c r="D21" s="38">
        <v>441</v>
      </c>
      <c r="E21" s="84">
        <v>7</v>
      </c>
      <c r="F21" s="73">
        <v>8</v>
      </c>
      <c r="G21" s="73">
        <v>21</v>
      </c>
      <c r="H21" s="73">
        <v>20</v>
      </c>
      <c r="I21" s="73">
        <v>12</v>
      </c>
      <c r="J21" s="73">
        <v>14</v>
      </c>
      <c r="K21" s="73">
        <v>11</v>
      </c>
      <c r="L21" s="73">
        <v>12</v>
      </c>
      <c r="M21" s="73">
        <v>17</v>
      </c>
      <c r="N21" s="73">
        <v>26</v>
      </c>
      <c r="O21" s="73">
        <v>29</v>
      </c>
      <c r="P21" s="73">
        <v>50</v>
      </c>
      <c r="Q21" s="73">
        <v>48</v>
      </c>
      <c r="R21" s="73">
        <v>29</v>
      </c>
      <c r="S21" s="73">
        <v>31</v>
      </c>
      <c r="T21" s="73">
        <v>39</v>
      </c>
      <c r="U21" s="73">
        <v>34</v>
      </c>
      <c r="V21" s="73">
        <v>21</v>
      </c>
      <c r="W21" s="73">
        <v>12</v>
      </c>
      <c r="X21" s="73">
        <v>0</v>
      </c>
      <c r="Y21" s="73">
        <v>0</v>
      </c>
      <c r="Z21" s="55">
        <v>36</v>
      </c>
      <c r="AA21" s="56">
        <v>239</v>
      </c>
      <c r="AB21" s="125">
        <v>166</v>
      </c>
      <c r="AC21" s="119">
        <v>8.1632653061224492</v>
      </c>
      <c r="AD21" s="46">
        <v>54.195011337868479</v>
      </c>
      <c r="AE21" s="47">
        <v>37.6</v>
      </c>
    </row>
    <row r="22" spans="1:31" s="54" customFormat="1" ht="10.5" customHeight="1" outlineLevel="3" x14ac:dyDescent="0.2">
      <c r="A22" s="17" t="s">
        <v>322</v>
      </c>
      <c r="B22" s="18">
        <v>213</v>
      </c>
      <c r="C22" s="146">
        <v>294</v>
      </c>
      <c r="D22" s="38">
        <v>561</v>
      </c>
      <c r="E22" s="84">
        <v>22</v>
      </c>
      <c r="F22" s="73">
        <v>24</v>
      </c>
      <c r="G22" s="73">
        <v>21</v>
      </c>
      <c r="H22" s="73">
        <v>22</v>
      </c>
      <c r="I22" s="73">
        <v>19</v>
      </c>
      <c r="J22" s="73">
        <v>14</v>
      </c>
      <c r="K22" s="73">
        <v>20</v>
      </c>
      <c r="L22" s="73">
        <v>22</v>
      </c>
      <c r="M22" s="73">
        <v>24</v>
      </c>
      <c r="N22" s="73">
        <v>22</v>
      </c>
      <c r="O22" s="73">
        <v>31</v>
      </c>
      <c r="P22" s="73">
        <v>63</v>
      </c>
      <c r="Q22" s="73">
        <v>42</v>
      </c>
      <c r="R22" s="73">
        <v>47</v>
      </c>
      <c r="S22" s="73">
        <v>40</v>
      </c>
      <c r="T22" s="73">
        <v>36</v>
      </c>
      <c r="U22" s="73">
        <v>30</v>
      </c>
      <c r="V22" s="73">
        <v>41</v>
      </c>
      <c r="W22" s="73">
        <v>13</v>
      </c>
      <c r="X22" s="73">
        <v>8</v>
      </c>
      <c r="Y22" s="73">
        <v>0</v>
      </c>
      <c r="Z22" s="55">
        <v>67</v>
      </c>
      <c r="AA22" s="56">
        <v>279</v>
      </c>
      <c r="AB22" s="125">
        <v>215</v>
      </c>
      <c r="AC22" s="119">
        <v>11.942959001782532</v>
      </c>
      <c r="AD22" s="46">
        <v>49.732620320855617</v>
      </c>
      <c r="AE22" s="47">
        <v>38.299999999999997</v>
      </c>
    </row>
    <row r="23" spans="1:31" s="54" customFormat="1" ht="10.5" customHeight="1" outlineLevel="3" x14ac:dyDescent="0.2">
      <c r="A23" s="17" t="s">
        <v>145</v>
      </c>
      <c r="B23" s="18">
        <v>220</v>
      </c>
      <c r="C23" s="146">
        <v>475</v>
      </c>
      <c r="D23" s="38">
        <v>810</v>
      </c>
      <c r="E23" s="84">
        <v>14</v>
      </c>
      <c r="F23" s="73">
        <v>21</v>
      </c>
      <c r="G23" s="73">
        <v>23</v>
      </c>
      <c r="H23" s="73">
        <v>31</v>
      </c>
      <c r="I23" s="73">
        <v>18</v>
      </c>
      <c r="J23" s="73">
        <v>25</v>
      </c>
      <c r="K23" s="73">
        <v>30</v>
      </c>
      <c r="L23" s="73">
        <v>31</v>
      </c>
      <c r="M23" s="73">
        <v>44</v>
      </c>
      <c r="N23" s="73">
        <v>47</v>
      </c>
      <c r="O23" s="73">
        <v>64</v>
      </c>
      <c r="P23" s="73">
        <v>63</v>
      </c>
      <c r="Q23" s="73">
        <v>61</v>
      </c>
      <c r="R23" s="73">
        <v>61</v>
      </c>
      <c r="S23" s="73">
        <v>73</v>
      </c>
      <c r="T23" s="73">
        <v>69</v>
      </c>
      <c r="U23" s="73">
        <v>54</v>
      </c>
      <c r="V23" s="73">
        <v>47</v>
      </c>
      <c r="W23" s="73">
        <v>22</v>
      </c>
      <c r="X23" s="73">
        <v>11</v>
      </c>
      <c r="Y23" s="73">
        <v>1</v>
      </c>
      <c r="Z23" s="55">
        <v>58</v>
      </c>
      <c r="AA23" s="56">
        <v>414</v>
      </c>
      <c r="AB23" s="125">
        <v>338</v>
      </c>
      <c r="AC23" s="119">
        <v>7.1604938271604937</v>
      </c>
      <c r="AD23" s="46">
        <v>51.111111111111107</v>
      </c>
      <c r="AE23" s="47">
        <v>41.7</v>
      </c>
    </row>
    <row r="24" spans="1:31" s="54" customFormat="1" ht="10.5" customHeight="1" outlineLevel="3" x14ac:dyDescent="0.2">
      <c r="A24" s="17" t="s">
        <v>279</v>
      </c>
      <c r="B24" s="18">
        <v>230</v>
      </c>
      <c r="C24" s="146">
        <v>424</v>
      </c>
      <c r="D24" s="38">
        <v>830</v>
      </c>
      <c r="E24" s="84">
        <v>28</v>
      </c>
      <c r="F24" s="73">
        <v>27</v>
      </c>
      <c r="G24" s="73">
        <v>32</v>
      </c>
      <c r="H24" s="73">
        <v>23</v>
      </c>
      <c r="I24" s="73">
        <v>35</v>
      </c>
      <c r="J24" s="73">
        <v>28</v>
      </c>
      <c r="K24" s="73">
        <v>27</v>
      </c>
      <c r="L24" s="73">
        <v>41</v>
      </c>
      <c r="M24" s="73">
        <v>33</v>
      </c>
      <c r="N24" s="73">
        <v>66</v>
      </c>
      <c r="O24" s="73">
        <v>67</v>
      </c>
      <c r="P24" s="73">
        <v>58</v>
      </c>
      <c r="Q24" s="73">
        <v>57</v>
      </c>
      <c r="R24" s="73">
        <v>62</v>
      </c>
      <c r="S24" s="73">
        <v>66</v>
      </c>
      <c r="T24" s="73">
        <v>60</v>
      </c>
      <c r="U24" s="73">
        <v>55</v>
      </c>
      <c r="V24" s="73">
        <v>38</v>
      </c>
      <c r="W24" s="73">
        <v>17</v>
      </c>
      <c r="X24" s="73">
        <v>9</v>
      </c>
      <c r="Y24" s="73">
        <v>1</v>
      </c>
      <c r="Z24" s="55">
        <v>87</v>
      </c>
      <c r="AA24" s="56">
        <v>435</v>
      </c>
      <c r="AB24" s="125">
        <v>308</v>
      </c>
      <c r="AC24" s="119">
        <v>10.481927710843374</v>
      </c>
      <c r="AD24" s="46">
        <v>52.409638554216862</v>
      </c>
      <c r="AE24" s="47">
        <v>37.1</v>
      </c>
    </row>
    <row r="25" spans="1:31" s="54" customFormat="1" ht="10.5" customHeight="1" outlineLevel="3" x14ac:dyDescent="0.2">
      <c r="A25" s="17" t="s">
        <v>143</v>
      </c>
      <c r="B25" s="18">
        <v>240</v>
      </c>
      <c r="C25" s="146">
        <v>41</v>
      </c>
      <c r="D25" s="38">
        <v>68</v>
      </c>
      <c r="E25" s="84">
        <v>1</v>
      </c>
      <c r="F25" s="73">
        <v>4</v>
      </c>
      <c r="G25" s="73">
        <v>1</v>
      </c>
      <c r="H25" s="73">
        <v>0</v>
      </c>
      <c r="I25" s="73">
        <v>3</v>
      </c>
      <c r="J25" s="73">
        <v>2</v>
      </c>
      <c r="K25" s="73">
        <v>2</v>
      </c>
      <c r="L25" s="73">
        <v>3</v>
      </c>
      <c r="M25" s="73">
        <v>6</v>
      </c>
      <c r="N25" s="73">
        <v>7</v>
      </c>
      <c r="O25" s="73">
        <v>5</v>
      </c>
      <c r="P25" s="73">
        <v>6</v>
      </c>
      <c r="Q25" s="73">
        <v>7</v>
      </c>
      <c r="R25" s="73">
        <v>3</v>
      </c>
      <c r="S25" s="73">
        <v>6</v>
      </c>
      <c r="T25" s="73">
        <v>4</v>
      </c>
      <c r="U25" s="73">
        <v>3</v>
      </c>
      <c r="V25" s="73">
        <v>2</v>
      </c>
      <c r="W25" s="73">
        <v>2</v>
      </c>
      <c r="X25" s="73">
        <v>0</v>
      </c>
      <c r="Y25" s="73">
        <v>1</v>
      </c>
      <c r="Z25" s="55">
        <v>6</v>
      </c>
      <c r="AA25" s="56">
        <v>41</v>
      </c>
      <c r="AB25" s="125">
        <v>21</v>
      </c>
      <c r="AC25" s="119">
        <v>8.8235294117647065</v>
      </c>
      <c r="AD25" s="46">
        <v>60.294117647058819</v>
      </c>
      <c r="AE25" s="47">
        <v>30.9</v>
      </c>
    </row>
    <row r="26" spans="1:31" s="54" customFormat="1" ht="10.5" customHeight="1" outlineLevel="3" x14ac:dyDescent="0.2">
      <c r="A26" s="17" t="s">
        <v>131</v>
      </c>
      <c r="B26" s="18">
        <v>250</v>
      </c>
      <c r="C26" s="146">
        <v>483</v>
      </c>
      <c r="D26" s="38">
        <v>799</v>
      </c>
      <c r="E26" s="84">
        <v>19</v>
      </c>
      <c r="F26" s="73">
        <v>28</v>
      </c>
      <c r="G26" s="73">
        <v>30</v>
      </c>
      <c r="H26" s="73">
        <v>29</v>
      </c>
      <c r="I26" s="73">
        <v>29</v>
      </c>
      <c r="J26" s="73">
        <v>31</v>
      </c>
      <c r="K26" s="73">
        <v>28</v>
      </c>
      <c r="L26" s="73">
        <v>45</v>
      </c>
      <c r="M26" s="73">
        <v>43</v>
      </c>
      <c r="N26" s="73">
        <v>46</v>
      </c>
      <c r="O26" s="73">
        <v>69</v>
      </c>
      <c r="P26" s="73">
        <v>54</v>
      </c>
      <c r="Q26" s="73">
        <v>62</v>
      </c>
      <c r="R26" s="73">
        <v>68</v>
      </c>
      <c r="S26" s="73">
        <v>63</v>
      </c>
      <c r="T26" s="73">
        <v>50</v>
      </c>
      <c r="U26" s="73">
        <v>42</v>
      </c>
      <c r="V26" s="73">
        <v>32</v>
      </c>
      <c r="W26" s="73">
        <v>23</v>
      </c>
      <c r="X26" s="73">
        <v>8</v>
      </c>
      <c r="Y26" s="73">
        <v>0</v>
      </c>
      <c r="Z26" s="55">
        <v>77</v>
      </c>
      <c r="AA26" s="56">
        <v>436</v>
      </c>
      <c r="AB26" s="125">
        <v>286</v>
      </c>
      <c r="AC26" s="119">
        <v>9.6370463078848552</v>
      </c>
      <c r="AD26" s="46">
        <v>54.568210262828529</v>
      </c>
      <c r="AE26" s="47">
        <v>35.799999999999997</v>
      </c>
    </row>
    <row r="27" spans="1:31" s="54" customFormat="1" ht="10.5" customHeight="1" outlineLevel="3" x14ac:dyDescent="0.2">
      <c r="A27" s="17" t="s">
        <v>102</v>
      </c>
      <c r="B27" s="18">
        <v>260</v>
      </c>
      <c r="C27" s="146">
        <v>411</v>
      </c>
      <c r="D27" s="38">
        <v>674</v>
      </c>
      <c r="E27" s="84">
        <v>26</v>
      </c>
      <c r="F27" s="73">
        <v>25</v>
      </c>
      <c r="G27" s="73">
        <v>28</v>
      </c>
      <c r="H27" s="73">
        <v>25</v>
      </c>
      <c r="I27" s="73">
        <v>31</v>
      </c>
      <c r="J27" s="73">
        <v>32</v>
      </c>
      <c r="K27" s="73">
        <v>38</v>
      </c>
      <c r="L27" s="73">
        <v>40</v>
      </c>
      <c r="M27" s="73">
        <v>44</v>
      </c>
      <c r="N27" s="73">
        <v>53</v>
      </c>
      <c r="O27" s="73">
        <v>36</v>
      </c>
      <c r="P27" s="73">
        <v>50</v>
      </c>
      <c r="Q27" s="73">
        <v>44</v>
      </c>
      <c r="R27" s="73">
        <v>35</v>
      </c>
      <c r="S27" s="73">
        <v>55</v>
      </c>
      <c r="T27" s="73">
        <v>47</v>
      </c>
      <c r="U27" s="73">
        <v>31</v>
      </c>
      <c r="V27" s="73">
        <v>16</v>
      </c>
      <c r="W27" s="73">
        <v>14</v>
      </c>
      <c r="X27" s="73">
        <v>2</v>
      </c>
      <c r="Y27" s="73">
        <v>2</v>
      </c>
      <c r="Z27" s="55">
        <v>79</v>
      </c>
      <c r="AA27" s="56">
        <v>393</v>
      </c>
      <c r="AB27" s="125">
        <v>202</v>
      </c>
      <c r="AC27" s="119">
        <v>11.72106824925816</v>
      </c>
      <c r="AD27" s="46">
        <v>58.308605341246292</v>
      </c>
      <c r="AE27" s="47">
        <v>30</v>
      </c>
    </row>
    <row r="28" spans="1:31" s="54" customFormat="1" ht="10.5" customHeight="1" outlineLevel="3" x14ac:dyDescent="0.2">
      <c r="A28" s="17" t="s">
        <v>153</v>
      </c>
      <c r="B28" s="18">
        <v>270</v>
      </c>
      <c r="C28" s="146">
        <v>309</v>
      </c>
      <c r="D28" s="38">
        <v>471</v>
      </c>
      <c r="E28" s="84">
        <v>16</v>
      </c>
      <c r="F28" s="73">
        <v>12</v>
      </c>
      <c r="G28" s="73">
        <v>15</v>
      </c>
      <c r="H28" s="73">
        <v>9</v>
      </c>
      <c r="I28" s="73">
        <v>28</v>
      </c>
      <c r="J28" s="73">
        <v>45</v>
      </c>
      <c r="K28" s="73">
        <v>40</v>
      </c>
      <c r="L28" s="73">
        <v>28</v>
      </c>
      <c r="M28" s="73">
        <v>32</v>
      </c>
      <c r="N28" s="73">
        <v>35</v>
      </c>
      <c r="O28" s="73">
        <v>34</v>
      </c>
      <c r="P28" s="73">
        <v>37</v>
      </c>
      <c r="Q28" s="73">
        <v>18</v>
      </c>
      <c r="R28" s="73">
        <v>30</v>
      </c>
      <c r="S28" s="73">
        <v>28</v>
      </c>
      <c r="T28" s="73">
        <v>25</v>
      </c>
      <c r="U28" s="73">
        <v>24</v>
      </c>
      <c r="V28" s="73">
        <v>8</v>
      </c>
      <c r="W28" s="73">
        <v>6</v>
      </c>
      <c r="X28" s="73">
        <v>1</v>
      </c>
      <c r="Y28" s="73">
        <v>0</v>
      </c>
      <c r="Z28" s="55">
        <v>43</v>
      </c>
      <c r="AA28" s="56">
        <v>306</v>
      </c>
      <c r="AB28" s="125">
        <v>122</v>
      </c>
      <c r="AC28" s="119">
        <v>9.1295116772823768</v>
      </c>
      <c r="AD28" s="46">
        <v>64.968152866242036</v>
      </c>
      <c r="AE28" s="47">
        <v>25.9</v>
      </c>
    </row>
    <row r="29" spans="1:31" s="54" customFormat="1" ht="10.5" customHeight="1" outlineLevel="3" x14ac:dyDescent="0.2">
      <c r="A29" s="17" t="s">
        <v>253</v>
      </c>
      <c r="B29" s="18">
        <v>280</v>
      </c>
      <c r="C29" s="146">
        <v>415</v>
      </c>
      <c r="D29" s="38">
        <v>630</v>
      </c>
      <c r="E29" s="84">
        <v>17</v>
      </c>
      <c r="F29" s="73">
        <v>19</v>
      </c>
      <c r="G29" s="73">
        <v>19</v>
      </c>
      <c r="H29" s="73">
        <v>22</v>
      </c>
      <c r="I29" s="73">
        <v>49</v>
      </c>
      <c r="J29" s="73">
        <v>63</v>
      </c>
      <c r="K29" s="73">
        <v>51</v>
      </c>
      <c r="L29" s="73">
        <v>57</v>
      </c>
      <c r="M29" s="73">
        <v>44</v>
      </c>
      <c r="N29" s="73">
        <v>43</v>
      </c>
      <c r="O29" s="73">
        <v>44</v>
      </c>
      <c r="P29" s="73">
        <v>50</v>
      </c>
      <c r="Q29" s="73">
        <v>25</v>
      </c>
      <c r="R29" s="73">
        <v>28</v>
      </c>
      <c r="S29" s="73">
        <v>25</v>
      </c>
      <c r="T29" s="73">
        <v>24</v>
      </c>
      <c r="U29" s="73">
        <v>16</v>
      </c>
      <c r="V29" s="73">
        <v>23</v>
      </c>
      <c r="W29" s="73">
        <v>5</v>
      </c>
      <c r="X29" s="73">
        <v>5</v>
      </c>
      <c r="Y29" s="73">
        <v>1</v>
      </c>
      <c r="Z29" s="55">
        <v>55</v>
      </c>
      <c r="AA29" s="56">
        <v>448</v>
      </c>
      <c r="AB29" s="125">
        <v>127</v>
      </c>
      <c r="AC29" s="119">
        <v>8.7301587301587293</v>
      </c>
      <c r="AD29" s="46">
        <v>71.111111111111114</v>
      </c>
      <c r="AE29" s="47">
        <v>20.2</v>
      </c>
    </row>
    <row r="30" spans="1:31" s="54" customFormat="1" ht="10.5" customHeight="1" outlineLevel="3" x14ac:dyDescent="0.2">
      <c r="A30" s="17" t="s">
        <v>172</v>
      </c>
      <c r="B30" s="18">
        <v>290</v>
      </c>
      <c r="C30" s="146">
        <v>94</v>
      </c>
      <c r="D30" s="38">
        <v>173</v>
      </c>
      <c r="E30" s="84">
        <v>5</v>
      </c>
      <c r="F30" s="73">
        <v>11</v>
      </c>
      <c r="G30" s="73">
        <v>7</v>
      </c>
      <c r="H30" s="73">
        <v>8</v>
      </c>
      <c r="I30" s="73">
        <v>8</v>
      </c>
      <c r="J30" s="73">
        <v>6</v>
      </c>
      <c r="K30" s="73">
        <v>4</v>
      </c>
      <c r="L30" s="73">
        <v>7</v>
      </c>
      <c r="M30" s="73">
        <v>10</v>
      </c>
      <c r="N30" s="73">
        <v>14</v>
      </c>
      <c r="O30" s="73">
        <v>16</v>
      </c>
      <c r="P30" s="73">
        <v>12</v>
      </c>
      <c r="Q30" s="73">
        <v>11</v>
      </c>
      <c r="R30" s="73">
        <v>18</v>
      </c>
      <c r="S30" s="73">
        <v>10</v>
      </c>
      <c r="T30" s="73">
        <v>12</v>
      </c>
      <c r="U30" s="73">
        <v>5</v>
      </c>
      <c r="V30" s="73">
        <v>4</v>
      </c>
      <c r="W30" s="73">
        <v>1</v>
      </c>
      <c r="X30" s="73">
        <v>4</v>
      </c>
      <c r="Y30" s="73">
        <v>0</v>
      </c>
      <c r="Z30" s="55">
        <v>23</v>
      </c>
      <c r="AA30" s="56">
        <v>96</v>
      </c>
      <c r="AB30" s="125">
        <v>54</v>
      </c>
      <c r="AC30" s="119">
        <v>13.294797687861271</v>
      </c>
      <c r="AD30" s="46">
        <v>55.49132947976878</v>
      </c>
      <c r="AE30" s="47">
        <v>31.2</v>
      </c>
    </row>
    <row r="31" spans="1:31" s="54" customFormat="1" ht="10.5" customHeight="1" outlineLevel="3" x14ac:dyDescent="0.2">
      <c r="A31" s="17" t="s">
        <v>177</v>
      </c>
      <c r="B31" s="18">
        <v>300</v>
      </c>
      <c r="C31" s="146">
        <v>202</v>
      </c>
      <c r="D31" s="38">
        <v>308</v>
      </c>
      <c r="E31" s="84">
        <v>10</v>
      </c>
      <c r="F31" s="73">
        <v>18</v>
      </c>
      <c r="G31" s="73">
        <v>11</v>
      </c>
      <c r="H31" s="73">
        <v>3</v>
      </c>
      <c r="I31" s="73">
        <v>22</v>
      </c>
      <c r="J31" s="73">
        <v>25</v>
      </c>
      <c r="K31" s="73">
        <v>10</v>
      </c>
      <c r="L31" s="73">
        <v>24</v>
      </c>
      <c r="M31" s="73">
        <v>31</v>
      </c>
      <c r="N31" s="73">
        <v>12</v>
      </c>
      <c r="O31" s="73">
        <v>18</v>
      </c>
      <c r="P31" s="73">
        <v>25</v>
      </c>
      <c r="Q31" s="73">
        <v>17</v>
      </c>
      <c r="R31" s="73">
        <v>15</v>
      </c>
      <c r="S31" s="73">
        <v>14</v>
      </c>
      <c r="T31" s="73">
        <v>14</v>
      </c>
      <c r="U31" s="73">
        <v>6</v>
      </c>
      <c r="V31" s="73">
        <v>15</v>
      </c>
      <c r="W31" s="73">
        <v>10</v>
      </c>
      <c r="X31" s="73">
        <v>8</v>
      </c>
      <c r="Y31" s="73">
        <v>0</v>
      </c>
      <c r="Z31" s="55">
        <v>39</v>
      </c>
      <c r="AA31" s="56">
        <v>187</v>
      </c>
      <c r="AB31" s="125">
        <v>82</v>
      </c>
      <c r="AC31" s="119">
        <v>12.662337662337661</v>
      </c>
      <c r="AD31" s="46">
        <v>60.714285714285708</v>
      </c>
      <c r="AE31" s="47">
        <v>26.6</v>
      </c>
    </row>
    <row r="32" spans="1:31" s="54" customFormat="1" ht="10.5" customHeight="1" outlineLevel="3" x14ac:dyDescent="0.2">
      <c r="A32" s="17" t="s">
        <v>18</v>
      </c>
      <c r="B32" s="18">
        <v>310</v>
      </c>
      <c r="C32" s="146">
        <v>164</v>
      </c>
      <c r="D32" s="38">
        <v>245</v>
      </c>
      <c r="E32" s="84">
        <v>10</v>
      </c>
      <c r="F32" s="73">
        <v>7</v>
      </c>
      <c r="G32" s="73">
        <v>4</v>
      </c>
      <c r="H32" s="73">
        <v>5</v>
      </c>
      <c r="I32" s="73">
        <v>23</v>
      </c>
      <c r="J32" s="73">
        <v>26</v>
      </c>
      <c r="K32" s="73">
        <v>23</v>
      </c>
      <c r="L32" s="73">
        <v>18</v>
      </c>
      <c r="M32" s="73">
        <v>16</v>
      </c>
      <c r="N32" s="73">
        <v>23</v>
      </c>
      <c r="O32" s="73">
        <v>15</v>
      </c>
      <c r="P32" s="73">
        <v>15</v>
      </c>
      <c r="Q32" s="73">
        <v>12</v>
      </c>
      <c r="R32" s="73">
        <v>8</v>
      </c>
      <c r="S32" s="73">
        <v>10</v>
      </c>
      <c r="T32" s="73">
        <v>8</v>
      </c>
      <c r="U32" s="73">
        <v>8</v>
      </c>
      <c r="V32" s="73">
        <v>5</v>
      </c>
      <c r="W32" s="73">
        <v>6</v>
      </c>
      <c r="X32" s="73">
        <v>3</v>
      </c>
      <c r="Y32" s="73">
        <v>0</v>
      </c>
      <c r="Z32" s="55">
        <v>21</v>
      </c>
      <c r="AA32" s="56">
        <v>176</v>
      </c>
      <c r="AB32" s="125">
        <v>48</v>
      </c>
      <c r="AC32" s="119">
        <v>8.5714285714285712</v>
      </c>
      <c r="AD32" s="46">
        <v>71.836734693877546</v>
      </c>
      <c r="AE32" s="47">
        <v>19.600000000000001</v>
      </c>
    </row>
    <row r="33" spans="1:31" s="54" customFormat="1" ht="10.5" customHeight="1" outlineLevel="3" x14ac:dyDescent="0.2">
      <c r="A33" s="17" t="s">
        <v>183</v>
      </c>
      <c r="B33" s="18">
        <v>320</v>
      </c>
      <c r="C33" s="146">
        <v>164</v>
      </c>
      <c r="D33" s="38">
        <v>244</v>
      </c>
      <c r="E33" s="84">
        <v>6</v>
      </c>
      <c r="F33" s="73">
        <v>3</v>
      </c>
      <c r="G33" s="73">
        <v>7</v>
      </c>
      <c r="H33" s="73">
        <v>9</v>
      </c>
      <c r="I33" s="73">
        <v>15</v>
      </c>
      <c r="J33" s="73">
        <v>17</v>
      </c>
      <c r="K33" s="73">
        <v>17</v>
      </c>
      <c r="L33" s="73">
        <v>11</v>
      </c>
      <c r="M33" s="73">
        <v>18</v>
      </c>
      <c r="N33" s="73">
        <v>15</v>
      </c>
      <c r="O33" s="73">
        <v>32</v>
      </c>
      <c r="P33" s="73">
        <v>12</v>
      </c>
      <c r="Q33" s="73">
        <v>12</v>
      </c>
      <c r="R33" s="73">
        <v>14</v>
      </c>
      <c r="S33" s="73">
        <v>10</v>
      </c>
      <c r="T33" s="73">
        <v>17</v>
      </c>
      <c r="U33" s="73">
        <v>15</v>
      </c>
      <c r="V33" s="73">
        <v>9</v>
      </c>
      <c r="W33" s="73">
        <v>3</v>
      </c>
      <c r="X33" s="73">
        <v>2</v>
      </c>
      <c r="Y33" s="73">
        <v>0</v>
      </c>
      <c r="Z33" s="55">
        <v>16</v>
      </c>
      <c r="AA33" s="56">
        <v>158</v>
      </c>
      <c r="AB33" s="125">
        <v>70</v>
      </c>
      <c r="AC33" s="119">
        <v>6.557377049180328</v>
      </c>
      <c r="AD33" s="46">
        <v>64.754098360655746</v>
      </c>
      <c r="AE33" s="47">
        <v>28.7</v>
      </c>
    </row>
    <row r="34" spans="1:31" s="54" customFormat="1" ht="10.5" customHeight="1" outlineLevel="3" x14ac:dyDescent="0.2">
      <c r="A34" s="17" t="s">
        <v>77</v>
      </c>
      <c r="B34" s="18">
        <v>330</v>
      </c>
      <c r="C34" s="146">
        <v>237</v>
      </c>
      <c r="D34" s="38">
        <v>328</v>
      </c>
      <c r="E34" s="84">
        <v>9</v>
      </c>
      <c r="F34" s="73">
        <v>3</v>
      </c>
      <c r="G34" s="73">
        <v>4</v>
      </c>
      <c r="H34" s="73">
        <v>14</v>
      </c>
      <c r="I34" s="73">
        <v>57</v>
      </c>
      <c r="J34" s="73">
        <v>33</v>
      </c>
      <c r="K34" s="73">
        <v>15</v>
      </c>
      <c r="L34" s="73">
        <v>21</v>
      </c>
      <c r="M34" s="73">
        <v>14</v>
      </c>
      <c r="N34" s="73">
        <v>25</v>
      </c>
      <c r="O34" s="73">
        <v>29</v>
      </c>
      <c r="P34" s="73">
        <v>17</v>
      </c>
      <c r="Q34" s="73">
        <v>21</v>
      </c>
      <c r="R34" s="73">
        <v>14</v>
      </c>
      <c r="S34" s="73">
        <v>12</v>
      </c>
      <c r="T34" s="73">
        <v>14</v>
      </c>
      <c r="U34" s="73">
        <v>12</v>
      </c>
      <c r="V34" s="73">
        <v>7</v>
      </c>
      <c r="W34" s="73">
        <v>6</v>
      </c>
      <c r="X34" s="73">
        <v>1</v>
      </c>
      <c r="Y34" s="73">
        <v>0</v>
      </c>
      <c r="Z34" s="55">
        <v>16</v>
      </c>
      <c r="AA34" s="56">
        <v>246</v>
      </c>
      <c r="AB34" s="125">
        <v>66</v>
      </c>
      <c r="AC34" s="119">
        <v>4.8780487804878048</v>
      </c>
      <c r="AD34" s="46">
        <v>75</v>
      </c>
      <c r="AE34" s="47">
        <v>20.100000000000001</v>
      </c>
    </row>
    <row r="35" spans="1:31" s="54" customFormat="1" ht="10.5" customHeight="1" outlineLevel="3" x14ac:dyDescent="0.2">
      <c r="A35" s="17" t="s">
        <v>112</v>
      </c>
      <c r="B35" s="18">
        <v>340</v>
      </c>
      <c r="C35" s="146">
        <v>259</v>
      </c>
      <c r="D35" s="38">
        <v>346</v>
      </c>
      <c r="E35" s="84">
        <v>9</v>
      </c>
      <c r="F35" s="73">
        <v>4</v>
      </c>
      <c r="G35" s="73">
        <v>7</v>
      </c>
      <c r="H35" s="73">
        <v>5</v>
      </c>
      <c r="I35" s="73">
        <v>22</v>
      </c>
      <c r="J35" s="73">
        <v>40</v>
      </c>
      <c r="K35" s="73">
        <v>31</v>
      </c>
      <c r="L35" s="73">
        <v>34</v>
      </c>
      <c r="M35" s="73">
        <v>26</v>
      </c>
      <c r="N35" s="73">
        <v>19</v>
      </c>
      <c r="O35" s="73">
        <v>24</v>
      </c>
      <c r="P35" s="73">
        <v>23</v>
      </c>
      <c r="Q35" s="73">
        <v>12</v>
      </c>
      <c r="R35" s="73">
        <v>20</v>
      </c>
      <c r="S35" s="73">
        <v>26</v>
      </c>
      <c r="T35" s="73">
        <v>17</v>
      </c>
      <c r="U35" s="73">
        <v>9</v>
      </c>
      <c r="V35" s="73">
        <v>5</v>
      </c>
      <c r="W35" s="73">
        <v>10</v>
      </c>
      <c r="X35" s="73">
        <v>3</v>
      </c>
      <c r="Y35" s="73">
        <v>0</v>
      </c>
      <c r="Z35" s="55">
        <v>20</v>
      </c>
      <c r="AA35" s="56">
        <v>236</v>
      </c>
      <c r="AB35" s="125">
        <v>90</v>
      </c>
      <c r="AC35" s="119">
        <v>5.7803468208092488</v>
      </c>
      <c r="AD35" s="46">
        <v>68.20809248554913</v>
      </c>
      <c r="AE35" s="47">
        <v>26</v>
      </c>
    </row>
    <row r="36" spans="1:31" s="54" customFormat="1" ht="10.5" customHeight="1" outlineLevel="3" x14ac:dyDescent="0.2">
      <c r="A36" s="17" t="s">
        <v>218</v>
      </c>
      <c r="B36" s="18">
        <v>350</v>
      </c>
      <c r="C36" s="146">
        <v>431</v>
      </c>
      <c r="D36" s="38">
        <v>748</v>
      </c>
      <c r="E36" s="84">
        <v>17</v>
      </c>
      <c r="F36" s="73">
        <v>31</v>
      </c>
      <c r="G36" s="73">
        <v>35</v>
      </c>
      <c r="H36" s="73">
        <v>32</v>
      </c>
      <c r="I36" s="73">
        <v>40</v>
      </c>
      <c r="J36" s="73">
        <v>37</v>
      </c>
      <c r="K36" s="73">
        <v>23</v>
      </c>
      <c r="L36" s="73">
        <v>35</v>
      </c>
      <c r="M36" s="73">
        <v>47</v>
      </c>
      <c r="N36" s="73">
        <v>58</v>
      </c>
      <c r="O36" s="73">
        <v>54</v>
      </c>
      <c r="P36" s="73">
        <v>51</v>
      </c>
      <c r="Q36" s="73">
        <v>44</v>
      </c>
      <c r="R36" s="73">
        <v>37</v>
      </c>
      <c r="S36" s="73">
        <v>52</v>
      </c>
      <c r="T36" s="73">
        <v>55</v>
      </c>
      <c r="U36" s="73">
        <v>42</v>
      </c>
      <c r="V36" s="73">
        <v>35</v>
      </c>
      <c r="W36" s="73">
        <v>16</v>
      </c>
      <c r="X36" s="73">
        <v>5</v>
      </c>
      <c r="Y36" s="73">
        <v>2</v>
      </c>
      <c r="Z36" s="55">
        <v>83</v>
      </c>
      <c r="AA36" s="56">
        <v>421</v>
      </c>
      <c r="AB36" s="125">
        <v>244</v>
      </c>
      <c r="AC36" s="119">
        <v>11.096256684491978</v>
      </c>
      <c r="AD36" s="46">
        <v>56.283422459893053</v>
      </c>
      <c r="AE36" s="47">
        <v>32.6</v>
      </c>
    </row>
    <row r="37" spans="1:31" s="54" customFormat="1" ht="10.5" customHeight="1" outlineLevel="3" x14ac:dyDescent="0.2">
      <c r="A37" s="17" t="s">
        <v>242</v>
      </c>
      <c r="B37" s="18">
        <v>360</v>
      </c>
      <c r="C37" s="146">
        <v>612</v>
      </c>
      <c r="D37" s="38">
        <v>1132</v>
      </c>
      <c r="E37" s="84">
        <v>40</v>
      </c>
      <c r="F37" s="73">
        <v>50</v>
      </c>
      <c r="G37" s="73">
        <v>63</v>
      </c>
      <c r="H37" s="73">
        <v>40</v>
      </c>
      <c r="I37" s="73">
        <v>36</v>
      </c>
      <c r="J37" s="73">
        <v>43</v>
      </c>
      <c r="K37" s="73">
        <v>62</v>
      </c>
      <c r="L37" s="73">
        <v>52</v>
      </c>
      <c r="M37" s="73">
        <v>69</v>
      </c>
      <c r="N37" s="73">
        <v>89</v>
      </c>
      <c r="O37" s="73">
        <v>117</v>
      </c>
      <c r="P37" s="73">
        <v>91</v>
      </c>
      <c r="Q37" s="73">
        <v>82</v>
      </c>
      <c r="R37" s="73">
        <v>72</v>
      </c>
      <c r="S37" s="73">
        <v>67</v>
      </c>
      <c r="T37" s="73">
        <v>62</v>
      </c>
      <c r="U37" s="73">
        <v>39</v>
      </c>
      <c r="V37" s="73">
        <v>29</v>
      </c>
      <c r="W37" s="73">
        <v>20</v>
      </c>
      <c r="X37" s="73">
        <v>9</v>
      </c>
      <c r="Y37" s="73">
        <v>0</v>
      </c>
      <c r="Z37" s="55">
        <v>153</v>
      </c>
      <c r="AA37" s="56">
        <v>681</v>
      </c>
      <c r="AB37" s="125">
        <v>298</v>
      </c>
      <c r="AC37" s="119">
        <v>13.51590106007067</v>
      </c>
      <c r="AD37" s="46">
        <v>60.159010600706708</v>
      </c>
      <c r="AE37" s="47">
        <v>26.3</v>
      </c>
    </row>
    <row r="38" spans="1:31" s="54" customFormat="1" ht="10.5" customHeight="1" outlineLevel="3" x14ac:dyDescent="0.2">
      <c r="A38" s="17" t="s">
        <v>277</v>
      </c>
      <c r="B38" s="18">
        <v>370</v>
      </c>
      <c r="C38" s="146">
        <v>118</v>
      </c>
      <c r="D38" s="38">
        <v>216</v>
      </c>
      <c r="E38" s="84">
        <v>9</v>
      </c>
      <c r="F38" s="73">
        <v>16</v>
      </c>
      <c r="G38" s="73">
        <v>7</v>
      </c>
      <c r="H38" s="73">
        <v>6</v>
      </c>
      <c r="I38" s="73">
        <v>4</v>
      </c>
      <c r="J38" s="73">
        <v>6</v>
      </c>
      <c r="K38" s="73">
        <v>9</v>
      </c>
      <c r="L38" s="73">
        <v>23</v>
      </c>
      <c r="M38" s="73">
        <v>10</v>
      </c>
      <c r="N38" s="73">
        <v>17</v>
      </c>
      <c r="O38" s="73">
        <v>13</v>
      </c>
      <c r="P38" s="73">
        <v>15</v>
      </c>
      <c r="Q38" s="73">
        <v>15</v>
      </c>
      <c r="R38" s="73">
        <v>11</v>
      </c>
      <c r="S38" s="73">
        <v>18</v>
      </c>
      <c r="T38" s="73">
        <v>12</v>
      </c>
      <c r="U38" s="73">
        <v>13</v>
      </c>
      <c r="V38" s="73">
        <v>8</v>
      </c>
      <c r="W38" s="73">
        <v>3</v>
      </c>
      <c r="X38" s="73">
        <v>1</v>
      </c>
      <c r="Y38" s="73">
        <v>0</v>
      </c>
      <c r="Z38" s="55">
        <v>32</v>
      </c>
      <c r="AA38" s="56">
        <v>118</v>
      </c>
      <c r="AB38" s="125">
        <v>66</v>
      </c>
      <c r="AC38" s="119">
        <v>14.814814814814813</v>
      </c>
      <c r="AD38" s="46">
        <v>54.629629629629626</v>
      </c>
      <c r="AE38" s="47">
        <v>30.6</v>
      </c>
    </row>
    <row r="39" spans="1:31" s="54" customFormat="1" ht="10.5" customHeight="1" outlineLevel="3" x14ac:dyDescent="0.2">
      <c r="A39" s="17" t="s">
        <v>65</v>
      </c>
      <c r="B39" s="18">
        <v>380</v>
      </c>
      <c r="C39" s="146">
        <v>203</v>
      </c>
      <c r="D39" s="38">
        <v>346</v>
      </c>
      <c r="E39" s="84">
        <v>11</v>
      </c>
      <c r="F39" s="73">
        <v>7</v>
      </c>
      <c r="G39" s="73">
        <v>14</v>
      </c>
      <c r="H39" s="73">
        <v>16</v>
      </c>
      <c r="I39" s="73">
        <v>11</v>
      </c>
      <c r="J39" s="73">
        <v>23</v>
      </c>
      <c r="K39" s="73">
        <v>14</v>
      </c>
      <c r="L39" s="73">
        <v>16</v>
      </c>
      <c r="M39" s="73">
        <v>15</v>
      </c>
      <c r="N39" s="73">
        <v>29</v>
      </c>
      <c r="O39" s="73">
        <v>32</v>
      </c>
      <c r="P39" s="73">
        <v>26</v>
      </c>
      <c r="Q39" s="73">
        <v>20</v>
      </c>
      <c r="R39" s="73">
        <v>20</v>
      </c>
      <c r="S39" s="73">
        <v>26</v>
      </c>
      <c r="T39" s="73">
        <v>25</v>
      </c>
      <c r="U39" s="73">
        <v>19</v>
      </c>
      <c r="V39" s="73">
        <v>14</v>
      </c>
      <c r="W39" s="73">
        <v>8</v>
      </c>
      <c r="X39" s="73">
        <v>0</v>
      </c>
      <c r="Y39" s="73">
        <v>0</v>
      </c>
      <c r="Z39" s="55">
        <v>32</v>
      </c>
      <c r="AA39" s="56">
        <v>202</v>
      </c>
      <c r="AB39" s="125">
        <v>112</v>
      </c>
      <c r="AC39" s="119">
        <v>9.2485549132947966</v>
      </c>
      <c r="AD39" s="46">
        <v>58.381502890173408</v>
      </c>
      <c r="AE39" s="47">
        <v>32.4</v>
      </c>
    </row>
    <row r="40" spans="1:31" s="54" customFormat="1" ht="10.5" customHeight="1" outlineLevel="3" x14ac:dyDescent="0.2">
      <c r="A40" s="17" t="s">
        <v>490</v>
      </c>
      <c r="B40" s="18">
        <v>870</v>
      </c>
      <c r="C40" s="146">
        <v>197</v>
      </c>
      <c r="D40" s="38">
        <v>306</v>
      </c>
      <c r="E40" s="84">
        <v>8</v>
      </c>
      <c r="F40" s="73">
        <v>9</v>
      </c>
      <c r="G40" s="73">
        <v>8</v>
      </c>
      <c r="H40" s="73">
        <v>9</v>
      </c>
      <c r="I40" s="73">
        <v>18</v>
      </c>
      <c r="J40" s="73">
        <v>19</v>
      </c>
      <c r="K40" s="73">
        <v>16</v>
      </c>
      <c r="L40" s="73">
        <v>21</v>
      </c>
      <c r="M40" s="73">
        <v>20</v>
      </c>
      <c r="N40" s="73">
        <v>22</v>
      </c>
      <c r="O40" s="73">
        <v>20</v>
      </c>
      <c r="P40" s="73">
        <v>28</v>
      </c>
      <c r="Q40" s="73">
        <v>19</v>
      </c>
      <c r="R40" s="73">
        <v>16</v>
      </c>
      <c r="S40" s="73">
        <v>19</v>
      </c>
      <c r="T40" s="73">
        <v>18</v>
      </c>
      <c r="U40" s="73">
        <v>17</v>
      </c>
      <c r="V40" s="73">
        <v>12</v>
      </c>
      <c r="W40" s="73">
        <v>5</v>
      </c>
      <c r="X40" s="73">
        <v>1</v>
      </c>
      <c r="Y40" s="73">
        <v>1</v>
      </c>
      <c r="Z40" s="55">
        <v>25</v>
      </c>
      <c r="AA40" s="56">
        <v>192</v>
      </c>
      <c r="AB40" s="125">
        <v>89</v>
      </c>
      <c r="AC40" s="119">
        <v>8.1699346405228752</v>
      </c>
      <c r="AD40" s="46">
        <v>62.745098039215684</v>
      </c>
      <c r="AE40" s="47">
        <v>29.1</v>
      </c>
    </row>
    <row r="41" spans="1:31" s="54" customFormat="1" ht="10.5" customHeight="1" outlineLevel="3" x14ac:dyDescent="0.2">
      <c r="A41" s="17" t="s">
        <v>491</v>
      </c>
      <c r="B41" s="18">
        <v>860</v>
      </c>
      <c r="C41" s="146">
        <v>108</v>
      </c>
      <c r="D41" s="38">
        <v>188</v>
      </c>
      <c r="E41" s="84">
        <v>4</v>
      </c>
      <c r="F41" s="73">
        <v>3</v>
      </c>
      <c r="G41" s="73">
        <v>11</v>
      </c>
      <c r="H41" s="73">
        <v>13</v>
      </c>
      <c r="I41" s="73">
        <v>4</v>
      </c>
      <c r="J41" s="73">
        <v>1</v>
      </c>
      <c r="K41" s="73">
        <v>3</v>
      </c>
      <c r="L41" s="73">
        <v>7</v>
      </c>
      <c r="M41" s="73">
        <v>22</v>
      </c>
      <c r="N41" s="73">
        <v>13</v>
      </c>
      <c r="O41" s="73">
        <v>14</v>
      </c>
      <c r="P41" s="73">
        <v>15</v>
      </c>
      <c r="Q41" s="73">
        <v>7</v>
      </c>
      <c r="R41" s="73">
        <v>14</v>
      </c>
      <c r="S41" s="73">
        <v>15</v>
      </c>
      <c r="T41" s="73">
        <v>19</v>
      </c>
      <c r="U41" s="73">
        <v>10</v>
      </c>
      <c r="V41" s="73">
        <v>8</v>
      </c>
      <c r="W41" s="73">
        <v>3</v>
      </c>
      <c r="X41" s="73">
        <v>2</v>
      </c>
      <c r="Y41" s="73">
        <v>0</v>
      </c>
      <c r="Z41" s="55">
        <v>18</v>
      </c>
      <c r="AA41" s="56">
        <v>99</v>
      </c>
      <c r="AB41" s="125">
        <v>71</v>
      </c>
      <c r="AC41" s="119">
        <v>9.5744680851063837</v>
      </c>
      <c r="AD41" s="46">
        <v>52.659574468085104</v>
      </c>
      <c r="AE41" s="47">
        <v>37.799999999999997</v>
      </c>
    </row>
    <row r="42" spans="1:31" s="54" customFormat="1" ht="10.5" customHeight="1" outlineLevel="3" x14ac:dyDescent="0.2">
      <c r="A42" s="17" t="s">
        <v>7</v>
      </c>
      <c r="B42" s="18">
        <v>390</v>
      </c>
      <c r="C42" s="146">
        <v>213</v>
      </c>
      <c r="D42" s="38">
        <v>387</v>
      </c>
      <c r="E42" s="84">
        <v>16</v>
      </c>
      <c r="F42" s="73">
        <v>21</v>
      </c>
      <c r="G42" s="73">
        <v>15</v>
      </c>
      <c r="H42" s="73">
        <v>15</v>
      </c>
      <c r="I42" s="73">
        <v>19</v>
      </c>
      <c r="J42" s="73">
        <v>25</v>
      </c>
      <c r="K42" s="73">
        <v>26</v>
      </c>
      <c r="L42" s="73">
        <v>28</v>
      </c>
      <c r="M42" s="73">
        <v>23</v>
      </c>
      <c r="N42" s="73">
        <v>29</v>
      </c>
      <c r="O42" s="73">
        <v>33</v>
      </c>
      <c r="P42" s="73">
        <v>21</v>
      </c>
      <c r="Q42" s="73">
        <v>21</v>
      </c>
      <c r="R42" s="73">
        <v>22</v>
      </c>
      <c r="S42" s="73">
        <v>21</v>
      </c>
      <c r="T42" s="73">
        <v>25</v>
      </c>
      <c r="U42" s="73">
        <v>16</v>
      </c>
      <c r="V42" s="73">
        <v>4</v>
      </c>
      <c r="W42" s="73">
        <v>5</v>
      </c>
      <c r="X42" s="73">
        <v>2</v>
      </c>
      <c r="Y42" s="73">
        <v>0</v>
      </c>
      <c r="Z42" s="55">
        <v>52</v>
      </c>
      <c r="AA42" s="56">
        <v>240</v>
      </c>
      <c r="AB42" s="125">
        <v>95</v>
      </c>
      <c r="AC42" s="119">
        <v>13.436692506459949</v>
      </c>
      <c r="AD42" s="46">
        <v>62.015503875968989</v>
      </c>
      <c r="AE42" s="47">
        <v>24.5</v>
      </c>
    </row>
    <row r="43" spans="1:31" s="54" customFormat="1" ht="10.5" customHeight="1" outlineLevel="3" x14ac:dyDescent="0.2">
      <c r="A43" s="17" t="s">
        <v>160</v>
      </c>
      <c r="B43" s="18">
        <v>400</v>
      </c>
      <c r="C43" s="146">
        <v>537</v>
      </c>
      <c r="D43" s="38">
        <v>839</v>
      </c>
      <c r="E43" s="84">
        <v>22</v>
      </c>
      <c r="F43" s="73">
        <v>22</v>
      </c>
      <c r="G43" s="73">
        <v>25</v>
      </c>
      <c r="H43" s="73">
        <v>19</v>
      </c>
      <c r="I43" s="73">
        <v>30</v>
      </c>
      <c r="J43" s="73">
        <v>69</v>
      </c>
      <c r="K43" s="73">
        <v>46</v>
      </c>
      <c r="L43" s="73">
        <v>62</v>
      </c>
      <c r="M43" s="73">
        <v>60</v>
      </c>
      <c r="N43" s="73">
        <v>58</v>
      </c>
      <c r="O43" s="73">
        <v>70</v>
      </c>
      <c r="P43" s="73">
        <v>61</v>
      </c>
      <c r="Q43" s="73">
        <v>58</v>
      </c>
      <c r="R43" s="73">
        <v>46</v>
      </c>
      <c r="S43" s="73">
        <v>55</v>
      </c>
      <c r="T43" s="73">
        <v>47</v>
      </c>
      <c r="U43" s="73">
        <v>49</v>
      </c>
      <c r="V43" s="73">
        <v>24</v>
      </c>
      <c r="W43" s="73">
        <v>12</v>
      </c>
      <c r="X43" s="73">
        <v>3</v>
      </c>
      <c r="Y43" s="73">
        <v>1</v>
      </c>
      <c r="Z43" s="55">
        <v>69</v>
      </c>
      <c r="AA43" s="56">
        <v>533</v>
      </c>
      <c r="AB43" s="125">
        <v>237</v>
      </c>
      <c r="AC43" s="119">
        <v>8.2240762812872479</v>
      </c>
      <c r="AD43" s="46">
        <v>63.528009535160898</v>
      </c>
      <c r="AE43" s="47">
        <v>28.2</v>
      </c>
    </row>
    <row r="44" spans="1:31" s="54" customFormat="1" ht="10.5" customHeight="1" outlineLevel="3" x14ac:dyDescent="0.2">
      <c r="A44" s="17" t="s">
        <v>103</v>
      </c>
      <c r="B44" s="18">
        <v>410</v>
      </c>
      <c r="C44" s="146">
        <v>107</v>
      </c>
      <c r="D44" s="38">
        <v>173</v>
      </c>
      <c r="E44" s="84">
        <v>6</v>
      </c>
      <c r="F44" s="73">
        <v>6</v>
      </c>
      <c r="G44" s="73">
        <v>6</v>
      </c>
      <c r="H44" s="73">
        <v>7</v>
      </c>
      <c r="I44" s="73">
        <v>6</v>
      </c>
      <c r="J44" s="73">
        <v>13</v>
      </c>
      <c r="K44" s="73">
        <v>14</v>
      </c>
      <c r="L44" s="73">
        <v>9</v>
      </c>
      <c r="M44" s="73">
        <v>17</v>
      </c>
      <c r="N44" s="73">
        <v>14</v>
      </c>
      <c r="O44" s="73">
        <v>8</v>
      </c>
      <c r="P44" s="73">
        <v>16</v>
      </c>
      <c r="Q44" s="73">
        <v>9</v>
      </c>
      <c r="R44" s="73">
        <v>7</v>
      </c>
      <c r="S44" s="73">
        <v>17</v>
      </c>
      <c r="T44" s="73">
        <v>8</v>
      </c>
      <c r="U44" s="73">
        <v>5</v>
      </c>
      <c r="V44" s="73">
        <v>3</v>
      </c>
      <c r="W44" s="73">
        <v>1</v>
      </c>
      <c r="X44" s="73">
        <v>0</v>
      </c>
      <c r="Y44" s="73">
        <v>1</v>
      </c>
      <c r="Z44" s="55">
        <v>18</v>
      </c>
      <c r="AA44" s="56">
        <v>113</v>
      </c>
      <c r="AB44" s="125">
        <v>42</v>
      </c>
      <c r="AC44" s="119">
        <v>10.404624277456648</v>
      </c>
      <c r="AD44" s="46">
        <v>65.317919075144502</v>
      </c>
      <c r="AE44" s="47">
        <v>24.3</v>
      </c>
    </row>
    <row r="45" spans="1:31" s="54" customFormat="1" ht="10.5" customHeight="1" outlineLevel="3" x14ac:dyDescent="0.2">
      <c r="A45" s="17" t="s">
        <v>192</v>
      </c>
      <c r="B45" s="18">
        <v>420</v>
      </c>
      <c r="C45" s="146">
        <v>258</v>
      </c>
      <c r="D45" s="38">
        <v>406</v>
      </c>
      <c r="E45" s="84">
        <v>6</v>
      </c>
      <c r="F45" s="73">
        <v>11</v>
      </c>
      <c r="G45" s="73">
        <v>11</v>
      </c>
      <c r="H45" s="73">
        <v>14</v>
      </c>
      <c r="I45" s="73">
        <v>12</v>
      </c>
      <c r="J45" s="73">
        <v>25</v>
      </c>
      <c r="K45" s="73">
        <v>21</v>
      </c>
      <c r="L45" s="73">
        <v>25</v>
      </c>
      <c r="M45" s="73">
        <v>29</v>
      </c>
      <c r="N45" s="73">
        <v>30</v>
      </c>
      <c r="O45" s="73">
        <v>28</v>
      </c>
      <c r="P45" s="73">
        <v>38</v>
      </c>
      <c r="Q45" s="73">
        <v>38</v>
      </c>
      <c r="R45" s="73">
        <v>22</v>
      </c>
      <c r="S45" s="73">
        <v>28</v>
      </c>
      <c r="T45" s="73">
        <v>23</v>
      </c>
      <c r="U45" s="73">
        <v>18</v>
      </c>
      <c r="V45" s="73">
        <v>18</v>
      </c>
      <c r="W45" s="73">
        <v>8</v>
      </c>
      <c r="X45" s="73">
        <v>0</v>
      </c>
      <c r="Y45" s="73">
        <v>1</v>
      </c>
      <c r="Z45" s="55">
        <v>28</v>
      </c>
      <c r="AA45" s="56">
        <v>260</v>
      </c>
      <c r="AB45" s="125">
        <v>118</v>
      </c>
      <c r="AC45" s="119">
        <v>6.8965517241379306</v>
      </c>
      <c r="AD45" s="46">
        <v>64.039408866995075</v>
      </c>
      <c r="AE45" s="47">
        <v>29.1</v>
      </c>
    </row>
    <row r="46" spans="1:31" s="54" customFormat="1" ht="10.5" customHeight="1" outlineLevel="3" x14ac:dyDescent="0.2">
      <c r="A46" s="17" t="s">
        <v>204</v>
      </c>
      <c r="B46" s="18">
        <v>430</v>
      </c>
      <c r="C46" s="146">
        <v>184</v>
      </c>
      <c r="D46" s="38">
        <v>324</v>
      </c>
      <c r="E46" s="84">
        <v>14</v>
      </c>
      <c r="F46" s="73">
        <v>9</v>
      </c>
      <c r="G46" s="73">
        <v>9</v>
      </c>
      <c r="H46" s="73">
        <v>7</v>
      </c>
      <c r="I46" s="73">
        <v>9</v>
      </c>
      <c r="J46" s="73">
        <v>22</v>
      </c>
      <c r="K46" s="73">
        <v>11</v>
      </c>
      <c r="L46" s="73">
        <v>20</v>
      </c>
      <c r="M46" s="73">
        <v>21</v>
      </c>
      <c r="N46" s="73">
        <v>30</v>
      </c>
      <c r="O46" s="73">
        <v>37</v>
      </c>
      <c r="P46" s="73">
        <v>18</v>
      </c>
      <c r="Q46" s="73">
        <v>12</v>
      </c>
      <c r="R46" s="73">
        <v>12</v>
      </c>
      <c r="S46" s="73">
        <v>24</v>
      </c>
      <c r="T46" s="73">
        <v>25</v>
      </c>
      <c r="U46" s="73">
        <v>26</v>
      </c>
      <c r="V46" s="73">
        <v>11</v>
      </c>
      <c r="W46" s="73">
        <v>5</v>
      </c>
      <c r="X46" s="73">
        <v>2</v>
      </c>
      <c r="Y46" s="73">
        <v>0</v>
      </c>
      <c r="Z46" s="55">
        <v>32</v>
      </c>
      <c r="AA46" s="56">
        <v>187</v>
      </c>
      <c r="AB46" s="125">
        <v>105</v>
      </c>
      <c r="AC46" s="119">
        <v>9.8765432098765427</v>
      </c>
      <c r="AD46" s="46">
        <v>57.716049382716051</v>
      </c>
      <c r="AE46" s="47">
        <v>32.4</v>
      </c>
    </row>
    <row r="47" spans="1:31" s="54" customFormat="1" ht="10.5" customHeight="1" outlineLevel="3" x14ac:dyDescent="0.2">
      <c r="A47" s="17" t="s">
        <v>156</v>
      </c>
      <c r="B47" s="18">
        <v>440</v>
      </c>
      <c r="C47" s="146">
        <v>553</v>
      </c>
      <c r="D47" s="38">
        <v>883</v>
      </c>
      <c r="E47" s="84">
        <v>33</v>
      </c>
      <c r="F47" s="73">
        <v>24</v>
      </c>
      <c r="G47" s="73">
        <v>25</v>
      </c>
      <c r="H47" s="73">
        <v>34</v>
      </c>
      <c r="I47" s="73">
        <v>50</v>
      </c>
      <c r="J47" s="73">
        <v>50</v>
      </c>
      <c r="K47" s="73">
        <v>49</v>
      </c>
      <c r="L47" s="73">
        <v>67</v>
      </c>
      <c r="M47" s="73">
        <v>65</v>
      </c>
      <c r="N47" s="73">
        <v>53</v>
      </c>
      <c r="O47" s="73">
        <v>68</v>
      </c>
      <c r="P47" s="73">
        <v>61</v>
      </c>
      <c r="Q47" s="73">
        <v>52</v>
      </c>
      <c r="R47" s="73">
        <v>59</v>
      </c>
      <c r="S47" s="73">
        <v>57</v>
      </c>
      <c r="T47" s="73">
        <v>60</v>
      </c>
      <c r="U47" s="73">
        <v>27</v>
      </c>
      <c r="V47" s="73">
        <v>26</v>
      </c>
      <c r="W47" s="73">
        <v>19</v>
      </c>
      <c r="X47" s="73">
        <v>4</v>
      </c>
      <c r="Y47" s="73">
        <v>0</v>
      </c>
      <c r="Z47" s="55">
        <v>82</v>
      </c>
      <c r="AA47" s="56">
        <v>549</v>
      </c>
      <c r="AB47" s="125">
        <v>252</v>
      </c>
      <c r="AC47" s="119">
        <v>9.2865232163080407</v>
      </c>
      <c r="AD47" s="46">
        <v>62.174405436013593</v>
      </c>
      <c r="AE47" s="47">
        <v>28.5</v>
      </c>
    </row>
    <row r="48" spans="1:31" s="54" customFormat="1" ht="10.5" customHeight="1" outlineLevel="3" x14ac:dyDescent="0.2">
      <c r="A48" s="17" t="s">
        <v>100</v>
      </c>
      <c r="B48" s="18">
        <v>450</v>
      </c>
      <c r="C48" s="146">
        <v>448</v>
      </c>
      <c r="D48" s="38">
        <v>723</v>
      </c>
      <c r="E48" s="84">
        <v>14</v>
      </c>
      <c r="F48" s="73">
        <v>17</v>
      </c>
      <c r="G48" s="73">
        <v>18</v>
      </c>
      <c r="H48" s="73">
        <v>33</v>
      </c>
      <c r="I48" s="73">
        <v>33</v>
      </c>
      <c r="J48" s="73">
        <v>49</v>
      </c>
      <c r="K48" s="73">
        <v>31</v>
      </c>
      <c r="L48" s="73">
        <v>31</v>
      </c>
      <c r="M48" s="73">
        <v>49</v>
      </c>
      <c r="N48" s="73">
        <v>62</v>
      </c>
      <c r="O48" s="73">
        <v>75</v>
      </c>
      <c r="P48" s="73">
        <v>65</v>
      </c>
      <c r="Q48" s="73">
        <v>53</v>
      </c>
      <c r="R48" s="73">
        <v>40</v>
      </c>
      <c r="S48" s="73">
        <v>46</v>
      </c>
      <c r="T48" s="73">
        <v>38</v>
      </c>
      <c r="U48" s="73">
        <v>30</v>
      </c>
      <c r="V48" s="73">
        <v>18</v>
      </c>
      <c r="W48" s="73">
        <v>14</v>
      </c>
      <c r="X48" s="73">
        <v>7</v>
      </c>
      <c r="Y48" s="73">
        <v>0</v>
      </c>
      <c r="Z48" s="55">
        <v>49</v>
      </c>
      <c r="AA48" s="56">
        <v>481</v>
      </c>
      <c r="AB48" s="125">
        <v>193</v>
      </c>
      <c r="AC48" s="119">
        <v>6.7773167358229598</v>
      </c>
      <c r="AD48" s="46">
        <v>66.528354080221291</v>
      </c>
      <c r="AE48" s="47">
        <v>26.7</v>
      </c>
    </row>
    <row r="49" spans="1:31" s="54" customFormat="1" ht="10.5" customHeight="1" outlineLevel="3" x14ac:dyDescent="0.2">
      <c r="A49" s="17" t="s">
        <v>287</v>
      </c>
      <c r="B49" s="18">
        <v>460</v>
      </c>
      <c r="C49" s="146">
        <v>316</v>
      </c>
      <c r="D49" s="38">
        <v>487</v>
      </c>
      <c r="E49" s="84">
        <v>4</v>
      </c>
      <c r="F49" s="73">
        <v>5</v>
      </c>
      <c r="G49" s="73">
        <v>7</v>
      </c>
      <c r="H49" s="73">
        <v>16</v>
      </c>
      <c r="I49" s="73">
        <v>26</v>
      </c>
      <c r="J49" s="73">
        <v>18</v>
      </c>
      <c r="K49" s="73">
        <v>15</v>
      </c>
      <c r="L49" s="73">
        <v>19</v>
      </c>
      <c r="M49" s="73">
        <v>30</v>
      </c>
      <c r="N49" s="73">
        <v>31</v>
      </c>
      <c r="O49" s="73">
        <v>54</v>
      </c>
      <c r="P49" s="73">
        <v>40</v>
      </c>
      <c r="Q49" s="73">
        <v>25</v>
      </c>
      <c r="R49" s="73">
        <v>21</v>
      </c>
      <c r="S49" s="73">
        <v>47</v>
      </c>
      <c r="T49" s="73">
        <v>47</v>
      </c>
      <c r="U49" s="73">
        <v>50</v>
      </c>
      <c r="V49" s="73">
        <v>21</v>
      </c>
      <c r="W49" s="73">
        <v>8</v>
      </c>
      <c r="X49" s="73">
        <v>2</v>
      </c>
      <c r="Y49" s="73">
        <v>1</v>
      </c>
      <c r="Z49" s="55">
        <v>16</v>
      </c>
      <c r="AA49" s="56">
        <v>274</v>
      </c>
      <c r="AB49" s="125">
        <v>197</v>
      </c>
      <c r="AC49" s="119">
        <v>3.2854209445585218</v>
      </c>
      <c r="AD49" s="46">
        <v>56.262833675564686</v>
      </c>
      <c r="AE49" s="47">
        <v>40.5</v>
      </c>
    </row>
    <row r="50" spans="1:31" s="54" customFormat="1" ht="10.5" customHeight="1" outlineLevel="3" x14ac:dyDescent="0.2">
      <c r="A50" s="17" t="s">
        <v>79</v>
      </c>
      <c r="B50" s="18">
        <v>471</v>
      </c>
      <c r="C50" s="146">
        <v>560</v>
      </c>
      <c r="D50" s="38">
        <v>1036</v>
      </c>
      <c r="E50" s="84">
        <v>51</v>
      </c>
      <c r="F50" s="73">
        <v>48</v>
      </c>
      <c r="G50" s="73">
        <v>40</v>
      </c>
      <c r="H50" s="73">
        <v>31</v>
      </c>
      <c r="I50" s="73">
        <v>37</v>
      </c>
      <c r="J50" s="73">
        <v>36</v>
      </c>
      <c r="K50" s="73">
        <v>69</v>
      </c>
      <c r="L50" s="73">
        <v>94</v>
      </c>
      <c r="M50" s="73">
        <v>71</v>
      </c>
      <c r="N50" s="73">
        <v>83</v>
      </c>
      <c r="O50" s="73">
        <v>73</v>
      </c>
      <c r="P50" s="73">
        <v>47</v>
      </c>
      <c r="Q50" s="73">
        <v>65</v>
      </c>
      <c r="R50" s="73">
        <v>59</v>
      </c>
      <c r="S50" s="73">
        <v>69</v>
      </c>
      <c r="T50" s="73">
        <v>66</v>
      </c>
      <c r="U50" s="73">
        <v>42</v>
      </c>
      <c r="V50" s="73">
        <v>26</v>
      </c>
      <c r="W50" s="73">
        <v>24</v>
      </c>
      <c r="X50" s="73">
        <v>4</v>
      </c>
      <c r="Y50" s="73">
        <v>1</v>
      </c>
      <c r="Z50" s="55">
        <v>139</v>
      </c>
      <c r="AA50" s="56">
        <v>606</v>
      </c>
      <c r="AB50" s="125">
        <v>291</v>
      </c>
      <c r="AC50" s="119">
        <v>13.416988416988417</v>
      </c>
      <c r="AD50" s="46">
        <v>58.4942084942085</v>
      </c>
      <c r="AE50" s="47">
        <v>28.1</v>
      </c>
    </row>
    <row r="51" spans="1:31" s="54" customFormat="1" ht="10.5" customHeight="1" outlineLevel="3" x14ac:dyDescent="0.2">
      <c r="A51" s="17" t="s">
        <v>328</v>
      </c>
      <c r="B51" s="18">
        <v>472</v>
      </c>
      <c r="C51" s="146">
        <v>358</v>
      </c>
      <c r="D51" s="38">
        <v>606</v>
      </c>
      <c r="E51" s="84">
        <v>10</v>
      </c>
      <c r="F51" s="73">
        <v>18</v>
      </c>
      <c r="G51" s="73">
        <v>20</v>
      </c>
      <c r="H51" s="73">
        <v>17</v>
      </c>
      <c r="I51" s="73">
        <v>26</v>
      </c>
      <c r="J51" s="73">
        <v>29</v>
      </c>
      <c r="K51" s="73">
        <v>37</v>
      </c>
      <c r="L51" s="73">
        <v>24</v>
      </c>
      <c r="M51" s="73">
        <v>30</v>
      </c>
      <c r="N51" s="73">
        <v>36</v>
      </c>
      <c r="O51" s="73">
        <v>44</v>
      </c>
      <c r="P51" s="73">
        <v>38</v>
      </c>
      <c r="Q51" s="73">
        <v>42</v>
      </c>
      <c r="R51" s="73">
        <v>42</v>
      </c>
      <c r="S51" s="73">
        <v>54</v>
      </c>
      <c r="T51" s="73">
        <v>49</v>
      </c>
      <c r="U51" s="73">
        <v>33</v>
      </c>
      <c r="V51" s="73">
        <v>30</v>
      </c>
      <c r="W51" s="73">
        <v>20</v>
      </c>
      <c r="X51" s="73">
        <v>7</v>
      </c>
      <c r="Y51" s="73">
        <v>0</v>
      </c>
      <c r="Z51" s="55">
        <v>48</v>
      </c>
      <c r="AA51" s="56">
        <v>323</v>
      </c>
      <c r="AB51" s="125">
        <v>235</v>
      </c>
      <c r="AC51" s="119">
        <v>7.9207920792079207</v>
      </c>
      <c r="AD51" s="46">
        <v>53.300330033003299</v>
      </c>
      <c r="AE51" s="47">
        <v>38.799999999999997</v>
      </c>
    </row>
    <row r="52" spans="1:31" s="54" customFormat="1" ht="10.5" customHeight="1" outlineLevel="3" x14ac:dyDescent="0.2">
      <c r="A52" s="17" t="s">
        <v>329</v>
      </c>
      <c r="B52" s="18">
        <v>473</v>
      </c>
      <c r="C52" s="146">
        <v>648</v>
      </c>
      <c r="D52" s="38">
        <v>1036</v>
      </c>
      <c r="E52" s="84">
        <v>27</v>
      </c>
      <c r="F52" s="73">
        <v>32</v>
      </c>
      <c r="G52" s="73">
        <v>35</v>
      </c>
      <c r="H52" s="73">
        <v>42</v>
      </c>
      <c r="I52" s="73">
        <v>44</v>
      </c>
      <c r="J52" s="73">
        <v>36</v>
      </c>
      <c r="K52" s="73">
        <v>51</v>
      </c>
      <c r="L52" s="73">
        <v>50</v>
      </c>
      <c r="M52" s="73">
        <v>67</v>
      </c>
      <c r="N52" s="73">
        <v>74</v>
      </c>
      <c r="O52" s="73">
        <v>72</v>
      </c>
      <c r="P52" s="73">
        <v>60</v>
      </c>
      <c r="Q52" s="73">
        <v>64</v>
      </c>
      <c r="R52" s="73">
        <v>80</v>
      </c>
      <c r="S52" s="73">
        <v>82</v>
      </c>
      <c r="T52" s="73">
        <v>91</v>
      </c>
      <c r="U52" s="73">
        <v>53</v>
      </c>
      <c r="V52" s="73">
        <v>44</v>
      </c>
      <c r="W52" s="73">
        <v>22</v>
      </c>
      <c r="X52" s="73">
        <v>8</v>
      </c>
      <c r="Y52" s="73">
        <v>2</v>
      </c>
      <c r="Z52" s="55">
        <v>94</v>
      </c>
      <c r="AA52" s="56">
        <v>560</v>
      </c>
      <c r="AB52" s="125">
        <v>382</v>
      </c>
      <c r="AC52" s="119">
        <v>9.0733590733590734</v>
      </c>
      <c r="AD52" s="46">
        <v>54.054054054054056</v>
      </c>
      <c r="AE52" s="47">
        <v>36.9</v>
      </c>
    </row>
    <row r="53" spans="1:31" s="54" customFormat="1" ht="10.5" customHeight="1" outlineLevel="3" x14ac:dyDescent="0.2">
      <c r="A53" s="17" t="s">
        <v>330</v>
      </c>
      <c r="B53" s="18">
        <v>474</v>
      </c>
      <c r="C53" s="146">
        <v>332</v>
      </c>
      <c r="D53" s="38">
        <v>642</v>
      </c>
      <c r="E53" s="84">
        <v>20</v>
      </c>
      <c r="F53" s="73">
        <v>23</v>
      </c>
      <c r="G53" s="73">
        <v>30</v>
      </c>
      <c r="H53" s="73">
        <v>34</v>
      </c>
      <c r="I53" s="73">
        <v>26</v>
      </c>
      <c r="J53" s="73">
        <v>23</v>
      </c>
      <c r="K53" s="73">
        <v>33</v>
      </c>
      <c r="L53" s="73">
        <v>25</v>
      </c>
      <c r="M53" s="73">
        <v>35</v>
      </c>
      <c r="N53" s="73">
        <v>57</v>
      </c>
      <c r="O53" s="73">
        <v>68</v>
      </c>
      <c r="P53" s="73">
        <v>43</v>
      </c>
      <c r="Q53" s="73">
        <v>43</v>
      </c>
      <c r="R53" s="73">
        <v>27</v>
      </c>
      <c r="S53" s="73">
        <v>33</v>
      </c>
      <c r="T53" s="73">
        <v>47</v>
      </c>
      <c r="U53" s="73">
        <v>29</v>
      </c>
      <c r="V53" s="73">
        <v>31</v>
      </c>
      <c r="W53" s="73">
        <v>13</v>
      </c>
      <c r="X53" s="73">
        <v>2</v>
      </c>
      <c r="Y53" s="73">
        <v>0</v>
      </c>
      <c r="Z53" s="55">
        <v>73</v>
      </c>
      <c r="AA53" s="56">
        <v>387</v>
      </c>
      <c r="AB53" s="125">
        <v>182</v>
      </c>
      <c r="AC53" s="119">
        <v>11.370716510903426</v>
      </c>
      <c r="AD53" s="46">
        <v>60.280373831775705</v>
      </c>
      <c r="AE53" s="47">
        <v>28.3</v>
      </c>
    </row>
    <row r="54" spans="1:31" s="54" customFormat="1" ht="10.5" customHeight="1" outlineLevel="3" x14ac:dyDescent="0.2">
      <c r="A54" s="17" t="s">
        <v>134</v>
      </c>
      <c r="B54" s="18">
        <v>490</v>
      </c>
      <c r="C54" s="146">
        <v>564</v>
      </c>
      <c r="D54" s="38">
        <v>1090</v>
      </c>
      <c r="E54" s="84">
        <v>35</v>
      </c>
      <c r="F54" s="73">
        <v>49</v>
      </c>
      <c r="G54" s="73">
        <v>29</v>
      </c>
      <c r="H54" s="73">
        <v>48</v>
      </c>
      <c r="I54" s="73">
        <v>32</v>
      </c>
      <c r="J54" s="73">
        <v>53</v>
      </c>
      <c r="K54" s="73">
        <v>32</v>
      </c>
      <c r="L54" s="73">
        <v>58</v>
      </c>
      <c r="M54" s="73">
        <v>52</v>
      </c>
      <c r="N54" s="73">
        <v>51</v>
      </c>
      <c r="O54" s="73">
        <v>85</v>
      </c>
      <c r="P54" s="73">
        <v>76</v>
      </c>
      <c r="Q54" s="73">
        <v>80</v>
      </c>
      <c r="R54" s="73">
        <v>87</v>
      </c>
      <c r="S54" s="73">
        <v>95</v>
      </c>
      <c r="T54" s="73">
        <v>80</v>
      </c>
      <c r="U54" s="73">
        <v>62</v>
      </c>
      <c r="V54" s="73">
        <v>46</v>
      </c>
      <c r="W54" s="73">
        <v>32</v>
      </c>
      <c r="X54" s="73">
        <v>8</v>
      </c>
      <c r="Y54" s="73">
        <v>0</v>
      </c>
      <c r="Z54" s="55">
        <v>113</v>
      </c>
      <c r="AA54" s="56">
        <v>567</v>
      </c>
      <c r="AB54" s="125">
        <v>410</v>
      </c>
      <c r="AC54" s="119">
        <v>10.366972477064222</v>
      </c>
      <c r="AD54" s="46">
        <v>52.018348623853207</v>
      </c>
      <c r="AE54" s="47">
        <v>37.6</v>
      </c>
    </row>
    <row r="55" spans="1:31" s="54" customFormat="1" ht="10.5" customHeight="1" outlineLevel="3" x14ac:dyDescent="0.2">
      <c r="A55" s="17" t="s">
        <v>32</v>
      </c>
      <c r="B55" s="18">
        <v>500</v>
      </c>
      <c r="C55" s="146">
        <v>423</v>
      </c>
      <c r="D55" s="38">
        <v>949</v>
      </c>
      <c r="E55" s="84">
        <v>23</v>
      </c>
      <c r="F55" s="73">
        <v>41</v>
      </c>
      <c r="G55" s="73">
        <v>52</v>
      </c>
      <c r="H55" s="73">
        <v>51</v>
      </c>
      <c r="I55" s="73">
        <v>37</v>
      </c>
      <c r="J55" s="73">
        <v>17</v>
      </c>
      <c r="K55" s="73">
        <v>24</v>
      </c>
      <c r="L55" s="73">
        <v>41</v>
      </c>
      <c r="M55" s="73">
        <v>38</v>
      </c>
      <c r="N55" s="73">
        <v>65</v>
      </c>
      <c r="O55" s="73">
        <v>62</v>
      </c>
      <c r="P55" s="73">
        <v>57</v>
      </c>
      <c r="Q55" s="73">
        <v>71</v>
      </c>
      <c r="R55" s="73">
        <v>65</v>
      </c>
      <c r="S55" s="73">
        <v>101</v>
      </c>
      <c r="T55" s="73">
        <v>92</v>
      </c>
      <c r="U55" s="73">
        <v>50</v>
      </c>
      <c r="V55" s="73">
        <v>32</v>
      </c>
      <c r="W55" s="73">
        <v>20</v>
      </c>
      <c r="X55" s="73">
        <v>9</v>
      </c>
      <c r="Y55" s="73">
        <v>1</v>
      </c>
      <c r="Z55" s="55">
        <v>116</v>
      </c>
      <c r="AA55" s="56">
        <v>463</v>
      </c>
      <c r="AB55" s="125">
        <v>370</v>
      </c>
      <c r="AC55" s="119">
        <v>12.223393045310853</v>
      </c>
      <c r="AD55" s="46">
        <v>48.788198103266595</v>
      </c>
      <c r="AE55" s="47">
        <v>39</v>
      </c>
    </row>
    <row r="56" spans="1:31" s="54" customFormat="1" ht="10.5" customHeight="1" outlineLevel="3" x14ac:dyDescent="0.2">
      <c r="A56" s="17" t="s">
        <v>240</v>
      </c>
      <c r="B56" s="18">
        <v>510</v>
      </c>
      <c r="C56" s="146">
        <v>393</v>
      </c>
      <c r="D56" s="38">
        <v>557</v>
      </c>
      <c r="E56" s="84">
        <v>9</v>
      </c>
      <c r="F56" s="73">
        <v>17</v>
      </c>
      <c r="G56" s="73">
        <v>16</v>
      </c>
      <c r="H56" s="73">
        <v>13</v>
      </c>
      <c r="I56" s="73">
        <v>32</v>
      </c>
      <c r="J56" s="73">
        <v>39</v>
      </c>
      <c r="K56" s="73">
        <v>46</v>
      </c>
      <c r="L56" s="73">
        <v>32</v>
      </c>
      <c r="M56" s="73">
        <v>43</v>
      </c>
      <c r="N56" s="73">
        <v>28</v>
      </c>
      <c r="O56" s="73">
        <v>38</v>
      </c>
      <c r="P56" s="73">
        <v>44</v>
      </c>
      <c r="Q56" s="73">
        <v>34</v>
      </c>
      <c r="R56" s="73">
        <v>37</v>
      </c>
      <c r="S56" s="73">
        <v>37</v>
      </c>
      <c r="T56" s="73">
        <v>31</v>
      </c>
      <c r="U56" s="73">
        <v>31</v>
      </c>
      <c r="V56" s="73">
        <v>22</v>
      </c>
      <c r="W56" s="73">
        <v>5</v>
      </c>
      <c r="X56" s="73">
        <v>2</v>
      </c>
      <c r="Y56" s="73">
        <v>1</v>
      </c>
      <c r="Z56" s="55">
        <v>42</v>
      </c>
      <c r="AA56" s="56">
        <v>349</v>
      </c>
      <c r="AB56" s="125">
        <v>166</v>
      </c>
      <c r="AC56" s="119">
        <v>7.5403949730700175</v>
      </c>
      <c r="AD56" s="46">
        <v>62.657091561938962</v>
      </c>
      <c r="AE56" s="47">
        <v>29.8</v>
      </c>
    </row>
    <row r="57" spans="1:31" s="54" customFormat="1" ht="10.5" customHeight="1" outlineLevel="3" x14ac:dyDescent="0.2">
      <c r="A57" s="17" t="s">
        <v>222</v>
      </c>
      <c r="B57" s="18">
        <v>521</v>
      </c>
      <c r="C57" s="146">
        <v>259</v>
      </c>
      <c r="D57" s="38">
        <v>416</v>
      </c>
      <c r="E57" s="84">
        <v>4</v>
      </c>
      <c r="F57" s="73">
        <v>6</v>
      </c>
      <c r="G57" s="73">
        <v>5</v>
      </c>
      <c r="H57" s="73">
        <v>12</v>
      </c>
      <c r="I57" s="73">
        <v>20</v>
      </c>
      <c r="J57" s="73">
        <v>15</v>
      </c>
      <c r="K57" s="73">
        <v>20</v>
      </c>
      <c r="L57" s="73">
        <v>13</v>
      </c>
      <c r="M57" s="73">
        <v>23</v>
      </c>
      <c r="N57" s="73">
        <v>19</v>
      </c>
      <c r="O57" s="73">
        <v>34</v>
      </c>
      <c r="P57" s="73">
        <v>30</v>
      </c>
      <c r="Q57" s="73">
        <v>27</v>
      </c>
      <c r="R57" s="73">
        <v>39</v>
      </c>
      <c r="S57" s="73">
        <v>44</v>
      </c>
      <c r="T57" s="73">
        <v>33</v>
      </c>
      <c r="U57" s="73">
        <v>29</v>
      </c>
      <c r="V57" s="73">
        <v>30</v>
      </c>
      <c r="W57" s="73">
        <v>8</v>
      </c>
      <c r="X57" s="73">
        <v>3</v>
      </c>
      <c r="Y57" s="73">
        <v>2</v>
      </c>
      <c r="Z57" s="55">
        <v>15</v>
      </c>
      <c r="AA57" s="56">
        <v>213</v>
      </c>
      <c r="AB57" s="125">
        <v>188</v>
      </c>
      <c r="AC57" s="119">
        <v>3.6057692307692304</v>
      </c>
      <c r="AD57" s="46">
        <v>51.201923076923073</v>
      </c>
      <c r="AE57" s="47">
        <v>45.2</v>
      </c>
    </row>
    <row r="58" spans="1:31" s="54" customFormat="1" ht="10.5" customHeight="1" outlineLevel="3" x14ac:dyDescent="0.2">
      <c r="A58" s="17" t="s">
        <v>324</v>
      </c>
      <c r="B58" s="18">
        <v>522</v>
      </c>
      <c r="C58" s="146">
        <v>496</v>
      </c>
      <c r="D58" s="38">
        <v>678</v>
      </c>
      <c r="E58" s="84">
        <v>8</v>
      </c>
      <c r="F58" s="73">
        <v>8</v>
      </c>
      <c r="G58" s="73">
        <v>15</v>
      </c>
      <c r="H58" s="73">
        <v>15</v>
      </c>
      <c r="I58" s="73">
        <v>44</v>
      </c>
      <c r="J58" s="73">
        <v>32</v>
      </c>
      <c r="K58" s="73">
        <v>32</v>
      </c>
      <c r="L58" s="73">
        <v>45</v>
      </c>
      <c r="M58" s="73">
        <v>48</v>
      </c>
      <c r="N58" s="73">
        <v>53</v>
      </c>
      <c r="O58" s="73">
        <v>51</v>
      </c>
      <c r="P58" s="73">
        <v>60</v>
      </c>
      <c r="Q58" s="73">
        <v>41</v>
      </c>
      <c r="R58" s="73">
        <v>58</v>
      </c>
      <c r="S58" s="73">
        <v>55</v>
      </c>
      <c r="T58" s="73">
        <v>39</v>
      </c>
      <c r="U58" s="73">
        <v>28</v>
      </c>
      <c r="V58" s="73">
        <v>28</v>
      </c>
      <c r="W58" s="73">
        <v>12</v>
      </c>
      <c r="X58" s="73">
        <v>4</v>
      </c>
      <c r="Y58" s="73">
        <v>2</v>
      </c>
      <c r="Z58" s="55">
        <v>31</v>
      </c>
      <c r="AA58" s="56">
        <v>421</v>
      </c>
      <c r="AB58" s="125">
        <v>226</v>
      </c>
      <c r="AC58" s="119">
        <v>4.5722713864306783</v>
      </c>
      <c r="AD58" s="46">
        <v>62.094395280235993</v>
      </c>
      <c r="AE58" s="47">
        <v>33.299999999999997</v>
      </c>
    </row>
    <row r="59" spans="1:31" s="54" customFormat="1" ht="10.5" customHeight="1" outlineLevel="3" x14ac:dyDescent="0.2">
      <c r="A59" s="17" t="s">
        <v>325</v>
      </c>
      <c r="B59" s="18">
        <v>523</v>
      </c>
      <c r="C59" s="146">
        <v>412</v>
      </c>
      <c r="D59" s="38">
        <v>709</v>
      </c>
      <c r="E59" s="84">
        <v>23</v>
      </c>
      <c r="F59" s="73">
        <v>24</v>
      </c>
      <c r="G59" s="73">
        <v>25</v>
      </c>
      <c r="H59" s="73">
        <v>21</v>
      </c>
      <c r="I59" s="73">
        <v>21</v>
      </c>
      <c r="J59" s="73">
        <v>15</v>
      </c>
      <c r="K59" s="73">
        <v>24</v>
      </c>
      <c r="L59" s="73">
        <v>23</v>
      </c>
      <c r="M59" s="73">
        <v>37</v>
      </c>
      <c r="N59" s="73">
        <v>38</v>
      </c>
      <c r="O59" s="73">
        <v>59</v>
      </c>
      <c r="P59" s="73">
        <v>41</v>
      </c>
      <c r="Q59" s="73">
        <v>57</v>
      </c>
      <c r="R59" s="73">
        <v>48</v>
      </c>
      <c r="S59" s="73">
        <v>70</v>
      </c>
      <c r="T59" s="73">
        <v>76</v>
      </c>
      <c r="U59" s="73">
        <v>43</v>
      </c>
      <c r="V59" s="73">
        <v>34</v>
      </c>
      <c r="W59" s="73">
        <v>20</v>
      </c>
      <c r="X59" s="73">
        <v>9</v>
      </c>
      <c r="Y59" s="73">
        <v>1</v>
      </c>
      <c r="Z59" s="55">
        <v>72</v>
      </c>
      <c r="AA59" s="56">
        <v>336</v>
      </c>
      <c r="AB59" s="125">
        <v>301</v>
      </c>
      <c r="AC59" s="119">
        <v>10.155148095909732</v>
      </c>
      <c r="AD59" s="46">
        <v>47.390691114245413</v>
      </c>
      <c r="AE59" s="47">
        <v>42.5</v>
      </c>
    </row>
    <row r="60" spans="1:31" s="54" customFormat="1" ht="10.5" customHeight="1" outlineLevel="3" x14ac:dyDescent="0.2">
      <c r="A60" s="17" t="s">
        <v>326</v>
      </c>
      <c r="B60" s="18">
        <v>524</v>
      </c>
      <c r="C60" s="146">
        <v>479</v>
      </c>
      <c r="D60" s="38">
        <v>879</v>
      </c>
      <c r="E60" s="84">
        <v>21</v>
      </c>
      <c r="F60" s="73">
        <v>30</v>
      </c>
      <c r="G60" s="73">
        <v>29</v>
      </c>
      <c r="H60" s="73">
        <v>29</v>
      </c>
      <c r="I60" s="73">
        <v>25</v>
      </c>
      <c r="J60" s="73">
        <v>36</v>
      </c>
      <c r="K60" s="73">
        <v>33</v>
      </c>
      <c r="L60" s="73">
        <v>39</v>
      </c>
      <c r="M60" s="73">
        <v>51</v>
      </c>
      <c r="N60" s="73">
        <v>40</v>
      </c>
      <c r="O60" s="73">
        <v>70</v>
      </c>
      <c r="P60" s="73">
        <v>55</v>
      </c>
      <c r="Q60" s="73">
        <v>71</v>
      </c>
      <c r="R60" s="73">
        <v>65</v>
      </c>
      <c r="S60" s="73">
        <v>84</v>
      </c>
      <c r="T60" s="73">
        <v>74</v>
      </c>
      <c r="U60" s="73">
        <v>46</v>
      </c>
      <c r="V60" s="73">
        <v>45</v>
      </c>
      <c r="W60" s="73">
        <v>24</v>
      </c>
      <c r="X60" s="73">
        <v>11</v>
      </c>
      <c r="Y60" s="73">
        <v>1</v>
      </c>
      <c r="Z60" s="55">
        <v>80</v>
      </c>
      <c r="AA60" s="56">
        <v>449</v>
      </c>
      <c r="AB60" s="125">
        <v>350</v>
      </c>
      <c r="AC60" s="119">
        <v>9.1012514220705345</v>
      </c>
      <c r="AD60" s="46">
        <v>51.080773606370876</v>
      </c>
      <c r="AE60" s="47">
        <v>39.799999999999997</v>
      </c>
    </row>
    <row r="61" spans="1:31" s="54" customFormat="1" ht="10.5" customHeight="1" outlineLevel="3" x14ac:dyDescent="0.2">
      <c r="A61" s="17" t="s">
        <v>327</v>
      </c>
      <c r="B61" s="18">
        <v>525</v>
      </c>
      <c r="C61" s="146">
        <v>388</v>
      </c>
      <c r="D61" s="38">
        <v>689</v>
      </c>
      <c r="E61" s="84">
        <v>17</v>
      </c>
      <c r="F61" s="73">
        <v>19</v>
      </c>
      <c r="G61" s="73">
        <v>18</v>
      </c>
      <c r="H61" s="73">
        <v>26</v>
      </c>
      <c r="I61" s="73">
        <v>18</v>
      </c>
      <c r="J61" s="73">
        <v>25</v>
      </c>
      <c r="K61" s="73">
        <v>19</v>
      </c>
      <c r="L61" s="73">
        <v>25</v>
      </c>
      <c r="M61" s="73">
        <v>27</v>
      </c>
      <c r="N61" s="73">
        <v>33</v>
      </c>
      <c r="O61" s="73">
        <v>60</v>
      </c>
      <c r="P61" s="73">
        <v>47</v>
      </c>
      <c r="Q61" s="73">
        <v>51</v>
      </c>
      <c r="R61" s="73">
        <v>44</v>
      </c>
      <c r="S61" s="73">
        <v>62</v>
      </c>
      <c r="T61" s="73">
        <v>65</v>
      </c>
      <c r="U61" s="73">
        <v>62</v>
      </c>
      <c r="V61" s="73">
        <v>42</v>
      </c>
      <c r="W61" s="73">
        <v>24</v>
      </c>
      <c r="X61" s="73">
        <v>5</v>
      </c>
      <c r="Y61" s="73">
        <v>0</v>
      </c>
      <c r="Z61" s="55">
        <v>54</v>
      </c>
      <c r="AA61" s="56">
        <v>331</v>
      </c>
      <c r="AB61" s="125">
        <v>304</v>
      </c>
      <c r="AC61" s="119">
        <v>7.8374455732946293</v>
      </c>
      <c r="AD61" s="46">
        <v>48.040638606676346</v>
      </c>
      <c r="AE61" s="47">
        <v>44.1</v>
      </c>
    </row>
    <row r="62" spans="1:31" s="54" customFormat="1" ht="10.5" customHeight="1" outlineLevel="3" x14ac:dyDescent="0.2">
      <c r="A62" s="17" t="s">
        <v>294</v>
      </c>
      <c r="B62" s="18">
        <v>530</v>
      </c>
      <c r="C62" s="146">
        <v>322</v>
      </c>
      <c r="D62" s="38">
        <v>566</v>
      </c>
      <c r="E62" s="84">
        <v>9</v>
      </c>
      <c r="F62" s="73">
        <v>17</v>
      </c>
      <c r="G62" s="73">
        <v>19</v>
      </c>
      <c r="H62" s="73">
        <v>17</v>
      </c>
      <c r="I62" s="73">
        <v>20</v>
      </c>
      <c r="J62" s="73">
        <v>23</v>
      </c>
      <c r="K62" s="73">
        <v>14</v>
      </c>
      <c r="L62" s="73">
        <v>18</v>
      </c>
      <c r="M62" s="73">
        <v>34</v>
      </c>
      <c r="N62" s="73">
        <v>35</v>
      </c>
      <c r="O62" s="73">
        <v>41</v>
      </c>
      <c r="P62" s="73">
        <v>64</v>
      </c>
      <c r="Q62" s="73">
        <v>53</v>
      </c>
      <c r="R62" s="73">
        <v>33</v>
      </c>
      <c r="S62" s="73">
        <v>52</v>
      </c>
      <c r="T62" s="73">
        <v>43</v>
      </c>
      <c r="U62" s="73">
        <v>35</v>
      </c>
      <c r="V62" s="73">
        <v>21</v>
      </c>
      <c r="W62" s="73">
        <v>13</v>
      </c>
      <c r="X62" s="73">
        <v>4</v>
      </c>
      <c r="Y62" s="73">
        <v>1</v>
      </c>
      <c r="Z62" s="55">
        <v>45</v>
      </c>
      <c r="AA62" s="56">
        <v>319</v>
      </c>
      <c r="AB62" s="125">
        <v>202</v>
      </c>
      <c r="AC62" s="119">
        <v>7.9505300353356887</v>
      </c>
      <c r="AD62" s="46">
        <v>56.360424028268554</v>
      </c>
      <c r="AE62" s="47">
        <v>35.700000000000003</v>
      </c>
    </row>
    <row r="63" spans="1:31" s="54" customFormat="1" ht="10.5" customHeight="1" outlineLevel="3" x14ac:dyDescent="0.2">
      <c r="A63" s="17" t="s">
        <v>158</v>
      </c>
      <c r="B63" s="18">
        <v>540</v>
      </c>
      <c r="C63" s="146">
        <v>479</v>
      </c>
      <c r="D63" s="38">
        <v>819</v>
      </c>
      <c r="E63" s="84">
        <v>26</v>
      </c>
      <c r="F63" s="73">
        <v>37</v>
      </c>
      <c r="G63" s="73">
        <v>44</v>
      </c>
      <c r="H63" s="73">
        <v>24</v>
      </c>
      <c r="I63" s="73">
        <v>23</v>
      </c>
      <c r="J63" s="73">
        <v>48</v>
      </c>
      <c r="K63" s="73">
        <v>53</v>
      </c>
      <c r="L63" s="73">
        <v>47</v>
      </c>
      <c r="M63" s="73">
        <v>54</v>
      </c>
      <c r="N63" s="73">
        <v>78</v>
      </c>
      <c r="O63" s="73">
        <v>65</v>
      </c>
      <c r="P63" s="73">
        <v>59</v>
      </c>
      <c r="Q63" s="73">
        <v>62</v>
      </c>
      <c r="R63" s="73">
        <v>50</v>
      </c>
      <c r="S63" s="73">
        <v>45</v>
      </c>
      <c r="T63" s="73">
        <v>44</v>
      </c>
      <c r="U63" s="73">
        <v>28</v>
      </c>
      <c r="V63" s="73">
        <v>24</v>
      </c>
      <c r="W63" s="73">
        <v>5</v>
      </c>
      <c r="X63" s="73">
        <v>3</v>
      </c>
      <c r="Y63" s="73">
        <v>0</v>
      </c>
      <c r="Z63" s="55">
        <v>107</v>
      </c>
      <c r="AA63" s="56">
        <v>513</v>
      </c>
      <c r="AB63" s="125">
        <v>199</v>
      </c>
      <c r="AC63" s="119">
        <v>13.064713064713066</v>
      </c>
      <c r="AD63" s="46">
        <v>62.637362637362635</v>
      </c>
      <c r="AE63" s="47">
        <v>24.3</v>
      </c>
    </row>
    <row r="64" spans="1:31" s="54" customFormat="1" ht="10.5" customHeight="1" outlineLevel="3" x14ac:dyDescent="0.2">
      <c r="A64" s="17" t="s">
        <v>275</v>
      </c>
      <c r="B64" s="18">
        <v>550</v>
      </c>
      <c r="C64" s="146">
        <v>115</v>
      </c>
      <c r="D64" s="38">
        <v>168</v>
      </c>
      <c r="E64" s="84">
        <v>6</v>
      </c>
      <c r="F64" s="73">
        <v>2</v>
      </c>
      <c r="G64" s="73">
        <v>5</v>
      </c>
      <c r="H64" s="73">
        <v>4</v>
      </c>
      <c r="I64" s="73">
        <v>5</v>
      </c>
      <c r="J64" s="73">
        <v>14</v>
      </c>
      <c r="K64" s="73">
        <v>7</v>
      </c>
      <c r="L64" s="73">
        <v>8</v>
      </c>
      <c r="M64" s="73">
        <v>17</v>
      </c>
      <c r="N64" s="73">
        <v>14</v>
      </c>
      <c r="O64" s="73">
        <v>12</v>
      </c>
      <c r="P64" s="73">
        <v>9</v>
      </c>
      <c r="Q64" s="73">
        <v>16</v>
      </c>
      <c r="R64" s="73">
        <v>12</v>
      </c>
      <c r="S64" s="73">
        <v>16</v>
      </c>
      <c r="T64" s="73">
        <v>12</v>
      </c>
      <c r="U64" s="73">
        <v>2</v>
      </c>
      <c r="V64" s="73">
        <v>4</v>
      </c>
      <c r="W64" s="73">
        <v>3</v>
      </c>
      <c r="X64" s="73">
        <v>0</v>
      </c>
      <c r="Y64" s="73">
        <v>0</v>
      </c>
      <c r="Z64" s="55">
        <v>13</v>
      </c>
      <c r="AA64" s="56">
        <v>106</v>
      </c>
      <c r="AB64" s="125">
        <v>49</v>
      </c>
      <c r="AC64" s="119">
        <v>7.7380952380952381</v>
      </c>
      <c r="AD64" s="46">
        <v>63.095238095238095</v>
      </c>
      <c r="AE64" s="47">
        <v>29.2</v>
      </c>
    </row>
    <row r="65" spans="1:31" s="65" customFormat="1" ht="10.5" customHeight="1" outlineLevel="3" x14ac:dyDescent="0.2">
      <c r="A65" s="17" t="s">
        <v>66</v>
      </c>
      <c r="B65" s="18">
        <v>560</v>
      </c>
      <c r="C65" s="146">
        <v>360</v>
      </c>
      <c r="D65" s="38">
        <v>627</v>
      </c>
      <c r="E65" s="84">
        <v>30</v>
      </c>
      <c r="F65" s="73">
        <v>26</v>
      </c>
      <c r="G65" s="73">
        <v>23</v>
      </c>
      <c r="H65" s="73">
        <v>17</v>
      </c>
      <c r="I65" s="73">
        <v>27</v>
      </c>
      <c r="J65" s="73">
        <v>34</v>
      </c>
      <c r="K65" s="73">
        <v>50</v>
      </c>
      <c r="L65" s="73">
        <v>51</v>
      </c>
      <c r="M65" s="73">
        <v>50</v>
      </c>
      <c r="N65" s="73">
        <v>54</v>
      </c>
      <c r="O65" s="73">
        <v>50</v>
      </c>
      <c r="P65" s="73">
        <v>40</v>
      </c>
      <c r="Q65" s="73">
        <v>38</v>
      </c>
      <c r="R65" s="73">
        <v>38</v>
      </c>
      <c r="S65" s="73">
        <v>46</v>
      </c>
      <c r="T65" s="73">
        <v>25</v>
      </c>
      <c r="U65" s="73">
        <v>17</v>
      </c>
      <c r="V65" s="73">
        <v>5</v>
      </c>
      <c r="W65" s="73">
        <v>5</v>
      </c>
      <c r="X65" s="73">
        <v>1</v>
      </c>
      <c r="Y65" s="73">
        <v>0</v>
      </c>
      <c r="Z65" s="55">
        <v>79</v>
      </c>
      <c r="AA65" s="56">
        <v>411</v>
      </c>
      <c r="AB65" s="125">
        <v>137</v>
      </c>
      <c r="AC65" s="119">
        <v>12.599681020733652</v>
      </c>
      <c r="AD65" s="46">
        <v>65.550239234449762</v>
      </c>
      <c r="AE65" s="47">
        <v>21.9</v>
      </c>
    </row>
    <row r="66" spans="1:31" s="54" customFormat="1" ht="10.5" customHeight="1" outlineLevel="3" x14ac:dyDescent="0.2">
      <c r="A66" s="17" t="s">
        <v>244</v>
      </c>
      <c r="B66" s="18">
        <v>570</v>
      </c>
      <c r="C66" s="146">
        <v>702</v>
      </c>
      <c r="D66" s="38">
        <v>1109</v>
      </c>
      <c r="E66" s="84">
        <v>30</v>
      </c>
      <c r="F66" s="73">
        <v>30</v>
      </c>
      <c r="G66" s="73">
        <v>37</v>
      </c>
      <c r="H66" s="73">
        <v>30</v>
      </c>
      <c r="I66" s="73">
        <v>56</v>
      </c>
      <c r="J66" s="73">
        <v>88</v>
      </c>
      <c r="K66" s="73">
        <v>55</v>
      </c>
      <c r="L66" s="73">
        <v>68</v>
      </c>
      <c r="M66" s="73">
        <v>72</v>
      </c>
      <c r="N66" s="73">
        <v>87</v>
      </c>
      <c r="O66" s="73">
        <v>95</v>
      </c>
      <c r="P66" s="73">
        <v>90</v>
      </c>
      <c r="Q66" s="73">
        <v>79</v>
      </c>
      <c r="R66" s="73">
        <v>63</v>
      </c>
      <c r="S66" s="73">
        <v>81</v>
      </c>
      <c r="T66" s="73">
        <v>64</v>
      </c>
      <c r="U66" s="73">
        <v>46</v>
      </c>
      <c r="V66" s="73">
        <v>22</v>
      </c>
      <c r="W66" s="73">
        <v>10</v>
      </c>
      <c r="X66" s="73">
        <v>5</v>
      </c>
      <c r="Y66" s="73">
        <v>1</v>
      </c>
      <c r="Z66" s="55">
        <v>97</v>
      </c>
      <c r="AA66" s="56">
        <v>720</v>
      </c>
      <c r="AB66" s="125">
        <v>292</v>
      </c>
      <c r="AC66" s="119">
        <v>8.7466185752930574</v>
      </c>
      <c r="AD66" s="46">
        <v>64.92335437330928</v>
      </c>
      <c r="AE66" s="47">
        <v>26.3</v>
      </c>
    </row>
    <row r="67" spans="1:31" s="54" customFormat="1" ht="10.5" customHeight="1" outlineLevel="3" x14ac:dyDescent="0.2">
      <c r="A67" s="17" t="s">
        <v>201</v>
      </c>
      <c r="B67" s="18">
        <v>580</v>
      </c>
      <c r="C67" s="146">
        <v>392</v>
      </c>
      <c r="D67" s="38">
        <v>702</v>
      </c>
      <c r="E67" s="84">
        <v>27</v>
      </c>
      <c r="F67" s="73">
        <v>24</v>
      </c>
      <c r="G67" s="73">
        <v>22</v>
      </c>
      <c r="H67" s="73">
        <v>36</v>
      </c>
      <c r="I67" s="73">
        <v>35</v>
      </c>
      <c r="J67" s="73">
        <v>34</v>
      </c>
      <c r="K67" s="73">
        <v>25</v>
      </c>
      <c r="L67" s="73">
        <v>52</v>
      </c>
      <c r="M67" s="73">
        <v>25</v>
      </c>
      <c r="N67" s="73">
        <v>54</v>
      </c>
      <c r="O67" s="73">
        <v>72</v>
      </c>
      <c r="P67" s="73">
        <v>66</v>
      </c>
      <c r="Q67" s="73">
        <v>56</v>
      </c>
      <c r="R67" s="73">
        <v>43</v>
      </c>
      <c r="S67" s="73">
        <v>38</v>
      </c>
      <c r="T67" s="73">
        <v>41</v>
      </c>
      <c r="U67" s="73">
        <v>22</v>
      </c>
      <c r="V67" s="73">
        <v>18</v>
      </c>
      <c r="W67" s="73">
        <v>10</v>
      </c>
      <c r="X67" s="73">
        <v>1</v>
      </c>
      <c r="Y67" s="73">
        <v>1</v>
      </c>
      <c r="Z67" s="55">
        <v>73</v>
      </c>
      <c r="AA67" s="56">
        <v>455</v>
      </c>
      <c r="AB67" s="125">
        <v>174</v>
      </c>
      <c r="AC67" s="119">
        <v>10.3988603988604</v>
      </c>
      <c r="AD67" s="46">
        <v>64.81481481481481</v>
      </c>
      <c r="AE67" s="47">
        <v>24.8</v>
      </c>
    </row>
    <row r="68" spans="1:31" s="54" customFormat="1" ht="10.5" customHeight="1" outlineLevel="3" x14ac:dyDescent="0.2">
      <c r="A68" s="17" t="s">
        <v>211</v>
      </c>
      <c r="B68" s="18">
        <v>590</v>
      </c>
      <c r="C68" s="146">
        <v>305</v>
      </c>
      <c r="D68" s="38">
        <v>578</v>
      </c>
      <c r="E68" s="84">
        <v>10</v>
      </c>
      <c r="F68" s="73">
        <v>38</v>
      </c>
      <c r="G68" s="73">
        <v>28</v>
      </c>
      <c r="H68" s="73">
        <v>23</v>
      </c>
      <c r="I68" s="73">
        <v>26</v>
      </c>
      <c r="J68" s="73">
        <v>22</v>
      </c>
      <c r="K68" s="73">
        <v>21</v>
      </c>
      <c r="L68" s="73">
        <v>25</v>
      </c>
      <c r="M68" s="73">
        <v>39</v>
      </c>
      <c r="N68" s="73">
        <v>46</v>
      </c>
      <c r="O68" s="73">
        <v>55</v>
      </c>
      <c r="P68" s="73">
        <v>64</v>
      </c>
      <c r="Q68" s="73">
        <v>51</v>
      </c>
      <c r="R68" s="73">
        <v>41</v>
      </c>
      <c r="S68" s="73">
        <v>33</v>
      </c>
      <c r="T68" s="73">
        <v>17</v>
      </c>
      <c r="U68" s="73">
        <v>15</v>
      </c>
      <c r="V68" s="73">
        <v>7</v>
      </c>
      <c r="W68" s="73">
        <v>12</v>
      </c>
      <c r="X68" s="73">
        <v>4</v>
      </c>
      <c r="Y68" s="73">
        <v>1</v>
      </c>
      <c r="Z68" s="55">
        <v>76</v>
      </c>
      <c r="AA68" s="56">
        <v>372</v>
      </c>
      <c r="AB68" s="125">
        <v>130</v>
      </c>
      <c r="AC68" s="119">
        <v>13.148788927335639</v>
      </c>
      <c r="AD68" s="46">
        <v>64.359861591695505</v>
      </c>
      <c r="AE68" s="47">
        <v>22.5</v>
      </c>
    </row>
    <row r="69" spans="1:31" s="54" customFormat="1" ht="10.5" customHeight="1" outlineLevel="3" x14ac:dyDescent="0.2">
      <c r="A69" s="17" t="s">
        <v>191</v>
      </c>
      <c r="B69" s="18">
        <v>600</v>
      </c>
      <c r="C69" s="146">
        <v>346</v>
      </c>
      <c r="D69" s="38">
        <v>626</v>
      </c>
      <c r="E69" s="84">
        <v>25</v>
      </c>
      <c r="F69" s="73">
        <v>22</v>
      </c>
      <c r="G69" s="73">
        <v>23</v>
      </c>
      <c r="H69" s="73">
        <v>33</v>
      </c>
      <c r="I69" s="73">
        <v>28</v>
      </c>
      <c r="J69" s="73">
        <v>33</v>
      </c>
      <c r="K69" s="73">
        <v>37</v>
      </c>
      <c r="L69" s="73">
        <v>32</v>
      </c>
      <c r="M69" s="73">
        <v>48</v>
      </c>
      <c r="N69" s="73">
        <v>45</v>
      </c>
      <c r="O69" s="73">
        <v>65</v>
      </c>
      <c r="P69" s="73">
        <v>53</v>
      </c>
      <c r="Q69" s="73">
        <v>35</v>
      </c>
      <c r="R69" s="73">
        <v>33</v>
      </c>
      <c r="S69" s="73">
        <v>42</v>
      </c>
      <c r="T69" s="73">
        <v>26</v>
      </c>
      <c r="U69" s="73">
        <v>23</v>
      </c>
      <c r="V69" s="73">
        <v>11</v>
      </c>
      <c r="W69" s="73">
        <v>7</v>
      </c>
      <c r="X69" s="73">
        <v>3</v>
      </c>
      <c r="Y69" s="73">
        <v>2</v>
      </c>
      <c r="Z69" s="55">
        <v>70</v>
      </c>
      <c r="AA69" s="56">
        <v>409</v>
      </c>
      <c r="AB69" s="125">
        <v>147</v>
      </c>
      <c r="AC69" s="119">
        <v>11.182108626198083</v>
      </c>
      <c r="AD69" s="46">
        <v>65.335463258785936</v>
      </c>
      <c r="AE69" s="47">
        <v>23.5</v>
      </c>
    </row>
    <row r="70" spans="1:31" s="54" customFormat="1" ht="10.5" customHeight="1" outlineLevel="3" x14ac:dyDescent="0.2">
      <c r="A70" s="17" t="s">
        <v>499</v>
      </c>
      <c r="B70" s="18">
        <v>610</v>
      </c>
      <c r="C70" s="146">
        <v>156</v>
      </c>
      <c r="D70" s="38">
        <v>222</v>
      </c>
      <c r="E70" s="84">
        <v>4</v>
      </c>
      <c r="F70" s="73">
        <v>3</v>
      </c>
      <c r="G70" s="73">
        <v>6</v>
      </c>
      <c r="H70" s="73">
        <v>11</v>
      </c>
      <c r="I70" s="73">
        <v>23</v>
      </c>
      <c r="J70" s="73">
        <v>14</v>
      </c>
      <c r="K70" s="73">
        <v>15</v>
      </c>
      <c r="L70" s="73">
        <v>15</v>
      </c>
      <c r="M70" s="73">
        <v>9</v>
      </c>
      <c r="N70" s="73">
        <v>15</v>
      </c>
      <c r="O70" s="73">
        <v>18</v>
      </c>
      <c r="P70" s="73">
        <v>9</v>
      </c>
      <c r="Q70" s="73">
        <v>8</v>
      </c>
      <c r="R70" s="73">
        <v>12</v>
      </c>
      <c r="S70" s="73">
        <v>23</v>
      </c>
      <c r="T70" s="73">
        <v>19</v>
      </c>
      <c r="U70" s="73">
        <v>11</v>
      </c>
      <c r="V70" s="73">
        <v>4</v>
      </c>
      <c r="W70" s="73">
        <v>0</v>
      </c>
      <c r="X70" s="73">
        <v>3</v>
      </c>
      <c r="Y70" s="73">
        <v>0</v>
      </c>
      <c r="Z70" s="55">
        <v>13</v>
      </c>
      <c r="AA70" s="56">
        <v>137</v>
      </c>
      <c r="AB70" s="125">
        <v>72</v>
      </c>
      <c r="AC70" s="119">
        <v>5.8558558558558556</v>
      </c>
      <c r="AD70" s="46">
        <v>61.711711711711715</v>
      </c>
      <c r="AE70" s="47">
        <v>32.4</v>
      </c>
    </row>
    <row r="71" spans="1:31" s="54" customFormat="1" ht="10.5" customHeight="1" outlineLevel="3" x14ac:dyDescent="0.2">
      <c r="A71" s="17" t="s">
        <v>20</v>
      </c>
      <c r="B71" s="18">
        <v>620</v>
      </c>
      <c r="C71" s="146">
        <v>237</v>
      </c>
      <c r="D71" s="38">
        <v>441</v>
      </c>
      <c r="E71" s="84">
        <v>25</v>
      </c>
      <c r="F71" s="73">
        <v>26</v>
      </c>
      <c r="G71" s="73">
        <v>20</v>
      </c>
      <c r="H71" s="73">
        <v>10</v>
      </c>
      <c r="I71" s="73">
        <v>19</v>
      </c>
      <c r="J71" s="73">
        <v>31</v>
      </c>
      <c r="K71" s="73">
        <v>26</v>
      </c>
      <c r="L71" s="73">
        <v>31</v>
      </c>
      <c r="M71" s="73">
        <v>41</v>
      </c>
      <c r="N71" s="73">
        <v>35</v>
      </c>
      <c r="O71" s="73">
        <v>27</v>
      </c>
      <c r="P71" s="73">
        <v>28</v>
      </c>
      <c r="Q71" s="73">
        <v>23</v>
      </c>
      <c r="R71" s="73">
        <v>17</v>
      </c>
      <c r="S71" s="73">
        <v>38</v>
      </c>
      <c r="T71" s="73">
        <v>26</v>
      </c>
      <c r="U71" s="73">
        <v>7</v>
      </c>
      <c r="V71" s="73">
        <v>8</v>
      </c>
      <c r="W71" s="73">
        <v>1</v>
      </c>
      <c r="X71" s="73">
        <v>2</v>
      </c>
      <c r="Y71" s="73">
        <v>0</v>
      </c>
      <c r="Z71" s="55">
        <v>71</v>
      </c>
      <c r="AA71" s="56">
        <v>271</v>
      </c>
      <c r="AB71" s="125">
        <v>99</v>
      </c>
      <c r="AC71" s="119">
        <v>16.099773242630384</v>
      </c>
      <c r="AD71" s="46">
        <v>61.451247165532884</v>
      </c>
      <c r="AE71" s="47">
        <v>22.4</v>
      </c>
    </row>
    <row r="72" spans="1:31" s="54" customFormat="1" ht="10.5" customHeight="1" outlineLevel="3" x14ac:dyDescent="0.2">
      <c r="A72" s="17" t="s">
        <v>284</v>
      </c>
      <c r="B72" s="18">
        <v>630</v>
      </c>
      <c r="C72" s="146">
        <v>283</v>
      </c>
      <c r="D72" s="38">
        <v>540</v>
      </c>
      <c r="E72" s="84">
        <v>23</v>
      </c>
      <c r="F72" s="73">
        <v>23</v>
      </c>
      <c r="G72" s="73">
        <v>29</v>
      </c>
      <c r="H72" s="73">
        <v>19</v>
      </c>
      <c r="I72" s="73">
        <v>23</v>
      </c>
      <c r="J72" s="73">
        <v>14</v>
      </c>
      <c r="K72" s="73">
        <v>29</v>
      </c>
      <c r="L72" s="73">
        <v>36</v>
      </c>
      <c r="M72" s="73">
        <v>50</v>
      </c>
      <c r="N72" s="73">
        <v>27</v>
      </c>
      <c r="O72" s="73">
        <v>40</v>
      </c>
      <c r="P72" s="73">
        <v>37</v>
      </c>
      <c r="Q72" s="73">
        <v>39</v>
      </c>
      <c r="R72" s="73">
        <v>39</v>
      </c>
      <c r="S72" s="73">
        <v>36</v>
      </c>
      <c r="T72" s="73">
        <v>31</v>
      </c>
      <c r="U72" s="73">
        <v>15</v>
      </c>
      <c r="V72" s="73">
        <v>15</v>
      </c>
      <c r="W72" s="73">
        <v>9</v>
      </c>
      <c r="X72" s="73">
        <v>6</v>
      </c>
      <c r="Y72" s="73">
        <v>0</v>
      </c>
      <c r="Z72" s="55">
        <v>75</v>
      </c>
      <c r="AA72" s="56">
        <v>314</v>
      </c>
      <c r="AB72" s="125">
        <v>151</v>
      </c>
      <c r="AC72" s="119">
        <v>13.888888888888889</v>
      </c>
      <c r="AD72" s="46">
        <v>58.148148148148152</v>
      </c>
      <c r="AE72" s="47">
        <v>28</v>
      </c>
    </row>
    <row r="73" spans="1:31" s="54" customFormat="1" ht="10.5" customHeight="1" outlineLevel="3" x14ac:dyDescent="0.2">
      <c r="A73" s="17" t="s">
        <v>59</v>
      </c>
      <c r="B73" s="18">
        <v>640</v>
      </c>
      <c r="C73" s="146">
        <v>191</v>
      </c>
      <c r="D73" s="38">
        <v>259</v>
      </c>
      <c r="E73" s="84">
        <v>2</v>
      </c>
      <c r="F73" s="73">
        <v>1</v>
      </c>
      <c r="G73" s="73">
        <v>4</v>
      </c>
      <c r="H73" s="73">
        <v>8</v>
      </c>
      <c r="I73" s="73">
        <v>19</v>
      </c>
      <c r="J73" s="73">
        <v>22</v>
      </c>
      <c r="K73" s="73">
        <v>13</v>
      </c>
      <c r="L73" s="73">
        <v>13</v>
      </c>
      <c r="M73" s="73">
        <v>17</v>
      </c>
      <c r="N73" s="73">
        <v>20</v>
      </c>
      <c r="O73" s="73">
        <v>26</v>
      </c>
      <c r="P73" s="73">
        <v>15</v>
      </c>
      <c r="Q73" s="73">
        <v>16</v>
      </c>
      <c r="R73" s="73">
        <v>12</v>
      </c>
      <c r="S73" s="73">
        <v>16</v>
      </c>
      <c r="T73" s="73">
        <v>20</v>
      </c>
      <c r="U73" s="73">
        <v>15</v>
      </c>
      <c r="V73" s="73">
        <v>11</v>
      </c>
      <c r="W73" s="73">
        <v>6</v>
      </c>
      <c r="X73" s="73">
        <v>3</v>
      </c>
      <c r="Y73" s="73">
        <v>0</v>
      </c>
      <c r="Z73" s="55">
        <v>7</v>
      </c>
      <c r="AA73" s="56">
        <v>169</v>
      </c>
      <c r="AB73" s="125">
        <v>83</v>
      </c>
      <c r="AC73" s="119">
        <v>2.7027027027027026</v>
      </c>
      <c r="AD73" s="46">
        <v>65.250965250965251</v>
      </c>
      <c r="AE73" s="47">
        <v>32.046332046332047</v>
      </c>
    </row>
    <row r="74" spans="1:31" s="54" customFormat="1" ht="10.5" customHeight="1" outlineLevel="3" x14ac:dyDescent="0.2">
      <c r="A74" s="17" t="s">
        <v>121</v>
      </c>
      <c r="B74" s="18">
        <v>650</v>
      </c>
      <c r="C74" s="38" t="s">
        <v>535</v>
      </c>
      <c r="D74" s="38" t="s">
        <v>535</v>
      </c>
      <c r="E74" s="129" t="s">
        <v>535</v>
      </c>
      <c r="F74" s="76" t="s">
        <v>535</v>
      </c>
      <c r="G74" s="76" t="s">
        <v>535</v>
      </c>
      <c r="H74" s="76" t="s">
        <v>535</v>
      </c>
      <c r="I74" s="76" t="s">
        <v>535</v>
      </c>
      <c r="J74" s="76" t="s">
        <v>535</v>
      </c>
      <c r="K74" s="76" t="s">
        <v>535</v>
      </c>
      <c r="L74" s="76" t="s">
        <v>535</v>
      </c>
      <c r="M74" s="76" t="s">
        <v>535</v>
      </c>
      <c r="N74" s="76" t="s">
        <v>535</v>
      </c>
      <c r="O74" s="76" t="s">
        <v>535</v>
      </c>
      <c r="P74" s="76" t="s">
        <v>535</v>
      </c>
      <c r="Q74" s="76" t="s">
        <v>535</v>
      </c>
      <c r="R74" s="76" t="s">
        <v>535</v>
      </c>
      <c r="S74" s="76" t="s">
        <v>535</v>
      </c>
      <c r="T74" s="76" t="s">
        <v>535</v>
      </c>
      <c r="U74" s="76" t="s">
        <v>535</v>
      </c>
      <c r="V74" s="76" t="s">
        <v>535</v>
      </c>
      <c r="W74" s="76" t="s">
        <v>535</v>
      </c>
      <c r="X74" s="76" t="s">
        <v>535</v>
      </c>
      <c r="Y74" s="78" t="s">
        <v>535</v>
      </c>
      <c r="Z74" s="57" t="s">
        <v>535</v>
      </c>
      <c r="AA74" s="58" t="s">
        <v>535</v>
      </c>
      <c r="AB74" s="92" t="s">
        <v>535</v>
      </c>
      <c r="AC74" s="120" t="s">
        <v>535</v>
      </c>
      <c r="AD74" s="66" t="s">
        <v>535</v>
      </c>
      <c r="AE74" s="67" t="s">
        <v>535</v>
      </c>
    </row>
    <row r="75" spans="1:31" s="54" customFormat="1" ht="10.5" customHeight="1" outlineLevel="3" x14ac:dyDescent="0.2">
      <c r="A75" s="17" t="s">
        <v>99</v>
      </c>
      <c r="B75" s="18">
        <v>660</v>
      </c>
      <c r="C75" s="146">
        <v>47</v>
      </c>
      <c r="D75" s="38">
        <v>64</v>
      </c>
      <c r="E75" s="84">
        <v>3</v>
      </c>
      <c r="F75" s="73">
        <v>2</v>
      </c>
      <c r="G75" s="73">
        <v>1</v>
      </c>
      <c r="H75" s="73">
        <v>1</v>
      </c>
      <c r="I75" s="73">
        <v>4</v>
      </c>
      <c r="J75" s="73">
        <v>10</v>
      </c>
      <c r="K75" s="73">
        <v>6</v>
      </c>
      <c r="L75" s="73">
        <v>3</v>
      </c>
      <c r="M75" s="73">
        <v>10</v>
      </c>
      <c r="N75" s="73">
        <v>6</v>
      </c>
      <c r="O75" s="73">
        <v>4</v>
      </c>
      <c r="P75" s="73">
        <v>3</v>
      </c>
      <c r="Q75" s="73">
        <v>6</v>
      </c>
      <c r="R75" s="73">
        <v>1</v>
      </c>
      <c r="S75" s="73">
        <v>1</v>
      </c>
      <c r="T75" s="73">
        <v>1</v>
      </c>
      <c r="U75" s="73">
        <v>0</v>
      </c>
      <c r="V75" s="73">
        <v>2</v>
      </c>
      <c r="W75" s="73">
        <v>0</v>
      </c>
      <c r="X75" s="73">
        <v>0</v>
      </c>
      <c r="Y75" s="73">
        <v>0</v>
      </c>
      <c r="Z75" s="55">
        <v>6</v>
      </c>
      <c r="AA75" s="56">
        <v>53</v>
      </c>
      <c r="AB75" s="125">
        <v>5</v>
      </c>
      <c r="AC75" s="119">
        <v>9.375</v>
      </c>
      <c r="AD75" s="46">
        <v>82.8125</v>
      </c>
      <c r="AE75" s="47">
        <v>7.8</v>
      </c>
    </row>
    <row r="76" spans="1:31" s="54" customFormat="1" ht="10.5" customHeight="1" outlineLevel="3" x14ac:dyDescent="0.2">
      <c r="A76" s="17" t="s">
        <v>125</v>
      </c>
      <c r="B76" s="18">
        <v>670</v>
      </c>
      <c r="C76" s="146">
        <v>778</v>
      </c>
      <c r="D76" s="38">
        <v>1247</v>
      </c>
      <c r="E76" s="84">
        <v>29</v>
      </c>
      <c r="F76" s="73">
        <v>30</v>
      </c>
      <c r="G76" s="73">
        <v>32</v>
      </c>
      <c r="H76" s="73">
        <v>36</v>
      </c>
      <c r="I76" s="73">
        <v>61</v>
      </c>
      <c r="J76" s="73">
        <v>78</v>
      </c>
      <c r="K76" s="73">
        <v>71</v>
      </c>
      <c r="L76" s="73">
        <v>68</v>
      </c>
      <c r="M76" s="73">
        <v>60</v>
      </c>
      <c r="N76" s="73">
        <v>78</v>
      </c>
      <c r="O76" s="73">
        <v>83</v>
      </c>
      <c r="P76" s="73">
        <v>91</v>
      </c>
      <c r="Q76" s="73">
        <v>94</v>
      </c>
      <c r="R76" s="73">
        <v>90</v>
      </c>
      <c r="S76" s="73">
        <v>97</v>
      </c>
      <c r="T76" s="73">
        <v>102</v>
      </c>
      <c r="U76" s="73">
        <v>67</v>
      </c>
      <c r="V76" s="73">
        <v>48</v>
      </c>
      <c r="W76" s="73">
        <v>22</v>
      </c>
      <c r="X76" s="73">
        <v>9</v>
      </c>
      <c r="Y76" s="73">
        <v>1</v>
      </c>
      <c r="Z76" s="55">
        <v>91</v>
      </c>
      <c r="AA76" s="56">
        <v>720</v>
      </c>
      <c r="AB76" s="125">
        <v>436</v>
      </c>
      <c r="AC76" s="119">
        <v>7.2975140336808337</v>
      </c>
      <c r="AD76" s="46">
        <v>57.738572574178029</v>
      </c>
      <c r="AE76" s="47">
        <v>35</v>
      </c>
    </row>
    <row r="77" spans="1:31" s="54" customFormat="1" ht="10.5" customHeight="1" outlineLevel="3" x14ac:dyDescent="0.2">
      <c r="A77" s="17" t="s">
        <v>180</v>
      </c>
      <c r="B77" s="18">
        <v>681</v>
      </c>
      <c r="C77" s="146">
        <v>309</v>
      </c>
      <c r="D77" s="38">
        <v>527</v>
      </c>
      <c r="E77" s="84">
        <v>12</v>
      </c>
      <c r="F77" s="73">
        <v>15</v>
      </c>
      <c r="G77" s="73">
        <v>14</v>
      </c>
      <c r="H77" s="73">
        <v>14</v>
      </c>
      <c r="I77" s="73">
        <v>15</v>
      </c>
      <c r="J77" s="73">
        <v>15</v>
      </c>
      <c r="K77" s="73">
        <v>10</v>
      </c>
      <c r="L77" s="73">
        <v>15</v>
      </c>
      <c r="M77" s="73">
        <v>24</v>
      </c>
      <c r="N77" s="73">
        <v>29</v>
      </c>
      <c r="O77" s="73">
        <v>44</v>
      </c>
      <c r="P77" s="73">
        <v>42</v>
      </c>
      <c r="Q77" s="73">
        <v>43</v>
      </c>
      <c r="R77" s="73">
        <v>40</v>
      </c>
      <c r="S77" s="73">
        <v>41</v>
      </c>
      <c r="T77" s="73">
        <v>38</v>
      </c>
      <c r="U77" s="73">
        <v>54</v>
      </c>
      <c r="V77" s="73">
        <v>37</v>
      </c>
      <c r="W77" s="73">
        <v>20</v>
      </c>
      <c r="X77" s="73">
        <v>3</v>
      </c>
      <c r="Y77" s="73">
        <v>2</v>
      </c>
      <c r="Z77" s="55">
        <v>41</v>
      </c>
      <c r="AA77" s="56">
        <v>251</v>
      </c>
      <c r="AB77" s="125">
        <v>235</v>
      </c>
      <c r="AC77" s="119">
        <v>7.7798861480075905</v>
      </c>
      <c r="AD77" s="46">
        <v>47.628083491461098</v>
      </c>
      <c r="AE77" s="47">
        <v>44.6</v>
      </c>
    </row>
    <row r="78" spans="1:31" s="54" customFormat="1" ht="10.5" customHeight="1" outlineLevel="3" x14ac:dyDescent="0.2">
      <c r="A78" s="17" t="s">
        <v>411</v>
      </c>
      <c r="B78" s="18">
        <v>682</v>
      </c>
      <c r="C78" s="146">
        <v>161</v>
      </c>
      <c r="D78" s="38">
        <v>279</v>
      </c>
      <c r="E78" s="84">
        <v>10</v>
      </c>
      <c r="F78" s="73">
        <v>7</v>
      </c>
      <c r="G78" s="73">
        <v>8</v>
      </c>
      <c r="H78" s="73">
        <v>4</v>
      </c>
      <c r="I78" s="73">
        <v>6</v>
      </c>
      <c r="J78" s="73">
        <v>6</v>
      </c>
      <c r="K78" s="73">
        <v>13</v>
      </c>
      <c r="L78" s="73">
        <v>7</v>
      </c>
      <c r="M78" s="73">
        <v>15</v>
      </c>
      <c r="N78" s="73">
        <v>9</v>
      </c>
      <c r="O78" s="73">
        <v>24</v>
      </c>
      <c r="P78" s="73">
        <v>19</v>
      </c>
      <c r="Q78" s="73">
        <v>33</v>
      </c>
      <c r="R78" s="73">
        <v>19</v>
      </c>
      <c r="S78" s="73">
        <v>23</v>
      </c>
      <c r="T78" s="73">
        <v>22</v>
      </c>
      <c r="U78" s="73">
        <v>29</v>
      </c>
      <c r="V78" s="73">
        <v>18</v>
      </c>
      <c r="W78" s="73">
        <v>5</v>
      </c>
      <c r="X78" s="73">
        <v>2</v>
      </c>
      <c r="Y78" s="73">
        <v>0</v>
      </c>
      <c r="Z78" s="55">
        <v>25</v>
      </c>
      <c r="AA78" s="56">
        <v>136</v>
      </c>
      <c r="AB78" s="125">
        <v>118</v>
      </c>
      <c r="AC78" s="119">
        <v>8.9605734767025087</v>
      </c>
      <c r="AD78" s="46">
        <v>48.74551971326165</v>
      </c>
      <c r="AE78" s="47">
        <v>42.3</v>
      </c>
    </row>
    <row r="79" spans="1:31" s="54" customFormat="1" ht="10.5" customHeight="1" outlineLevel="3" x14ac:dyDescent="0.2">
      <c r="A79" s="17" t="s">
        <v>53</v>
      </c>
      <c r="B79" s="18">
        <v>690</v>
      </c>
      <c r="C79" s="146">
        <v>379</v>
      </c>
      <c r="D79" s="38">
        <v>570</v>
      </c>
      <c r="E79" s="84">
        <v>8</v>
      </c>
      <c r="F79" s="73">
        <v>5</v>
      </c>
      <c r="G79" s="73">
        <v>11</v>
      </c>
      <c r="H79" s="73">
        <v>12</v>
      </c>
      <c r="I79" s="73">
        <v>28</v>
      </c>
      <c r="J79" s="73">
        <v>33</v>
      </c>
      <c r="K79" s="73">
        <v>22</v>
      </c>
      <c r="L79" s="73">
        <v>31</v>
      </c>
      <c r="M79" s="73">
        <v>35</v>
      </c>
      <c r="N79" s="73">
        <v>41</v>
      </c>
      <c r="O79" s="73">
        <v>38</v>
      </c>
      <c r="P79" s="73">
        <v>32</v>
      </c>
      <c r="Q79" s="73">
        <v>51</v>
      </c>
      <c r="R79" s="73">
        <v>45</v>
      </c>
      <c r="S79" s="73">
        <v>44</v>
      </c>
      <c r="T79" s="73">
        <v>49</v>
      </c>
      <c r="U79" s="73">
        <v>41</v>
      </c>
      <c r="V79" s="73">
        <v>22</v>
      </c>
      <c r="W79" s="73">
        <v>14</v>
      </c>
      <c r="X79" s="73">
        <v>8</v>
      </c>
      <c r="Y79" s="73">
        <v>0</v>
      </c>
      <c r="Z79" s="55">
        <v>24</v>
      </c>
      <c r="AA79" s="56">
        <v>323</v>
      </c>
      <c r="AB79" s="125">
        <v>223</v>
      </c>
      <c r="AC79" s="119">
        <v>4.2105263157894735</v>
      </c>
      <c r="AD79" s="46">
        <v>56.666666666666664</v>
      </c>
      <c r="AE79" s="47">
        <v>39.1</v>
      </c>
    </row>
    <row r="80" spans="1:31" s="54" customFormat="1" ht="10.5" customHeight="1" outlineLevel="3" x14ac:dyDescent="0.2">
      <c r="A80" s="17" t="s">
        <v>251</v>
      </c>
      <c r="B80" s="18">
        <v>700</v>
      </c>
      <c r="C80" s="146">
        <v>312</v>
      </c>
      <c r="D80" s="38">
        <v>449</v>
      </c>
      <c r="E80" s="84">
        <v>9</v>
      </c>
      <c r="F80" s="73">
        <v>6</v>
      </c>
      <c r="G80" s="73">
        <v>11</v>
      </c>
      <c r="H80" s="73">
        <v>16</v>
      </c>
      <c r="I80" s="73">
        <v>34</v>
      </c>
      <c r="J80" s="73">
        <v>41</v>
      </c>
      <c r="K80" s="73">
        <v>45</v>
      </c>
      <c r="L80" s="73">
        <v>30</v>
      </c>
      <c r="M80" s="73">
        <v>20</v>
      </c>
      <c r="N80" s="73">
        <v>38</v>
      </c>
      <c r="O80" s="73">
        <v>32</v>
      </c>
      <c r="P80" s="73">
        <v>36</v>
      </c>
      <c r="Q80" s="73">
        <v>31</v>
      </c>
      <c r="R80" s="73">
        <v>23</v>
      </c>
      <c r="S80" s="73">
        <v>29</v>
      </c>
      <c r="T80" s="73">
        <v>19</v>
      </c>
      <c r="U80" s="73">
        <v>16</v>
      </c>
      <c r="V80" s="73">
        <v>7</v>
      </c>
      <c r="W80" s="73">
        <v>4</v>
      </c>
      <c r="X80" s="73">
        <v>1</v>
      </c>
      <c r="Y80" s="73">
        <v>1</v>
      </c>
      <c r="Z80" s="55">
        <v>26</v>
      </c>
      <c r="AA80" s="56">
        <v>323</v>
      </c>
      <c r="AB80" s="125">
        <v>100</v>
      </c>
      <c r="AC80" s="119">
        <v>5.7906458797327396</v>
      </c>
      <c r="AD80" s="46">
        <v>71.937639198218264</v>
      </c>
      <c r="AE80" s="47">
        <v>22.3</v>
      </c>
    </row>
    <row r="81" spans="1:31" s="54" customFormat="1" ht="10.5" customHeight="1" outlineLevel="3" x14ac:dyDescent="0.2">
      <c r="A81" s="17" t="s">
        <v>262</v>
      </c>
      <c r="B81" s="18">
        <v>710</v>
      </c>
      <c r="C81" s="146">
        <v>267</v>
      </c>
      <c r="D81" s="38">
        <v>469</v>
      </c>
      <c r="E81" s="84">
        <v>13</v>
      </c>
      <c r="F81" s="73">
        <v>16</v>
      </c>
      <c r="G81" s="73">
        <v>13</v>
      </c>
      <c r="H81" s="73">
        <v>19</v>
      </c>
      <c r="I81" s="73">
        <v>14</v>
      </c>
      <c r="J81" s="73">
        <v>17</v>
      </c>
      <c r="K81" s="73">
        <v>19</v>
      </c>
      <c r="L81" s="73">
        <v>16</v>
      </c>
      <c r="M81" s="73">
        <v>25</v>
      </c>
      <c r="N81" s="73">
        <v>26</v>
      </c>
      <c r="O81" s="73">
        <v>38</v>
      </c>
      <c r="P81" s="73">
        <v>34</v>
      </c>
      <c r="Q81" s="73">
        <v>25</v>
      </c>
      <c r="R81" s="73">
        <v>37</v>
      </c>
      <c r="S81" s="73">
        <v>43</v>
      </c>
      <c r="T81" s="73">
        <v>39</v>
      </c>
      <c r="U81" s="73">
        <v>40</v>
      </c>
      <c r="V81" s="73">
        <v>22</v>
      </c>
      <c r="W81" s="73">
        <v>11</v>
      </c>
      <c r="X81" s="73">
        <v>2</v>
      </c>
      <c r="Y81" s="73">
        <v>0</v>
      </c>
      <c r="Z81" s="55">
        <v>42</v>
      </c>
      <c r="AA81" s="56">
        <v>233</v>
      </c>
      <c r="AB81" s="125">
        <v>194</v>
      </c>
      <c r="AC81" s="119">
        <v>8.9552238805970141</v>
      </c>
      <c r="AD81" s="46">
        <v>49.680170575692962</v>
      </c>
      <c r="AE81" s="47">
        <v>41.4</v>
      </c>
    </row>
    <row r="82" spans="1:31" s="54" customFormat="1" ht="10.5" customHeight="1" outlineLevel="3" x14ac:dyDescent="0.2">
      <c r="A82" s="17" t="s">
        <v>81</v>
      </c>
      <c r="B82" s="18">
        <v>720</v>
      </c>
      <c r="C82" s="146">
        <v>520</v>
      </c>
      <c r="D82" s="38">
        <v>940</v>
      </c>
      <c r="E82" s="84">
        <v>38</v>
      </c>
      <c r="F82" s="73">
        <v>41</v>
      </c>
      <c r="G82" s="73">
        <v>29</v>
      </c>
      <c r="H82" s="73">
        <v>45</v>
      </c>
      <c r="I82" s="73">
        <v>38</v>
      </c>
      <c r="J82" s="73">
        <v>62</v>
      </c>
      <c r="K82" s="73">
        <v>64</v>
      </c>
      <c r="L82" s="73">
        <v>67</v>
      </c>
      <c r="M82" s="73">
        <v>58</v>
      </c>
      <c r="N82" s="73">
        <v>66</v>
      </c>
      <c r="O82" s="73">
        <v>77</v>
      </c>
      <c r="P82" s="73">
        <v>77</v>
      </c>
      <c r="Q82" s="73">
        <v>59</v>
      </c>
      <c r="R82" s="73">
        <v>57</v>
      </c>
      <c r="S82" s="73">
        <v>45</v>
      </c>
      <c r="T82" s="73">
        <v>49</v>
      </c>
      <c r="U82" s="73">
        <v>28</v>
      </c>
      <c r="V82" s="73">
        <v>22</v>
      </c>
      <c r="W82" s="73">
        <v>12</v>
      </c>
      <c r="X82" s="73">
        <v>6</v>
      </c>
      <c r="Y82" s="73">
        <v>0</v>
      </c>
      <c r="Z82" s="55">
        <v>108</v>
      </c>
      <c r="AA82" s="56">
        <v>613</v>
      </c>
      <c r="AB82" s="125">
        <v>219</v>
      </c>
      <c r="AC82" s="119">
        <v>11.48936170212766</v>
      </c>
      <c r="AD82" s="46">
        <v>65.212765957446805</v>
      </c>
      <c r="AE82" s="47">
        <v>23.3</v>
      </c>
    </row>
    <row r="83" spans="1:31" s="54" customFormat="1" ht="10.5" customHeight="1" outlineLevel="3" x14ac:dyDescent="0.2">
      <c r="A83" s="17" t="s">
        <v>46</v>
      </c>
      <c r="B83" s="18">
        <v>730</v>
      </c>
      <c r="C83" s="146">
        <v>232</v>
      </c>
      <c r="D83" s="38">
        <v>411</v>
      </c>
      <c r="E83" s="84">
        <v>11</v>
      </c>
      <c r="F83" s="73">
        <v>12</v>
      </c>
      <c r="G83" s="73">
        <v>25</v>
      </c>
      <c r="H83" s="73">
        <v>16</v>
      </c>
      <c r="I83" s="73">
        <v>27</v>
      </c>
      <c r="J83" s="73">
        <v>29</v>
      </c>
      <c r="K83" s="73">
        <v>17</v>
      </c>
      <c r="L83" s="73">
        <v>20</v>
      </c>
      <c r="M83" s="73">
        <v>26</v>
      </c>
      <c r="N83" s="73">
        <v>30</v>
      </c>
      <c r="O83" s="73">
        <v>40</v>
      </c>
      <c r="P83" s="73">
        <v>29</v>
      </c>
      <c r="Q83" s="73">
        <v>24</v>
      </c>
      <c r="R83" s="73">
        <v>29</v>
      </c>
      <c r="S83" s="73">
        <v>19</v>
      </c>
      <c r="T83" s="73">
        <v>17</v>
      </c>
      <c r="U83" s="73">
        <v>14</v>
      </c>
      <c r="V83" s="73">
        <v>13</v>
      </c>
      <c r="W83" s="73">
        <v>8</v>
      </c>
      <c r="X83" s="73">
        <v>4</v>
      </c>
      <c r="Y83" s="73">
        <v>1</v>
      </c>
      <c r="Z83" s="55">
        <v>48</v>
      </c>
      <c r="AA83" s="56">
        <v>258</v>
      </c>
      <c r="AB83" s="125">
        <v>105</v>
      </c>
      <c r="AC83" s="119">
        <v>11.678832116788321</v>
      </c>
      <c r="AD83" s="46">
        <v>62.773722627737229</v>
      </c>
      <c r="AE83" s="47">
        <v>25.5</v>
      </c>
    </row>
    <row r="84" spans="1:31" s="54" customFormat="1" ht="10.5" customHeight="1" outlineLevel="3" x14ac:dyDescent="0.2">
      <c r="A84" s="17" t="s">
        <v>87</v>
      </c>
      <c r="B84" s="18">
        <v>740</v>
      </c>
      <c r="C84" s="146">
        <v>51</v>
      </c>
      <c r="D84" s="38">
        <v>121</v>
      </c>
      <c r="E84" s="84">
        <v>3</v>
      </c>
      <c r="F84" s="73">
        <v>16</v>
      </c>
      <c r="G84" s="73">
        <v>6</v>
      </c>
      <c r="H84" s="73">
        <v>4</v>
      </c>
      <c r="I84" s="73">
        <v>5</v>
      </c>
      <c r="J84" s="73">
        <v>6</v>
      </c>
      <c r="K84" s="73">
        <v>6</v>
      </c>
      <c r="L84" s="73">
        <v>8</v>
      </c>
      <c r="M84" s="73">
        <v>6</v>
      </c>
      <c r="N84" s="73">
        <v>12</v>
      </c>
      <c r="O84" s="73">
        <v>7</v>
      </c>
      <c r="P84" s="73">
        <v>6</v>
      </c>
      <c r="Q84" s="73">
        <v>7</v>
      </c>
      <c r="R84" s="73">
        <v>8</v>
      </c>
      <c r="S84" s="73">
        <v>11</v>
      </c>
      <c r="T84" s="73">
        <v>5</v>
      </c>
      <c r="U84" s="73">
        <v>3</v>
      </c>
      <c r="V84" s="73">
        <v>0</v>
      </c>
      <c r="W84" s="73">
        <v>1</v>
      </c>
      <c r="X84" s="73">
        <v>1</v>
      </c>
      <c r="Y84" s="73">
        <v>0</v>
      </c>
      <c r="Z84" s="55">
        <v>25</v>
      </c>
      <c r="AA84" s="56">
        <v>67</v>
      </c>
      <c r="AB84" s="125">
        <v>29</v>
      </c>
      <c r="AC84" s="119">
        <v>20.66115702479339</v>
      </c>
      <c r="AD84" s="46">
        <v>55.371900826446286</v>
      </c>
      <c r="AE84" s="47">
        <v>24</v>
      </c>
    </row>
    <row r="85" spans="1:31" s="54" customFormat="1" ht="10.5" customHeight="1" outlineLevel="3" x14ac:dyDescent="0.2">
      <c r="A85" s="17" t="s">
        <v>21</v>
      </c>
      <c r="B85" s="18">
        <v>761</v>
      </c>
      <c r="C85" s="146">
        <v>158</v>
      </c>
      <c r="D85" s="38">
        <v>286</v>
      </c>
      <c r="E85" s="84">
        <v>6</v>
      </c>
      <c r="F85" s="73">
        <v>6</v>
      </c>
      <c r="G85" s="73">
        <v>9</v>
      </c>
      <c r="H85" s="73">
        <v>11</v>
      </c>
      <c r="I85" s="73">
        <v>10</v>
      </c>
      <c r="J85" s="73">
        <v>8</v>
      </c>
      <c r="K85" s="73">
        <v>5</v>
      </c>
      <c r="L85" s="73">
        <v>9</v>
      </c>
      <c r="M85" s="73">
        <v>13</v>
      </c>
      <c r="N85" s="73">
        <v>17</v>
      </c>
      <c r="O85" s="73">
        <v>21</v>
      </c>
      <c r="P85" s="73">
        <v>20</v>
      </c>
      <c r="Q85" s="73">
        <v>18</v>
      </c>
      <c r="R85" s="73">
        <v>27</v>
      </c>
      <c r="S85" s="73">
        <v>30</v>
      </c>
      <c r="T85" s="73">
        <v>39</v>
      </c>
      <c r="U85" s="73">
        <v>14</v>
      </c>
      <c r="V85" s="73">
        <v>11</v>
      </c>
      <c r="W85" s="73">
        <v>9</v>
      </c>
      <c r="X85" s="73">
        <v>3</v>
      </c>
      <c r="Y85" s="73">
        <v>0</v>
      </c>
      <c r="Z85" s="55">
        <v>21</v>
      </c>
      <c r="AA85" s="56">
        <v>132</v>
      </c>
      <c r="AB85" s="125">
        <v>133</v>
      </c>
      <c r="AC85" s="119">
        <v>7.3426573426573425</v>
      </c>
      <c r="AD85" s="46">
        <v>46.153846153846153</v>
      </c>
      <c r="AE85" s="47">
        <v>46.5</v>
      </c>
    </row>
    <row r="86" spans="1:31" s="54" customFormat="1" ht="10.5" customHeight="1" outlineLevel="3" x14ac:dyDescent="0.2">
      <c r="A86" s="17" t="s">
        <v>331</v>
      </c>
      <c r="B86" s="18">
        <v>762</v>
      </c>
      <c r="C86" s="146">
        <v>189</v>
      </c>
      <c r="D86" s="38">
        <v>322</v>
      </c>
      <c r="E86" s="84">
        <v>8</v>
      </c>
      <c r="F86" s="73">
        <v>8</v>
      </c>
      <c r="G86" s="73">
        <v>12</v>
      </c>
      <c r="H86" s="73">
        <v>8</v>
      </c>
      <c r="I86" s="73">
        <v>6</v>
      </c>
      <c r="J86" s="73">
        <v>5</v>
      </c>
      <c r="K86" s="73">
        <v>7</v>
      </c>
      <c r="L86" s="73">
        <v>19</v>
      </c>
      <c r="M86" s="73">
        <v>18</v>
      </c>
      <c r="N86" s="73">
        <v>22</v>
      </c>
      <c r="O86" s="73">
        <v>13</v>
      </c>
      <c r="P86" s="73">
        <v>23</v>
      </c>
      <c r="Q86" s="73">
        <v>32</v>
      </c>
      <c r="R86" s="73">
        <v>22</v>
      </c>
      <c r="S86" s="73">
        <v>33</v>
      </c>
      <c r="T86" s="73">
        <v>27</v>
      </c>
      <c r="U86" s="73">
        <v>21</v>
      </c>
      <c r="V86" s="73">
        <v>24</v>
      </c>
      <c r="W86" s="73">
        <v>11</v>
      </c>
      <c r="X86" s="73">
        <v>3</v>
      </c>
      <c r="Y86" s="73">
        <v>0</v>
      </c>
      <c r="Z86" s="55">
        <v>28</v>
      </c>
      <c r="AA86" s="56">
        <v>153</v>
      </c>
      <c r="AB86" s="125">
        <v>141</v>
      </c>
      <c r="AC86" s="119">
        <v>8.695652173913043</v>
      </c>
      <c r="AD86" s="46">
        <v>47.515527950310563</v>
      </c>
      <c r="AE86" s="47">
        <v>43.8</v>
      </c>
    </row>
    <row r="87" spans="1:31" s="54" customFormat="1" ht="10.5" customHeight="1" outlineLevel="3" x14ac:dyDescent="0.2">
      <c r="A87" s="17" t="s">
        <v>332</v>
      </c>
      <c r="B87" s="18">
        <v>763</v>
      </c>
      <c r="C87" s="146">
        <v>158</v>
      </c>
      <c r="D87" s="38">
        <v>288</v>
      </c>
      <c r="E87" s="84">
        <v>2</v>
      </c>
      <c r="F87" s="73">
        <v>9</v>
      </c>
      <c r="G87" s="73">
        <v>6</v>
      </c>
      <c r="H87" s="73">
        <v>8</v>
      </c>
      <c r="I87" s="73">
        <v>8</v>
      </c>
      <c r="J87" s="73">
        <v>7</v>
      </c>
      <c r="K87" s="73">
        <v>8</v>
      </c>
      <c r="L87" s="73">
        <v>6</v>
      </c>
      <c r="M87" s="73">
        <v>15</v>
      </c>
      <c r="N87" s="73">
        <v>25</v>
      </c>
      <c r="O87" s="73">
        <v>17</v>
      </c>
      <c r="P87" s="73">
        <v>21</v>
      </c>
      <c r="Q87" s="73">
        <v>22</v>
      </c>
      <c r="R87" s="73">
        <v>19</v>
      </c>
      <c r="S87" s="73">
        <v>41</v>
      </c>
      <c r="T87" s="73">
        <v>26</v>
      </c>
      <c r="U87" s="73">
        <v>21</v>
      </c>
      <c r="V87" s="73">
        <v>15</v>
      </c>
      <c r="W87" s="73">
        <v>11</v>
      </c>
      <c r="X87" s="73">
        <v>1</v>
      </c>
      <c r="Y87" s="73">
        <v>0</v>
      </c>
      <c r="Z87" s="55">
        <v>17</v>
      </c>
      <c r="AA87" s="56">
        <v>137</v>
      </c>
      <c r="AB87" s="125">
        <v>134</v>
      </c>
      <c r="AC87" s="119">
        <v>5.9027777777777777</v>
      </c>
      <c r="AD87" s="46">
        <v>47.569444444444443</v>
      </c>
      <c r="AE87" s="47">
        <v>46.5</v>
      </c>
    </row>
    <row r="88" spans="1:31" s="54" customFormat="1" ht="10.5" customHeight="1" outlineLevel="3" x14ac:dyDescent="0.2">
      <c r="A88" s="17" t="s">
        <v>333</v>
      </c>
      <c r="B88" s="18">
        <v>764</v>
      </c>
      <c r="C88" s="146">
        <v>241</v>
      </c>
      <c r="D88" s="38">
        <v>461</v>
      </c>
      <c r="E88" s="84">
        <v>8</v>
      </c>
      <c r="F88" s="73">
        <v>14</v>
      </c>
      <c r="G88" s="73">
        <v>21</v>
      </c>
      <c r="H88" s="73">
        <v>24</v>
      </c>
      <c r="I88" s="73">
        <v>12</v>
      </c>
      <c r="J88" s="73">
        <v>10</v>
      </c>
      <c r="K88" s="73">
        <v>17</v>
      </c>
      <c r="L88" s="73">
        <v>16</v>
      </c>
      <c r="M88" s="73">
        <v>15</v>
      </c>
      <c r="N88" s="73">
        <v>26</v>
      </c>
      <c r="O88" s="73">
        <v>66</v>
      </c>
      <c r="P88" s="73">
        <v>41</v>
      </c>
      <c r="Q88" s="73">
        <v>28</v>
      </c>
      <c r="R88" s="73">
        <v>35</v>
      </c>
      <c r="S88" s="73">
        <v>39</v>
      </c>
      <c r="T88" s="73">
        <v>31</v>
      </c>
      <c r="U88" s="73">
        <v>30</v>
      </c>
      <c r="V88" s="73">
        <v>19</v>
      </c>
      <c r="W88" s="73">
        <v>5</v>
      </c>
      <c r="X88" s="73">
        <v>4</v>
      </c>
      <c r="Y88" s="73">
        <v>0</v>
      </c>
      <c r="Z88" s="55">
        <v>43</v>
      </c>
      <c r="AA88" s="56">
        <v>255</v>
      </c>
      <c r="AB88" s="125">
        <v>163</v>
      </c>
      <c r="AC88" s="119">
        <v>9.3275488069414312</v>
      </c>
      <c r="AD88" s="46">
        <v>55.314533622559658</v>
      </c>
      <c r="AE88" s="47">
        <v>35.4</v>
      </c>
    </row>
    <row r="89" spans="1:31" s="54" customFormat="1" ht="10.5" customHeight="1" outlineLevel="3" x14ac:dyDescent="0.2">
      <c r="A89" s="17" t="s">
        <v>334</v>
      </c>
      <c r="B89" s="18">
        <v>765</v>
      </c>
      <c r="C89" s="146">
        <v>247</v>
      </c>
      <c r="D89" s="38">
        <v>457</v>
      </c>
      <c r="E89" s="84">
        <v>10</v>
      </c>
      <c r="F89" s="73">
        <v>4</v>
      </c>
      <c r="G89" s="73">
        <v>15</v>
      </c>
      <c r="H89" s="73">
        <v>15</v>
      </c>
      <c r="I89" s="73">
        <v>16</v>
      </c>
      <c r="J89" s="73">
        <v>13</v>
      </c>
      <c r="K89" s="73">
        <v>12</v>
      </c>
      <c r="L89" s="73">
        <v>20</v>
      </c>
      <c r="M89" s="73">
        <v>12</v>
      </c>
      <c r="N89" s="73">
        <v>28</v>
      </c>
      <c r="O89" s="73">
        <v>42</v>
      </c>
      <c r="P89" s="73">
        <v>36</v>
      </c>
      <c r="Q89" s="73">
        <v>30</v>
      </c>
      <c r="R89" s="73">
        <v>34</v>
      </c>
      <c r="S89" s="73">
        <v>43</v>
      </c>
      <c r="T89" s="73">
        <v>53</v>
      </c>
      <c r="U89" s="73">
        <v>35</v>
      </c>
      <c r="V89" s="73">
        <v>25</v>
      </c>
      <c r="W89" s="73">
        <v>10</v>
      </c>
      <c r="X89" s="73">
        <v>3</v>
      </c>
      <c r="Y89" s="73">
        <v>1</v>
      </c>
      <c r="Z89" s="55">
        <v>29</v>
      </c>
      <c r="AA89" s="56">
        <v>224</v>
      </c>
      <c r="AB89" s="125">
        <v>204</v>
      </c>
      <c r="AC89" s="119">
        <v>6.3457330415754925</v>
      </c>
      <c r="AD89" s="46">
        <v>49.015317286652078</v>
      </c>
      <c r="AE89" s="47">
        <v>44.6</v>
      </c>
    </row>
    <row r="90" spans="1:31" s="54" customFormat="1" ht="10.5" customHeight="1" outlineLevel="3" x14ac:dyDescent="0.2">
      <c r="A90" s="17" t="s">
        <v>258</v>
      </c>
      <c r="B90" s="18">
        <v>770</v>
      </c>
      <c r="C90" s="146">
        <v>322</v>
      </c>
      <c r="D90" s="38">
        <v>591</v>
      </c>
      <c r="E90" s="84">
        <v>33</v>
      </c>
      <c r="F90" s="73">
        <v>30</v>
      </c>
      <c r="G90" s="73">
        <v>28</v>
      </c>
      <c r="H90" s="73">
        <v>22</v>
      </c>
      <c r="I90" s="73">
        <v>31</v>
      </c>
      <c r="J90" s="73">
        <v>19</v>
      </c>
      <c r="K90" s="73">
        <v>34</v>
      </c>
      <c r="L90" s="73">
        <v>46</v>
      </c>
      <c r="M90" s="73">
        <v>38</v>
      </c>
      <c r="N90" s="73">
        <v>37</v>
      </c>
      <c r="O90" s="73">
        <v>43</v>
      </c>
      <c r="P90" s="73">
        <v>33</v>
      </c>
      <c r="Q90" s="73">
        <v>33</v>
      </c>
      <c r="R90" s="73">
        <v>27</v>
      </c>
      <c r="S90" s="73">
        <v>35</v>
      </c>
      <c r="T90" s="73">
        <v>38</v>
      </c>
      <c r="U90" s="73">
        <v>21</v>
      </c>
      <c r="V90" s="73">
        <v>22</v>
      </c>
      <c r="W90" s="73">
        <v>17</v>
      </c>
      <c r="X90" s="73">
        <v>3</v>
      </c>
      <c r="Y90" s="73">
        <v>1</v>
      </c>
      <c r="Z90" s="55">
        <v>91</v>
      </c>
      <c r="AA90" s="56">
        <v>336</v>
      </c>
      <c r="AB90" s="125">
        <v>164</v>
      </c>
      <c r="AC90" s="119">
        <v>15.397631133671744</v>
      </c>
      <c r="AD90" s="46">
        <v>56.852791878172596</v>
      </c>
      <c r="AE90" s="47">
        <v>27.7</v>
      </c>
    </row>
    <row r="91" spans="1:31" s="54" customFormat="1" ht="10.5" customHeight="1" outlineLevel="3" x14ac:dyDescent="0.2">
      <c r="A91" s="17" t="s">
        <v>91</v>
      </c>
      <c r="B91" s="18">
        <v>780</v>
      </c>
      <c r="C91" s="146">
        <v>231</v>
      </c>
      <c r="D91" s="38">
        <v>407</v>
      </c>
      <c r="E91" s="84">
        <v>5</v>
      </c>
      <c r="F91" s="73">
        <v>7</v>
      </c>
      <c r="G91" s="73">
        <v>18</v>
      </c>
      <c r="H91" s="73">
        <v>16</v>
      </c>
      <c r="I91" s="73">
        <v>13</v>
      </c>
      <c r="J91" s="73">
        <v>17</v>
      </c>
      <c r="K91" s="73">
        <v>9</v>
      </c>
      <c r="L91" s="73">
        <v>24</v>
      </c>
      <c r="M91" s="73">
        <v>17</v>
      </c>
      <c r="N91" s="73">
        <v>32</v>
      </c>
      <c r="O91" s="73">
        <v>34</v>
      </c>
      <c r="P91" s="73">
        <v>39</v>
      </c>
      <c r="Q91" s="73">
        <v>24</v>
      </c>
      <c r="R91" s="73">
        <v>39</v>
      </c>
      <c r="S91" s="73">
        <v>26</v>
      </c>
      <c r="T91" s="73">
        <v>23</v>
      </c>
      <c r="U91" s="73">
        <v>28</v>
      </c>
      <c r="V91" s="73">
        <v>19</v>
      </c>
      <c r="W91" s="73">
        <v>11</v>
      </c>
      <c r="X91" s="73">
        <v>5</v>
      </c>
      <c r="Y91" s="73">
        <v>1</v>
      </c>
      <c r="Z91" s="55">
        <v>30</v>
      </c>
      <c r="AA91" s="56">
        <v>225</v>
      </c>
      <c r="AB91" s="125">
        <v>152</v>
      </c>
      <c r="AC91" s="119">
        <v>7.3710073710073711</v>
      </c>
      <c r="AD91" s="46">
        <v>55.282555282555279</v>
      </c>
      <c r="AE91" s="47">
        <v>37.299999999999997</v>
      </c>
    </row>
    <row r="92" spans="1:31" s="54" customFormat="1" ht="10.5" customHeight="1" outlineLevel="3" x14ac:dyDescent="0.2">
      <c r="A92" s="17" t="s">
        <v>93</v>
      </c>
      <c r="B92" s="18">
        <v>800</v>
      </c>
      <c r="C92" s="146">
        <v>476</v>
      </c>
      <c r="D92" s="38">
        <v>849</v>
      </c>
      <c r="E92" s="84">
        <v>21</v>
      </c>
      <c r="F92" s="73">
        <v>19</v>
      </c>
      <c r="G92" s="73">
        <v>27</v>
      </c>
      <c r="H92" s="73">
        <v>19</v>
      </c>
      <c r="I92" s="73">
        <v>36</v>
      </c>
      <c r="J92" s="73">
        <v>29</v>
      </c>
      <c r="K92" s="73">
        <v>46</v>
      </c>
      <c r="L92" s="73">
        <v>25</v>
      </c>
      <c r="M92" s="73">
        <v>57</v>
      </c>
      <c r="N92" s="73">
        <v>49</v>
      </c>
      <c r="O92" s="73">
        <v>53</v>
      </c>
      <c r="P92" s="73">
        <v>61</v>
      </c>
      <c r="Q92" s="73">
        <v>60</v>
      </c>
      <c r="R92" s="73">
        <v>47</v>
      </c>
      <c r="S92" s="73">
        <v>80</v>
      </c>
      <c r="T92" s="73">
        <v>86</v>
      </c>
      <c r="U92" s="73">
        <v>71</v>
      </c>
      <c r="V92" s="73">
        <v>33</v>
      </c>
      <c r="W92" s="73">
        <v>18</v>
      </c>
      <c r="X92" s="73">
        <v>12</v>
      </c>
      <c r="Y92" s="73">
        <v>0</v>
      </c>
      <c r="Z92" s="55">
        <v>67</v>
      </c>
      <c r="AA92" s="56">
        <v>435</v>
      </c>
      <c r="AB92" s="125">
        <v>347</v>
      </c>
      <c r="AC92" s="119">
        <v>7.8916372202591294</v>
      </c>
      <c r="AD92" s="46">
        <v>51.236749116607768</v>
      </c>
      <c r="AE92" s="47">
        <v>40.9</v>
      </c>
    </row>
    <row r="93" spans="1:31" s="54" customFormat="1" ht="10.5" customHeight="1" outlineLevel="3" x14ac:dyDescent="0.2">
      <c r="A93" s="17" t="s">
        <v>109</v>
      </c>
      <c r="B93" s="18">
        <v>801</v>
      </c>
      <c r="C93" s="146">
        <v>417</v>
      </c>
      <c r="D93" s="38">
        <v>778</v>
      </c>
      <c r="E93" s="84">
        <v>8</v>
      </c>
      <c r="F93" s="73">
        <v>20</v>
      </c>
      <c r="G93" s="73">
        <v>39</v>
      </c>
      <c r="H93" s="73">
        <v>26</v>
      </c>
      <c r="I93" s="73">
        <v>23</v>
      </c>
      <c r="J93" s="73">
        <v>19</v>
      </c>
      <c r="K93" s="73">
        <v>28</v>
      </c>
      <c r="L93" s="73">
        <v>31</v>
      </c>
      <c r="M93" s="73">
        <v>40</v>
      </c>
      <c r="N93" s="73">
        <v>43</v>
      </c>
      <c r="O93" s="73">
        <v>57</v>
      </c>
      <c r="P93" s="73">
        <v>47</v>
      </c>
      <c r="Q93" s="73">
        <v>69</v>
      </c>
      <c r="R93" s="73">
        <v>76</v>
      </c>
      <c r="S93" s="73">
        <v>60</v>
      </c>
      <c r="T93" s="73">
        <v>70</v>
      </c>
      <c r="U93" s="73">
        <v>51</v>
      </c>
      <c r="V93" s="73">
        <v>38</v>
      </c>
      <c r="W93" s="73">
        <v>29</v>
      </c>
      <c r="X93" s="73">
        <v>4</v>
      </c>
      <c r="Y93" s="73">
        <v>0</v>
      </c>
      <c r="Z93" s="55">
        <v>67</v>
      </c>
      <c r="AA93" s="56">
        <v>383</v>
      </c>
      <c r="AB93" s="125">
        <v>328</v>
      </c>
      <c r="AC93" s="119">
        <v>8.6118251928020566</v>
      </c>
      <c r="AD93" s="46">
        <v>49.228791773778916</v>
      </c>
      <c r="AE93" s="47">
        <v>42.2</v>
      </c>
    </row>
    <row r="94" spans="1:31" s="54" customFormat="1" ht="10.5" customHeight="1" outlineLevel="3" x14ac:dyDescent="0.2">
      <c r="A94" s="17" t="s">
        <v>335</v>
      </c>
      <c r="B94" s="18">
        <v>802</v>
      </c>
      <c r="C94" s="146">
        <v>552</v>
      </c>
      <c r="D94" s="38">
        <v>986</v>
      </c>
      <c r="E94" s="84">
        <v>23</v>
      </c>
      <c r="F94" s="73">
        <v>35</v>
      </c>
      <c r="G94" s="73">
        <v>32</v>
      </c>
      <c r="H94" s="73">
        <v>41</v>
      </c>
      <c r="I94" s="73">
        <v>50</v>
      </c>
      <c r="J94" s="73">
        <v>68</v>
      </c>
      <c r="K94" s="73">
        <v>51</v>
      </c>
      <c r="L94" s="73">
        <v>47</v>
      </c>
      <c r="M94" s="73">
        <v>63</v>
      </c>
      <c r="N94" s="73">
        <v>60</v>
      </c>
      <c r="O94" s="73">
        <v>59</v>
      </c>
      <c r="P94" s="73">
        <v>77</v>
      </c>
      <c r="Q94" s="73">
        <v>51</v>
      </c>
      <c r="R94" s="73">
        <v>43</v>
      </c>
      <c r="S94" s="73">
        <v>75</v>
      </c>
      <c r="T94" s="73">
        <v>82</v>
      </c>
      <c r="U94" s="73">
        <v>69</v>
      </c>
      <c r="V94" s="73">
        <v>32</v>
      </c>
      <c r="W94" s="73">
        <v>18</v>
      </c>
      <c r="X94" s="73">
        <v>7</v>
      </c>
      <c r="Y94" s="73">
        <v>3</v>
      </c>
      <c r="Z94" s="55">
        <v>90</v>
      </c>
      <c r="AA94" s="56">
        <v>567</v>
      </c>
      <c r="AB94" s="125">
        <v>329</v>
      </c>
      <c r="AC94" s="119">
        <v>9.1277890466531435</v>
      </c>
      <c r="AD94" s="46">
        <v>57.505070993914806</v>
      </c>
      <c r="AE94" s="47">
        <v>33.4</v>
      </c>
    </row>
    <row r="95" spans="1:31" s="54" customFormat="1" ht="10.5" customHeight="1" outlineLevel="3" x14ac:dyDescent="0.2">
      <c r="A95" s="17" t="s">
        <v>336</v>
      </c>
      <c r="B95" s="18">
        <v>803</v>
      </c>
      <c r="C95" s="146">
        <v>528</v>
      </c>
      <c r="D95" s="38">
        <v>933</v>
      </c>
      <c r="E95" s="84">
        <v>19</v>
      </c>
      <c r="F95" s="73">
        <v>18</v>
      </c>
      <c r="G95" s="73">
        <v>35</v>
      </c>
      <c r="H95" s="73">
        <v>42</v>
      </c>
      <c r="I95" s="73">
        <v>32</v>
      </c>
      <c r="J95" s="73">
        <v>20</v>
      </c>
      <c r="K95" s="73">
        <v>31</v>
      </c>
      <c r="L95" s="73">
        <v>30</v>
      </c>
      <c r="M95" s="73">
        <v>50</v>
      </c>
      <c r="N95" s="73">
        <v>77</v>
      </c>
      <c r="O95" s="73">
        <v>69</v>
      </c>
      <c r="P95" s="73">
        <v>64</v>
      </c>
      <c r="Q95" s="73">
        <v>60</v>
      </c>
      <c r="R95" s="73">
        <v>62</v>
      </c>
      <c r="S95" s="73">
        <v>83</v>
      </c>
      <c r="T95" s="73">
        <v>98</v>
      </c>
      <c r="U95" s="73">
        <v>62</v>
      </c>
      <c r="V95" s="73">
        <v>43</v>
      </c>
      <c r="W95" s="73">
        <v>30</v>
      </c>
      <c r="X95" s="73">
        <v>7</v>
      </c>
      <c r="Y95" s="73">
        <v>1</v>
      </c>
      <c r="Z95" s="55">
        <v>72</v>
      </c>
      <c r="AA95" s="56">
        <v>475</v>
      </c>
      <c r="AB95" s="125">
        <v>386</v>
      </c>
      <c r="AC95" s="119">
        <v>7.7170418006430879</v>
      </c>
      <c r="AD95" s="46">
        <v>50.91103965702036</v>
      </c>
      <c r="AE95" s="47">
        <v>41.4</v>
      </c>
    </row>
    <row r="96" spans="1:31" s="54" customFormat="1" ht="10.5" customHeight="1" outlineLevel="3" x14ac:dyDescent="0.2">
      <c r="A96" s="17" t="s">
        <v>337</v>
      </c>
      <c r="B96" s="18">
        <v>804</v>
      </c>
      <c r="C96" s="146">
        <v>485</v>
      </c>
      <c r="D96" s="38">
        <v>822</v>
      </c>
      <c r="E96" s="84">
        <v>29</v>
      </c>
      <c r="F96" s="73">
        <v>25</v>
      </c>
      <c r="G96" s="73">
        <v>14</v>
      </c>
      <c r="H96" s="73">
        <v>17</v>
      </c>
      <c r="I96" s="73">
        <v>38</v>
      </c>
      <c r="J96" s="73">
        <v>33</v>
      </c>
      <c r="K96" s="73">
        <v>51</v>
      </c>
      <c r="L96" s="73">
        <v>50</v>
      </c>
      <c r="M96" s="73">
        <v>37</v>
      </c>
      <c r="N96" s="73">
        <v>47</v>
      </c>
      <c r="O96" s="73">
        <v>57</v>
      </c>
      <c r="P96" s="73">
        <v>72</v>
      </c>
      <c r="Q96" s="73">
        <v>81</v>
      </c>
      <c r="R96" s="73">
        <v>58</v>
      </c>
      <c r="S96" s="73">
        <v>65</v>
      </c>
      <c r="T96" s="73">
        <v>58</v>
      </c>
      <c r="U96" s="73">
        <v>35</v>
      </c>
      <c r="V96" s="73">
        <v>28</v>
      </c>
      <c r="W96" s="73">
        <v>19</v>
      </c>
      <c r="X96" s="73">
        <v>8</v>
      </c>
      <c r="Y96" s="73">
        <v>0</v>
      </c>
      <c r="Z96" s="55">
        <v>68</v>
      </c>
      <c r="AA96" s="56">
        <v>483</v>
      </c>
      <c r="AB96" s="125">
        <v>271</v>
      </c>
      <c r="AC96" s="119">
        <v>8.2725060827250605</v>
      </c>
      <c r="AD96" s="46">
        <v>58.759124087591239</v>
      </c>
      <c r="AE96" s="47">
        <v>33</v>
      </c>
    </row>
    <row r="97" spans="1:31" s="54" customFormat="1" ht="10.5" customHeight="1" outlineLevel="3" x14ac:dyDescent="0.2">
      <c r="A97" s="17" t="s">
        <v>82</v>
      </c>
      <c r="B97" s="18">
        <v>811</v>
      </c>
      <c r="C97" s="146">
        <v>334</v>
      </c>
      <c r="D97" s="38">
        <v>732</v>
      </c>
      <c r="E97" s="84">
        <v>29</v>
      </c>
      <c r="F97" s="73">
        <v>32</v>
      </c>
      <c r="G97" s="73">
        <v>33</v>
      </c>
      <c r="H97" s="73">
        <v>29</v>
      </c>
      <c r="I97" s="73">
        <v>33</v>
      </c>
      <c r="J97" s="73">
        <v>22</v>
      </c>
      <c r="K97" s="73">
        <v>41</v>
      </c>
      <c r="L97" s="73">
        <v>36</v>
      </c>
      <c r="M97" s="73">
        <v>30</v>
      </c>
      <c r="N97" s="73">
        <v>48</v>
      </c>
      <c r="O97" s="73">
        <v>65</v>
      </c>
      <c r="P97" s="73">
        <v>50</v>
      </c>
      <c r="Q97" s="73">
        <v>42</v>
      </c>
      <c r="R97" s="73">
        <v>32</v>
      </c>
      <c r="S97" s="73">
        <v>62</v>
      </c>
      <c r="T97" s="73">
        <v>51</v>
      </c>
      <c r="U97" s="73">
        <v>46</v>
      </c>
      <c r="V97" s="73">
        <v>32</v>
      </c>
      <c r="W97" s="73">
        <v>14</v>
      </c>
      <c r="X97" s="73">
        <v>4</v>
      </c>
      <c r="Y97" s="73">
        <v>1</v>
      </c>
      <c r="Z97" s="55">
        <v>94</v>
      </c>
      <c r="AA97" s="56">
        <v>396</v>
      </c>
      <c r="AB97" s="125">
        <v>242</v>
      </c>
      <c r="AC97" s="119">
        <v>12.841530054644808</v>
      </c>
      <c r="AD97" s="46">
        <v>54.098360655737707</v>
      </c>
      <c r="AE97" s="47">
        <v>33.1</v>
      </c>
    </row>
    <row r="98" spans="1:31" s="54" customFormat="1" outlineLevel="3" x14ac:dyDescent="0.2">
      <c r="A98" s="17" t="s">
        <v>338</v>
      </c>
      <c r="B98" s="18">
        <v>812</v>
      </c>
      <c r="C98" s="146">
        <v>432</v>
      </c>
      <c r="D98" s="38">
        <v>946</v>
      </c>
      <c r="E98" s="84">
        <v>34</v>
      </c>
      <c r="F98" s="73">
        <v>34</v>
      </c>
      <c r="G98" s="73">
        <v>40</v>
      </c>
      <c r="H98" s="73">
        <v>51</v>
      </c>
      <c r="I98" s="73">
        <v>33</v>
      </c>
      <c r="J98" s="73">
        <v>32</v>
      </c>
      <c r="K98" s="73">
        <v>44</v>
      </c>
      <c r="L98" s="73">
        <v>32</v>
      </c>
      <c r="M98" s="73">
        <v>52</v>
      </c>
      <c r="N98" s="73">
        <v>62</v>
      </c>
      <c r="O98" s="73">
        <v>72</v>
      </c>
      <c r="P98" s="73">
        <v>62</v>
      </c>
      <c r="Q98" s="73">
        <v>63</v>
      </c>
      <c r="R98" s="73">
        <v>59</v>
      </c>
      <c r="S98" s="73">
        <v>53</v>
      </c>
      <c r="T98" s="73">
        <v>76</v>
      </c>
      <c r="U98" s="73">
        <v>61</v>
      </c>
      <c r="V98" s="73">
        <v>43</v>
      </c>
      <c r="W98" s="73">
        <v>35</v>
      </c>
      <c r="X98" s="73">
        <v>7</v>
      </c>
      <c r="Y98" s="73">
        <v>1</v>
      </c>
      <c r="Z98" s="55">
        <v>108</v>
      </c>
      <c r="AA98" s="56">
        <v>503</v>
      </c>
      <c r="AB98" s="125">
        <v>335</v>
      </c>
      <c r="AC98" s="119">
        <v>11.416490486257928</v>
      </c>
      <c r="AD98" s="46">
        <v>53.171247357293872</v>
      </c>
      <c r="AE98" s="47">
        <v>35.4</v>
      </c>
    </row>
    <row r="99" spans="1:31" s="54" customFormat="1" outlineLevel="3" x14ac:dyDescent="0.2">
      <c r="A99" s="17" t="s">
        <v>167</v>
      </c>
      <c r="B99" s="18">
        <v>821</v>
      </c>
      <c r="C99" s="146">
        <v>305</v>
      </c>
      <c r="D99" s="38">
        <v>495</v>
      </c>
      <c r="E99" s="84">
        <v>9</v>
      </c>
      <c r="F99" s="73">
        <v>14</v>
      </c>
      <c r="G99" s="73">
        <v>17</v>
      </c>
      <c r="H99" s="73">
        <v>16</v>
      </c>
      <c r="I99" s="73">
        <v>24</v>
      </c>
      <c r="J99" s="73">
        <v>21</v>
      </c>
      <c r="K99" s="73">
        <v>26</v>
      </c>
      <c r="L99" s="73">
        <v>15</v>
      </c>
      <c r="M99" s="73">
        <v>24</v>
      </c>
      <c r="N99" s="73">
        <v>35</v>
      </c>
      <c r="O99" s="73">
        <v>36</v>
      </c>
      <c r="P99" s="73">
        <v>42</v>
      </c>
      <c r="Q99" s="73">
        <v>21</v>
      </c>
      <c r="R99" s="73">
        <v>31</v>
      </c>
      <c r="S99" s="73">
        <v>42</v>
      </c>
      <c r="T99" s="73">
        <v>53</v>
      </c>
      <c r="U99" s="73">
        <v>33</v>
      </c>
      <c r="V99" s="73">
        <v>20</v>
      </c>
      <c r="W99" s="73">
        <v>13</v>
      </c>
      <c r="X99" s="73">
        <v>3</v>
      </c>
      <c r="Y99" s="73">
        <v>0</v>
      </c>
      <c r="Z99" s="55">
        <v>40</v>
      </c>
      <c r="AA99" s="56">
        <v>260</v>
      </c>
      <c r="AB99" s="125">
        <v>195</v>
      </c>
      <c r="AC99" s="119">
        <v>8.0808080808080813</v>
      </c>
      <c r="AD99" s="46">
        <v>52.525252525252533</v>
      </c>
      <c r="AE99" s="47">
        <v>39.4</v>
      </c>
    </row>
    <row r="100" spans="1:31" s="54" customFormat="1" outlineLevel="3" x14ac:dyDescent="0.2">
      <c r="A100" s="17" t="s">
        <v>339</v>
      </c>
      <c r="B100" s="18">
        <v>822</v>
      </c>
      <c r="C100" s="146">
        <v>340</v>
      </c>
      <c r="D100" s="38">
        <v>617</v>
      </c>
      <c r="E100" s="84">
        <v>11</v>
      </c>
      <c r="F100" s="73">
        <v>25</v>
      </c>
      <c r="G100" s="73">
        <v>26</v>
      </c>
      <c r="H100" s="73">
        <v>26</v>
      </c>
      <c r="I100" s="73">
        <v>43</v>
      </c>
      <c r="J100" s="73">
        <v>32</v>
      </c>
      <c r="K100" s="73">
        <v>27</v>
      </c>
      <c r="L100" s="73">
        <v>18</v>
      </c>
      <c r="M100" s="73">
        <v>27</v>
      </c>
      <c r="N100" s="73">
        <v>38</v>
      </c>
      <c r="O100" s="73">
        <v>69</v>
      </c>
      <c r="P100" s="73">
        <v>39</v>
      </c>
      <c r="Q100" s="73">
        <v>42</v>
      </c>
      <c r="R100" s="73">
        <v>37</v>
      </c>
      <c r="S100" s="73">
        <v>29</v>
      </c>
      <c r="T100" s="73">
        <v>56</v>
      </c>
      <c r="U100" s="73">
        <v>33</v>
      </c>
      <c r="V100" s="73">
        <v>22</v>
      </c>
      <c r="W100" s="73">
        <v>14</v>
      </c>
      <c r="X100" s="73">
        <v>3</v>
      </c>
      <c r="Y100" s="73">
        <v>0</v>
      </c>
      <c r="Z100" s="55">
        <v>62</v>
      </c>
      <c r="AA100" s="56">
        <v>361</v>
      </c>
      <c r="AB100" s="125">
        <v>194</v>
      </c>
      <c r="AC100" s="119">
        <v>10.048622366288493</v>
      </c>
      <c r="AD100" s="46">
        <v>58.508914100486223</v>
      </c>
      <c r="AE100" s="47">
        <v>31.4</v>
      </c>
    </row>
    <row r="101" spans="1:31" s="54" customFormat="1" outlineLevel="3" x14ac:dyDescent="0.2">
      <c r="A101" s="17" t="s">
        <v>340</v>
      </c>
      <c r="B101" s="18">
        <v>823</v>
      </c>
      <c r="C101" s="146">
        <v>406</v>
      </c>
      <c r="D101" s="38">
        <v>733</v>
      </c>
      <c r="E101" s="84">
        <v>26</v>
      </c>
      <c r="F101" s="73">
        <v>27</v>
      </c>
      <c r="G101" s="73">
        <v>14</v>
      </c>
      <c r="H101" s="73">
        <v>24</v>
      </c>
      <c r="I101" s="73">
        <v>34</v>
      </c>
      <c r="J101" s="73">
        <v>28</v>
      </c>
      <c r="K101" s="73">
        <v>31</v>
      </c>
      <c r="L101" s="73">
        <v>37</v>
      </c>
      <c r="M101" s="73">
        <v>47</v>
      </c>
      <c r="N101" s="73">
        <v>30</v>
      </c>
      <c r="O101" s="73">
        <v>44</v>
      </c>
      <c r="P101" s="73">
        <v>40</v>
      </c>
      <c r="Q101" s="73">
        <v>50</v>
      </c>
      <c r="R101" s="73">
        <v>57</v>
      </c>
      <c r="S101" s="73">
        <v>71</v>
      </c>
      <c r="T101" s="73">
        <v>61</v>
      </c>
      <c r="U101" s="73">
        <v>48</v>
      </c>
      <c r="V101" s="73">
        <v>32</v>
      </c>
      <c r="W101" s="73">
        <v>21</v>
      </c>
      <c r="X101" s="73">
        <v>9</v>
      </c>
      <c r="Y101" s="73">
        <v>2</v>
      </c>
      <c r="Z101" s="55">
        <v>67</v>
      </c>
      <c r="AA101" s="56">
        <v>365</v>
      </c>
      <c r="AB101" s="125">
        <v>301</v>
      </c>
      <c r="AC101" s="119">
        <v>9.1405184174624825</v>
      </c>
      <c r="AD101" s="46">
        <v>49.795361527967259</v>
      </c>
      <c r="AE101" s="47">
        <v>41.1</v>
      </c>
    </row>
    <row r="102" spans="1:31" s="54" customFormat="1" outlineLevel="3" x14ac:dyDescent="0.2">
      <c r="A102" s="17" t="s">
        <v>341</v>
      </c>
      <c r="B102" s="18">
        <v>824</v>
      </c>
      <c r="C102" s="146">
        <v>390</v>
      </c>
      <c r="D102" s="38">
        <v>655</v>
      </c>
      <c r="E102" s="84">
        <v>16</v>
      </c>
      <c r="F102" s="73">
        <v>22</v>
      </c>
      <c r="G102" s="73">
        <v>17</v>
      </c>
      <c r="H102" s="73">
        <v>32</v>
      </c>
      <c r="I102" s="73">
        <v>39</v>
      </c>
      <c r="J102" s="73">
        <v>24</v>
      </c>
      <c r="K102" s="73">
        <v>21</v>
      </c>
      <c r="L102" s="73">
        <v>33</v>
      </c>
      <c r="M102" s="73">
        <v>25</v>
      </c>
      <c r="N102" s="73">
        <v>38</v>
      </c>
      <c r="O102" s="73">
        <v>37</v>
      </c>
      <c r="P102" s="73">
        <v>43</v>
      </c>
      <c r="Q102" s="73">
        <v>45</v>
      </c>
      <c r="R102" s="73">
        <v>50</v>
      </c>
      <c r="S102" s="73">
        <v>73</v>
      </c>
      <c r="T102" s="73">
        <v>48</v>
      </c>
      <c r="U102" s="73">
        <v>34</v>
      </c>
      <c r="V102" s="73">
        <v>24</v>
      </c>
      <c r="W102" s="73">
        <v>25</v>
      </c>
      <c r="X102" s="73">
        <v>9</v>
      </c>
      <c r="Y102" s="73">
        <v>0</v>
      </c>
      <c r="Z102" s="55">
        <v>55</v>
      </c>
      <c r="AA102" s="56">
        <v>337</v>
      </c>
      <c r="AB102" s="125">
        <v>263</v>
      </c>
      <c r="AC102" s="119">
        <v>8.3969465648854964</v>
      </c>
      <c r="AD102" s="46">
        <v>51.450381679389309</v>
      </c>
      <c r="AE102" s="47">
        <v>40.200000000000003</v>
      </c>
    </row>
    <row r="103" spans="1:31" s="54" customFormat="1" outlineLevel="3" x14ac:dyDescent="0.2">
      <c r="A103" s="17" t="s">
        <v>342</v>
      </c>
      <c r="B103" s="18">
        <v>825</v>
      </c>
      <c r="C103" s="146">
        <v>472</v>
      </c>
      <c r="D103" s="38">
        <v>802</v>
      </c>
      <c r="E103" s="84">
        <v>11</v>
      </c>
      <c r="F103" s="73">
        <v>22</v>
      </c>
      <c r="G103" s="73">
        <v>12</v>
      </c>
      <c r="H103" s="73">
        <v>21</v>
      </c>
      <c r="I103" s="73">
        <v>27</v>
      </c>
      <c r="J103" s="73">
        <v>26</v>
      </c>
      <c r="K103" s="73">
        <v>21</v>
      </c>
      <c r="L103" s="73">
        <v>36</v>
      </c>
      <c r="M103" s="73">
        <v>32</v>
      </c>
      <c r="N103" s="73">
        <v>33</v>
      </c>
      <c r="O103" s="73">
        <v>74</v>
      </c>
      <c r="P103" s="73">
        <v>82</v>
      </c>
      <c r="Q103" s="73">
        <v>72</v>
      </c>
      <c r="R103" s="73">
        <v>75</v>
      </c>
      <c r="S103" s="73">
        <v>87</v>
      </c>
      <c r="T103" s="73">
        <v>61</v>
      </c>
      <c r="U103" s="73">
        <v>48</v>
      </c>
      <c r="V103" s="73">
        <v>42</v>
      </c>
      <c r="W103" s="73">
        <v>12</v>
      </c>
      <c r="X103" s="73">
        <v>7</v>
      </c>
      <c r="Y103" s="73">
        <v>1</v>
      </c>
      <c r="Z103" s="55">
        <v>45</v>
      </c>
      <c r="AA103" s="56">
        <v>424</v>
      </c>
      <c r="AB103" s="125">
        <v>333</v>
      </c>
      <c r="AC103" s="119">
        <v>5.6109725685785534</v>
      </c>
      <c r="AD103" s="46">
        <v>52.867830423940156</v>
      </c>
      <c r="AE103" s="47">
        <v>41.5</v>
      </c>
    </row>
    <row r="104" spans="1:31" s="54" customFormat="1" outlineLevel="3" x14ac:dyDescent="0.2">
      <c r="A104" s="17" t="s">
        <v>22</v>
      </c>
      <c r="B104" s="18">
        <v>830</v>
      </c>
      <c r="C104" s="146">
        <v>309</v>
      </c>
      <c r="D104" s="38">
        <v>537</v>
      </c>
      <c r="E104" s="84">
        <v>17</v>
      </c>
      <c r="F104" s="73">
        <v>18</v>
      </c>
      <c r="G104" s="73">
        <v>21</v>
      </c>
      <c r="H104" s="73">
        <v>20</v>
      </c>
      <c r="I104" s="73">
        <v>18</v>
      </c>
      <c r="J104" s="73">
        <v>16</v>
      </c>
      <c r="K104" s="73">
        <v>26</v>
      </c>
      <c r="L104" s="73">
        <v>28</v>
      </c>
      <c r="M104" s="73">
        <v>35</v>
      </c>
      <c r="N104" s="73">
        <v>39</v>
      </c>
      <c r="O104" s="73">
        <v>30</v>
      </c>
      <c r="P104" s="73">
        <v>30</v>
      </c>
      <c r="Q104" s="73">
        <v>37</v>
      </c>
      <c r="R104" s="73">
        <v>38</v>
      </c>
      <c r="S104" s="73">
        <v>45</v>
      </c>
      <c r="T104" s="73">
        <v>35</v>
      </c>
      <c r="U104" s="73">
        <v>37</v>
      </c>
      <c r="V104" s="73">
        <v>23</v>
      </c>
      <c r="W104" s="73">
        <v>16</v>
      </c>
      <c r="X104" s="73">
        <v>7</v>
      </c>
      <c r="Y104" s="73">
        <v>1</v>
      </c>
      <c r="Z104" s="55">
        <v>56</v>
      </c>
      <c r="AA104" s="56">
        <v>279</v>
      </c>
      <c r="AB104" s="125">
        <v>202</v>
      </c>
      <c r="AC104" s="119">
        <v>10.428305400372439</v>
      </c>
      <c r="AD104" s="46">
        <v>51.955307262569825</v>
      </c>
      <c r="AE104" s="47">
        <v>37.6</v>
      </c>
    </row>
    <row r="105" spans="1:31" s="54" customFormat="1" outlineLevel="3" x14ac:dyDescent="0.2">
      <c r="A105" s="17" t="s">
        <v>278</v>
      </c>
      <c r="B105" s="18">
        <v>841</v>
      </c>
      <c r="C105" s="146">
        <v>419</v>
      </c>
      <c r="D105" s="38">
        <v>739</v>
      </c>
      <c r="E105" s="84">
        <v>12</v>
      </c>
      <c r="F105" s="73">
        <v>11</v>
      </c>
      <c r="G105" s="73">
        <v>24</v>
      </c>
      <c r="H105" s="73">
        <v>38</v>
      </c>
      <c r="I105" s="73">
        <v>25</v>
      </c>
      <c r="J105" s="73">
        <v>14</v>
      </c>
      <c r="K105" s="73">
        <v>30</v>
      </c>
      <c r="L105" s="73">
        <v>32</v>
      </c>
      <c r="M105" s="73">
        <v>40</v>
      </c>
      <c r="N105" s="73">
        <v>41</v>
      </c>
      <c r="O105" s="73">
        <v>53</v>
      </c>
      <c r="P105" s="73">
        <v>65</v>
      </c>
      <c r="Q105" s="73">
        <v>38</v>
      </c>
      <c r="R105" s="73">
        <v>61</v>
      </c>
      <c r="S105" s="73">
        <v>81</v>
      </c>
      <c r="T105" s="73">
        <v>59</v>
      </c>
      <c r="U105" s="73">
        <v>49</v>
      </c>
      <c r="V105" s="73">
        <v>38</v>
      </c>
      <c r="W105" s="73">
        <v>19</v>
      </c>
      <c r="X105" s="73">
        <v>7</v>
      </c>
      <c r="Y105" s="73">
        <v>2</v>
      </c>
      <c r="Z105" s="55">
        <v>47</v>
      </c>
      <c r="AA105" s="56">
        <v>376</v>
      </c>
      <c r="AB105" s="125">
        <v>316</v>
      </c>
      <c r="AC105" s="119">
        <v>6.3599458728010827</v>
      </c>
      <c r="AD105" s="46">
        <v>50.879566982408662</v>
      </c>
      <c r="AE105" s="47">
        <v>42.8</v>
      </c>
    </row>
    <row r="106" spans="1:31" s="54" customFormat="1" outlineLevel="3" x14ac:dyDescent="0.2">
      <c r="A106" s="17" t="s">
        <v>343</v>
      </c>
      <c r="B106" s="18">
        <v>842</v>
      </c>
      <c r="C106" s="146">
        <v>254</v>
      </c>
      <c r="D106" s="38">
        <v>548</v>
      </c>
      <c r="E106" s="84">
        <v>24</v>
      </c>
      <c r="F106" s="73">
        <v>16</v>
      </c>
      <c r="G106" s="73">
        <v>30</v>
      </c>
      <c r="H106" s="73">
        <v>30</v>
      </c>
      <c r="I106" s="73">
        <v>30</v>
      </c>
      <c r="J106" s="73">
        <v>18</v>
      </c>
      <c r="K106" s="73">
        <v>18</v>
      </c>
      <c r="L106" s="73">
        <v>25</v>
      </c>
      <c r="M106" s="73">
        <v>30</v>
      </c>
      <c r="N106" s="73">
        <v>44</v>
      </c>
      <c r="O106" s="73">
        <v>48</v>
      </c>
      <c r="P106" s="73">
        <v>43</v>
      </c>
      <c r="Q106" s="73">
        <v>42</v>
      </c>
      <c r="R106" s="73">
        <v>23</v>
      </c>
      <c r="S106" s="73">
        <v>23</v>
      </c>
      <c r="T106" s="73">
        <v>40</v>
      </c>
      <c r="U106" s="73">
        <v>32</v>
      </c>
      <c r="V106" s="73">
        <v>15</v>
      </c>
      <c r="W106" s="73">
        <v>13</v>
      </c>
      <c r="X106" s="73">
        <v>4</v>
      </c>
      <c r="Y106" s="73">
        <v>0</v>
      </c>
      <c r="Z106" s="55">
        <v>70</v>
      </c>
      <c r="AA106" s="56">
        <v>328</v>
      </c>
      <c r="AB106" s="125">
        <v>150</v>
      </c>
      <c r="AC106" s="119">
        <v>12.773722627737227</v>
      </c>
      <c r="AD106" s="46">
        <v>59.854014598540154</v>
      </c>
      <c r="AE106" s="47">
        <v>27.4</v>
      </c>
    </row>
    <row r="107" spans="1:31" s="54" customFormat="1" outlineLevel="3" x14ac:dyDescent="0.2">
      <c r="A107" s="17" t="s">
        <v>344</v>
      </c>
      <c r="B107" s="18">
        <v>843</v>
      </c>
      <c r="C107" s="146">
        <v>213</v>
      </c>
      <c r="D107" s="38">
        <v>370</v>
      </c>
      <c r="E107" s="84">
        <v>3</v>
      </c>
      <c r="F107" s="73">
        <v>7</v>
      </c>
      <c r="G107" s="73">
        <v>14</v>
      </c>
      <c r="H107" s="73">
        <v>14</v>
      </c>
      <c r="I107" s="73">
        <v>7</v>
      </c>
      <c r="J107" s="73">
        <v>11</v>
      </c>
      <c r="K107" s="73">
        <v>3</v>
      </c>
      <c r="L107" s="73">
        <v>14</v>
      </c>
      <c r="M107" s="73">
        <v>14</v>
      </c>
      <c r="N107" s="73">
        <v>21</v>
      </c>
      <c r="O107" s="73">
        <v>22</v>
      </c>
      <c r="P107" s="73">
        <v>21</v>
      </c>
      <c r="Q107" s="73">
        <v>18</v>
      </c>
      <c r="R107" s="73">
        <v>24</v>
      </c>
      <c r="S107" s="73">
        <v>52</v>
      </c>
      <c r="T107" s="73">
        <v>56</v>
      </c>
      <c r="U107" s="73">
        <v>29</v>
      </c>
      <c r="V107" s="73">
        <v>27</v>
      </c>
      <c r="W107" s="73">
        <v>11</v>
      </c>
      <c r="X107" s="73">
        <v>2</v>
      </c>
      <c r="Y107" s="73">
        <v>0</v>
      </c>
      <c r="Z107" s="55">
        <v>24</v>
      </c>
      <c r="AA107" s="56">
        <v>145</v>
      </c>
      <c r="AB107" s="125">
        <v>201</v>
      </c>
      <c r="AC107" s="119">
        <v>6.4864864864864868</v>
      </c>
      <c r="AD107" s="46">
        <v>39.189189189189186</v>
      </c>
      <c r="AE107" s="47">
        <v>54.3</v>
      </c>
    </row>
    <row r="108" spans="1:31" s="54" customFormat="1" outlineLevel="3" x14ac:dyDescent="0.2">
      <c r="A108" s="19" t="s">
        <v>226</v>
      </c>
      <c r="B108" s="20">
        <v>850</v>
      </c>
      <c r="C108" s="146">
        <v>120</v>
      </c>
      <c r="D108" s="38">
        <v>254</v>
      </c>
      <c r="E108" s="84">
        <v>2</v>
      </c>
      <c r="F108" s="73">
        <v>8</v>
      </c>
      <c r="G108" s="73">
        <v>8</v>
      </c>
      <c r="H108" s="73">
        <v>5</v>
      </c>
      <c r="I108" s="73">
        <v>9</v>
      </c>
      <c r="J108" s="73">
        <v>8</v>
      </c>
      <c r="K108" s="73">
        <v>4</v>
      </c>
      <c r="L108" s="73">
        <v>11</v>
      </c>
      <c r="M108" s="73">
        <v>9</v>
      </c>
      <c r="N108" s="73">
        <v>16</v>
      </c>
      <c r="O108" s="73">
        <v>10</v>
      </c>
      <c r="P108" s="73">
        <v>16</v>
      </c>
      <c r="Q108" s="73">
        <v>27</v>
      </c>
      <c r="R108" s="73">
        <v>31</v>
      </c>
      <c r="S108" s="73">
        <v>32</v>
      </c>
      <c r="T108" s="73">
        <v>18</v>
      </c>
      <c r="U108" s="73">
        <v>17</v>
      </c>
      <c r="V108" s="73">
        <v>14</v>
      </c>
      <c r="W108" s="73">
        <v>7</v>
      </c>
      <c r="X108" s="73">
        <v>2</v>
      </c>
      <c r="Y108" s="85">
        <v>0</v>
      </c>
      <c r="Z108" s="55">
        <v>18</v>
      </c>
      <c r="AA108" s="56">
        <v>115</v>
      </c>
      <c r="AB108" s="125">
        <v>121</v>
      </c>
      <c r="AC108" s="119">
        <v>7.0866141732283463</v>
      </c>
      <c r="AD108" s="46">
        <v>45.275590551181097</v>
      </c>
      <c r="AE108" s="47">
        <v>47.6</v>
      </c>
    </row>
    <row r="109" spans="1:31" s="2" customFormat="1" outlineLevel="3" x14ac:dyDescent="0.2">
      <c r="A109" s="21" t="s">
        <v>114</v>
      </c>
      <c r="B109" s="22">
        <v>2010</v>
      </c>
      <c r="C109" s="146">
        <v>494</v>
      </c>
      <c r="D109" s="38">
        <v>913</v>
      </c>
      <c r="E109" s="84">
        <v>51</v>
      </c>
      <c r="F109" s="73">
        <v>39</v>
      </c>
      <c r="G109" s="73">
        <v>24</v>
      </c>
      <c r="H109" s="73">
        <v>42</v>
      </c>
      <c r="I109" s="73">
        <v>46</v>
      </c>
      <c r="J109" s="73">
        <v>58</v>
      </c>
      <c r="K109" s="73">
        <v>72</v>
      </c>
      <c r="L109" s="73">
        <v>73</v>
      </c>
      <c r="M109" s="73">
        <v>50</v>
      </c>
      <c r="N109" s="73">
        <v>58</v>
      </c>
      <c r="O109" s="73">
        <v>53</v>
      </c>
      <c r="P109" s="73">
        <v>50</v>
      </c>
      <c r="Q109" s="73">
        <v>52</v>
      </c>
      <c r="R109" s="73">
        <v>35</v>
      </c>
      <c r="S109" s="73">
        <v>51</v>
      </c>
      <c r="T109" s="73">
        <v>49</v>
      </c>
      <c r="U109" s="73">
        <v>50</v>
      </c>
      <c r="V109" s="73">
        <v>36</v>
      </c>
      <c r="W109" s="73">
        <v>16</v>
      </c>
      <c r="X109" s="73">
        <v>8</v>
      </c>
      <c r="Y109" s="73">
        <v>0</v>
      </c>
      <c r="Z109" s="55">
        <v>114</v>
      </c>
      <c r="AA109" s="56">
        <v>554</v>
      </c>
      <c r="AB109" s="125">
        <v>245</v>
      </c>
      <c r="AC109" s="119">
        <v>12.48630887185104</v>
      </c>
      <c r="AD109" s="46">
        <v>60.679079956188389</v>
      </c>
      <c r="AE109" s="47">
        <v>26.8</v>
      </c>
    </row>
    <row r="110" spans="1:31" s="54" customFormat="1" outlineLevel="3" x14ac:dyDescent="0.2">
      <c r="A110" s="17" t="s">
        <v>216</v>
      </c>
      <c r="B110" s="18">
        <v>2020</v>
      </c>
      <c r="C110" s="146">
        <v>834</v>
      </c>
      <c r="D110" s="38">
        <v>1665</v>
      </c>
      <c r="E110" s="84">
        <v>56</v>
      </c>
      <c r="F110" s="73">
        <v>91</v>
      </c>
      <c r="G110" s="73">
        <v>85</v>
      </c>
      <c r="H110" s="73">
        <v>94</v>
      </c>
      <c r="I110" s="73">
        <v>70</v>
      </c>
      <c r="J110" s="73">
        <v>62</v>
      </c>
      <c r="K110" s="73">
        <v>79</v>
      </c>
      <c r="L110" s="73">
        <v>95</v>
      </c>
      <c r="M110" s="73">
        <v>99</v>
      </c>
      <c r="N110" s="73">
        <v>118</v>
      </c>
      <c r="O110" s="73">
        <v>138</v>
      </c>
      <c r="P110" s="73">
        <v>85</v>
      </c>
      <c r="Q110" s="73">
        <v>130</v>
      </c>
      <c r="R110" s="73">
        <v>109</v>
      </c>
      <c r="S110" s="73">
        <v>115</v>
      </c>
      <c r="T110" s="73">
        <v>89</v>
      </c>
      <c r="U110" s="73">
        <v>66</v>
      </c>
      <c r="V110" s="73">
        <v>45</v>
      </c>
      <c r="W110" s="73">
        <v>28</v>
      </c>
      <c r="X110" s="73">
        <v>9</v>
      </c>
      <c r="Y110" s="73">
        <v>2</v>
      </c>
      <c r="Z110" s="55">
        <v>232</v>
      </c>
      <c r="AA110" s="56">
        <v>970</v>
      </c>
      <c r="AB110" s="125">
        <v>463</v>
      </c>
      <c r="AC110" s="119">
        <v>13.933933933933934</v>
      </c>
      <c r="AD110" s="46">
        <v>58.258258258258252</v>
      </c>
      <c r="AE110" s="47">
        <v>27.8</v>
      </c>
    </row>
    <row r="111" spans="1:31" s="54" customFormat="1" outlineLevel="3" x14ac:dyDescent="0.2">
      <c r="A111" s="17" t="s">
        <v>219</v>
      </c>
      <c r="B111" s="18">
        <v>2040</v>
      </c>
      <c r="C111" s="146">
        <v>467</v>
      </c>
      <c r="D111" s="38">
        <v>1057</v>
      </c>
      <c r="E111" s="84">
        <v>29</v>
      </c>
      <c r="F111" s="73">
        <v>65</v>
      </c>
      <c r="G111" s="73">
        <v>78</v>
      </c>
      <c r="H111" s="73">
        <v>63</v>
      </c>
      <c r="I111" s="73">
        <v>49</v>
      </c>
      <c r="J111" s="73">
        <v>40</v>
      </c>
      <c r="K111" s="73">
        <v>32</v>
      </c>
      <c r="L111" s="73">
        <v>48</v>
      </c>
      <c r="M111" s="73">
        <v>80</v>
      </c>
      <c r="N111" s="73">
        <v>123</v>
      </c>
      <c r="O111" s="73">
        <v>96</v>
      </c>
      <c r="P111" s="73">
        <v>74</v>
      </c>
      <c r="Q111" s="73">
        <v>62</v>
      </c>
      <c r="R111" s="73">
        <v>58</v>
      </c>
      <c r="S111" s="73">
        <v>52</v>
      </c>
      <c r="T111" s="73">
        <v>47</v>
      </c>
      <c r="U111" s="73">
        <v>28</v>
      </c>
      <c r="V111" s="73">
        <v>13</v>
      </c>
      <c r="W111" s="73">
        <v>14</v>
      </c>
      <c r="X111" s="73">
        <v>5</v>
      </c>
      <c r="Y111" s="73">
        <v>1</v>
      </c>
      <c r="Z111" s="55">
        <v>172</v>
      </c>
      <c r="AA111" s="56">
        <v>667</v>
      </c>
      <c r="AB111" s="125">
        <v>218</v>
      </c>
      <c r="AC111" s="119">
        <v>16.272469252601702</v>
      </c>
      <c r="AD111" s="46">
        <v>63.103122043519399</v>
      </c>
      <c r="AE111" s="47">
        <v>20.6</v>
      </c>
    </row>
    <row r="112" spans="1:31" s="54" customFormat="1" outlineLevel="3" x14ac:dyDescent="0.2">
      <c r="A112" s="17" t="s">
        <v>11</v>
      </c>
      <c r="B112" s="18">
        <v>2050</v>
      </c>
      <c r="C112" s="146">
        <v>465</v>
      </c>
      <c r="D112" s="38">
        <v>758</v>
      </c>
      <c r="E112" s="84">
        <v>19</v>
      </c>
      <c r="F112" s="73">
        <v>27</v>
      </c>
      <c r="G112" s="73">
        <v>30</v>
      </c>
      <c r="H112" s="73">
        <v>30</v>
      </c>
      <c r="I112" s="73">
        <v>42</v>
      </c>
      <c r="J112" s="73">
        <v>50</v>
      </c>
      <c r="K112" s="73">
        <v>55</v>
      </c>
      <c r="L112" s="73">
        <v>54</v>
      </c>
      <c r="M112" s="73">
        <v>56</v>
      </c>
      <c r="N112" s="73">
        <v>43</v>
      </c>
      <c r="O112" s="73">
        <v>66</v>
      </c>
      <c r="P112" s="73">
        <v>44</v>
      </c>
      <c r="Q112" s="73">
        <v>36</v>
      </c>
      <c r="R112" s="73">
        <v>40</v>
      </c>
      <c r="S112" s="73">
        <v>63</v>
      </c>
      <c r="T112" s="73">
        <v>41</v>
      </c>
      <c r="U112" s="73">
        <v>32</v>
      </c>
      <c r="V112" s="73">
        <v>12</v>
      </c>
      <c r="W112" s="73">
        <v>16</v>
      </c>
      <c r="X112" s="73">
        <v>2</v>
      </c>
      <c r="Y112" s="73">
        <v>0</v>
      </c>
      <c r="Z112" s="55">
        <v>76</v>
      </c>
      <c r="AA112" s="56">
        <v>476</v>
      </c>
      <c r="AB112" s="125">
        <v>206</v>
      </c>
      <c r="AC112" s="119">
        <v>10.026385224274406</v>
      </c>
      <c r="AD112" s="46">
        <v>62.796833773087066</v>
      </c>
      <c r="AE112" s="47">
        <v>27.2</v>
      </c>
    </row>
    <row r="113" spans="1:31" s="54" customFormat="1" outlineLevel="3" x14ac:dyDescent="0.2">
      <c r="A113" s="17" t="s">
        <v>110</v>
      </c>
      <c r="B113" s="18">
        <v>2060</v>
      </c>
      <c r="C113" s="146">
        <v>600</v>
      </c>
      <c r="D113" s="38">
        <v>1042</v>
      </c>
      <c r="E113" s="84">
        <v>38</v>
      </c>
      <c r="F113" s="73">
        <v>39</v>
      </c>
      <c r="G113" s="73">
        <v>40</v>
      </c>
      <c r="H113" s="73">
        <v>38</v>
      </c>
      <c r="I113" s="73">
        <v>45</v>
      </c>
      <c r="J113" s="73">
        <v>58</v>
      </c>
      <c r="K113" s="73">
        <v>63</v>
      </c>
      <c r="L113" s="73">
        <v>53</v>
      </c>
      <c r="M113" s="73">
        <v>65</v>
      </c>
      <c r="N113" s="73">
        <v>64</v>
      </c>
      <c r="O113" s="73">
        <v>97</v>
      </c>
      <c r="P113" s="73">
        <v>91</v>
      </c>
      <c r="Q113" s="73">
        <v>53</v>
      </c>
      <c r="R113" s="73">
        <v>60</v>
      </c>
      <c r="S113" s="73">
        <v>68</v>
      </c>
      <c r="T113" s="73">
        <v>64</v>
      </c>
      <c r="U113" s="73">
        <v>51</v>
      </c>
      <c r="V113" s="73">
        <v>26</v>
      </c>
      <c r="W113" s="73">
        <v>22</v>
      </c>
      <c r="X113" s="73">
        <v>6</v>
      </c>
      <c r="Y113" s="73">
        <v>1</v>
      </c>
      <c r="Z113" s="55">
        <v>117</v>
      </c>
      <c r="AA113" s="56">
        <v>627</v>
      </c>
      <c r="AB113" s="125">
        <v>298</v>
      </c>
      <c r="AC113" s="119">
        <v>11.228406909788866</v>
      </c>
      <c r="AD113" s="46">
        <v>60.172744721689064</v>
      </c>
      <c r="AE113" s="47">
        <v>28.6</v>
      </c>
    </row>
    <row r="114" spans="1:31" s="54" customFormat="1" outlineLevel="3" x14ac:dyDescent="0.2">
      <c r="A114" s="17" t="s">
        <v>48</v>
      </c>
      <c r="B114" s="18">
        <v>2070</v>
      </c>
      <c r="C114" s="146">
        <v>333</v>
      </c>
      <c r="D114" s="38">
        <v>525</v>
      </c>
      <c r="E114" s="84">
        <v>6</v>
      </c>
      <c r="F114" s="73">
        <v>12</v>
      </c>
      <c r="G114" s="73">
        <v>10</v>
      </c>
      <c r="H114" s="73">
        <v>15</v>
      </c>
      <c r="I114" s="73">
        <v>23</v>
      </c>
      <c r="J114" s="73">
        <v>29</v>
      </c>
      <c r="K114" s="73">
        <v>27</v>
      </c>
      <c r="L114" s="73">
        <v>20</v>
      </c>
      <c r="M114" s="73">
        <v>33</v>
      </c>
      <c r="N114" s="73">
        <v>35</v>
      </c>
      <c r="O114" s="73">
        <v>32</v>
      </c>
      <c r="P114" s="73">
        <v>28</v>
      </c>
      <c r="Q114" s="73">
        <v>26</v>
      </c>
      <c r="R114" s="73">
        <v>49</v>
      </c>
      <c r="S114" s="73">
        <v>56</v>
      </c>
      <c r="T114" s="73">
        <v>41</v>
      </c>
      <c r="U114" s="73">
        <v>41</v>
      </c>
      <c r="V114" s="73">
        <v>23</v>
      </c>
      <c r="W114" s="73">
        <v>15</v>
      </c>
      <c r="X114" s="73">
        <v>4</v>
      </c>
      <c r="Y114" s="73">
        <v>0</v>
      </c>
      <c r="Z114" s="55">
        <v>28</v>
      </c>
      <c r="AA114" s="56">
        <v>268</v>
      </c>
      <c r="AB114" s="125">
        <v>229</v>
      </c>
      <c r="AC114" s="119">
        <v>5.3333333333333339</v>
      </c>
      <c r="AD114" s="46">
        <v>51.047619047619051</v>
      </c>
      <c r="AE114" s="47">
        <v>43.6</v>
      </c>
    </row>
    <row r="115" spans="1:31" s="54" customFormat="1" outlineLevel="3" x14ac:dyDescent="0.2">
      <c r="A115" s="17" t="s">
        <v>173</v>
      </c>
      <c r="B115" s="18">
        <v>2080</v>
      </c>
      <c r="C115" s="146">
        <v>717</v>
      </c>
      <c r="D115" s="38">
        <v>1271</v>
      </c>
      <c r="E115" s="84">
        <v>27</v>
      </c>
      <c r="F115" s="73">
        <v>46</v>
      </c>
      <c r="G115" s="73">
        <v>32</v>
      </c>
      <c r="H115" s="73">
        <v>35</v>
      </c>
      <c r="I115" s="73">
        <v>31</v>
      </c>
      <c r="J115" s="73">
        <v>49</v>
      </c>
      <c r="K115" s="73">
        <v>45</v>
      </c>
      <c r="L115" s="73">
        <v>63</v>
      </c>
      <c r="M115" s="73">
        <v>61</v>
      </c>
      <c r="N115" s="73">
        <v>79</v>
      </c>
      <c r="O115" s="73">
        <v>85</v>
      </c>
      <c r="P115" s="73">
        <v>95</v>
      </c>
      <c r="Q115" s="73">
        <v>89</v>
      </c>
      <c r="R115" s="73">
        <v>116</v>
      </c>
      <c r="S115" s="73">
        <v>110</v>
      </c>
      <c r="T115" s="73">
        <v>101</v>
      </c>
      <c r="U115" s="73">
        <v>81</v>
      </c>
      <c r="V115" s="73">
        <v>74</v>
      </c>
      <c r="W115" s="73">
        <v>36</v>
      </c>
      <c r="X115" s="73">
        <v>11</v>
      </c>
      <c r="Y115" s="73">
        <v>5</v>
      </c>
      <c r="Z115" s="55">
        <v>105</v>
      </c>
      <c r="AA115" s="56">
        <v>632</v>
      </c>
      <c r="AB115" s="125">
        <v>534</v>
      </c>
      <c r="AC115" s="119">
        <v>8.2612116443745087</v>
      </c>
      <c r="AD115" s="46">
        <v>49.724626278520851</v>
      </c>
      <c r="AE115" s="47">
        <v>42</v>
      </c>
    </row>
    <row r="116" spans="1:31" s="54" customFormat="1" outlineLevel="3" x14ac:dyDescent="0.2">
      <c r="A116" s="17" t="s">
        <v>233</v>
      </c>
      <c r="B116" s="18">
        <v>2100</v>
      </c>
      <c r="C116" s="146">
        <v>207</v>
      </c>
      <c r="D116" s="38">
        <v>359</v>
      </c>
      <c r="E116" s="84">
        <v>5</v>
      </c>
      <c r="F116" s="73">
        <v>9</v>
      </c>
      <c r="G116" s="73">
        <v>12</v>
      </c>
      <c r="H116" s="73">
        <v>13</v>
      </c>
      <c r="I116" s="73">
        <v>12</v>
      </c>
      <c r="J116" s="73">
        <v>18</v>
      </c>
      <c r="K116" s="73">
        <v>18</v>
      </c>
      <c r="L116" s="73">
        <v>22</v>
      </c>
      <c r="M116" s="73">
        <v>17</v>
      </c>
      <c r="N116" s="73">
        <v>15</v>
      </c>
      <c r="O116" s="73">
        <v>37</v>
      </c>
      <c r="P116" s="73">
        <v>21</v>
      </c>
      <c r="Q116" s="73">
        <v>28</v>
      </c>
      <c r="R116" s="73">
        <v>26</v>
      </c>
      <c r="S116" s="73">
        <v>25</v>
      </c>
      <c r="T116" s="73">
        <v>35</v>
      </c>
      <c r="U116" s="73">
        <v>20</v>
      </c>
      <c r="V116" s="73">
        <v>11</v>
      </c>
      <c r="W116" s="73">
        <v>11</v>
      </c>
      <c r="X116" s="73">
        <v>4</v>
      </c>
      <c r="Y116" s="73">
        <v>0</v>
      </c>
      <c r="Z116" s="55">
        <v>26</v>
      </c>
      <c r="AA116" s="56">
        <v>201</v>
      </c>
      <c r="AB116" s="125">
        <v>132</v>
      </c>
      <c r="AC116" s="119">
        <v>7.2423398328690807</v>
      </c>
      <c r="AD116" s="46">
        <v>55.98885793871866</v>
      </c>
      <c r="AE116" s="47">
        <v>36.799999999999997</v>
      </c>
    </row>
    <row r="117" spans="1:31" s="2" customFormat="1" outlineLevel="3" x14ac:dyDescent="0.2">
      <c r="A117" s="17" t="s">
        <v>50</v>
      </c>
      <c r="B117" s="18">
        <v>2120</v>
      </c>
      <c r="C117" s="146">
        <v>656</v>
      </c>
      <c r="D117" s="38">
        <v>1164</v>
      </c>
      <c r="E117" s="84">
        <v>23</v>
      </c>
      <c r="F117" s="73">
        <v>37</v>
      </c>
      <c r="G117" s="73">
        <v>42</v>
      </c>
      <c r="H117" s="73">
        <v>49</v>
      </c>
      <c r="I117" s="73">
        <v>41</v>
      </c>
      <c r="J117" s="73">
        <v>42</v>
      </c>
      <c r="K117" s="73">
        <v>51</v>
      </c>
      <c r="L117" s="73">
        <v>53</v>
      </c>
      <c r="M117" s="73">
        <v>69</v>
      </c>
      <c r="N117" s="73">
        <v>75</v>
      </c>
      <c r="O117" s="73">
        <v>63</v>
      </c>
      <c r="P117" s="73">
        <v>61</v>
      </c>
      <c r="Q117" s="73">
        <v>102</v>
      </c>
      <c r="R117" s="73">
        <v>112</v>
      </c>
      <c r="S117" s="73">
        <v>91</v>
      </c>
      <c r="T117" s="73">
        <v>84</v>
      </c>
      <c r="U117" s="73">
        <v>69</v>
      </c>
      <c r="V117" s="73">
        <v>58</v>
      </c>
      <c r="W117" s="73">
        <v>24</v>
      </c>
      <c r="X117" s="73">
        <v>15</v>
      </c>
      <c r="Y117" s="73">
        <v>3</v>
      </c>
      <c r="Z117" s="55">
        <v>102</v>
      </c>
      <c r="AA117" s="56">
        <v>606</v>
      </c>
      <c r="AB117" s="125">
        <v>456</v>
      </c>
      <c r="AC117" s="119">
        <v>8.7628865979381434</v>
      </c>
      <c r="AD117" s="46">
        <v>52.0618556701031</v>
      </c>
      <c r="AE117" s="47">
        <v>39.200000000000003</v>
      </c>
    </row>
    <row r="118" spans="1:31" s="54" customFormat="1" outlineLevel="3" x14ac:dyDescent="0.2">
      <c r="A118" s="17" t="s">
        <v>104</v>
      </c>
      <c r="B118" s="18">
        <v>2130</v>
      </c>
      <c r="C118" s="146">
        <v>268</v>
      </c>
      <c r="D118" s="38">
        <v>467</v>
      </c>
      <c r="E118" s="84">
        <v>10</v>
      </c>
      <c r="F118" s="73">
        <v>17</v>
      </c>
      <c r="G118" s="73">
        <v>9</v>
      </c>
      <c r="H118" s="73">
        <v>17</v>
      </c>
      <c r="I118" s="73">
        <v>16</v>
      </c>
      <c r="J118" s="73">
        <v>24</v>
      </c>
      <c r="K118" s="73">
        <v>26</v>
      </c>
      <c r="L118" s="73">
        <v>24</v>
      </c>
      <c r="M118" s="73">
        <v>24</v>
      </c>
      <c r="N118" s="73">
        <v>21</v>
      </c>
      <c r="O118" s="73">
        <v>33</v>
      </c>
      <c r="P118" s="73">
        <v>34</v>
      </c>
      <c r="Q118" s="73">
        <v>38</v>
      </c>
      <c r="R118" s="73">
        <v>40</v>
      </c>
      <c r="S118" s="73">
        <v>35</v>
      </c>
      <c r="T118" s="73">
        <v>36</v>
      </c>
      <c r="U118" s="73">
        <v>32</v>
      </c>
      <c r="V118" s="73">
        <v>17</v>
      </c>
      <c r="W118" s="73">
        <v>7</v>
      </c>
      <c r="X118" s="73">
        <v>5</v>
      </c>
      <c r="Y118" s="73">
        <v>2</v>
      </c>
      <c r="Z118" s="55">
        <v>36</v>
      </c>
      <c r="AA118" s="56">
        <v>257</v>
      </c>
      <c r="AB118" s="125">
        <v>174</v>
      </c>
      <c r="AC118" s="119">
        <v>7.7087794432548176</v>
      </c>
      <c r="AD118" s="46">
        <v>55.0321199143469</v>
      </c>
      <c r="AE118" s="47">
        <v>37.299999999999997</v>
      </c>
    </row>
    <row r="119" spans="1:31" s="54" customFormat="1" outlineLevel="3" x14ac:dyDescent="0.2">
      <c r="A119" s="17" t="s">
        <v>56</v>
      </c>
      <c r="B119" s="18">
        <v>2140</v>
      </c>
      <c r="C119" s="146">
        <v>750</v>
      </c>
      <c r="D119" s="38">
        <v>1454</v>
      </c>
      <c r="E119" s="84">
        <v>69</v>
      </c>
      <c r="F119" s="73">
        <v>46</v>
      </c>
      <c r="G119" s="73">
        <v>42</v>
      </c>
      <c r="H119" s="73">
        <v>65</v>
      </c>
      <c r="I119" s="73">
        <v>47</v>
      </c>
      <c r="J119" s="73">
        <v>72</v>
      </c>
      <c r="K119" s="73">
        <v>94</v>
      </c>
      <c r="L119" s="73">
        <v>71</v>
      </c>
      <c r="M119" s="73">
        <v>81</v>
      </c>
      <c r="N119" s="73">
        <v>86</v>
      </c>
      <c r="O119" s="73">
        <v>120</v>
      </c>
      <c r="P119" s="73">
        <v>106</v>
      </c>
      <c r="Q119" s="73">
        <v>123</v>
      </c>
      <c r="R119" s="73">
        <v>96</v>
      </c>
      <c r="S119" s="73">
        <v>96</v>
      </c>
      <c r="T119" s="73">
        <v>102</v>
      </c>
      <c r="U119" s="73">
        <v>58</v>
      </c>
      <c r="V119" s="73">
        <v>44</v>
      </c>
      <c r="W119" s="73">
        <v>24</v>
      </c>
      <c r="X119" s="73">
        <v>10</v>
      </c>
      <c r="Y119" s="73">
        <v>2</v>
      </c>
      <c r="Z119" s="55">
        <v>157</v>
      </c>
      <c r="AA119" s="56">
        <v>865</v>
      </c>
      <c r="AB119" s="125">
        <v>432</v>
      </c>
      <c r="AC119" s="119">
        <v>10.797799174690509</v>
      </c>
      <c r="AD119" s="46">
        <v>59.491059147180195</v>
      </c>
      <c r="AE119" s="47">
        <v>29.7</v>
      </c>
    </row>
    <row r="120" spans="1:31" s="54" customFormat="1" outlineLevel="3" x14ac:dyDescent="0.2">
      <c r="A120" s="17" t="s">
        <v>281</v>
      </c>
      <c r="B120" s="18">
        <v>2150</v>
      </c>
      <c r="C120" s="146">
        <v>382</v>
      </c>
      <c r="D120" s="38">
        <v>628</v>
      </c>
      <c r="E120" s="84">
        <v>6</v>
      </c>
      <c r="F120" s="73">
        <v>15</v>
      </c>
      <c r="G120" s="73">
        <v>15</v>
      </c>
      <c r="H120" s="73">
        <v>24</v>
      </c>
      <c r="I120" s="73">
        <v>21</v>
      </c>
      <c r="J120" s="73">
        <v>23</v>
      </c>
      <c r="K120" s="73">
        <v>23</v>
      </c>
      <c r="L120" s="73">
        <v>22</v>
      </c>
      <c r="M120" s="73">
        <v>42</v>
      </c>
      <c r="N120" s="73">
        <v>35</v>
      </c>
      <c r="O120" s="73">
        <v>44</v>
      </c>
      <c r="P120" s="73">
        <v>43</v>
      </c>
      <c r="Q120" s="73">
        <v>43</v>
      </c>
      <c r="R120" s="73">
        <v>50</v>
      </c>
      <c r="S120" s="73">
        <v>49</v>
      </c>
      <c r="T120" s="73">
        <v>62</v>
      </c>
      <c r="U120" s="73">
        <v>50</v>
      </c>
      <c r="V120" s="73">
        <v>28</v>
      </c>
      <c r="W120" s="73">
        <v>21</v>
      </c>
      <c r="X120" s="73">
        <v>12</v>
      </c>
      <c r="Y120" s="73">
        <v>0</v>
      </c>
      <c r="Z120" s="55">
        <v>36</v>
      </c>
      <c r="AA120" s="56">
        <v>320</v>
      </c>
      <c r="AB120" s="125">
        <v>272</v>
      </c>
      <c r="AC120" s="119">
        <v>5.7324840764331215</v>
      </c>
      <c r="AD120" s="46">
        <v>50.955414012738856</v>
      </c>
      <c r="AE120" s="47">
        <v>43.3</v>
      </c>
    </row>
    <row r="121" spans="1:31" s="54" customFormat="1" outlineLevel="3" x14ac:dyDescent="0.2">
      <c r="A121" s="17" t="s">
        <v>291</v>
      </c>
      <c r="B121" s="18">
        <v>2160</v>
      </c>
      <c r="C121" s="146">
        <v>343</v>
      </c>
      <c r="D121" s="38">
        <v>569</v>
      </c>
      <c r="E121" s="84">
        <v>3</v>
      </c>
      <c r="F121" s="73">
        <v>14</v>
      </c>
      <c r="G121" s="73">
        <v>11</v>
      </c>
      <c r="H121" s="73">
        <v>12</v>
      </c>
      <c r="I121" s="73">
        <v>14</v>
      </c>
      <c r="J121" s="73">
        <v>14</v>
      </c>
      <c r="K121" s="73">
        <v>25</v>
      </c>
      <c r="L121" s="73">
        <v>25</v>
      </c>
      <c r="M121" s="73">
        <v>23</v>
      </c>
      <c r="N121" s="73">
        <v>29</v>
      </c>
      <c r="O121" s="73">
        <v>33</v>
      </c>
      <c r="P121" s="73">
        <v>45</v>
      </c>
      <c r="Q121" s="73">
        <v>58</v>
      </c>
      <c r="R121" s="73">
        <v>42</v>
      </c>
      <c r="S121" s="73">
        <v>73</v>
      </c>
      <c r="T121" s="73">
        <v>53</v>
      </c>
      <c r="U121" s="73">
        <v>40</v>
      </c>
      <c r="V121" s="73">
        <v>32</v>
      </c>
      <c r="W121" s="73">
        <v>17</v>
      </c>
      <c r="X121" s="73">
        <v>6</v>
      </c>
      <c r="Y121" s="73">
        <v>0</v>
      </c>
      <c r="Z121" s="55">
        <v>28</v>
      </c>
      <c r="AA121" s="56">
        <v>278</v>
      </c>
      <c r="AB121" s="125">
        <v>263</v>
      </c>
      <c r="AC121" s="119">
        <v>4.9209138840070299</v>
      </c>
      <c r="AD121" s="46">
        <v>48.857644991212659</v>
      </c>
      <c r="AE121" s="47">
        <v>46.2</v>
      </c>
    </row>
    <row r="122" spans="1:31" s="54" customFormat="1" outlineLevel="3" x14ac:dyDescent="0.2">
      <c r="A122" s="17" t="s">
        <v>80</v>
      </c>
      <c r="B122" s="18">
        <v>2170</v>
      </c>
      <c r="C122" s="146">
        <v>405</v>
      </c>
      <c r="D122" s="38">
        <v>656</v>
      </c>
      <c r="E122" s="84">
        <v>5</v>
      </c>
      <c r="F122" s="73">
        <v>6</v>
      </c>
      <c r="G122" s="73">
        <v>11</v>
      </c>
      <c r="H122" s="73">
        <v>24</v>
      </c>
      <c r="I122" s="73">
        <v>24</v>
      </c>
      <c r="J122" s="73">
        <v>18</v>
      </c>
      <c r="K122" s="73">
        <v>21</v>
      </c>
      <c r="L122" s="73">
        <v>13</v>
      </c>
      <c r="M122" s="73">
        <v>23</v>
      </c>
      <c r="N122" s="73">
        <v>37</v>
      </c>
      <c r="O122" s="73">
        <v>41</v>
      </c>
      <c r="P122" s="73">
        <v>55</v>
      </c>
      <c r="Q122" s="73">
        <v>47</v>
      </c>
      <c r="R122" s="73">
        <v>45</v>
      </c>
      <c r="S122" s="73">
        <v>77</v>
      </c>
      <c r="T122" s="73">
        <v>87</v>
      </c>
      <c r="U122" s="73">
        <v>47</v>
      </c>
      <c r="V122" s="73">
        <v>44</v>
      </c>
      <c r="W122" s="73">
        <v>27</v>
      </c>
      <c r="X122" s="73">
        <v>4</v>
      </c>
      <c r="Y122" s="73">
        <v>0</v>
      </c>
      <c r="Z122" s="55">
        <v>22</v>
      </c>
      <c r="AA122" s="56">
        <v>303</v>
      </c>
      <c r="AB122" s="125">
        <v>331</v>
      </c>
      <c r="AC122" s="119">
        <v>3.3536585365853662</v>
      </c>
      <c r="AD122" s="46">
        <v>46.189024390243901</v>
      </c>
      <c r="AE122" s="47">
        <v>50.5</v>
      </c>
    </row>
    <row r="123" spans="1:31" s="54" customFormat="1" outlineLevel="3" x14ac:dyDescent="0.2">
      <c r="A123" s="17" t="s">
        <v>199</v>
      </c>
      <c r="B123" s="18">
        <v>2180</v>
      </c>
      <c r="C123" s="146">
        <v>68</v>
      </c>
      <c r="D123" s="38">
        <v>107</v>
      </c>
      <c r="E123" s="84">
        <v>3</v>
      </c>
      <c r="F123" s="73">
        <v>2</v>
      </c>
      <c r="G123" s="73">
        <v>4</v>
      </c>
      <c r="H123" s="73">
        <v>4</v>
      </c>
      <c r="I123" s="73">
        <v>4</v>
      </c>
      <c r="J123" s="73">
        <v>6</v>
      </c>
      <c r="K123" s="73">
        <v>3</v>
      </c>
      <c r="L123" s="73">
        <v>6</v>
      </c>
      <c r="M123" s="73">
        <v>4</v>
      </c>
      <c r="N123" s="73">
        <v>5</v>
      </c>
      <c r="O123" s="73">
        <v>14</v>
      </c>
      <c r="P123" s="73">
        <v>6</v>
      </c>
      <c r="Q123" s="73">
        <v>8</v>
      </c>
      <c r="R123" s="73">
        <v>4</v>
      </c>
      <c r="S123" s="73">
        <v>12</v>
      </c>
      <c r="T123" s="73">
        <v>8</v>
      </c>
      <c r="U123" s="73">
        <v>5</v>
      </c>
      <c r="V123" s="73">
        <v>4</v>
      </c>
      <c r="W123" s="73">
        <v>4</v>
      </c>
      <c r="X123" s="73">
        <v>1</v>
      </c>
      <c r="Y123" s="73">
        <v>0</v>
      </c>
      <c r="Z123" s="55">
        <v>9</v>
      </c>
      <c r="AA123" s="56">
        <v>60</v>
      </c>
      <c r="AB123" s="125">
        <v>38</v>
      </c>
      <c r="AC123" s="119">
        <v>8.4112149532710276</v>
      </c>
      <c r="AD123" s="46">
        <v>56.074766355140184</v>
      </c>
      <c r="AE123" s="47">
        <v>35.5</v>
      </c>
    </row>
    <row r="124" spans="1:31" s="54" customFormat="1" outlineLevel="3" x14ac:dyDescent="0.2">
      <c r="A124" s="17" t="s">
        <v>241</v>
      </c>
      <c r="B124" s="18">
        <v>2190</v>
      </c>
      <c r="C124" s="146">
        <v>213</v>
      </c>
      <c r="D124" s="38">
        <v>360</v>
      </c>
      <c r="E124" s="84">
        <v>8</v>
      </c>
      <c r="F124" s="73">
        <v>4</v>
      </c>
      <c r="G124" s="73">
        <v>5</v>
      </c>
      <c r="H124" s="73">
        <v>10</v>
      </c>
      <c r="I124" s="73">
        <v>13</v>
      </c>
      <c r="J124" s="73">
        <v>15</v>
      </c>
      <c r="K124" s="73">
        <v>9</v>
      </c>
      <c r="L124" s="73">
        <v>12</v>
      </c>
      <c r="M124" s="73">
        <v>17</v>
      </c>
      <c r="N124" s="73">
        <v>20</v>
      </c>
      <c r="O124" s="73">
        <v>19</v>
      </c>
      <c r="P124" s="73">
        <v>22</v>
      </c>
      <c r="Q124" s="73">
        <v>27</v>
      </c>
      <c r="R124" s="73">
        <v>30</v>
      </c>
      <c r="S124" s="73">
        <v>51</v>
      </c>
      <c r="T124" s="73">
        <v>30</v>
      </c>
      <c r="U124" s="73">
        <v>26</v>
      </c>
      <c r="V124" s="73">
        <v>24</v>
      </c>
      <c r="W124" s="73">
        <v>11</v>
      </c>
      <c r="X124" s="73">
        <v>4</v>
      </c>
      <c r="Y124" s="73">
        <v>3</v>
      </c>
      <c r="Z124" s="55">
        <v>17</v>
      </c>
      <c r="AA124" s="56">
        <v>164</v>
      </c>
      <c r="AB124" s="125">
        <v>179</v>
      </c>
      <c r="AC124" s="119">
        <v>4.7222222222222223</v>
      </c>
      <c r="AD124" s="46">
        <v>45.555555555555557</v>
      </c>
      <c r="AE124" s="47">
        <v>49.7</v>
      </c>
    </row>
    <row r="125" spans="1:31" s="54" customFormat="1" outlineLevel="3" x14ac:dyDescent="0.2">
      <c r="A125" s="17" t="s">
        <v>57</v>
      </c>
      <c r="B125" s="18">
        <v>2200</v>
      </c>
      <c r="C125" s="146">
        <v>280</v>
      </c>
      <c r="D125" s="38">
        <v>433</v>
      </c>
      <c r="E125" s="84">
        <v>4</v>
      </c>
      <c r="F125" s="73">
        <v>4</v>
      </c>
      <c r="G125" s="73">
        <v>4</v>
      </c>
      <c r="H125" s="73">
        <v>9</v>
      </c>
      <c r="I125" s="73">
        <v>5</v>
      </c>
      <c r="J125" s="73">
        <v>6</v>
      </c>
      <c r="K125" s="73">
        <v>8</v>
      </c>
      <c r="L125" s="73">
        <v>15</v>
      </c>
      <c r="M125" s="73">
        <v>17</v>
      </c>
      <c r="N125" s="73">
        <v>24</v>
      </c>
      <c r="O125" s="73">
        <v>17</v>
      </c>
      <c r="P125" s="73">
        <v>29</v>
      </c>
      <c r="Q125" s="73">
        <v>45</v>
      </c>
      <c r="R125" s="73">
        <v>44</v>
      </c>
      <c r="S125" s="73">
        <v>41</v>
      </c>
      <c r="T125" s="73">
        <v>41</v>
      </c>
      <c r="U125" s="73">
        <v>51</v>
      </c>
      <c r="V125" s="73">
        <v>29</v>
      </c>
      <c r="W125" s="73">
        <v>27</v>
      </c>
      <c r="X125" s="73">
        <v>12</v>
      </c>
      <c r="Y125" s="73">
        <v>1</v>
      </c>
      <c r="Z125" s="55">
        <v>12</v>
      </c>
      <c r="AA125" s="56">
        <v>175</v>
      </c>
      <c r="AB125" s="125">
        <v>246</v>
      </c>
      <c r="AC125" s="119">
        <v>2.7713625866050808</v>
      </c>
      <c r="AD125" s="46">
        <v>40.415704387990765</v>
      </c>
      <c r="AE125" s="47">
        <v>56.8</v>
      </c>
    </row>
    <row r="126" spans="1:31" s="54" customFormat="1" outlineLevel="3" x14ac:dyDescent="0.2">
      <c r="A126" s="17" t="s">
        <v>43</v>
      </c>
      <c r="B126" s="18">
        <v>2210</v>
      </c>
      <c r="C126" s="146">
        <v>183</v>
      </c>
      <c r="D126" s="38">
        <v>307</v>
      </c>
      <c r="E126" s="84">
        <v>8</v>
      </c>
      <c r="F126" s="73">
        <v>9</v>
      </c>
      <c r="G126" s="73">
        <v>18</v>
      </c>
      <c r="H126" s="73">
        <v>7</v>
      </c>
      <c r="I126" s="73">
        <v>6</v>
      </c>
      <c r="J126" s="73">
        <v>2</v>
      </c>
      <c r="K126" s="73">
        <v>9</v>
      </c>
      <c r="L126" s="73">
        <v>8</v>
      </c>
      <c r="M126" s="73">
        <v>27</v>
      </c>
      <c r="N126" s="73">
        <v>23</v>
      </c>
      <c r="O126" s="73">
        <v>18</v>
      </c>
      <c r="P126" s="73">
        <v>25</v>
      </c>
      <c r="Q126" s="73">
        <v>15</v>
      </c>
      <c r="R126" s="73">
        <v>19</v>
      </c>
      <c r="S126" s="73">
        <v>30</v>
      </c>
      <c r="T126" s="73">
        <v>31</v>
      </c>
      <c r="U126" s="73">
        <v>25</v>
      </c>
      <c r="V126" s="73">
        <v>17</v>
      </c>
      <c r="W126" s="73">
        <v>7</v>
      </c>
      <c r="X126" s="73">
        <v>3</v>
      </c>
      <c r="Y126" s="73">
        <v>0</v>
      </c>
      <c r="Z126" s="55">
        <v>35</v>
      </c>
      <c r="AA126" s="56">
        <v>140</v>
      </c>
      <c r="AB126" s="125">
        <v>132</v>
      </c>
      <c r="AC126" s="119">
        <v>11.400651465798045</v>
      </c>
      <c r="AD126" s="46">
        <v>45.602605863192181</v>
      </c>
      <c r="AE126" s="47">
        <v>43</v>
      </c>
    </row>
    <row r="127" spans="1:31" s="54" customFormat="1" outlineLevel="3" x14ac:dyDescent="0.2">
      <c r="A127" s="17" t="s">
        <v>38</v>
      </c>
      <c r="B127" s="18">
        <v>2220</v>
      </c>
      <c r="C127" s="146">
        <v>332</v>
      </c>
      <c r="D127" s="38">
        <v>577</v>
      </c>
      <c r="E127" s="84">
        <v>2</v>
      </c>
      <c r="F127" s="73">
        <v>8</v>
      </c>
      <c r="G127" s="73">
        <v>22</v>
      </c>
      <c r="H127" s="73">
        <v>13</v>
      </c>
      <c r="I127" s="73">
        <v>11</v>
      </c>
      <c r="J127" s="73">
        <v>13</v>
      </c>
      <c r="K127" s="73">
        <v>14</v>
      </c>
      <c r="L127" s="73">
        <v>17</v>
      </c>
      <c r="M127" s="73">
        <v>26</v>
      </c>
      <c r="N127" s="73">
        <v>31</v>
      </c>
      <c r="O127" s="73">
        <v>43</v>
      </c>
      <c r="P127" s="73">
        <v>44</v>
      </c>
      <c r="Q127" s="73">
        <v>43</v>
      </c>
      <c r="R127" s="73">
        <v>57</v>
      </c>
      <c r="S127" s="73">
        <v>77</v>
      </c>
      <c r="T127" s="73">
        <v>61</v>
      </c>
      <c r="U127" s="73">
        <v>35</v>
      </c>
      <c r="V127" s="73">
        <v>33</v>
      </c>
      <c r="W127" s="73">
        <v>19</v>
      </c>
      <c r="X127" s="73">
        <v>7</v>
      </c>
      <c r="Y127" s="73">
        <v>1</v>
      </c>
      <c r="Z127" s="55">
        <v>32</v>
      </c>
      <c r="AA127" s="56">
        <v>255</v>
      </c>
      <c r="AB127" s="125">
        <v>290</v>
      </c>
      <c r="AC127" s="119">
        <v>5.545927209705372</v>
      </c>
      <c r="AD127" s="46">
        <v>44.194107452339686</v>
      </c>
      <c r="AE127" s="47">
        <v>50.3</v>
      </c>
    </row>
    <row r="128" spans="1:31" s="54" customFormat="1" outlineLevel="3" x14ac:dyDescent="0.2">
      <c r="A128" s="17" t="s">
        <v>200</v>
      </c>
      <c r="B128" s="18">
        <v>2230</v>
      </c>
      <c r="C128" s="146">
        <v>443</v>
      </c>
      <c r="D128" s="38">
        <v>786</v>
      </c>
      <c r="E128" s="84">
        <v>13</v>
      </c>
      <c r="F128" s="73">
        <v>14</v>
      </c>
      <c r="G128" s="73">
        <v>19</v>
      </c>
      <c r="H128" s="73">
        <v>34</v>
      </c>
      <c r="I128" s="73">
        <v>28</v>
      </c>
      <c r="J128" s="73">
        <v>28</v>
      </c>
      <c r="K128" s="73">
        <v>32</v>
      </c>
      <c r="L128" s="73">
        <v>33</v>
      </c>
      <c r="M128" s="73">
        <v>30</v>
      </c>
      <c r="N128" s="73">
        <v>39</v>
      </c>
      <c r="O128" s="73">
        <v>38</v>
      </c>
      <c r="P128" s="73">
        <v>46</v>
      </c>
      <c r="Q128" s="73">
        <v>67</v>
      </c>
      <c r="R128" s="73">
        <v>81</v>
      </c>
      <c r="S128" s="73">
        <v>80</v>
      </c>
      <c r="T128" s="73">
        <v>74</v>
      </c>
      <c r="U128" s="73">
        <v>52</v>
      </c>
      <c r="V128" s="73">
        <v>42</v>
      </c>
      <c r="W128" s="73">
        <v>27</v>
      </c>
      <c r="X128" s="73">
        <v>6</v>
      </c>
      <c r="Y128" s="73">
        <v>3</v>
      </c>
      <c r="Z128" s="55">
        <v>46</v>
      </c>
      <c r="AA128" s="56">
        <v>375</v>
      </c>
      <c r="AB128" s="125">
        <v>365</v>
      </c>
      <c r="AC128" s="119">
        <v>5.8524173027989823</v>
      </c>
      <c r="AD128" s="46">
        <v>47.709923664122137</v>
      </c>
      <c r="AE128" s="47">
        <v>46.4</v>
      </c>
    </row>
    <row r="129" spans="1:31" s="54" customFormat="1" outlineLevel="3" x14ac:dyDescent="0.2">
      <c r="A129" s="17" t="s">
        <v>52</v>
      </c>
      <c r="B129" s="18">
        <v>2240</v>
      </c>
      <c r="C129" s="146">
        <v>97</v>
      </c>
      <c r="D129" s="38">
        <v>156</v>
      </c>
      <c r="E129" s="84">
        <v>3</v>
      </c>
      <c r="F129" s="73">
        <v>1</v>
      </c>
      <c r="G129" s="73">
        <v>6</v>
      </c>
      <c r="H129" s="73">
        <v>5</v>
      </c>
      <c r="I129" s="73">
        <v>2</v>
      </c>
      <c r="J129" s="73">
        <v>2</v>
      </c>
      <c r="K129" s="73">
        <v>1</v>
      </c>
      <c r="L129" s="73">
        <v>6</v>
      </c>
      <c r="M129" s="73">
        <v>4</v>
      </c>
      <c r="N129" s="73">
        <v>10</v>
      </c>
      <c r="O129" s="73">
        <v>12</v>
      </c>
      <c r="P129" s="73">
        <v>7</v>
      </c>
      <c r="Q129" s="73">
        <v>10</v>
      </c>
      <c r="R129" s="73">
        <v>19</v>
      </c>
      <c r="S129" s="73">
        <v>16</v>
      </c>
      <c r="T129" s="73">
        <v>24</v>
      </c>
      <c r="U129" s="73">
        <v>10</v>
      </c>
      <c r="V129" s="73">
        <v>7</v>
      </c>
      <c r="W129" s="73">
        <v>10</v>
      </c>
      <c r="X129" s="73">
        <v>1</v>
      </c>
      <c r="Y129" s="73">
        <v>0</v>
      </c>
      <c r="Z129" s="55">
        <v>10</v>
      </c>
      <c r="AA129" s="56">
        <v>59</v>
      </c>
      <c r="AB129" s="125">
        <v>87</v>
      </c>
      <c r="AC129" s="119">
        <v>6.4102564102564097</v>
      </c>
      <c r="AD129" s="46">
        <v>37.820512820512818</v>
      </c>
      <c r="AE129" s="47">
        <v>55.8</v>
      </c>
    </row>
    <row r="130" spans="1:31" s="54" customFormat="1" outlineLevel="3" x14ac:dyDescent="0.2">
      <c r="A130" s="17" t="s">
        <v>212</v>
      </c>
      <c r="B130" s="18">
        <v>2250</v>
      </c>
      <c r="C130" s="146">
        <v>100</v>
      </c>
      <c r="D130" s="38">
        <v>167</v>
      </c>
      <c r="E130" s="84">
        <v>3</v>
      </c>
      <c r="F130" s="73">
        <v>3</v>
      </c>
      <c r="G130" s="73">
        <v>3</v>
      </c>
      <c r="H130" s="73">
        <v>4</v>
      </c>
      <c r="I130" s="73">
        <v>3</v>
      </c>
      <c r="J130" s="73">
        <v>4</v>
      </c>
      <c r="K130" s="73">
        <v>5</v>
      </c>
      <c r="L130" s="73">
        <v>4</v>
      </c>
      <c r="M130" s="73">
        <v>6</v>
      </c>
      <c r="N130" s="73">
        <v>4</v>
      </c>
      <c r="O130" s="73">
        <v>15</v>
      </c>
      <c r="P130" s="73">
        <v>13</v>
      </c>
      <c r="Q130" s="73">
        <v>13</v>
      </c>
      <c r="R130" s="73">
        <v>13</v>
      </c>
      <c r="S130" s="73">
        <v>22</v>
      </c>
      <c r="T130" s="73">
        <v>20</v>
      </c>
      <c r="U130" s="73">
        <v>14</v>
      </c>
      <c r="V130" s="73">
        <v>11</v>
      </c>
      <c r="W130" s="73">
        <v>7</v>
      </c>
      <c r="X130" s="73">
        <v>0</v>
      </c>
      <c r="Y130" s="73">
        <v>0</v>
      </c>
      <c r="Z130" s="55">
        <v>9</v>
      </c>
      <c r="AA130" s="56">
        <v>71</v>
      </c>
      <c r="AB130" s="125">
        <v>87</v>
      </c>
      <c r="AC130" s="119">
        <v>5.3892215568862278</v>
      </c>
      <c r="AD130" s="46">
        <v>42.514970059880241</v>
      </c>
      <c r="AE130" s="47">
        <v>52.1</v>
      </c>
    </row>
    <row r="131" spans="1:31" s="54" customFormat="1" outlineLevel="3" x14ac:dyDescent="0.2">
      <c r="A131" s="17" t="s">
        <v>260</v>
      </c>
      <c r="B131" s="18">
        <v>2260</v>
      </c>
      <c r="C131" s="146">
        <v>195</v>
      </c>
      <c r="D131" s="38">
        <v>355</v>
      </c>
      <c r="E131" s="84">
        <v>1</v>
      </c>
      <c r="F131" s="73">
        <v>5</v>
      </c>
      <c r="G131" s="73">
        <v>2</v>
      </c>
      <c r="H131" s="73">
        <v>15</v>
      </c>
      <c r="I131" s="73">
        <v>8</v>
      </c>
      <c r="J131" s="73">
        <v>10</v>
      </c>
      <c r="K131" s="73">
        <v>2</v>
      </c>
      <c r="L131" s="73">
        <v>11</v>
      </c>
      <c r="M131" s="73">
        <v>13</v>
      </c>
      <c r="N131" s="73">
        <v>20</v>
      </c>
      <c r="O131" s="73">
        <v>28</v>
      </c>
      <c r="P131" s="73">
        <v>21</v>
      </c>
      <c r="Q131" s="73">
        <v>26</v>
      </c>
      <c r="R131" s="73">
        <v>38</v>
      </c>
      <c r="S131" s="73">
        <v>49</v>
      </c>
      <c r="T131" s="73">
        <v>44</v>
      </c>
      <c r="U131" s="73">
        <v>32</v>
      </c>
      <c r="V131" s="73">
        <v>19</v>
      </c>
      <c r="W131" s="73">
        <v>5</v>
      </c>
      <c r="X131" s="73">
        <v>5</v>
      </c>
      <c r="Y131" s="73">
        <v>1</v>
      </c>
      <c r="Z131" s="55">
        <v>8</v>
      </c>
      <c r="AA131" s="56">
        <v>154</v>
      </c>
      <c r="AB131" s="125">
        <v>193</v>
      </c>
      <c r="AC131" s="119">
        <v>2.2535211267605635</v>
      </c>
      <c r="AD131" s="46">
        <v>43.380281690140841</v>
      </c>
      <c r="AE131" s="47">
        <v>54.4</v>
      </c>
    </row>
    <row r="132" spans="1:31" s="54" customFormat="1" outlineLevel="3" x14ac:dyDescent="0.2">
      <c r="A132" s="17" t="s">
        <v>64</v>
      </c>
      <c r="B132" s="18">
        <v>2270</v>
      </c>
      <c r="C132" s="146">
        <v>156</v>
      </c>
      <c r="D132" s="38">
        <v>270</v>
      </c>
      <c r="E132" s="84">
        <v>5</v>
      </c>
      <c r="F132" s="73">
        <v>8</v>
      </c>
      <c r="G132" s="73">
        <v>9</v>
      </c>
      <c r="H132" s="73">
        <v>14</v>
      </c>
      <c r="I132" s="73">
        <v>13</v>
      </c>
      <c r="J132" s="73">
        <v>4</v>
      </c>
      <c r="K132" s="73">
        <v>7</v>
      </c>
      <c r="L132" s="73">
        <v>5</v>
      </c>
      <c r="M132" s="73">
        <v>10</v>
      </c>
      <c r="N132" s="73">
        <v>14</v>
      </c>
      <c r="O132" s="73">
        <v>22</v>
      </c>
      <c r="P132" s="73">
        <v>22</v>
      </c>
      <c r="Q132" s="73">
        <v>19</v>
      </c>
      <c r="R132" s="73">
        <v>19</v>
      </c>
      <c r="S132" s="73">
        <v>15</v>
      </c>
      <c r="T132" s="73">
        <v>24</v>
      </c>
      <c r="U132" s="73">
        <v>21</v>
      </c>
      <c r="V132" s="73">
        <v>21</v>
      </c>
      <c r="W132" s="73">
        <v>11</v>
      </c>
      <c r="X132" s="73">
        <v>6</v>
      </c>
      <c r="Y132" s="73">
        <v>1</v>
      </c>
      <c r="Z132" s="55">
        <v>22</v>
      </c>
      <c r="AA132" s="56">
        <v>130</v>
      </c>
      <c r="AB132" s="125">
        <v>118</v>
      </c>
      <c r="AC132" s="119">
        <v>8.1481481481481488</v>
      </c>
      <c r="AD132" s="46">
        <v>48.148148148148145</v>
      </c>
      <c r="AE132" s="47">
        <v>43.7</v>
      </c>
    </row>
    <row r="133" spans="1:31" s="54" customFormat="1" outlineLevel="3" x14ac:dyDescent="0.2">
      <c r="A133" s="17" t="s">
        <v>70</v>
      </c>
      <c r="B133" s="18">
        <v>2280</v>
      </c>
      <c r="C133" s="146">
        <v>150</v>
      </c>
      <c r="D133" s="38">
        <v>262</v>
      </c>
      <c r="E133" s="84">
        <v>2</v>
      </c>
      <c r="F133" s="73">
        <v>6</v>
      </c>
      <c r="G133" s="73">
        <v>4</v>
      </c>
      <c r="H133" s="73">
        <v>4</v>
      </c>
      <c r="I133" s="73">
        <v>6</v>
      </c>
      <c r="J133" s="73">
        <v>3</v>
      </c>
      <c r="K133" s="73">
        <v>6</v>
      </c>
      <c r="L133" s="73">
        <v>4</v>
      </c>
      <c r="M133" s="73">
        <v>12</v>
      </c>
      <c r="N133" s="73">
        <v>10</v>
      </c>
      <c r="O133" s="73">
        <v>26</v>
      </c>
      <c r="P133" s="73">
        <v>19</v>
      </c>
      <c r="Q133" s="73">
        <v>19</v>
      </c>
      <c r="R133" s="73">
        <v>25</v>
      </c>
      <c r="S133" s="73">
        <v>27</v>
      </c>
      <c r="T133" s="73">
        <v>30</v>
      </c>
      <c r="U133" s="73">
        <v>23</v>
      </c>
      <c r="V133" s="73">
        <v>18</v>
      </c>
      <c r="W133" s="73">
        <v>12</v>
      </c>
      <c r="X133" s="73">
        <v>6</v>
      </c>
      <c r="Y133" s="73">
        <v>0</v>
      </c>
      <c r="Z133" s="55">
        <v>12</v>
      </c>
      <c r="AA133" s="56">
        <v>109</v>
      </c>
      <c r="AB133" s="125">
        <v>141</v>
      </c>
      <c r="AC133" s="119">
        <v>4.5801526717557248</v>
      </c>
      <c r="AD133" s="46">
        <v>41.603053435114504</v>
      </c>
      <c r="AE133" s="47">
        <v>53.8</v>
      </c>
    </row>
    <row r="134" spans="1:31" s="54" customFormat="1" outlineLevel="3" x14ac:dyDescent="0.2">
      <c r="A134" s="23" t="s">
        <v>174</v>
      </c>
      <c r="B134" s="18">
        <v>3161</v>
      </c>
      <c r="C134" s="146">
        <v>652</v>
      </c>
      <c r="D134" s="38">
        <v>1293</v>
      </c>
      <c r="E134" s="84">
        <v>29</v>
      </c>
      <c r="F134" s="73">
        <v>51</v>
      </c>
      <c r="G134" s="73">
        <v>70</v>
      </c>
      <c r="H134" s="73">
        <v>50</v>
      </c>
      <c r="I134" s="73">
        <v>52</v>
      </c>
      <c r="J134" s="73">
        <v>36</v>
      </c>
      <c r="K134" s="73">
        <v>40</v>
      </c>
      <c r="L134" s="73">
        <v>60</v>
      </c>
      <c r="M134" s="73">
        <v>50</v>
      </c>
      <c r="N134" s="73">
        <v>75</v>
      </c>
      <c r="O134" s="73">
        <v>87</v>
      </c>
      <c r="P134" s="73">
        <v>91</v>
      </c>
      <c r="Q134" s="73">
        <v>77</v>
      </c>
      <c r="R134" s="73">
        <v>89</v>
      </c>
      <c r="S134" s="73">
        <v>109</v>
      </c>
      <c r="T134" s="73">
        <v>84</v>
      </c>
      <c r="U134" s="73">
        <v>95</v>
      </c>
      <c r="V134" s="73">
        <v>89</v>
      </c>
      <c r="W134" s="73">
        <v>43</v>
      </c>
      <c r="X134" s="73">
        <v>15</v>
      </c>
      <c r="Y134" s="73">
        <v>1</v>
      </c>
      <c r="Z134" s="55">
        <v>150</v>
      </c>
      <c r="AA134" s="56">
        <v>618</v>
      </c>
      <c r="AB134" s="125">
        <v>525</v>
      </c>
      <c r="AC134" s="119">
        <v>11.600928074245939</v>
      </c>
      <c r="AD134" s="46">
        <v>47.795823665893273</v>
      </c>
      <c r="AE134" s="47">
        <v>40.6</v>
      </c>
    </row>
    <row r="135" spans="1:31" s="54" customFormat="1" outlineLevel="3" x14ac:dyDescent="0.2">
      <c r="A135" s="23" t="s">
        <v>357</v>
      </c>
      <c r="B135" s="18">
        <v>3162</v>
      </c>
      <c r="C135" s="146">
        <v>822</v>
      </c>
      <c r="D135" s="38">
        <v>1536</v>
      </c>
      <c r="E135" s="84">
        <v>23</v>
      </c>
      <c r="F135" s="73">
        <v>37</v>
      </c>
      <c r="G135" s="73">
        <v>50</v>
      </c>
      <c r="H135" s="73">
        <v>56</v>
      </c>
      <c r="I135" s="73">
        <v>60</v>
      </c>
      <c r="J135" s="73">
        <v>22</v>
      </c>
      <c r="K135" s="73">
        <v>49</v>
      </c>
      <c r="L135" s="73">
        <v>51</v>
      </c>
      <c r="M135" s="73">
        <v>59</v>
      </c>
      <c r="N135" s="73">
        <v>75</v>
      </c>
      <c r="O135" s="73">
        <v>129</v>
      </c>
      <c r="P135" s="73">
        <v>109</v>
      </c>
      <c r="Q135" s="73">
        <v>109</v>
      </c>
      <c r="R135" s="73">
        <v>98</v>
      </c>
      <c r="S135" s="73">
        <v>137</v>
      </c>
      <c r="T135" s="73">
        <v>168</v>
      </c>
      <c r="U135" s="73">
        <v>157</v>
      </c>
      <c r="V135" s="73">
        <v>102</v>
      </c>
      <c r="W135" s="73">
        <v>35</v>
      </c>
      <c r="X135" s="73">
        <v>9</v>
      </c>
      <c r="Y135" s="73">
        <v>1</v>
      </c>
      <c r="Z135" s="55">
        <v>110</v>
      </c>
      <c r="AA135" s="56">
        <v>719</v>
      </c>
      <c r="AB135" s="125">
        <v>707</v>
      </c>
      <c r="AC135" s="119">
        <v>7.161458333333333</v>
      </c>
      <c r="AD135" s="46">
        <v>46.809895833333329</v>
      </c>
      <c r="AE135" s="47">
        <v>46</v>
      </c>
    </row>
    <row r="136" spans="1:31" s="54" customFormat="1" outlineLevel="3" x14ac:dyDescent="0.2">
      <c r="A136" s="23" t="s">
        <v>358</v>
      </c>
      <c r="B136" s="18">
        <v>3163</v>
      </c>
      <c r="C136" s="146">
        <v>503</v>
      </c>
      <c r="D136" s="38">
        <v>1147</v>
      </c>
      <c r="E136" s="84">
        <v>21</v>
      </c>
      <c r="F136" s="73">
        <v>38</v>
      </c>
      <c r="G136" s="73">
        <v>40</v>
      </c>
      <c r="H136" s="73">
        <v>46</v>
      </c>
      <c r="I136" s="73">
        <v>45</v>
      </c>
      <c r="J136" s="73">
        <v>24</v>
      </c>
      <c r="K136" s="73">
        <v>45</v>
      </c>
      <c r="L136" s="73">
        <v>53</v>
      </c>
      <c r="M136" s="73">
        <v>39</v>
      </c>
      <c r="N136" s="73">
        <v>70</v>
      </c>
      <c r="O136" s="73">
        <v>92</v>
      </c>
      <c r="P136" s="73">
        <v>80</v>
      </c>
      <c r="Q136" s="73">
        <v>99</v>
      </c>
      <c r="R136" s="73">
        <v>161</v>
      </c>
      <c r="S136" s="73">
        <v>139</v>
      </c>
      <c r="T136" s="73">
        <v>79</v>
      </c>
      <c r="U136" s="73">
        <v>25</v>
      </c>
      <c r="V136" s="73">
        <v>25</v>
      </c>
      <c r="W136" s="73">
        <v>19</v>
      </c>
      <c r="X136" s="73">
        <v>7</v>
      </c>
      <c r="Y136" s="73">
        <v>0</v>
      </c>
      <c r="Z136" s="55">
        <v>99</v>
      </c>
      <c r="AA136" s="56">
        <v>593</v>
      </c>
      <c r="AB136" s="125">
        <v>455</v>
      </c>
      <c r="AC136" s="119">
        <v>8.6312118570183092</v>
      </c>
      <c r="AD136" s="46">
        <v>51.700087183958154</v>
      </c>
      <c r="AE136" s="47">
        <v>39.700000000000003</v>
      </c>
    </row>
    <row r="137" spans="1:31" s="54" customFormat="1" outlineLevel="3" x14ac:dyDescent="0.2">
      <c r="A137" s="23" t="s">
        <v>359</v>
      </c>
      <c r="B137" s="18">
        <v>3164</v>
      </c>
      <c r="C137" s="146">
        <v>972</v>
      </c>
      <c r="D137" s="38">
        <v>2103</v>
      </c>
      <c r="E137" s="84">
        <v>42</v>
      </c>
      <c r="F137" s="73">
        <v>94</v>
      </c>
      <c r="G137" s="73">
        <v>125</v>
      </c>
      <c r="H137" s="73">
        <v>122</v>
      </c>
      <c r="I137" s="73">
        <v>62</v>
      </c>
      <c r="J137" s="73">
        <v>41</v>
      </c>
      <c r="K137" s="73">
        <v>65</v>
      </c>
      <c r="L137" s="73">
        <v>103</v>
      </c>
      <c r="M137" s="73">
        <v>124</v>
      </c>
      <c r="N137" s="73">
        <v>102</v>
      </c>
      <c r="O137" s="73">
        <v>137</v>
      </c>
      <c r="P137" s="73">
        <v>129</v>
      </c>
      <c r="Q137" s="73">
        <v>205</v>
      </c>
      <c r="R137" s="73">
        <v>239</v>
      </c>
      <c r="S137" s="73">
        <v>216</v>
      </c>
      <c r="T137" s="73">
        <v>136</v>
      </c>
      <c r="U137" s="73">
        <v>88</v>
      </c>
      <c r="V137" s="73">
        <v>47</v>
      </c>
      <c r="W137" s="73">
        <v>20</v>
      </c>
      <c r="X137" s="73">
        <v>6</v>
      </c>
      <c r="Y137" s="73">
        <v>0</v>
      </c>
      <c r="Z137" s="55">
        <v>261</v>
      </c>
      <c r="AA137" s="56">
        <v>1090</v>
      </c>
      <c r="AB137" s="125">
        <v>752</v>
      </c>
      <c r="AC137" s="119">
        <v>12.410841654778887</v>
      </c>
      <c r="AD137" s="46">
        <v>51.830718021873508</v>
      </c>
      <c r="AE137" s="47">
        <v>35.799999999999997</v>
      </c>
    </row>
    <row r="138" spans="1:31" s="54" customFormat="1" outlineLevel="3" x14ac:dyDescent="0.2">
      <c r="A138" s="24" t="s">
        <v>360</v>
      </c>
      <c r="B138" s="20">
        <v>3165</v>
      </c>
      <c r="C138" s="146">
        <v>325</v>
      </c>
      <c r="D138" s="38">
        <v>915</v>
      </c>
      <c r="E138" s="84">
        <v>13</v>
      </c>
      <c r="F138" s="73">
        <v>22</v>
      </c>
      <c r="G138" s="73">
        <v>78</v>
      </c>
      <c r="H138" s="73">
        <v>148</v>
      </c>
      <c r="I138" s="73">
        <v>104</v>
      </c>
      <c r="J138" s="73">
        <v>26</v>
      </c>
      <c r="K138" s="73">
        <v>18</v>
      </c>
      <c r="L138" s="73">
        <v>24</v>
      </c>
      <c r="M138" s="73">
        <v>42</v>
      </c>
      <c r="N138" s="73">
        <v>100</v>
      </c>
      <c r="O138" s="73">
        <v>148</v>
      </c>
      <c r="P138" s="73">
        <v>69</v>
      </c>
      <c r="Q138" s="73">
        <v>51</v>
      </c>
      <c r="R138" s="73">
        <v>21</v>
      </c>
      <c r="S138" s="73">
        <v>21</v>
      </c>
      <c r="T138" s="73">
        <v>10</v>
      </c>
      <c r="U138" s="73">
        <v>10</v>
      </c>
      <c r="V138" s="73">
        <v>7</v>
      </c>
      <c r="W138" s="73">
        <v>3</v>
      </c>
      <c r="X138" s="73">
        <v>0</v>
      </c>
      <c r="Y138" s="85">
        <v>0</v>
      </c>
      <c r="Z138" s="55">
        <v>113</v>
      </c>
      <c r="AA138" s="56">
        <v>730</v>
      </c>
      <c r="AB138" s="125">
        <v>72</v>
      </c>
      <c r="AC138" s="119">
        <v>12.349726775956285</v>
      </c>
      <c r="AD138" s="46">
        <v>79.78142076502732</v>
      </c>
      <c r="AE138" s="47">
        <v>7.9</v>
      </c>
    </row>
    <row r="139" spans="1:31" s="54" customFormat="1" outlineLevel="3" x14ac:dyDescent="0.2">
      <c r="A139" s="21" t="s">
        <v>60</v>
      </c>
      <c r="B139" s="22">
        <v>4010</v>
      </c>
      <c r="C139" s="146">
        <v>93</v>
      </c>
      <c r="D139" s="38">
        <v>126</v>
      </c>
      <c r="E139" s="84">
        <v>7</v>
      </c>
      <c r="F139" s="73">
        <v>3</v>
      </c>
      <c r="G139" s="73">
        <v>1</v>
      </c>
      <c r="H139" s="73">
        <v>1</v>
      </c>
      <c r="I139" s="73">
        <v>14</v>
      </c>
      <c r="J139" s="73">
        <v>7</v>
      </c>
      <c r="K139" s="73">
        <v>9</v>
      </c>
      <c r="L139" s="73">
        <v>2</v>
      </c>
      <c r="M139" s="73">
        <v>7</v>
      </c>
      <c r="N139" s="73">
        <v>9</v>
      </c>
      <c r="O139" s="73">
        <v>14</v>
      </c>
      <c r="P139" s="73">
        <v>8</v>
      </c>
      <c r="Q139" s="73">
        <v>6</v>
      </c>
      <c r="R139" s="73">
        <v>3</v>
      </c>
      <c r="S139" s="73">
        <v>16</v>
      </c>
      <c r="T139" s="73">
        <v>7</v>
      </c>
      <c r="U139" s="73">
        <v>4</v>
      </c>
      <c r="V139" s="73">
        <v>3</v>
      </c>
      <c r="W139" s="73">
        <v>4</v>
      </c>
      <c r="X139" s="73">
        <v>1</v>
      </c>
      <c r="Y139" s="73">
        <v>0</v>
      </c>
      <c r="Z139" s="55">
        <v>11</v>
      </c>
      <c r="AA139" s="56">
        <v>77</v>
      </c>
      <c r="AB139" s="125">
        <v>38</v>
      </c>
      <c r="AC139" s="119">
        <v>8.7301587301587293</v>
      </c>
      <c r="AD139" s="46">
        <v>61.111111111111114</v>
      </c>
      <c r="AE139" s="47">
        <v>30.2</v>
      </c>
    </row>
    <row r="140" spans="1:31" s="54" customFormat="1" outlineLevel="3" x14ac:dyDescent="0.2">
      <c r="A140" s="17" t="s">
        <v>55</v>
      </c>
      <c r="B140" s="18">
        <v>4020</v>
      </c>
      <c r="C140" s="146">
        <v>100</v>
      </c>
      <c r="D140" s="38">
        <v>151</v>
      </c>
      <c r="E140" s="84">
        <v>3</v>
      </c>
      <c r="F140" s="73">
        <v>5</v>
      </c>
      <c r="G140" s="73">
        <v>5</v>
      </c>
      <c r="H140" s="73">
        <v>4</v>
      </c>
      <c r="I140" s="73">
        <v>4</v>
      </c>
      <c r="J140" s="73">
        <v>1</v>
      </c>
      <c r="K140" s="73">
        <v>6</v>
      </c>
      <c r="L140" s="73">
        <v>10</v>
      </c>
      <c r="M140" s="73">
        <v>8</v>
      </c>
      <c r="N140" s="73">
        <v>11</v>
      </c>
      <c r="O140" s="73">
        <v>10</v>
      </c>
      <c r="P140" s="73">
        <v>8</v>
      </c>
      <c r="Q140" s="73">
        <v>15</v>
      </c>
      <c r="R140" s="73">
        <v>22</v>
      </c>
      <c r="S140" s="73">
        <v>11</v>
      </c>
      <c r="T140" s="73">
        <v>15</v>
      </c>
      <c r="U140" s="73">
        <v>4</v>
      </c>
      <c r="V140" s="73">
        <v>4</v>
      </c>
      <c r="W140" s="73">
        <v>4</v>
      </c>
      <c r="X140" s="73">
        <v>1</v>
      </c>
      <c r="Y140" s="73">
        <v>0</v>
      </c>
      <c r="Z140" s="55">
        <v>13</v>
      </c>
      <c r="AA140" s="56">
        <v>77</v>
      </c>
      <c r="AB140" s="125">
        <v>61</v>
      </c>
      <c r="AC140" s="119">
        <v>8.6092715231788084</v>
      </c>
      <c r="AD140" s="46">
        <v>50.993377483443716</v>
      </c>
      <c r="AE140" s="47">
        <v>40.4</v>
      </c>
    </row>
    <row r="141" spans="1:31" s="54" customFormat="1" outlineLevel="3" x14ac:dyDescent="0.2">
      <c r="A141" s="17" t="s">
        <v>205</v>
      </c>
      <c r="B141" s="18">
        <v>4030</v>
      </c>
      <c r="C141" s="146">
        <v>522</v>
      </c>
      <c r="D141" s="38">
        <v>725</v>
      </c>
      <c r="E141" s="84">
        <v>27</v>
      </c>
      <c r="F141" s="73">
        <v>12</v>
      </c>
      <c r="G141" s="73">
        <v>15</v>
      </c>
      <c r="H141" s="73">
        <v>16</v>
      </c>
      <c r="I141" s="73">
        <v>70</v>
      </c>
      <c r="J141" s="73">
        <v>84</v>
      </c>
      <c r="K141" s="73">
        <v>70</v>
      </c>
      <c r="L141" s="73">
        <v>43</v>
      </c>
      <c r="M141" s="73">
        <v>43</v>
      </c>
      <c r="N141" s="73">
        <v>49</v>
      </c>
      <c r="O141" s="73">
        <v>47</v>
      </c>
      <c r="P141" s="73">
        <v>56</v>
      </c>
      <c r="Q141" s="73">
        <v>41</v>
      </c>
      <c r="R141" s="73">
        <v>24</v>
      </c>
      <c r="S141" s="73">
        <v>36</v>
      </c>
      <c r="T141" s="73">
        <v>43</v>
      </c>
      <c r="U141" s="73">
        <v>30</v>
      </c>
      <c r="V141" s="73">
        <v>10</v>
      </c>
      <c r="W141" s="73">
        <v>7</v>
      </c>
      <c r="X141" s="73">
        <v>2</v>
      </c>
      <c r="Y141" s="73">
        <v>0</v>
      </c>
      <c r="Z141" s="55">
        <v>54</v>
      </c>
      <c r="AA141" s="56">
        <v>519</v>
      </c>
      <c r="AB141" s="125">
        <v>152</v>
      </c>
      <c r="AC141" s="119">
        <v>7.4482758620689644</v>
      </c>
      <c r="AD141" s="46">
        <v>71.58620689655173</v>
      </c>
      <c r="AE141" s="47">
        <v>21</v>
      </c>
    </row>
    <row r="142" spans="1:31" s="54" customFormat="1" outlineLevel="3" x14ac:dyDescent="0.2">
      <c r="A142" s="17" t="s">
        <v>155</v>
      </c>
      <c r="B142" s="18">
        <v>4040</v>
      </c>
      <c r="C142" s="146">
        <v>381</v>
      </c>
      <c r="D142" s="38">
        <v>576</v>
      </c>
      <c r="E142" s="84">
        <v>19</v>
      </c>
      <c r="F142" s="73">
        <v>9</v>
      </c>
      <c r="G142" s="73">
        <v>13</v>
      </c>
      <c r="H142" s="73">
        <v>17</v>
      </c>
      <c r="I142" s="73">
        <v>44</v>
      </c>
      <c r="J142" s="73">
        <v>43</v>
      </c>
      <c r="K142" s="73">
        <v>26</v>
      </c>
      <c r="L142" s="73">
        <v>30</v>
      </c>
      <c r="M142" s="73">
        <v>43</v>
      </c>
      <c r="N142" s="73">
        <v>36</v>
      </c>
      <c r="O142" s="73">
        <v>45</v>
      </c>
      <c r="P142" s="73">
        <v>41</v>
      </c>
      <c r="Q142" s="73">
        <v>36</v>
      </c>
      <c r="R142" s="73">
        <v>39</v>
      </c>
      <c r="S142" s="73">
        <v>54</v>
      </c>
      <c r="T142" s="73">
        <v>33</v>
      </c>
      <c r="U142" s="73">
        <v>27</v>
      </c>
      <c r="V142" s="73">
        <v>14</v>
      </c>
      <c r="W142" s="73">
        <v>6</v>
      </c>
      <c r="X142" s="73">
        <v>1</v>
      </c>
      <c r="Y142" s="73">
        <v>0</v>
      </c>
      <c r="Z142" s="55">
        <v>41</v>
      </c>
      <c r="AA142" s="56">
        <v>361</v>
      </c>
      <c r="AB142" s="125">
        <v>174</v>
      </c>
      <c r="AC142" s="119">
        <v>7.1180555555555554</v>
      </c>
      <c r="AD142" s="46">
        <v>62.673611111111114</v>
      </c>
      <c r="AE142" s="47">
        <v>30.2</v>
      </c>
    </row>
    <row r="143" spans="1:31" s="54" customFormat="1" outlineLevel="3" x14ac:dyDescent="0.2">
      <c r="A143" s="17" t="s">
        <v>224</v>
      </c>
      <c r="B143" s="18">
        <v>4051</v>
      </c>
      <c r="C143" s="146">
        <v>281</v>
      </c>
      <c r="D143" s="38">
        <v>431</v>
      </c>
      <c r="E143" s="84">
        <v>9</v>
      </c>
      <c r="F143" s="73">
        <v>11</v>
      </c>
      <c r="G143" s="73">
        <v>13</v>
      </c>
      <c r="H143" s="73">
        <v>22</v>
      </c>
      <c r="I143" s="73">
        <v>17</v>
      </c>
      <c r="J143" s="73">
        <v>19</v>
      </c>
      <c r="K143" s="73">
        <v>24</v>
      </c>
      <c r="L143" s="73">
        <v>21</v>
      </c>
      <c r="M143" s="73">
        <v>23</v>
      </c>
      <c r="N143" s="73">
        <v>19</v>
      </c>
      <c r="O143" s="73">
        <v>52</v>
      </c>
      <c r="P143" s="73">
        <v>32</v>
      </c>
      <c r="Q143" s="73">
        <v>31</v>
      </c>
      <c r="R143" s="73">
        <v>25</v>
      </c>
      <c r="S143" s="73">
        <v>29</v>
      </c>
      <c r="T143" s="73">
        <v>26</v>
      </c>
      <c r="U143" s="73">
        <v>21</v>
      </c>
      <c r="V143" s="73">
        <v>19</v>
      </c>
      <c r="W143" s="73">
        <v>14</v>
      </c>
      <c r="X143" s="73">
        <v>3</v>
      </c>
      <c r="Y143" s="73">
        <v>1</v>
      </c>
      <c r="Z143" s="55">
        <v>33</v>
      </c>
      <c r="AA143" s="56">
        <v>260</v>
      </c>
      <c r="AB143" s="125">
        <v>138</v>
      </c>
      <c r="AC143" s="119">
        <v>7.6566125290023201</v>
      </c>
      <c r="AD143" s="46">
        <v>60.324825986078892</v>
      </c>
      <c r="AE143" s="47">
        <v>32</v>
      </c>
    </row>
    <row r="144" spans="1:31" s="54" customFormat="1" outlineLevel="3" x14ac:dyDescent="0.2">
      <c r="A144" s="17" t="s">
        <v>312</v>
      </c>
      <c r="B144" s="18">
        <v>4052</v>
      </c>
      <c r="C144" s="146">
        <v>467</v>
      </c>
      <c r="D144" s="38">
        <v>774</v>
      </c>
      <c r="E144" s="84">
        <v>8</v>
      </c>
      <c r="F144" s="73">
        <v>10</v>
      </c>
      <c r="G144" s="73">
        <v>22</v>
      </c>
      <c r="H144" s="73">
        <v>20</v>
      </c>
      <c r="I144" s="73">
        <v>17</v>
      </c>
      <c r="J144" s="73">
        <v>24</v>
      </c>
      <c r="K144" s="73">
        <v>17</v>
      </c>
      <c r="L144" s="73">
        <v>19</v>
      </c>
      <c r="M144" s="73">
        <v>37</v>
      </c>
      <c r="N144" s="73">
        <v>37</v>
      </c>
      <c r="O144" s="73">
        <v>61</v>
      </c>
      <c r="P144" s="73">
        <v>42</v>
      </c>
      <c r="Q144" s="73">
        <v>69</v>
      </c>
      <c r="R144" s="73">
        <v>88</v>
      </c>
      <c r="S144" s="73">
        <v>103</v>
      </c>
      <c r="T144" s="73">
        <v>78</v>
      </c>
      <c r="U144" s="73">
        <v>53</v>
      </c>
      <c r="V144" s="73">
        <v>38</v>
      </c>
      <c r="W144" s="73">
        <v>22</v>
      </c>
      <c r="X144" s="73">
        <v>8</v>
      </c>
      <c r="Y144" s="73">
        <v>1</v>
      </c>
      <c r="Z144" s="55">
        <v>40</v>
      </c>
      <c r="AA144" s="56">
        <v>343</v>
      </c>
      <c r="AB144" s="125">
        <v>391</v>
      </c>
      <c r="AC144" s="119">
        <v>5.1679586563307494</v>
      </c>
      <c r="AD144" s="46">
        <v>44.315245478036175</v>
      </c>
      <c r="AE144" s="47">
        <v>50.5</v>
      </c>
    </row>
    <row r="145" spans="1:31" s="2" customFormat="1" outlineLevel="3" x14ac:dyDescent="0.2">
      <c r="A145" s="17" t="s">
        <v>36</v>
      </c>
      <c r="B145" s="18">
        <v>4061</v>
      </c>
      <c r="C145" s="146">
        <v>209</v>
      </c>
      <c r="D145" s="38">
        <v>318</v>
      </c>
      <c r="E145" s="84">
        <v>4</v>
      </c>
      <c r="F145" s="73">
        <v>14</v>
      </c>
      <c r="G145" s="73">
        <v>15</v>
      </c>
      <c r="H145" s="73">
        <v>10</v>
      </c>
      <c r="I145" s="73">
        <v>45</v>
      </c>
      <c r="J145" s="73">
        <v>16</v>
      </c>
      <c r="K145" s="73">
        <v>19</v>
      </c>
      <c r="L145" s="73">
        <v>18</v>
      </c>
      <c r="M145" s="73">
        <v>17</v>
      </c>
      <c r="N145" s="73">
        <v>21</v>
      </c>
      <c r="O145" s="73">
        <v>18</v>
      </c>
      <c r="P145" s="73">
        <v>18</v>
      </c>
      <c r="Q145" s="73">
        <v>13</v>
      </c>
      <c r="R145" s="73">
        <v>15</v>
      </c>
      <c r="S145" s="73">
        <v>16</v>
      </c>
      <c r="T145" s="73">
        <v>30</v>
      </c>
      <c r="U145" s="73">
        <v>16</v>
      </c>
      <c r="V145" s="73">
        <v>8</v>
      </c>
      <c r="W145" s="73">
        <v>3</v>
      </c>
      <c r="X145" s="73">
        <v>1</v>
      </c>
      <c r="Y145" s="73">
        <v>1</v>
      </c>
      <c r="Z145" s="55">
        <v>33</v>
      </c>
      <c r="AA145" s="56">
        <v>195</v>
      </c>
      <c r="AB145" s="125">
        <v>90</v>
      </c>
      <c r="AC145" s="119">
        <v>10.377358490566039</v>
      </c>
      <c r="AD145" s="46">
        <v>61.320754716981128</v>
      </c>
      <c r="AE145" s="47">
        <v>28.3</v>
      </c>
    </row>
    <row r="146" spans="1:31" s="4" customFormat="1" outlineLevel="3" x14ac:dyDescent="0.2">
      <c r="A146" s="17" t="s">
        <v>313</v>
      </c>
      <c r="B146" s="18">
        <v>4062</v>
      </c>
      <c r="C146" s="146">
        <v>357</v>
      </c>
      <c r="D146" s="38">
        <v>578</v>
      </c>
      <c r="E146" s="84">
        <v>4</v>
      </c>
      <c r="F146" s="73">
        <v>14</v>
      </c>
      <c r="G146" s="73">
        <v>20</v>
      </c>
      <c r="H146" s="73">
        <v>18</v>
      </c>
      <c r="I146" s="73">
        <v>37</v>
      </c>
      <c r="J146" s="73">
        <v>13</v>
      </c>
      <c r="K146" s="73">
        <v>19</v>
      </c>
      <c r="L146" s="73">
        <v>19</v>
      </c>
      <c r="M146" s="73">
        <v>35</v>
      </c>
      <c r="N146" s="73">
        <v>44</v>
      </c>
      <c r="O146" s="73">
        <v>37</v>
      </c>
      <c r="P146" s="73">
        <v>33</v>
      </c>
      <c r="Q146" s="73">
        <v>45</v>
      </c>
      <c r="R146" s="73">
        <v>47</v>
      </c>
      <c r="S146" s="73">
        <v>49</v>
      </c>
      <c r="T146" s="73">
        <v>48</v>
      </c>
      <c r="U146" s="73">
        <v>44</v>
      </c>
      <c r="V146" s="73">
        <v>28</v>
      </c>
      <c r="W146" s="73">
        <v>21</v>
      </c>
      <c r="X146" s="73">
        <v>3</v>
      </c>
      <c r="Y146" s="73">
        <v>0</v>
      </c>
      <c r="Z146" s="55">
        <v>38</v>
      </c>
      <c r="AA146" s="56">
        <v>300</v>
      </c>
      <c r="AB146" s="125">
        <v>240</v>
      </c>
      <c r="AC146" s="119">
        <v>6.5743944636678195</v>
      </c>
      <c r="AD146" s="46">
        <v>51.903114186851205</v>
      </c>
      <c r="AE146" s="47">
        <v>41.5</v>
      </c>
    </row>
    <row r="147" spans="1:31" s="54" customFormat="1" outlineLevel="3" x14ac:dyDescent="0.2">
      <c r="A147" s="17" t="s">
        <v>297</v>
      </c>
      <c r="B147" s="18">
        <v>4070</v>
      </c>
      <c r="C147" s="146">
        <v>287</v>
      </c>
      <c r="D147" s="38">
        <v>427</v>
      </c>
      <c r="E147" s="84">
        <v>7</v>
      </c>
      <c r="F147" s="73">
        <v>13</v>
      </c>
      <c r="G147" s="73">
        <v>13</v>
      </c>
      <c r="H147" s="73">
        <v>8</v>
      </c>
      <c r="I147" s="73">
        <v>23</v>
      </c>
      <c r="J147" s="73">
        <v>22</v>
      </c>
      <c r="K147" s="73">
        <v>22</v>
      </c>
      <c r="L147" s="73">
        <v>20</v>
      </c>
      <c r="M147" s="73">
        <v>23</v>
      </c>
      <c r="N147" s="73">
        <v>24</v>
      </c>
      <c r="O147" s="73">
        <v>25</v>
      </c>
      <c r="P147" s="73">
        <v>22</v>
      </c>
      <c r="Q147" s="73">
        <v>36</v>
      </c>
      <c r="R147" s="73">
        <v>34</v>
      </c>
      <c r="S147" s="73">
        <v>42</v>
      </c>
      <c r="T147" s="73">
        <v>37</v>
      </c>
      <c r="U147" s="73">
        <v>26</v>
      </c>
      <c r="V147" s="73">
        <v>15</v>
      </c>
      <c r="W147" s="73">
        <v>12</v>
      </c>
      <c r="X147" s="73">
        <v>2</v>
      </c>
      <c r="Y147" s="73">
        <v>1</v>
      </c>
      <c r="Z147" s="55">
        <v>33</v>
      </c>
      <c r="AA147" s="56">
        <v>225</v>
      </c>
      <c r="AB147" s="125">
        <v>169</v>
      </c>
      <c r="AC147" s="119">
        <v>7.7283372365339584</v>
      </c>
      <c r="AD147" s="46">
        <v>52.693208430913351</v>
      </c>
      <c r="AE147" s="47">
        <v>39.6</v>
      </c>
    </row>
    <row r="148" spans="1:31" s="54" customFormat="1" outlineLevel="3" x14ac:dyDescent="0.2">
      <c r="A148" s="17" t="s">
        <v>176</v>
      </c>
      <c r="B148" s="18">
        <v>4080</v>
      </c>
      <c r="C148" s="146">
        <v>319</v>
      </c>
      <c r="D148" s="38">
        <v>567</v>
      </c>
      <c r="E148" s="84">
        <v>24</v>
      </c>
      <c r="F148" s="73">
        <v>29</v>
      </c>
      <c r="G148" s="73">
        <v>18</v>
      </c>
      <c r="H148" s="73">
        <v>19</v>
      </c>
      <c r="I148" s="73">
        <v>15</v>
      </c>
      <c r="J148" s="73">
        <v>19</v>
      </c>
      <c r="K148" s="73">
        <v>21</v>
      </c>
      <c r="L148" s="73">
        <v>45</v>
      </c>
      <c r="M148" s="73">
        <v>21</v>
      </c>
      <c r="N148" s="73">
        <v>29</v>
      </c>
      <c r="O148" s="73">
        <v>36</v>
      </c>
      <c r="P148" s="73">
        <v>33</v>
      </c>
      <c r="Q148" s="73">
        <v>36</v>
      </c>
      <c r="R148" s="73">
        <v>53</v>
      </c>
      <c r="S148" s="73">
        <v>51</v>
      </c>
      <c r="T148" s="73">
        <v>49</v>
      </c>
      <c r="U148" s="73">
        <v>25</v>
      </c>
      <c r="V148" s="73">
        <v>17</v>
      </c>
      <c r="W148" s="73">
        <v>16</v>
      </c>
      <c r="X148" s="73">
        <v>9</v>
      </c>
      <c r="Y148" s="73">
        <v>2</v>
      </c>
      <c r="Z148" s="55">
        <v>71</v>
      </c>
      <c r="AA148" s="56">
        <v>274</v>
      </c>
      <c r="AB148" s="125">
        <v>222</v>
      </c>
      <c r="AC148" s="119">
        <v>12.522045855379188</v>
      </c>
      <c r="AD148" s="46">
        <v>48.324514991181658</v>
      </c>
      <c r="AE148" s="47">
        <v>39.200000000000003</v>
      </c>
    </row>
    <row r="149" spans="1:31" s="54" customFormat="1" outlineLevel="3" x14ac:dyDescent="0.2">
      <c r="A149" s="17" t="s">
        <v>239</v>
      </c>
      <c r="B149" s="18">
        <v>4090</v>
      </c>
      <c r="C149" s="146">
        <v>382</v>
      </c>
      <c r="D149" s="38">
        <v>564</v>
      </c>
      <c r="E149" s="84">
        <v>5</v>
      </c>
      <c r="F149" s="73">
        <v>11</v>
      </c>
      <c r="G149" s="73">
        <v>10</v>
      </c>
      <c r="H149" s="73">
        <v>10</v>
      </c>
      <c r="I149" s="73">
        <v>32</v>
      </c>
      <c r="J149" s="73">
        <v>30</v>
      </c>
      <c r="K149" s="73">
        <v>25</v>
      </c>
      <c r="L149" s="73">
        <v>29</v>
      </c>
      <c r="M149" s="73">
        <v>23</v>
      </c>
      <c r="N149" s="73">
        <v>25</v>
      </c>
      <c r="O149" s="73">
        <v>37</v>
      </c>
      <c r="P149" s="73">
        <v>34</v>
      </c>
      <c r="Q149" s="73">
        <v>49</v>
      </c>
      <c r="R149" s="73">
        <v>45</v>
      </c>
      <c r="S149" s="73">
        <v>53</v>
      </c>
      <c r="T149" s="73">
        <v>57</v>
      </c>
      <c r="U149" s="73">
        <v>25</v>
      </c>
      <c r="V149" s="73">
        <v>35</v>
      </c>
      <c r="W149" s="73">
        <v>25</v>
      </c>
      <c r="X149" s="73">
        <v>4</v>
      </c>
      <c r="Y149" s="73">
        <v>0</v>
      </c>
      <c r="Z149" s="55">
        <v>26</v>
      </c>
      <c r="AA149" s="56">
        <v>294</v>
      </c>
      <c r="AB149" s="125">
        <v>244</v>
      </c>
      <c r="AC149" s="119">
        <v>4.6099290780141837</v>
      </c>
      <c r="AD149" s="46">
        <v>52.12765957446809</v>
      </c>
      <c r="AE149" s="47">
        <v>43.3</v>
      </c>
    </row>
    <row r="150" spans="1:31" s="54" customFormat="1" outlineLevel="3" x14ac:dyDescent="0.2">
      <c r="A150" s="17" t="s">
        <v>178</v>
      </c>
      <c r="B150" s="18">
        <v>4100</v>
      </c>
      <c r="C150" s="146">
        <v>438</v>
      </c>
      <c r="D150" s="38">
        <v>569</v>
      </c>
      <c r="E150" s="84">
        <v>0</v>
      </c>
      <c r="F150" s="73">
        <v>2</v>
      </c>
      <c r="G150" s="73">
        <v>9</v>
      </c>
      <c r="H150" s="73">
        <v>11</v>
      </c>
      <c r="I150" s="73">
        <v>42</v>
      </c>
      <c r="J150" s="73">
        <v>45</v>
      </c>
      <c r="K150" s="73">
        <v>37</v>
      </c>
      <c r="L150" s="73">
        <v>28</v>
      </c>
      <c r="M150" s="73">
        <v>23</v>
      </c>
      <c r="N150" s="73">
        <v>20</v>
      </c>
      <c r="O150" s="73">
        <v>43</v>
      </c>
      <c r="P150" s="73">
        <v>38</v>
      </c>
      <c r="Q150" s="73">
        <v>59</v>
      </c>
      <c r="R150" s="73">
        <v>45</v>
      </c>
      <c r="S150" s="73">
        <v>51</v>
      </c>
      <c r="T150" s="73">
        <v>32</v>
      </c>
      <c r="U150" s="73">
        <v>40</v>
      </c>
      <c r="V150" s="73">
        <v>26</v>
      </c>
      <c r="W150" s="73">
        <v>13</v>
      </c>
      <c r="X150" s="73">
        <v>5</v>
      </c>
      <c r="Y150" s="73">
        <v>0</v>
      </c>
      <c r="Z150" s="55">
        <v>11</v>
      </c>
      <c r="AA150" s="56">
        <v>346</v>
      </c>
      <c r="AB150" s="125">
        <v>212</v>
      </c>
      <c r="AC150" s="119">
        <v>1.9332161687170473</v>
      </c>
      <c r="AD150" s="46">
        <v>60.80843585237259</v>
      </c>
      <c r="AE150" s="47">
        <v>37.299999999999997</v>
      </c>
    </row>
    <row r="151" spans="1:31" s="54" customFormat="1" outlineLevel="3" x14ac:dyDescent="0.2">
      <c r="A151" s="17" t="s">
        <v>141</v>
      </c>
      <c r="B151" s="18">
        <v>4110</v>
      </c>
      <c r="C151" s="146">
        <v>288</v>
      </c>
      <c r="D151" s="38">
        <v>427</v>
      </c>
      <c r="E151" s="84">
        <v>13</v>
      </c>
      <c r="F151" s="73">
        <v>11</v>
      </c>
      <c r="G151" s="73">
        <v>9</v>
      </c>
      <c r="H151" s="73">
        <v>10</v>
      </c>
      <c r="I151" s="73">
        <v>15</v>
      </c>
      <c r="J151" s="73">
        <v>28</v>
      </c>
      <c r="K151" s="73">
        <v>31</v>
      </c>
      <c r="L151" s="73">
        <v>19</v>
      </c>
      <c r="M151" s="73">
        <v>29</v>
      </c>
      <c r="N151" s="73">
        <v>34</v>
      </c>
      <c r="O151" s="73">
        <v>35</v>
      </c>
      <c r="P151" s="73">
        <v>32</v>
      </c>
      <c r="Q151" s="73">
        <v>31</v>
      </c>
      <c r="R151" s="73">
        <v>24</v>
      </c>
      <c r="S151" s="73">
        <v>29</v>
      </c>
      <c r="T151" s="73">
        <v>31</v>
      </c>
      <c r="U151" s="73">
        <v>19</v>
      </c>
      <c r="V151" s="73">
        <v>17</v>
      </c>
      <c r="W151" s="73">
        <v>10</v>
      </c>
      <c r="X151" s="73">
        <v>0</v>
      </c>
      <c r="Y151" s="73">
        <v>0</v>
      </c>
      <c r="Z151" s="55">
        <v>33</v>
      </c>
      <c r="AA151" s="56">
        <v>264</v>
      </c>
      <c r="AB151" s="125">
        <v>130</v>
      </c>
      <c r="AC151" s="119">
        <v>7.7283372365339584</v>
      </c>
      <c r="AD151" s="46">
        <v>61.826697892271667</v>
      </c>
      <c r="AE151" s="47">
        <v>30.4</v>
      </c>
    </row>
    <row r="152" spans="1:31" s="54" customFormat="1" outlineLevel="3" x14ac:dyDescent="0.2">
      <c r="A152" s="17" t="s">
        <v>146</v>
      </c>
      <c r="B152" s="18">
        <v>4120</v>
      </c>
      <c r="C152" s="146">
        <v>235</v>
      </c>
      <c r="D152" s="38">
        <v>346</v>
      </c>
      <c r="E152" s="84">
        <v>5</v>
      </c>
      <c r="F152" s="73">
        <v>3</v>
      </c>
      <c r="G152" s="73">
        <v>7</v>
      </c>
      <c r="H152" s="73">
        <v>9</v>
      </c>
      <c r="I152" s="73">
        <v>6</v>
      </c>
      <c r="J152" s="73">
        <v>10</v>
      </c>
      <c r="K152" s="73">
        <v>22</v>
      </c>
      <c r="L152" s="73">
        <v>21</v>
      </c>
      <c r="M152" s="73">
        <v>12</v>
      </c>
      <c r="N152" s="73">
        <v>23</v>
      </c>
      <c r="O152" s="73">
        <v>19</v>
      </c>
      <c r="P152" s="73">
        <v>25</v>
      </c>
      <c r="Q152" s="73">
        <v>37</v>
      </c>
      <c r="R152" s="73">
        <v>29</v>
      </c>
      <c r="S152" s="73">
        <v>39</v>
      </c>
      <c r="T152" s="73">
        <v>32</v>
      </c>
      <c r="U152" s="73">
        <v>29</v>
      </c>
      <c r="V152" s="73">
        <v>11</v>
      </c>
      <c r="W152" s="73">
        <v>6</v>
      </c>
      <c r="X152" s="73">
        <v>1</v>
      </c>
      <c r="Y152" s="73">
        <v>0</v>
      </c>
      <c r="Z152" s="55">
        <v>15</v>
      </c>
      <c r="AA152" s="56">
        <v>184</v>
      </c>
      <c r="AB152" s="125">
        <v>147</v>
      </c>
      <c r="AC152" s="119">
        <v>4.3352601156069364</v>
      </c>
      <c r="AD152" s="46">
        <v>53.179190751445084</v>
      </c>
      <c r="AE152" s="47">
        <v>42.485549132947973</v>
      </c>
    </row>
    <row r="153" spans="1:31" s="54" customFormat="1" outlineLevel="3" x14ac:dyDescent="0.2">
      <c r="A153" s="17" t="s">
        <v>257</v>
      </c>
      <c r="B153" s="18">
        <v>4130</v>
      </c>
      <c r="C153" s="146">
        <v>133</v>
      </c>
      <c r="D153" s="38">
        <v>190</v>
      </c>
      <c r="E153" s="84">
        <v>8</v>
      </c>
      <c r="F153" s="73">
        <v>3</v>
      </c>
      <c r="G153" s="73">
        <v>2</v>
      </c>
      <c r="H153" s="73">
        <v>4</v>
      </c>
      <c r="I153" s="73">
        <v>8</v>
      </c>
      <c r="J153" s="73">
        <v>17</v>
      </c>
      <c r="K153" s="73">
        <v>12</v>
      </c>
      <c r="L153" s="73">
        <v>18</v>
      </c>
      <c r="M153" s="73">
        <v>10</v>
      </c>
      <c r="N153" s="73">
        <v>10</v>
      </c>
      <c r="O153" s="73">
        <v>14</v>
      </c>
      <c r="P153" s="73">
        <v>24</v>
      </c>
      <c r="Q153" s="73">
        <v>15</v>
      </c>
      <c r="R153" s="73">
        <v>9</v>
      </c>
      <c r="S153" s="73">
        <v>9</v>
      </c>
      <c r="T153" s="73">
        <v>7</v>
      </c>
      <c r="U153" s="73">
        <v>7</v>
      </c>
      <c r="V153" s="73">
        <v>7</v>
      </c>
      <c r="W153" s="73">
        <v>2</v>
      </c>
      <c r="X153" s="73">
        <v>3</v>
      </c>
      <c r="Y153" s="73">
        <v>1</v>
      </c>
      <c r="Z153" s="55">
        <v>13</v>
      </c>
      <c r="AA153" s="56">
        <v>132</v>
      </c>
      <c r="AB153" s="125">
        <v>45</v>
      </c>
      <c r="AC153" s="119">
        <v>6.8421052631578956</v>
      </c>
      <c r="AD153" s="46">
        <v>69.473684210526315</v>
      </c>
      <c r="AE153" s="47">
        <v>23.7</v>
      </c>
    </row>
    <row r="154" spans="1:31" s="54" customFormat="1" outlineLevel="3" x14ac:dyDescent="0.2">
      <c r="A154" s="17" t="s">
        <v>179</v>
      </c>
      <c r="B154" s="18">
        <v>4140</v>
      </c>
      <c r="C154" s="146" t="s">
        <v>535</v>
      </c>
      <c r="D154" s="38" t="s">
        <v>535</v>
      </c>
      <c r="E154" s="129" t="s">
        <v>535</v>
      </c>
      <c r="F154" s="76" t="s">
        <v>535</v>
      </c>
      <c r="G154" s="76" t="s">
        <v>535</v>
      </c>
      <c r="H154" s="76" t="s">
        <v>535</v>
      </c>
      <c r="I154" s="76" t="s">
        <v>535</v>
      </c>
      <c r="J154" s="76" t="s">
        <v>535</v>
      </c>
      <c r="K154" s="76" t="s">
        <v>535</v>
      </c>
      <c r="L154" s="76" t="s">
        <v>535</v>
      </c>
      <c r="M154" s="76" t="s">
        <v>535</v>
      </c>
      <c r="N154" s="76" t="s">
        <v>535</v>
      </c>
      <c r="O154" s="76" t="s">
        <v>535</v>
      </c>
      <c r="P154" s="76" t="s">
        <v>535</v>
      </c>
      <c r="Q154" s="76" t="s">
        <v>535</v>
      </c>
      <c r="R154" s="76" t="s">
        <v>535</v>
      </c>
      <c r="S154" s="76" t="s">
        <v>535</v>
      </c>
      <c r="T154" s="76" t="s">
        <v>535</v>
      </c>
      <c r="U154" s="76" t="s">
        <v>535</v>
      </c>
      <c r="V154" s="76" t="s">
        <v>535</v>
      </c>
      <c r="W154" s="76" t="s">
        <v>535</v>
      </c>
      <c r="X154" s="76" t="s">
        <v>535</v>
      </c>
      <c r="Y154" s="78" t="s">
        <v>535</v>
      </c>
      <c r="Z154" s="57" t="s">
        <v>535</v>
      </c>
      <c r="AA154" s="58" t="s">
        <v>535</v>
      </c>
      <c r="AB154" s="92" t="s">
        <v>535</v>
      </c>
      <c r="AC154" s="120" t="s">
        <v>535</v>
      </c>
      <c r="AD154" s="66" t="s">
        <v>535</v>
      </c>
      <c r="AE154" s="67" t="s">
        <v>535</v>
      </c>
    </row>
    <row r="155" spans="1:31" s="54" customFormat="1" outlineLevel="3" x14ac:dyDescent="0.2">
      <c r="A155" s="17" t="s">
        <v>4</v>
      </c>
      <c r="B155" s="18">
        <v>4150</v>
      </c>
      <c r="C155" s="146">
        <v>267</v>
      </c>
      <c r="D155" s="38">
        <v>434</v>
      </c>
      <c r="E155" s="84">
        <v>8</v>
      </c>
      <c r="F155" s="73">
        <v>12</v>
      </c>
      <c r="G155" s="73">
        <v>20</v>
      </c>
      <c r="H155" s="73">
        <v>15</v>
      </c>
      <c r="I155" s="73">
        <v>11</v>
      </c>
      <c r="J155" s="73">
        <v>12</v>
      </c>
      <c r="K155" s="73">
        <v>17</v>
      </c>
      <c r="L155" s="73">
        <v>20</v>
      </c>
      <c r="M155" s="73">
        <v>27</v>
      </c>
      <c r="N155" s="73">
        <v>20</v>
      </c>
      <c r="O155" s="73">
        <v>21</v>
      </c>
      <c r="P155" s="73">
        <v>24</v>
      </c>
      <c r="Q155" s="73">
        <v>37</v>
      </c>
      <c r="R155" s="73">
        <v>40</v>
      </c>
      <c r="S155" s="73">
        <v>30</v>
      </c>
      <c r="T155" s="73">
        <v>51</v>
      </c>
      <c r="U155" s="73">
        <v>29</v>
      </c>
      <c r="V155" s="73">
        <v>19</v>
      </c>
      <c r="W155" s="73">
        <v>14</v>
      </c>
      <c r="X155" s="73">
        <v>6</v>
      </c>
      <c r="Y155" s="73">
        <v>1</v>
      </c>
      <c r="Z155" s="55">
        <v>40</v>
      </c>
      <c r="AA155" s="56">
        <v>204</v>
      </c>
      <c r="AB155" s="125">
        <v>190</v>
      </c>
      <c r="AC155" s="119">
        <v>9.216589861751153</v>
      </c>
      <c r="AD155" s="46">
        <v>47.004608294930875</v>
      </c>
      <c r="AE155" s="47">
        <v>43.8</v>
      </c>
    </row>
    <row r="156" spans="1:31" s="54" customFormat="1" outlineLevel="3" x14ac:dyDescent="0.2">
      <c r="A156" s="17" t="s">
        <v>31</v>
      </c>
      <c r="B156" s="18">
        <v>4160</v>
      </c>
      <c r="C156" s="146">
        <v>921</v>
      </c>
      <c r="D156" s="38">
        <v>1703</v>
      </c>
      <c r="E156" s="84">
        <v>61</v>
      </c>
      <c r="F156" s="73">
        <v>45</v>
      </c>
      <c r="G156" s="73">
        <v>70</v>
      </c>
      <c r="H156" s="73">
        <v>72</v>
      </c>
      <c r="I156" s="73">
        <v>94</v>
      </c>
      <c r="J156" s="73">
        <v>62</v>
      </c>
      <c r="K156" s="73">
        <v>87</v>
      </c>
      <c r="L156" s="73">
        <v>77</v>
      </c>
      <c r="M156" s="73">
        <v>111</v>
      </c>
      <c r="N156" s="73">
        <v>110</v>
      </c>
      <c r="O156" s="73">
        <v>198</v>
      </c>
      <c r="P156" s="73">
        <v>132</v>
      </c>
      <c r="Q156" s="73">
        <v>115</v>
      </c>
      <c r="R156" s="73">
        <v>103</v>
      </c>
      <c r="S156" s="73">
        <v>118</v>
      </c>
      <c r="T156" s="73">
        <v>105</v>
      </c>
      <c r="U156" s="73">
        <v>64</v>
      </c>
      <c r="V156" s="73">
        <v>38</v>
      </c>
      <c r="W156" s="73">
        <v>30</v>
      </c>
      <c r="X156" s="73">
        <v>11</v>
      </c>
      <c r="Y156" s="73">
        <v>0</v>
      </c>
      <c r="Z156" s="55">
        <v>176</v>
      </c>
      <c r="AA156" s="56">
        <v>1058</v>
      </c>
      <c r="AB156" s="125">
        <v>469</v>
      </c>
      <c r="AC156" s="119">
        <v>10.334703464474456</v>
      </c>
      <c r="AD156" s="46">
        <v>62.125660598943043</v>
      </c>
      <c r="AE156" s="47">
        <v>27.5</v>
      </c>
    </row>
    <row r="157" spans="1:31" s="54" customFormat="1" outlineLevel="3" x14ac:dyDescent="0.2">
      <c r="A157" s="17" t="s">
        <v>269</v>
      </c>
      <c r="B157" s="18">
        <v>4170</v>
      </c>
      <c r="C157" s="146">
        <v>211</v>
      </c>
      <c r="D157" s="38">
        <v>341</v>
      </c>
      <c r="E157" s="84">
        <v>5</v>
      </c>
      <c r="F157" s="73">
        <v>10</v>
      </c>
      <c r="G157" s="73">
        <v>14</v>
      </c>
      <c r="H157" s="73">
        <v>21</v>
      </c>
      <c r="I157" s="73">
        <v>23</v>
      </c>
      <c r="J157" s="73">
        <v>11</v>
      </c>
      <c r="K157" s="73">
        <v>6</v>
      </c>
      <c r="L157" s="73">
        <v>15</v>
      </c>
      <c r="M157" s="73">
        <v>14</v>
      </c>
      <c r="N157" s="73">
        <v>25</v>
      </c>
      <c r="O157" s="73">
        <v>16</v>
      </c>
      <c r="P157" s="73">
        <v>26</v>
      </c>
      <c r="Q157" s="73">
        <v>27</v>
      </c>
      <c r="R157" s="73">
        <v>20</v>
      </c>
      <c r="S157" s="73">
        <v>35</v>
      </c>
      <c r="T157" s="73">
        <v>25</v>
      </c>
      <c r="U157" s="73">
        <v>25</v>
      </c>
      <c r="V157" s="73">
        <v>11</v>
      </c>
      <c r="W157" s="73">
        <v>9</v>
      </c>
      <c r="X157" s="73">
        <v>2</v>
      </c>
      <c r="Y157" s="73">
        <v>1</v>
      </c>
      <c r="Z157" s="55">
        <v>29</v>
      </c>
      <c r="AA157" s="56">
        <v>184</v>
      </c>
      <c r="AB157" s="125">
        <v>128</v>
      </c>
      <c r="AC157" s="119">
        <v>8.5043988269794717</v>
      </c>
      <c r="AD157" s="46">
        <v>53.958944281524921</v>
      </c>
      <c r="AE157" s="47">
        <v>37.5</v>
      </c>
    </row>
    <row r="158" spans="1:31" s="54" customFormat="1" outlineLevel="3" x14ac:dyDescent="0.2">
      <c r="A158" s="17" t="s">
        <v>69</v>
      </c>
      <c r="B158" s="18">
        <v>4180</v>
      </c>
      <c r="C158" s="146">
        <v>137</v>
      </c>
      <c r="D158" s="38">
        <v>171</v>
      </c>
      <c r="E158" s="84">
        <v>0</v>
      </c>
      <c r="F158" s="73">
        <v>4</v>
      </c>
      <c r="G158" s="73">
        <v>1</v>
      </c>
      <c r="H158" s="73">
        <v>1</v>
      </c>
      <c r="I158" s="73">
        <v>4</v>
      </c>
      <c r="J158" s="73">
        <v>4</v>
      </c>
      <c r="K158" s="73">
        <v>4</v>
      </c>
      <c r="L158" s="73">
        <v>7</v>
      </c>
      <c r="M158" s="73">
        <v>9</v>
      </c>
      <c r="N158" s="73">
        <v>8</v>
      </c>
      <c r="O158" s="73">
        <v>10</v>
      </c>
      <c r="P158" s="73">
        <v>17</v>
      </c>
      <c r="Q158" s="73">
        <v>14</v>
      </c>
      <c r="R158" s="73">
        <v>20</v>
      </c>
      <c r="S158" s="73">
        <v>22</v>
      </c>
      <c r="T158" s="73">
        <v>16</v>
      </c>
      <c r="U158" s="73">
        <v>6</v>
      </c>
      <c r="V158" s="73">
        <v>13</v>
      </c>
      <c r="W158" s="73">
        <v>9</v>
      </c>
      <c r="X158" s="73">
        <v>2</v>
      </c>
      <c r="Y158" s="73">
        <v>0</v>
      </c>
      <c r="Z158" s="55">
        <v>5</v>
      </c>
      <c r="AA158" s="56">
        <v>78</v>
      </c>
      <c r="AB158" s="125">
        <v>88</v>
      </c>
      <c r="AC158" s="119">
        <v>2.9239766081871341</v>
      </c>
      <c r="AD158" s="46">
        <v>45.614035087719294</v>
      </c>
      <c r="AE158" s="47">
        <v>51.5</v>
      </c>
    </row>
    <row r="159" spans="1:31" s="54" customFormat="1" outlineLevel="3" x14ac:dyDescent="0.2">
      <c r="A159" s="17" t="s">
        <v>273</v>
      </c>
      <c r="B159" s="18">
        <v>4190</v>
      </c>
      <c r="C159" s="146">
        <v>166</v>
      </c>
      <c r="D159" s="38">
        <v>306</v>
      </c>
      <c r="E159" s="84">
        <v>11</v>
      </c>
      <c r="F159" s="73">
        <v>16</v>
      </c>
      <c r="G159" s="73">
        <v>14</v>
      </c>
      <c r="H159" s="73">
        <v>11</v>
      </c>
      <c r="I159" s="73">
        <v>13</v>
      </c>
      <c r="J159" s="73">
        <v>8</v>
      </c>
      <c r="K159" s="73">
        <v>10</v>
      </c>
      <c r="L159" s="73">
        <v>26</v>
      </c>
      <c r="M159" s="73">
        <v>21</v>
      </c>
      <c r="N159" s="73">
        <v>15</v>
      </c>
      <c r="O159" s="73">
        <v>20</v>
      </c>
      <c r="P159" s="73">
        <v>19</v>
      </c>
      <c r="Q159" s="73">
        <v>19</v>
      </c>
      <c r="R159" s="73">
        <v>15</v>
      </c>
      <c r="S159" s="73">
        <v>28</v>
      </c>
      <c r="T159" s="73">
        <v>13</v>
      </c>
      <c r="U159" s="73">
        <v>15</v>
      </c>
      <c r="V159" s="73">
        <v>19</v>
      </c>
      <c r="W159" s="73">
        <v>7</v>
      </c>
      <c r="X159" s="73">
        <v>4</v>
      </c>
      <c r="Y159" s="73">
        <v>2</v>
      </c>
      <c r="Z159" s="55">
        <v>41</v>
      </c>
      <c r="AA159" s="56">
        <v>162</v>
      </c>
      <c r="AB159" s="125">
        <v>103</v>
      </c>
      <c r="AC159" s="119">
        <v>13.398692810457517</v>
      </c>
      <c r="AD159" s="46">
        <v>52.941176470588239</v>
      </c>
      <c r="AE159" s="47">
        <v>33.700000000000003</v>
      </c>
    </row>
    <row r="160" spans="1:31" s="54" customFormat="1" outlineLevel="3" x14ac:dyDescent="0.2">
      <c r="A160" s="17" t="s">
        <v>24</v>
      </c>
      <c r="B160" s="18">
        <v>4200</v>
      </c>
      <c r="C160" s="146">
        <v>130</v>
      </c>
      <c r="D160" s="38">
        <v>199</v>
      </c>
      <c r="E160" s="84">
        <v>2</v>
      </c>
      <c r="F160" s="73">
        <v>6</v>
      </c>
      <c r="G160" s="73">
        <v>5</v>
      </c>
      <c r="H160" s="73">
        <v>4</v>
      </c>
      <c r="I160" s="73">
        <v>6</v>
      </c>
      <c r="J160" s="73">
        <v>10</v>
      </c>
      <c r="K160" s="73">
        <v>10</v>
      </c>
      <c r="L160" s="73">
        <v>13</v>
      </c>
      <c r="M160" s="73">
        <v>6</v>
      </c>
      <c r="N160" s="73">
        <v>18</v>
      </c>
      <c r="O160" s="73">
        <v>19</v>
      </c>
      <c r="P160" s="73">
        <v>16</v>
      </c>
      <c r="Q160" s="73">
        <v>16</v>
      </c>
      <c r="R160" s="73">
        <v>7</v>
      </c>
      <c r="S160" s="73">
        <v>20</v>
      </c>
      <c r="T160" s="73">
        <v>23</v>
      </c>
      <c r="U160" s="73">
        <v>5</v>
      </c>
      <c r="V160" s="73">
        <v>7</v>
      </c>
      <c r="W160" s="73">
        <v>4</v>
      </c>
      <c r="X160" s="73">
        <v>2</v>
      </c>
      <c r="Y160" s="73">
        <v>0</v>
      </c>
      <c r="Z160" s="55">
        <v>13</v>
      </c>
      <c r="AA160" s="56">
        <v>118</v>
      </c>
      <c r="AB160" s="125">
        <v>68</v>
      </c>
      <c r="AC160" s="119">
        <v>6.5326633165829149</v>
      </c>
      <c r="AD160" s="46">
        <v>59.2964824120603</v>
      </c>
      <c r="AE160" s="47">
        <v>34.200000000000003</v>
      </c>
    </row>
    <row r="161" spans="1:31" s="54" customFormat="1" outlineLevel="3" x14ac:dyDescent="0.2">
      <c r="A161" s="17" t="s">
        <v>283</v>
      </c>
      <c r="B161" s="18">
        <v>4210</v>
      </c>
      <c r="C161" s="146">
        <v>307</v>
      </c>
      <c r="D161" s="38">
        <v>493</v>
      </c>
      <c r="E161" s="84">
        <v>5</v>
      </c>
      <c r="F161" s="73">
        <v>20</v>
      </c>
      <c r="G161" s="73">
        <v>14</v>
      </c>
      <c r="H161" s="73">
        <v>14</v>
      </c>
      <c r="I161" s="73">
        <v>12</v>
      </c>
      <c r="J161" s="73">
        <v>12</v>
      </c>
      <c r="K161" s="73">
        <v>15</v>
      </c>
      <c r="L161" s="73">
        <v>18</v>
      </c>
      <c r="M161" s="73">
        <v>21</v>
      </c>
      <c r="N161" s="73">
        <v>33</v>
      </c>
      <c r="O161" s="73">
        <v>35</v>
      </c>
      <c r="P161" s="73">
        <v>32</v>
      </c>
      <c r="Q161" s="73">
        <v>30</v>
      </c>
      <c r="R161" s="73">
        <v>34</v>
      </c>
      <c r="S161" s="73">
        <v>64</v>
      </c>
      <c r="T161" s="73">
        <v>50</v>
      </c>
      <c r="U161" s="73">
        <v>32</v>
      </c>
      <c r="V161" s="73">
        <v>33</v>
      </c>
      <c r="W161" s="73">
        <v>14</v>
      </c>
      <c r="X161" s="73">
        <v>5</v>
      </c>
      <c r="Y161" s="73">
        <v>0</v>
      </c>
      <c r="Z161" s="55">
        <v>39</v>
      </c>
      <c r="AA161" s="56">
        <v>222</v>
      </c>
      <c r="AB161" s="125">
        <v>232</v>
      </c>
      <c r="AC161" s="119">
        <v>7.9107505070993911</v>
      </c>
      <c r="AD161" s="46">
        <v>45.030425963488845</v>
      </c>
      <c r="AE161" s="47">
        <v>47.1</v>
      </c>
    </row>
    <row r="162" spans="1:31" s="54" customFormat="1" outlineLevel="3" x14ac:dyDescent="0.2">
      <c r="A162" s="17" t="s">
        <v>72</v>
      </c>
      <c r="B162" s="18">
        <v>4220</v>
      </c>
      <c r="C162" s="146">
        <v>134</v>
      </c>
      <c r="D162" s="38">
        <v>220</v>
      </c>
      <c r="E162" s="84">
        <v>5</v>
      </c>
      <c r="F162" s="73">
        <v>2</v>
      </c>
      <c r="G162" s="73">
        <v>1</v>
      </c>
      <c r="H162" s="73">
        <v>3</v>
      </c>
      <c r="I162" s="73">
        <v>4</v>
      </c>
      <c r="J162" s="73">
        <v>7</v>
      </c>
      <c r="K162" s="73">
        <v>3</v>
      </c>
      <c r="L162" s="73">
        <v>3</v>
      </c>
      <c r="M162" s="73">
        <v>9</v>
      </c>
      <c r="N162" s="73">
        <v>17</v>
      </c>
      <c r="O162" s="73">
        <v>15</v>
      </c>
      <c r="P162" s="73">
        <v>6</v>
      </c>
      <c r="Q162" s="73">
        <v>21</v>
      </c>
      <c r="R162" s="73">
        <v>13</v>
      </c>
      <c r="S162" s="73">
        <v>28</v>
      </c>
      <c r="T162" s="73">
        <v>31</v>
      </c>
      <c r="U162" s="73">
        <v>24</v>
      </c>
      <c r="V162" s="73">
        <v>18</v>
      </c>
      <c r="W162" s="73">
        <v>7</v>
      </c>
      <c r="X162" s="73">
        <v>2</v>
      </c>
      <c r="Y162" s="73">
        <v>1</v>
      </c>
      <c r="Z162" s="55">
        <v>8</v>
      </c>
      <c r="AA162" s="56">
        <v>88</v>
      </c>
      <c r="AB162" s="125">
        <v>124</v>
      </c>
      <c r="AC162" s="119">
        <v>3.6363636363636362</v>
      </c>
      <c r="AD162" s="46">
        <v>40</v>
      </c>
      <c r="AE162" s="47">
        <v>56.4</v>
      </c>
    </row>
    <row r="163" spans="1:31" s="54" customFormat="1" outlineLevel="3" x14ac:dyDescent="0.2">
      <c r="A163" s="17" t="s">
        <v>282</v>
      </c>
      <c r="B163" s="18">
        <v>4230</v>
      </c>
      <c r="C163" s="146">
        <v>446</v>
      </c>
      <c r="D163" s="38">
        <v>747</v>
      </c>
      <c r="E163" s="84">
        <v>10</v>
      </c>
      <c r="F163" s="73">
        <v>19</v>
      </c>
      <c r="G163" s="73">
        <v>22</v>
      </c>
      <c r="H163" s="73">
        <v>27</v>
      </c>
      <c r="I163" s="73">
        <v>25</v>
      </c>
      <c r="J163" s="73">
        <v>33</v>
      </c>
      <c r="K163" s="73">
        <v>27</v>
      </c>
      <c r="L163" s="73">
        <v>23</v>
      </c>
      <c r="M163" s="73">
        <v>42</v>
      </c>
      <c r="N163" s="73">
        <v>41</v>
      </c>
      <c r="O163" s="73">
        <v>47</v>
      </c>
      <c r="P163" s="73">
        <v>64</v>
      </c>
      <c r="Q163" s="73">
        <v>60</v>
      </c>
      <c r="R163" s="73">
        <v>47</v>
      </c>
      <c r="S163" s="73">
        <v>64</v>
      </c>
      <c r="T163" s="73">
        <v>68</v>
      </c>
      <c r="U163" s="73">
        <v>48</v>
      </c>
      <c r="V163" s="73">
        <v>41</v>
      </c>
      <c r="W163" s="73">
        <v>28</v>
      </c>
      <c r="X163" s="73">
        <v>9</v>
      </c>
      <c r="Y163" s="73">
        <v>2</v>
      </c>
      <c r="Z163" s="55">
        <v>51</v>
      </c>
      <c r="AA163" s="56">
        <v>389</v>
      </c>
      <c r="AB163" s="125">
        <v>307</v>
      </c>
      <c r="AC163" s="119">
        <v>6.8273092369477917</v>
      </c>
      <c r="AD163" s="46">
        <v>52.074966532797859</v>
      </c>
      <c r="AE163" s="47">
        <v>41.1</v>
      </c>
    </row>
    <row r="164" spans="1:31" s="54" customFormat="1" outlineLevel="3" x14ac:dyDescent="0.2">
      <c r="A164" s="17" t="s">
        <v>45</v>
      </c>
      <c r="B164" s="18">
        <v>4240</v>
      </c>
      <c r="C164" s="146">
        <v>439</v>
      </c>
      <c r="D164" s="38">
        <v>702</v>
      </c>
      <c r="E164" s="84">
        <v>9</v>
      </c>
      <c r="F164" s="73">
        <v>10</v>
      </c>
      <c r="G164" s="73">
        <v>15</v>
      </c>
      <c r="H164" s="73">
        <v>22</v>
      </c>
      <c r="I164" s="73">
        <v>29</v>
      </c>
      <c r="J164" s="73">
        <v>15</v>
      </c>
      <c r="K164" s="73">
        <v>26</v>
      </c>
      <c r="L164" s="73">
        <v>37</v>
      </c>
      <c r="M164" s="73">
        <v>14</v>
      </c>
      <c r="N164" s="73">
        <v>38</v>
      </c>
      <c r="O164" s="73">
        <v>57</v>
      </c>
      <c r="P164" s="73">
        <v>48</v>
      </c>
      <c r="Q164" s="73">
        <v>50</v>
      </c>
      <c r="R164" s="73">
        <v>48</v>
      </c>
      <c r="S164" s="73">
        <v>67</v>
      </c>
      <c r="T164" s="73">
        <v>65</v>
      </c>
      <c r="U164" s="73">
        <v>69</v>
      </c>
      <c r="V164" s="73">
        <v>52</v>
      </c>
      <c r="W164" s="73">
        <v>23</v>
      </c>
      <c r="X164" s="73">
        <v>4</v>
      </c>
      <c r="Y164" s="73">
        <v>4</v>
      </c>
      <c r="Z164" s="55">
        <v>34</v>
      </c>
      <c r="AA164" s="56">
        <v>336</v>
      </c>
      <c r="AB164" s="125">
        <v>332</v>
      </c>
      <c r="AC164" s="119">
        <v>4.8433048433048427</v>
      </c>
      <c r="AD164" s="46">
        <v>47.863247863247864</v>
      </c>
      <c r="AE164" s="47">
        <v>47.3</v>
      </c>
    </row>
    <row r="165" spans="1:31" s="54" customFormat="1" outlineLevel="3" x14ac:dyDescent="0.2">
      <c r="A165" s="17" t="s">
        <v>255</v>
      </c>
      <c r="B165" s="18">
        <v>4251</v>
      </c>
      <c r="C165" s="146">
        <v>135</v>
      </c>
      <c r="D165" s="38">
        <v>240</v>
      </c>
      <c r="E165" s="84">
        <v>4</v>
      </c>
      <c r="F165" s="73">
        <v>4</v>
      </c>
      <c r="G165" s="73">
        <v>7</v>
      </c>
      <c r="H165" s="73">
        <v>3</v>
      </c>
      <c r="I165" s="73">
        <v>3</v>
      </c>
      <c r="J165" s="73">
        <v>4</v>
      </c>
      <c r="K165" s="73">
        <v>11</v>
      </c>
      <c r="L165" s="73">
        <v>14</v>
      </c>
      <c r="M165" s="73">
        <v>14</v>
      </c>
      <c r="N165" s="73">
        <v>10</v>
      </c>
      <c r="O165" s="73">
        <v>16</v>
      </c>
      <c r="P165" s="73">
        <v>19</v>
      </c>
      <c r="Q165" s="73">
        <v>14</v>
      </c>
      <c r="R165" s="73">
        <v>19</v>
      </c>
      <c r="S165" s="73">
        <v>23</v>
      </c>
      <c r="T165" s="73">
        <v>29</v>
      </c>
      <c r="U165" s="73">
        <v>16</v>
      </c>
      <c r="V165" s="73">
        <v>19</v>
      </c>
      <c r="W165" s="73">
        <v>10</v>
      </c>
      <c r="X165" s="73">
        <v>1</v>
      </c>
      <c r="Y165" s="73">
        <v>0</v>
      </c>
      <c r="Z165" s="55">
        <v>15</v>
      </c>
      <c r="AA165" s="56">
        <v>108</v>
      </c>
      <c r="AB165" s="125">
        <v>117</v>
      </c>
      <c r="AC165" s="119">
        <v>6.25</v>
      </c>
      <c r="AD165" s="46">
        <v>45</v>
      </c>
      <c r="AE165" s="47">
        <v>48.8</v>
      </c>
    </row>
    <row r="166" spans="1:31" s="54" customFormat="1" outlineLevel="3" x14ac:dyDescent="0.2">
      <c r="A166" s="17" t="s">
        <v>314</v>
      </c>
      <c r="B166" s="18">
        <v>4252</v>
      </c>
      <c r="C166" s="146">
        <v>193</v>
      </c>
      <c r="D166" s="38">
        <v>310</v>
      </c>
      <c r="E166" s="84">
        <v>3</v>
      </c>
      <c r="F166" s="73">
        <v>4</v>
      </c>
      <c r="G166" s="73">
        <v>6</v>
      </c>
      <c r="H166" s="73">
        <v>11</v>
      </c>
      <c r="I166" s="73">
        <v>12</v>
      </c>
      <c r="J166" s="73">
        <v>11</v>
      </c>
      <c r="K166" s="73">
        <v>14</v>
      </c>
      <c r="L166" s="73">
        <v>16</v>
      </c>
      <c r="M166" s="73">
        <v>10</v>
      </c>
      <c r="N166" s="73">
        <v>23</v>
      </c>
      <c r="O166" s="73">
        <v>29</v>
      </c>
      <c r="P166" s="73">
        <v>23</v>
      </c>
      <c r="Q166" s="73">
        <v>12</v>
      </c>
      <c r="R166" s="73">
        <v>27</v>
      </c>
      <c r="S166" s="73">
        <v>30</v>
      </c>
      <c r="T166" s="73">
        <v>33</v>
      </c>
      <c r="U166" s="73">
        <v>20</v>
      </c>
      <c r="V166" s="73">
        <v>18</v>
      </c>
      <c r="W166" s="73">
        <v>5</v>
      </c>
      <c r="X166" s="73">
        <v>2</v>
      </c>
      <c r="Y166" s="73">
        <v>1</v>
      </c>
      <c r="Z166" s="55">
        <v>13</v>
      </c>
      <c r="AA166" s="56">
        <v>161</v>
      </c>
      <c r="AB166" s="125">
        <v>136</v>
      </c>
      <c r="AC166" s="119">
        <v>4.1935483870967749</v>
      </c>
      <c r="AD166" s="46">
        <v>51.935483870967744</v>
      </c>
      <c r="AE166" s="47">
        <v>43.9</v>
      </c>
    </row>
    <row r="167" spans="1:31" s="54" customFormat="1" outlineLevel="3" x14ac:dyDescent="0.2">
      <c r="A167" s="17" t="s">
        <v>274</v>
      </c>
      <c r="B167" s="18">
        <v>4260</v>
      </c>
      <c r="C167" s="146">
        <v>220</v>
      </c>
      <c r="D167" s="38">
        <v>390</v>
      </c>
      <c r="E167" s="84">
        <v>12</v>
      </c>
      <c r="F167" s="73">
        <v>13</v>
      </c>
      <c r="G167" s="73">
        <v>14</v>
      </c>
      <c r="H167" s="73">
        <v>14</v>
      </c>
      <c r="I167" s="73">
        <v>13</v>
      </c>
      <c r="J167" s="73">
        <v>21</v>
      </c>
      <c r="K167" s="73">
        <v>29</v>
      </c>
      <c r="L167" s="73">
        <v>18</v>
      </c>
      <c r="M167" s="73">
        <v>22</v>
      </c>
      <c r="N167" s="73">
        <v>24</v>
      </c>
      <c r="O167" s="73">
        <v>22</v>
      </c>
      <c r="P167" s="73">
        <v>28</v>
      </c>
      <c r="Q167" s="73">
        <v>31</v>
      </c>
      <c r="R167" s="73">
        <v>22</v>
      </c>
      <c r="S167" s="73">
        <v>38</v>
      </c>
      <c r="T167" s="73">
        <v>24</v>
      </c>
      <c r="U167" s="73">
        <v>24</v>
      </c>
      <c r="V167" s="73">
        <v>8</v>
      </c>
      <c r="W167" s="73">
        <v>9</v>
      </c>
      <c r="X167" s="73">
        <v>4</v>
      </c>
      <c r="Y167" s="73">
        <v>0</v>
      </c>
      <c r="Z167" s="55">
        <v>39</v>
      </c>
      <c r="AA167" s="56">
        <v>222</v>
      </c>
      <c r="AB167" s="125">
        <v>129</v>
      </c>
      <c r="AC167" s="119">
        <v>10</v>
      </c>
      <c r="AD167" s="46">
        <v>56.92307692307692</v>
      </c>
      <c r="AE167" s="47">
        <v>33.1</v>
      </c>
    </row>
    <row r="168" spans="1:31" s="54" customFormat="1" outlineLevel="3" x14ac:dyDescent="0.2">
      <c r="A168" s="17" t="s">
        <v>270</v>
      </c>
      <c r="B168" s="18">
        <v>4270</v>
      </c>
      <c r="C168" s="146">
        <v>275</v>
      </c>
      <c r="D168" s="38">
        <v>559</v>
      </c>
      <c r="E168" s="84">
        <v>21</v>
      </c>
      <c r="F168" s="73">
        <v>29</v>
      </c>
      <c r="G168" s="73">
        <v>16</v>
      </c>
      <c r="H168" s="73">
        <v>27</v>
      </c>
      <c r="I168" s="73">
        <v>29</v>
      </c>
      <c r="J168" s="73">
        <v>22</v>
      </c>
      <c r="K168" s="73">
        <v>19</v>
      </c>
      <c r="L168" s="73">
        <v>30</v>
      </c>
      <c r="M168" s="73">
        <v>17</v>
      </c>
      <c r="N168" s="73">
        <v>33</v>
      </c>
      <c r="O168" s="73">
        <v>51</v>
      </c>
      <c r="P168" s="73">
        <v>43</v>
      </c>
      <c r="Q168" s="73">
        <v>23</v>
      </c>
      <c r="R168" s="73">
        <v>48</v>
      </c>
      <c r="S168" s="73">
        <v>42</v>
      </c>
      <c r="T168" s="73">
        <v>43</v>
      </c>
      <c r="U168" s="73">
        <v>26</v>
      </c>
      <c r="V168" s="73">
        <v>22</v>
      </c>
      <c r="W168" s="73">
        <v>13</v>
      </c>
      <c r="X168" s="73">
        <v>5</v>
      </c>
      <c r="Y168" s="73">
        <v>0</v>
      </c>
      <c r="Z168" s="55">
        <v>66</v>
      </c>
      <c r="AA168" s="56">
        <v>294</v>
      </c>
      <c r="AB168" s="125">
        <v>199</v>
      </c>
      <c r="AC168" s="119">
        <v>11.806797853309481</v>
      </c>
      <c r="AD168" s="46">
        <v>52.593917710196777</v>
      </c>
      <c r="AE168" s="47">
        <v>35.6</v>
      </c>
    </row>
    <row r="169" spans="1:31" s="54" customFormat="1" outlineLevel="3" x14ac:dyDescent="0.2">
      <c r="A169" s="17" t="s">
        <v>154</v>
      </c>
      <c r="B169" s="18">
        <v>4280</v>
      </c>
      <c r="C169" s="146">
        <v>355</v>
      </c>
      <c r="D169" s="38">
        <v>640</v>
      </c>
      <c r="E169" s="84">
        <v>19</v>
      </c>
      <c r="F169" s="73">
        <v>12</v>
      </c>
      <c r="G169" s="73">
        <v>20</v>
      </c>
      <c r="H169" s="73">
        <v>22</v>
      </c>
      <c r="I169" s="73">
        <v>32</v>
      </c>
      <c r="J169" s="73">
        <v>37</v>
      </c>
      <c r="K169" s="73">
        <v>17</v>
      </c>
      <c r="L169" s="73">
        <v>25</v>
      </c>
      <c r="M169" s="73">
        <v>15</v>
      </c>
      <c r="N169" s="73">
        <v>35</v>
      </c>
      <c r="O169" s="73">
        <v>33</v>
      </c>
      <c r="P169" s="73">
        <v>57</v>
      </c>
      <c r="Q169" s="73">
        <v>46</v>
      </c>
      <c r="R169" s="73">
        <v>50</v>
      </c>
      <c r="S169" s="73">
        <v>74</v>
      </c>
      <c r="T169" s="73">
        <v>47</v>
      </c>
      <c r="U169" s="73">
        <v>40</v>
      </c>
      <c r="V169" s="73">
        <v>30</v>
      </c>
      <c r="W169" s="73">
        <v>17</v>
      </c>
      <c r="X169" s="73">
        <v>10</v>
      </c>
      <c r="Y169" s="73">
        <v>2</v>
      </c>
      <c r="Z169" s="55">
        <v>51</v>
      </c>
      <c r="AA169" s="56">
        <v>319</v>
      </c>
      <c r="AB169" s="125">
        <v>270</v>
      </c>
      <c r="AC169" s="119">
        <v>7.9687499999999991</v>
      </c>
      <c r="AD169" s="46">
        <v>49.84375</v>
      </c>
      <c r="AE169" s="47">
        <v>42.2</v>
      </c>
    </row>
    <row r="170" spans="1:31" s="54" customFormat="1" outlineLevel="3" x14ac:dyDescent="0.2">
      <c r="A170" s="17" t="s">
        <v>136</v>
      </c>
      <c r="B170" s="18">
        <v>4291</v>
      </c>
      <c r="C170" s="146">
        <v>155</v>
      </c>
      <c r="D170" s="38">
        <v>287</v>
      </c>
      <c r="E170" s="84">
        <v>6</v>
      </c>
      <c r="F170" s="73">
        <v>12</v>
      </c>
      <c r="G170" s="73">
        <v>10</v>
      </c>
      <c r="H170" s="73">
        <v>6</v>
      </c>
      <c r="I170" s="73">
        <v>7</v>
      </c>
      <c r="J170" s="73">
        <v>11</v>
      </c>
      <c r="K170" s="73">
        <v>10</v>
      </c>
      <c r="L170" s="73">
        <v>7</v>
      </c>
      <c r="M170" s="73">
        <v>14</v>
      </c>
      <c r="N170" s="73">
        <v>18</v>
      </c>
      <c r="O170" s="73">
        <v>13</v>
      </c>
      <c r="P170" s="73">
        <v>22</v>
      </c>
      <c r="Q170" s="73">
        <v>23</v>
      </c>
      <c r="R170" s="73">
        <v>23</v>
      </c>
      <c r="S170" s="73">
        <v>26</v>
      </c>
      <c r="T170" s="73">
        <v>32</v>
      </c>
      <c r="U170" s="73">
        <v>31</v>
      </c>
      <c r="V170" s="73">
        <v>9</v>
      </c>
      <c r="W170" s="73">
        <v>4</v>
      </c>
      <c r="X170" s="73">
        <v>1</v>
      </c>
      <c r="Y170" s="73">
        <v>2</v>
      </c>
      <c r="Z170" s="55">
        <v>28</v>
      </c>
      <c r="AA170" s="56">
        <v>131</v>
      </c>
      <c r="AB170" s="125">
        <v>128</v>
      </c>
      <c r="AC170" s="119">
        <v>9.7560975609756095</v>
      </c>
      <c r="AD170" s="46">
        <v>45.644599303135891</v>
      </c>
      <c r="AE170" s="47">
        <v>44.6</v>
      </c>
    </row>
    <row r="171" spans="1:31" s="54" customFormat="1" outlineLevel="3" x14ac:dyDescent="0.2">
      <c r="A171" s="17" t="s">
        <v>315</v>
      </c>
      <c r="B171" s="18">
        <v>4292</v>
      </c>
      <c r="C171" s="146">
        <v>174</v>
      </c>
      <c r="D171" s="38">
        <v>322</v>
      </c>
      <c r="E171" s="84">
        <v>7</v>
      </c>
      <c r="F171" s="73">
        <v>11</v>
      </c>
      <c r="G171" s="73">
        <v>8</v>
      </c>
      <c r="H171" s="73">
        <v>12</v>
      </c>
      <c r="I171" s="73">
        <v>10</v>
      </c>
      <c r="J171" s="73">
        <v>15</v>
      </c>
      <c r="K171" s="73">
        <v>7</v>
      </c>
      <c r="L171" s="73">
        <v>14</v>
      </c>
      <c r="M171" s="73">
        <v>14</v>
      </c>
      <c r="N171" s="73">
        <v>9</v>
      </c>
      <c r="O171" s="73">
        <v>36</v>
      </c>
      <c r="P171" s="73">
        <v>21</v>
      </c>
      <c r="Q171" s="73">
        <v>24</v>
      </c>
      <c r="R171" s="73">
        <v>27</v>
      </c>
      <c r="S171" s="73">
        <v>26</v>
      </c>
      <c r="T171" s="73">
        <v>34</v>
      </c>
      <c r="U171" s="73">
        <v>25</v>
      </c>
      <c r="V171" s="73">
        <v>12</v>
      </c>
      <c r="W171" s="73">
        <v>6</v>
      </c>
      <c r="X171" s="73">
        <v>4</v>
      </c>
      <c r="Y171" s="73">
        <v>0</v>
      </c>
      <c r="Z171" s="55">
        <v>26</v>
      </c>
      <c r="AA171" s="56">
        <v>162</v>
      </c>
      <c r="AB171" s="125">
        <v>134</v>
      </c>
      <c r="AC171" s="119">
        <v>8.0745341614906838</v>
      </c>
      <c r="AD171" s="46">
        <v>50.310559006211179</v>
      </c>
      <c r="AE171" s="47">
        <v>41.6</v>
      </c>
    </row>
    <row r="172" spans="1:31" s="54" customFormat="1" outlineLevel="3" x14ac:dyDescent="0.2">
      <c r="A172" s="17" t="s">
        <v>151</v>
      </c>
      <c r="B172" s="18">
        <v>4301</v>
      </c>
      <c r="C172" s="146">
        <v>398</v>
      </c>
      <c r="D172" s="38">
        <v>685</v>
      </c>
      <c r="E172" s="84">
        <v>10</v>
      </c>
      <c r="F172" s="73">
        <v>18</v>
      </c>
      <c r="G172" s="73">
        <v>24</v>
      </c>
      <c r="H172" s="73">
        <v>21</v>
      </c>
      <c r="I172" s="73">
        <v>26</v>
      </c>
      <c r="J172" s="73">
        <v>24</v>
      </c>
      <c r="K172" s="73">
        <v>20</v>
      </c>
      <c r="L172" s="73">
        <v>28</v>
      </c>
      <c r="M172" s="73">
        <v>45</v>
      </c>
      <c r="N172" s="73">
        <v>45</v>
      </c>
      <c r="O172" s="73">
        <v>53</v>
      </c>
      <c r="P172" s="73">
        <v>60</v>
      </c>
      <c r="Q172" s="73">
        <v>60</v>
      </c>
      <c r="R172" s="73">
        <v>53</v>
      </c>
      <c r="S172" s="73">
        <v>64</v>
      </c>
      <c r="T172" s="73">
        <v>33</v>
      </c>
      <c r="U172" s="73">
        <v>42</v>
      </c>
      <c r="V172" s="73">
        <v>31</v>
      </c>
      <c r="W172" s="73">
        <v>22</v>
      </c>
      <c r="X172" s="73">
        <v>5</v>
      </c>
      <c r="Y172" s="73">
        <v>1</v>
      </c>
      <c r="Z172" s="55">
        <v>52</v>
      </c>
      <c r="AA172" s="56">
        <v>382</v>
      </c>
      <c r="AB172" s="125">
        <v>251</v>
      </c>
      <c r="AC172" s="119">
        <v>7.5912408759124084</v>
      </c>
      <c r="AD172" s="46">
        <v>55.76642335766423</v>
      </c>
      <c r="AE172" s="47">
        <v>36.6</v>
      </c>
    </row>
    <row r="173" spans="1:31" s="54" customFormat="1" outlineLevel="3" x14ac:dyDescent="0.2">
      <c r="A173" s="17" t="s">
        <v>365</v>
      </c>
      <c r="B173" s="18">
        <v>4302</v>
      </c>
      <c r="C173" s="146">
        <v>216</v>
      </c>
      <c r="D173" s="38">
        <v>387</v>
      </c>
      <c r="E173" s="84">
        <v>6</v>
      </c>
      <c r="F173" s="73">
        <v>13</v>
      </c>
      <c r="G173" s="73">
        <v>16</v>
      </c>
      <c r="H173" s="73">
        <v>20</v>
      </c>
      <c r="I173" s="73">
        <v>8</v>
      </c>
      <c r="J173" s="73">
        <v>7</v>
      </c>
      <c r="K173" s="73">
        <v>11</v>
      </c>
      <c r="L173" s="73">
        <v>20</v>
      </c>
      <c r="M173" s="73">
        <v>25</v>
      </c>
      <c r="N173" s="73">
        <v>19</v>
      </c>
      <c r="O173" s="73">
        <v>27</v>
      </c>
      <c r="P173" s="73">
        <v>22</v>
      </c>
      <c r="Q173" s="73">
        <v>23</v>
      </c>
      <c r="R173" s="73">
        <v>29</v>
      </c>
      <c r="S173" s="73">
        <v>34</v>
      </c>
      <c r="T173" s="73">
        <v>29</v>
      </c>
      <c r="U173" s="73">
        <v>36</v>
      </c>
      <c r="V173" s="73">
        <v>24</v>
      </c>
      <c r="W173" s="73">
        <v>13</v>
      </c>
      <c r="X173" s="73">
        <v>5</v>
      </c>
      <c r="Y173" s="73">
        <v>0</v>
      </c>
      <c r="Z173" s="55">
        <v>35</v>
      </c>
      <c r="AA173" s="56">
        <v>182</v>
      </c>
      <c r="AB173" s="125">
        <v>170</v>
      </c>
      <c r="AC173" s="119">
        <v>9.043927648578812</v>
      </c>
      <c r="AD173" s="46">
        <v>47.02842377260982</v>
      </c>
      <c r="AE173" s="47">
        <v>43.9</v>
      </c>
    </row>
    <row r="174" spans="1:31" s="54" customFormat="1" outlineLevel="3" x14ac:dyDescent="0.2">
      <c r="A174" s="17" t="s">
        <v>366</v>
      </c>
      <c r="B174" s="18">
        <v>4303</v>
      </c>
      <c r="C174" s="146">
        <v>164</v>
      </c>
      <c r="D174" s="38">
        <v>328</v>
      </c>
      <c r="E174" s="84">
        <v>7</v>
      </c>
      <c r="F174" s="73">
        <v>10</v>
      </c>
      <c r="G174" s="73">
        <v>13</v>
      </c>
      <c r="H174" s="73">
        <v>16</v>
      </c>
      <c r="I174" s="73">
        <v>8</v>
      </c>
      <c r="J174" s="73">
        <v>8</v>
      </c>
      <c r="K174" s="73">
        <v>12</v>
      </c>
      <c r="L174" s="73">
        <v>14</v>
      </c>
      <c r="M174" s="73">
        <v>21</v>
      </c>
      <c r="N174" s="73">
        <v>21</v>
      </c>
      <c r="O174" s="73">
        <v>12</v>
      </c>
      <c r="P174" s="73">
        <v>16</v>
      </c>
      <c r="Q174" s="73">
        <v>28</v>
      </c>
      <c r="R174" s="73">
        <v>24</v>
      </c>
      <c r="S174" s="73">
        <v>30</v>
      </c>
      <c r="T174" s="73">
        <v>26</v>
      </c>
      <c r="U174" s="73">
        <v>22</v>
      </c>
      <c r="V174" s="73">
        <v>21</v>
      </c>
      <c r="W174" s="73">
        <v>13</v>
      </c>
      <c r="X174" s="73">
        <v>6</v>
      </c>
      <c r="Y174" s="73">
        <v>0</v>
      </c>
      <c r="Z174" s="55">
        <v>30</v>
      </c>
      <c r="AA174" s="56">
        <v>156</v>
      </c>
      <c r="AB174" s="125">
        <v>142</v>
      </c>
      <c r="AC174" s="119">
        <v>9.1463414634146343</v>
      </c>
      <c r="AD174" s="46">
        <v>47.560975609756099</v>
      </c>
      <c r="AE174" s="47">
        <v>43.3</v>
      </c>
    </row>
    <row r="175" spans="1:31" s="54" customFormat="1" outlineLevel="3" x14ac:dyDescent="0.2">
      <c r="A175" s="17" t="s">
        <v>229</v>
      </c>
      <c r="B175" s="18">
        <v>4310</v>
      </c>
      <c r="C175" s="146">
        <v>221</v>
      </c>
      <c r="D175" s="38">
        <v>356</v>
      </c>
      <c r="E175" s="84">
        <v>8</v>
      </c>
      <c r="F175" s="73">
        <v>2</v>
      </c>
      <c r="G175" s="73">
        <v>7</v>
      </c>
      <c r="H175" s="73">
        <v>13</v>
      </c>
      <c r="I175" s="73">
        <v>12</v>
      </c>
      <c r="J175" s="73">
        <v>11</v>
      </c>
      <c r="K175" s="73">
        <v>10</v>
      </c>
      <c r="L175" s="73">
        <v>15</v>
      </c>
      <c r="M175" s="73">
        <v>15</v>
      </c>
      <c r="N175" s="73">
        <v>21</v>
      </c>
      <c r="O175" s="73">
        <v>22</v>
      </c>
      <c r="P175" s="73">
        <v>18</v>
      </c>
      <c r="Q175" s="73">
        <v>36</v>
      </c>
      <c r="R175" s="73">
        <v>26</v>
      </c>
      <c r="S175" s="73">
        <v>38</v>
      </c>
      <c r="T175" s="73">
        <v>31</v>
      </c>
      <c r="U175" s="73">
        <v>28</v>
      </c>
      <c r="V175" s="73">
        <v>25</v>
      </c>
      <c r="W175" s="73">
        <v>15</v>
      </c>
      <c r="X175" s="73">
        <v>3</v>
      </c>
      <c r="Y175" s="73">
        <v>0</v>
      </c>
      <c r="Z175" s="55">
        <v>17</v>
      </c>
      <c r="AA175" s="56">
        <v>173</v>
      </c>
      <c r="AB175" s="125">
        <v>166</v>
      </c>
      <c r="AC175" s="119">
        <v>4.7752808988764039</v>
      </c>
      <c r="AD175" s="46">
        <v>48.59550561797753</v>
      </c>
      <c r="AE175" s="47">
        <v>46.6</v>
      </c>
    </row>
    <row r="176" spans="1:31" s="54" customFormat="1" outlineLevel="3" x14ac:dyDescent="0.2">
      <c r="A176" s="17" t="s">
        <v>280</v>
      </c>
      <c r="B176" s="18">
        <v>4320</v>
      </c>
      <c r="C176" s="146">
        <v>264</v>
      </c>
      <c r="D176" s="38">
        <v>429</v>
      </c>
      <c r="E176" s="84">
        <v>15</v>
      </c>
      <c r="F176" s="73">
        <v>22</v>
      </c>
      <c r="G176" s="73">
        <v>24</v>
      </c>
      <c r="H176" s="73">
        <v>19</v>
      </c>
      <c r="I176" s="73">
        <v>20</v>
      </c>
      <c r="J176" s="73">
        <v>21</v>
      </c>
      <c r="K176" s="73">
        <v>21</v>
      </c>
      <c r="L176" s="73">
        <v>22</v>
      </c>
      <c r="M176" s="73">
        <v>26</v>
      </c>
      <c r="N176" s="73">
        <v>27</v>
      </c>
      <c r="O176" s="73">
        <v>31</v>
      </c>
      <c r="P176" s="73">
        <v>32</v>
      </c>
      <c r="Q176" s="73">
        <v>20</v>
      </c>
      <c r="R176" s="73">
        <v>22</v>
      </c>
      <c r="S176" s="73">
        <v>29</v>
      </c>
      <c r="T176" s="73">
        <v>27</v>
      </c>
      <c r="U176" s="73">
        <v>17</v>
      </c>
      <c r="V176" s="73">
        <v>18</v>
      </c>
      <c r="W176" s="73">
        <v>7</v>
      </c>
      <c r="X176" s="73">
        <v>7</v>
      </c>
      <c r="Y176" s="73">
        <v>2</v>
      </c>
      <c r="Z176" s="55">
        <v>61</v>
      </c>
      <c r="AA176" s="56">
        <v>239</v>
      </c>
      <c r="AB176" s="125">
        <v>129</v>
      </c>
      <c r="AC176" s="119">
        <v>14.219114219114218</v>
      </c>
      <c r="AD176" s="46">
        <v>55.710955710955709</v>
      </c>
      <c r="AE176" s="47">
        <v>30.1</v>
      </c>
    </row>
    <row r="177" spans="1:31" s="2" customFormat="1" outlineLevel="3" x14ac:dyDescent="0.2">
      <c r="A177" s="17" t="s">
        <v>175</v>
      </c>
      <c r="B177" s="18">
        <v>4330</v>
      </c>
      <c r="C177" s="146">
        <v>174</v>
      </c>
      <c r="D177" s="38">
        <v>303</v>
      </c>
      <c r="E177" s="84">
        <v>9</v>
      </c>
      <c r="F177" s="73">
        <v>12</v>
      </c>
      <c r="G177" s="73">
        <v>11</v>
      </c>
      <c r="H177" s="73">
        <v>7</v>
      </c>
      <c r="I177" s="73">
        <v>9</v>
      </c>
      <c r="J177" s="73">
        <v>8</v>
      </c>
      <c r="K177" s="73">
        <v>12</v>
      </c>
      <c r="L177" s="73">
        <v>15</v>
      </c>
      <c r="M177" s="73">
        <v>13</v>
      </c>
      <c r="N177" s="73">
        <v>21</v>
      </c>
      <c r="O177" s="73">
        <v>26</v>
      </c>
      <c r="P177" s="73">
        <v>17</v>
      </c>
      <c r="Q177" s="73">
        <v>16</v>
      </c>
      <c r="R177" s="73">
        <v>15</v>
      </c>
      <c r="S177" s="73">
        <v>32</v>
      </c>
      <c r="T177" s="73">
        <v>23</v>
      </c>
      <c r="U177" s="73">
        <v>25</v>
      </c>
      <c r="V177" s="73">
        <v>20</v>
      </c>
      <c r="W177" s="73">
        <v>10</v>
      </c>
      <c r="X177" s="73">
        <v>2</v>
      </c>
      <c r="Y177" s="73">
        <v>0</v>
      </c>
      <c r="Z177" s="55">
        <v>32</v>
      </c>
      <c r="AA177" s="56">
        <v>144</v>
      </c>
      <c r="AB177" s="125">
        <v>127</v>
      </c>
      <c r="AC177" s="119">
        <v>10.561056105610561</v>
      </c>
      <c r="AD177" s="46">
        <v>47.524752475247524</v>
      </c>
      <c r="AE177" s="47">
        <v>41.9</v>
      </c>
    </row>
    <row r="178" spans="1:31" s="54" customFormat="1" outlineLevel="3" x14ac:dyDescent="0.2">
      <c r="A178" s="17" t="s">
        <v>223</v>
      </c>
      <c r="B178" s="18">
        <v>4340</v>
      </c>
      <c r="C178" s="146">
        <v>41</v>
      </c>
      <c r="D178" s="38">
        <v>69</v>
      </c>
      <c r="E178" s="84">
        <v>2</v>
      </c>
      <c r="F178" s="73">
        <v>2</v>
      </c>
      <c r="G178" s="73">
        <v>2</v>
      </c>
      <c r="H178" s="73">
        <v>5</v>
      </c>
      <c r="I178" s="73">
        <v>1</v>
      </c>
      <c r="J178" s="73">
        <v>1</v>
      </c>
      <c r="K178" s="73">
        <v>1</v>
      </c>
      <c r="L178" s="73">
        <v>0</v>
      </c>
      <c r="M178" s="73">
        <v>1</v>
      </c>
      <c r="N178" s="73">
        <v>8</v>
      </c>
      <c r="O178" s="73">
        <v>8</v>
      </c>
      <c r="P178" s="73">
        <v>3</v>
      </c>
      <c r="Q178" s="73">
        <v>5</v>
      </c>
      <c r="R178" s="73">
        <v>2</v>
      </c>
      <c r="S178" s="73">
        <v>7</v>
      </c>
      <c r="T178" s="73">
        <v>6</v>
      </c>
      <c r="U178" s="73">
        <v>4</v>
      </c>
      <c r="V178" s="73">
        <v>4</v>
      </c>
      <c r="W178" s="73">
        <v>3</v>
      </c>
      <c r="X178" s="73">
        <v>3</v>
      </c>
      <c r="Y178" s="73">
        <v>1</v>
      </c>
      <c r="Z178" s="55">
        <v>6</v>
      </c>
      <c r="AA178" s="56">
        <v>33</v>
      </c>
      <c r="AB178" s="125">
        <v>30</v>
      </c>
      <c r="AC178" s="119">
        <v>8.695652173913043</v>
      </c>
      <c r="AD178" s="46">
        <v>47.826086956521742</v>
      </c>
      <c r="AE178" s="47">
        <v>43.5</v>
      </c>
    </row>
    <row r="179" spans="1:31" s="54" customFormat="1" outlineLevel="3" x14ac:dyDescent="0.2">
      <c r="A179" s="17" t="s">
        <v>265</v>
      </c>
      <c r="B179" s="18">
        <v>4350</v>
      </c>
      <c r="C179" s="146">
        <v>84</v>
      </c>
      <c r="D179" s="38">
        <v>129</v>
      </c>
      <c r="E179" s="84">
        <v>1</v>
      </c>
      <c r="F179" s="73">
        <v>3</v>
      </c>
      <c r="G179" s="73">
        <v>6</v>
      </c>
      <c r="H179" s="73">
        <v>1</v>
      </c>
      <c r="I179" s="73">
        <v>4</v>
      </c>
      <c r="J179" s="73">
        <v>12</v>
      </c>
      <c r="K179" s="73">
        <v>11</v>
      </c>
      <c r="L179" s="73">
        <v>8</v>
      </c>
      <c r="M179" s="73">
        <v>12</v>
      </c>
      <c r="N179" s="73">
        <v>8</v>
      </c>
      <c r="O179" s="73">
        <v>11</v>
      </c>
      <c r="P179" s="73">
        <v>10</v>
      </c>
      <c r="Q179" s="73">
        <v>8</v>
      </c>
      <c r="R179" s="73">
        <v>5</v>
      </c>
      <c r="S179" s="73">
        <v>8</v>
      </c>
      <c r="T179" s="73">
        <v>7</v>
      </c>
      <c r="U179" s="73">
        <v>4</v>
      </c>
      <c r="V179" s="73">
        <v>5</v>
      </c>
      <c r="W179" s="73">
        <v>3</v>
      </c>
      <c r="X179" s="73">
        <v>2</v>
      </c>
      <c r="Y179" s="73">
        <v>0</v>
      </c>
      <c r="Z179" s="55">
        <v>10</v>
      </c>
      <c r="AA179" s="56">
        <v>85</v>
      </c>
      <c r="AB179" s="125">
        <v>34</v>
      </c>
      <c r="AC179" s="119">
        <v>7.7519379844961236</v>
      </c>
      <c r="AD179" s="46">
        <v>65.891472868217051</v>
      </c>
      <c r="AE179" s="47">
        <v>26.4</v>
      </c>
    </row>
    <row r="180" spans="1:31" s="54" customFormat="1" outlineLevel="3" x14ac:dyDescent="0.2">
      <c r="A180" s="17" t="s">
        <v>71</v>
      </c>
      <c r="B180" s="18">
        <v>4360</v>
      </c>
      <c r="C180" s="146">
        <v>41</v>
      </c>
      <c r="D180" s="38">
        <v>74</v>
      </c>
      <c r="E180" s="84">
        <v>1</v>
      </c>
      <c r="F180" s="73">
        <v>4</v>
      </c>
      <c r="G180" s="73">
        <v>3</v>
      </c>
      <c r="H180" s="73">
        <v>2</v>
      </c>
      <c r="I180" s="73">
        <v>0</v>
      </c>
      <c r="J180" s="73">
        <v>0</v>
      </c>
      <c r="K180" s="73">
        <v>4</v>
      </c>
      <c r="L180" s="73">
        <v>4</v>
      </c>
      <c r="M180" s="73">
        <v>4</v>
      </c>
      <c r="N180" s="73">
        <v>2</v>
      </c>
      <c r="O180" s="73">
        <v>7</v>
      </c>
      <c r="P180" s="73">
        <v>7</v>
      </c>
      <c r="Q180" s="73">
        <v>7</v>
      </c>
      <c r="R180" s="73">
        <v>8</v>
      </c>
      <c r="S180" s="73">
        <v>5</v>
      </c>
      <c r="T180" s="73">
        <v>5</v>
      </c>
      <c r="U180" s="73">
        <v>2</v>
      </c>
      <c r="V180" s="73">
        <v>7</v>
      </c>
      <c r="W180" s="73">
        <v>2</v>
      </c>
      <c r="X180" s="73">
        <v>0</v>
      </c>
      <c r="Y180" s="73">
        <v>0</v>
      </c>
      <c r="Z180" s="55">
        <v>8</v>
      </c>
      <c r="AA180" s="56">
        <v>37</v>
      </c>
      <c r="AB180" s="125">
        <v>29</v>
      </c>
      <c r="AC180" s="119">
        <v>10.810810810810811</v>
      </c>
      <c r="AD180" s="46">
        <v>50</v>
      </c>
      <c r="AE180" s="47">
        <v>39.200000000000003</v>
      </c>
    </row>
    <row r="181" spans="1:31" s="54" customFormat="1" outlineLevel="3" x14ac:dyDescent="0.2">
      <c r="A181" s="17" t="s">
        <v>246</v>
      </c>
      <c r="B181" s="18">
        <v>4371</v>
      </c>
      <c r="C181" s="146">
        <v>150</v>
      </c>
      <c r="D181" s="38">
        <v>257</v>
      </c>
      <c r="E181" s="84">
        <v>4</v>
      </c>
      <c r="F181" s="73">
        <v>5</v>
      </c>
      <c r="G181" s="73">
        <v>4</v>
      </c>
      <c r="H181" s="73">
        <v>5</v>
      </c>
      <c r="I181" s="73">
        <v>8</v>
      </c>
      <c r="J181" s="73">
        <v>5</v>
      </c>
      <c r="K181" s="73">
        <v>9</v>
      </c>
      <c r="L181" s="73">
        <v>7</v>
      </c>
      <c r="M181" s="73">
        <v>14</v>
      </c>
      <c r="N181" s="73">
        <v>21</v>
      </c>
      <c r="O181" s="73">
        <v>12</v>
      </c>
      <c r="P181" s="73">
        <v>19</v>
      </c>
      <c r="Q181" s="73">
        <v>27</v>
      </c>
      <c r="R181" s="73">
        <v>27</v>
      </c>
      <c r="S181" s="73">
        <v>23</v>
      </c>
      <c r="T181" s="73">
        <v>22</v>
      </c>
      <c r="U181" s="73">
        <v>15</v>
      </c>
      <c r="V181" s="73">
        <v>14</v>
      </c>
      <c r="W181" s="73">
        <v>10</v>
      </c>
      <c r="X181" s="73">
        <v>5</v>
      </c>
      <c r="Y181" s="73">
        <v>1</v>
      </c>
      <c r="Z181" s="55">
        <v>13</v>
      </c>
      <c r="AA181" s="56">
        <v>127</v>
      </c>
      <c r="AB181" s="125">
        <v>117</v>
      </c>
      <c r="AC181" s="119">
        <v>5.0583657587548636</v>
      </c>
      <c r="AD181" s="46">
        <v>49.416342412451364</v>
      </c>
      <c r="AE181" s="47">
        <v>45.5</v>
      </c>
    </row>
    <row r="182" spans="1:31" s="54" customFormat="1" outlineLevel="3" x14ac:dyDescent="0.2">
      <c r="A182" s="17" t="s">
        <v>316</v>
      </c>
      <c r="B182" s="18">
        <v>4372</v>
      </c>
      <c r="C182" s="146">
        <v>77</v>
      </c>
      <c r="D182" s="38">
        <v>132</v>
      </c>
      <c r="E182" s="84">
        <v>1</v>
      </c>
      <c r="F182" s="73">
        <v>2</v>
      </c>
      <c r="G182" s="73">
        <v>8</v>
      </c>
      <c r="H182" s="73">
        <v>5</v>
      </c>
      <c r="I182" s="73">
        <v>2</v>
      </c>
      <c r="J182" s="73">
        <v>0</v>
      </c>
      <c r="K182" s="73">
        <v>3</v>
      </c>
      <c r="L182" s="73">
        <v>4</v>
      </c>
      <c r="M182" s="73">
        <v>3</v>
      </c>
      <c r="N182" s="73">
        <v>7</v>
      </c>
      <c r="O182" s="73">
        <v>9</v>
      </c>
      <c r="P182" s="73">
        <v>5</v>
      </c>
      <c r="Q182" s="73">
        <v>11</v>
      </c>
      <c r="R182" s="73">
        <v>16</v>
      </c>
      <c r="S182" s="73">
        <v>9</v>
      </c>
      <c r="T182" s="73">
        <v>14</v>
      </c>
      <c r="U182" s="73">
        <v>11</v>
      </c>
      <c r="V182" s="73">
        <v>18</v>
      </c>
      <c r="W182" s="73">
        <v>4</v>
      </c>
      <c r="X182" s="73">
        <v>0</v>
      </c>
      <c r="Y182" s="73">
        <v>0</v>
      </c>
      <c r="Z182" s="55">
        <v>11</v>
      </c>
      <c r="AA182" s="56">
        <v>49</v>
      </c>
      <c r="AB182" s="125">
        <v>72</v>
      </c>
      <c r="AC182" s="119">
        <v>8.3333333333333321</v>
      </c>
      <c r="AD182" s="46">
        <v>37.121212121212125</v>
      </c>
      <c r="AE182" s="47">
        <v>54.5</v>
      </c>
    </row>
    <row r="183" spans="1:31" s="54" customFormat="1" outlineLevel="3" x14ac:dyDescent="0.2">
      <c r="A183" s="17" t="s">
        <v>47</v>
      </c>
      <c r="B183" s="18">
        <v>4380</v>
      </c>
      <c r="C183" s="146">
        <v>175</v>
      </c>
      <c r="D183" s="38">
        <v>284</v>
      </c>
      <c r="E183" s="84">
        <v>2</v>
      </c>
      <c r="F183" s="73">
        <v>1</v>
      </c>
      <c r="G183" s="73">
        <v>6</v>
      </c>
      <c r="H183" s="73">
        <v>11</v>
      </c>
      <c r="I183" s="73">
        <v>8</v>
      </c>
      <c r="J183" s="73">
        <v>3</v>
      </c>
      <c r="K183" s="73">
        <v>8</v>
      </c>
      <c r="L183" s="73">
        <v>8</v>
      </c>
      <c r="M183" s="73">
        <v>8</v>
      </c>
      <c r="N183" s="73">
        <v>13</v>
      </c>
      <c r="O183" s="73">
        <v>29</v>
      </c>
      <c r="P183" s="73">
        <v>18</v>
      </c>
      <c r="Q183" s="73">
        <v>23</v>
      </c>
      <c r="R183" s="73">
        <v>25</v>
      </c>
      <c r="S183" s="73">
        <v>30</v>
      </c>
      <c r="T183" s="73">
        <v>37</v>
      </c>
      <c r="U183" s="73">
        <v>24</v>
      </c>
      <c r="V183" s="73">
        <v>19</v>
      </c>
      <c r="W183" s="73">
        <v>9</v>
      </c>
      <c r="X183" s="73">
        <v>1</v>
      </c>
      <c r="Y183" s="73">
        <v>1</v>
      </c>
      <c r="Z183" s="55">
        <v>9</v>
      </c>
      <c r="AA183" s="56">
        <v>129</v>
      </c>
      <c r="AB183" s="125">
        <v>146</v>
      </c>
      <c r="AC183" s="119">
        <v>3.169014084507042</v>
      </c>
      <c r="AD183" s="46">
        <v>45.422535211267608</v>
      </c>
      <c r="AE183" s="47">
        <v>51.4</v>
      </c>
    </row>
    <row r="184" spans="1:31" s="54" customFormat="1" outlineLevel="3" x14ac:dyDescent="0.2">
      <c r="A184" s="17" t="s">
        <v>208</v>
      </c>
      <c r="B184" s="18">
        <v>4390</v>
      </c>
      <c r="C184" s="146">
        <v>134</v>
      </c>
      <c r="D184" s="38">
        <v>263</v>
      </c>
      <c r="E184" s="84">
        <v>3</v>
      </c>
      <c r="F184" s="73">
        <v>2</v>
      </c>
      <c r="G184" s="73">
        <v>10</v>
      </c>
      <c r="H184" s="73">
        <v>14</v>
      </c>
      <c r="I184" s="73">
        <v>9</v>
      </c>
      <c r="J184" s="73">
        <v>6</v>
      </c>
      <c r="K184" s="73">
        <v>5</v>
      </c>
      <c r="L184" s="73">
        <v>4</v>
      </c>
      <c r="M184" s="73">
        <v>14</v>
      </c>
      <c r="N184" s="73">
        <v>18</v>
      </c>
      <c r="O184" s="73">
        <v>19</v>
      </c>
      <c r="P184" s="73">
        <v>22</v>
      </c>
      <c r="Q184" s="73">
        <v>23</v>
      </c>
      <c r="R184" s="73">
        <v>26</v>
      </c>
      <c r="S184" s="73">
        <v>19</v>
      </c>
      <c r="T184" s="73">
        <v>26</v>
      </c>
      <c r="U184" s="73">
        <v>17</v>
      </c>
      <c r="V184" s="73">
        <v>19</v>
      </c>
      <c r="W184" s="73">
        <v>5</v>
      </c>
      <c r="X184" s="73">
        <v>2</v>
      </c>
      <c r="Y184" s="73">
        <v>0</v>
      </c>
      <c r="Z184" s="55">
        <v>15</v>
      </c>
      <c r="AA184" s="56">
        <v>134</v>
      </c>
      <c r="AB184" s="125">
        <v>114</v>
      </c>
      <c r="AC184" s="119">
        <v>5.7034220532319395</v>
      </c>
      <c r="AD184" s="46">
        <v>50.950570342205324</v>
      </c>
      <c r="AE184" s="47">
        <v>43.3</v>
      </c>
    </row>
    <row r="185" spans="1:31" s="54" customFormat="1" outlineLevel="3" x14ac:dyDescent="0.2">
      <c r="A185" s="17" t="s">
        <v>213</v>
      </c>
      <c r="B185" s="18">
        <v>4400</v>
      </c>
      <c r="C185" s="146">
        <v>731</v>
      </c>
      <c r="D185" s="38">
        <v>1419</v>
      </c>
      <c r="E185" s="84">
        <v>45</v>
      </c>
      <c r="F185" s="73">
        <v>54</v>
      </c>
      <c r="G185" s="73">
        <v>60</v>
      </c>
      <c r="H185" s="73">
        <v>82</v>
      </c>
      <c r="I185" s="73">
        <v>64</v>
      </c>
      <c r="J185" s="73">
        <v>66</v>
      </c>
      <c r="K185" s="73">
        <v>70</v>
      </c>
      <c r="L185" s="73">
        <v>57</v>
      </c>
      <c r="M185" s="73">
        <v>76</v>
      </c>
      <c r="N185" s="73">
        <v>128</v>
      </c>
      <c r="O185" s="73">
        <v>149</v>
      </c>
      <c r="P185" s="73">
        <v>109</v>
      </c>
      <c r="Q185" s="73">
        <v>75</v>
      </c>
      <c r="R185" s="73">
        <v>77</v>
      </c>
      <c r="S185" s="73">
        <v>100</v>
      </c>
      <c r="T185" s="73">
        <v>91</v>
      </c>
      <c r="U185" s="73">
        <v>46</v>
      </c>
      <c r="V185" s="73">
        <v>44</v>
      </c>
      <c r="W185" s="73">
        <v>21</v>
      </c>
      <c r="X185" s="73">
        <v>3</v>
      </c>
      <c r="Y185" s="73">
        <v>2</v>
      </c>
      <c r="Z185" s="55">
        <v>159</v>
      </c>
      <c r="AA185" s="56">
        <v>876</v>
      </c>
      <c r="AB185" s="125">
        <v>384</v>
      </c>
      <c r="AC185" s="119">
        <v>11.20507399577167</v>
      </c>
      <c r="AD185" s="46">
        <v>61.733615221987314</v>
      </c>
      <c r="AE185" s="47">
        <v>27.1</v>
      </c>
    </row>
    <row r="186" spans="1:31" s="2" customFormat="1" outlineLevel="3" x14ac:dyDescent="0.2">
      <c r="A186" s="17" t="s">
        <v>187</v>
      </c>
      <c r="B186" s="18">
        <v>4421</v>
      </c>
      <c r="C186" s="146">
        <v>715</v>
      </c>
      <c r="D186" s="38">
        <v>1740</v>
      </c>
      <c r="E186" s="84">
        <v>57</v>
      </c>
      <c r="F186" s="73">
        <v>88</v>
      </c>
      <c r="G186" s="73">
        <v>89</v>
      </c>
      <c r="H186" s="73">
        <v>135</v>
      </c>
      <c r="I186" s="73">
        <v>115</v>
      </c>
      <c r="J186" s="73">
        <v>53</v>
      </c>
      <c r="K186" s="73">
        <v>57</v>
      </c>
      <c r="L186" s="73">
        <v>104</v>
      </c>
      <c r="M186" s="73">
        <v>107</v>
      </c>
      <c r="N186" s="73">
        <v>196</v>
      </c>
      <c r="O186" s="73">
        <v>218</v>
      </c>
      <c r="P186" s="73">
        <v>169</v>
      </c>
      <c r="Q186" s="73">
        <v>108</v>
      </c>
      <c r="R186" s="73">
        <v>72</v>
      </c>
      <c r="S186" s="73">
        <v>75</v>
      </c>
      <c r="T186" s="73">
        <v>30</v>
      </c>
      <c r="U186" s="73">
        <v>22</v>
      </c>
      <c r="V186" s="73">
        <v>25</v>
      </c>
      <c r="W186" s="73">
        <v>12</v>
      </c>
      <c r="X186" s="73">
        <v>7</v>
      </c>
      <c r="Y186" s="73">
        <v>1</v>
      </c>
      <c r="Z186" s="55">
        <v>234</v>
      </c>
      <c r="AA186" s="56">
        <v>1262</v>
      </c>
      <c r="AB186" s="125">
        <v>244</v>
      </c>
      <c r="AC186" s="119">
        <v>13.448275862068964</v>
      </c>
      <c r="AD186" s="46">
        <v>72.52873563218391</v>
      </c>
      <c r="AE186" s="47">
        <v>14</v>
      </c>
    </row>
    <row r="187" spans="1:31" s="54" customFormat="1" outlineLevel="3" x14ac:dyDescent="0.2">
      <c r="A187" s="17" t="s">
        <v>367</v>
      </c>
      <c r="B187" s="18">
        <v>4422</v>
      </c>
      <c r="C187" s="146">
        <v>854</v>
      </c>
      <c r="D187" s="38">
        <v>1659</v>
      </c>
      <c r="E187" s="84">
        <v>50</v>
      </c>
      <c r="F187" s="73">
        <v>81</v>
      </c>
      <c r="G187" s="73">
        <v>83</v>
      </c>
      <c r="H187" s="73">
        <v>77</v>
      </c>
      <c r="I187" s="73">
        <v>58</v>
      </c>
      <c r="J187" s="73">
        <v>74</v>
      </c>
      <c r="K187" s="73">
        <v>58</v>
      </c>
      <c r="L187" s="73">
        <v>72</v>
      </c>
      <c r="M187" s="73">
        <v>93</v>
      </c>
      <c r="N187" s="73">
        <v>96</v>
      </c>
      <c r="O187" s="73">
        <v>117</v>
      </c>
      <c r="P187" s="73">
        <v>115</v>
      </c>
      <c r="Q187" s="73">
        <v>116</v>
      </c>
      <c r="R187" s="73">
        <v>116</v>
      </c>
      <c r="S187" s="73">
        <v>140</v>
      </c>
      <c r="T187" s="73">
        <v>116</v>
      </c>
      <c r="U187" s="73">
        <v>89</v>
      </c>
      <c r="V187" s="73">
        <v>64</v>
      </c>
      <c r="W187" s="73">
        <v>32</v>
      </c>
      <c r="X187" s="73">
        <v>7</v>
      </c>
      <c r="Y187" s="73">
        <v>5</v>
      </c>
      <c r="Z187" s="55">
        <v>214</v>
      </c>
      <c r="AA187" s="56">
        <v>876</v>
      </c>
      <c r="AB187" s="125">
        <v>569</v>
      </c>
      <c r="AC187" s="119">
        <v>12.899336949969861</v>
      </c>
      <c r="AD187" s="46">
        <v>52.802893309222419</v>
      </c>
      <c r="AE187" s="47">
        <v>34.299999999999997</v>
      </c>
    </row>
    <row r="188" spans="1:31" s="54" customFormat="1" outlineLevel="3" x14ac:dyDescent="0.2">
      <c r="A188" s="17" t="s">
        <v>368</v>
      </c>
      <c r="B188" s="18">
        <v>4423</v>
      </c>
      <c r="C188" s="146">
        <v>334</v>
      </c>
      <c r="D188" s="38">
        <v>614</v>
      </c>
      <c r="E188" s="84">
        <v>22</v>
      </c>
      <c r="F188" s="73">
        <v>14</v>
      </c>
      <c r="G188" s="73">
        <v>26</v>
      </c>
      <c r="H188" s="73">
        <v>24</v>
      </c>
      <c r="I188" s="73">
        <v>16</v>
      </c>
      <c r="J188" s="73">
        <v>21</v>
      </c>
      <c r="K188" s="73">
        <v>32</v>
      </c>
      <c r="L188" s="73">
        <v>36</v>
      </c>
      <c r="M188" s="73">
        <v>28</v>
      </c>
      <c r="N188" s="73">
        <v>33</v>
      </c>
      <c r="O188" s="73">
        <v>32</v>
      </c>
      <c r="P188" s="73">
        <v>46</v>
      </c>
      <c r="Q188" s="73">
        <v>36</v>
      </c>
      <c r="R188" s="73">
        <v>61</v>
      </c>
      <c r="S188" s="73">
        <v>58</v>
      </c>
      <c r="T188" s="73">
        <v>51</v>
      </c>
      <c r="U188" s="73">
        <v>27</v>
      </c>
      <c r="V188" s="73">
        <v>20</v>
      </c>
      <c r="W188" s="73">
        <v>22</v>
      </c>
      <c r="X188" s="73">
        <v>6</v>
      </c>
      <c r="Y188" s="73">
        <v>3</v>
      </c>
      <c r="Z188" s="55">
        <v>62</v>
      </c>
      <c r="AA188" s="56">
        <v>304</v>
      </c>
      <c r="AB188" s="125">
        <v>248</v>
      </c>
      <c r="AC188" s="119">
        <v>10.097719869706841</v>
      </c>
      <c r="AD188" s="46">
        <v>49.511400651465799</v>
      </c>
      <c r="AE188" s="47">
        <v>40.4</v>
      </c>
    </row>
    <row r="189" spans="1:31" s="54" customFormat="1" outlineLevel="3" x14ac:dyDescent="0.2">
      <c r="A189" s="17" t="s">
        <v>369</v>
      </c>
      <c r="B189" s="18">
        <v>4424</v>
      </c>
      <c r="C189" s="146">
        <v>338</v>
      </c>
      <c r="D189" s="38">
        <v>622</v>
      </c>
      <c r="E189" s="84">
        <v>31</v>
      </c>
      <c r="F189" s="73">
        <v>22</v>
      </c>
      <c r="G189" s="73">
        <v>18</v>
      </c>
      <c r="H189" s="73">
        <v>20</v>
      </c>
      <c r="I189" s="73">
        <v>18</v>
      </c>
      <c r="J189" s="73">
        <v>31</v>
      </c>
      <c r="K189" s="73">
        <v>30</v>
      </c>
      <c r="L189" s="73">
        <v>30</v>
      </c>
      <c r="M189" s="73">
        <v>34</v>
      </c>
      <c r="N189" s="73">
        <v>39</v>
      </c>
      <c r="O189" s="73">
        <v>39</v>
      </c>
      <c r="P189" s="73">
        <v>31</v>
      </c>
      <c r="Q189" s="73">
        <v>41</v>
      </c>
      <c r="R189" s="73">
        <v>44</v>
      </c>
      <c r="S189" s="73">
        <v>44</v>
      </c>
      <c r="T189" s="73">
        <v>42</v>
      </c>
      <c r="U189" s="73">
        <v>38</v>
      </c>
      <c r="V189" s="73">
        <v>32</v>
      </c>
      <c r="W189" s="73">
        <v>29</v>
      </c>
      <c r="X189" s="73">
        <v>8</v>
      </c>
      <c r="Y189" s="73">
        <v>1</v>
      </c>
      <c r="Z189" s="55">
        <v>71</v>
      </c>
      <c r="AA189" s="56">
        <v>313</v>
      </c>
      <c r="AB189" s="125">
        <v>238</v>
      </c>
      <c r="AC189" s="119">
        <v>11.414790996784566</v>
      </c>
      <c r="AD189" s="46">
        <v>50.321543408360128</v>
      </c>
      <c r="AE189" s="47">
        <v>38.299999999999997</v>
      </c>
    </row>
    <row r="190" spans="1:31" s="54" customFormat="1" outlineLevel="3" x14ac:dyDescent="0.2">
      <c r="A190" s="17" t="s">
        <v>370</v>
      </c>
      <c r="B190" s="18">
        <v>4425</v>
      </c>
      <c r="C190" s="146">
        <v>7</v>
      </c>
      <c r="D190" s="38">
        <v>13</v>
      </c>
      <c r="E190" s="84">
        <v>0</v>
      </c>
      <c r="F190" s="73">
        <v>0</v>
      </c>
      <c r="G190" s="73">
        <v>0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0</v>
      </c>
      <c r="O190" s="73">
        <v>1</v>
      </c>
      <c r="P190" s="73">
        <v>3</v>
      </c>
      <c r="Q190" s="73">
        <v>3</v>
      </c>
      <c r="R190" s="73">
        <v>0</v>
      </c>
      <c r="S190" s="73">
        <v>3</v>
      </c>
      <c r="T190" s="73">
        <v>1</v>
      </c>
      <c r="U190" s="73">
        <v>1</v>
      </c>
      <c r="V190" s="73">
        <v>0</v>
      </c>
      <c r="W190" s="73">
        <v>1</v>
      </c>
      <c r="X190" s="73">
        <v>0</v>
      </c>
      <c r="Y190" s="73">
        <v>0</v>
      </c>
      <c r="Z190" s="55">
        <v>0</v>
      </c>
      <c r="AA190" s="56">
        <v>7</v>
      </c>
      <c r="AB190" s="125">
        <v>6</v>
      </c>
      <c r="AC190" s="119">
        <v>0</v>
      </c>
      <c r="AD190" s="46">
        <v>53.846153846153847</v>
      </c>
      <c r="AE190" s="47">
        <v>46.2</v>
      </c>
    </row>
    <row r="191" spans="1:31" s="54" customFormat="1" outlineLevel="3" x14ac:dyDescent="0.2">
      <c r="A191" s="17" t="s">
        <v>243</v>
      </c>
      <c r="B191" s="18">
        <v>4450</v>
      </c>
      <c r="C191" s="146">
        <v>39</v>
      </c>
      <c r="D191" s="38">
        <v>80</v>
      </c>
      <c r="E191" s="84">
        <v>1</v>
      </c>
      <c r="F191" s="73">
        <v>2</v>
      </c>
      <c r="G191" s="73">
        <v>1</v>
      </c>
      <c r="H191" s="73">
        <v>6</v>
      </c>
      <c r="I191" s="73">
        <v>3</v>
      </c>
      <c r="J191" s="73">
        <v>2</v>
      </c>
      <c r="K191" s="73">
        <v>1</v>
      </c>
      <c r="L191" s="73">
        <v>2</v>
      </c>
      <c r="M191" s="73">
        <v>6</v>
      </c>
      <c r="N191" s="73">
        <v>6</v>
      </c>
      <c r="O191" s="73">
        <v>9</v>
      </c>
      <c r="P191" s="73">
        <v>7</v>
      </c>
      <c r="Q191" s="73">
        <v>3</v>
      </c>
      <c r="R191" s="73">
        <v>6</v>
      </c>
      <c r="S191" s="73">
        <v>8</v>
      </c>
      <c r="T191" s="73">
        <v>7</v>
      </c>
      <c r="U191" s="73">
        <v>4</v>
      </c>
      <c r="V191" s="73">
        <v>4</v>
      </c>
      <c r="W191" s="73">
        <v>2</v>
      </c>
      <c r="X191" s="73">
        <v>0</v>
      </c>
      <c r="Y191" s="73">
        <v>0</v>
      </c>
      <c r="Z191" s="55">
        <v>4</v>
      </c>
      <c r="AA191" s="56">
        <v>45</v>
      </c>
      <c r="AB191" s="125">
        <v>31</v>
      </c>
      <c r="AC191" s="119">
        <v>5</v>
      </c>
      <c r="AD191" s="46">
        <v>56.25</v>
      </c>
      <c r="AE191" s="47">
        <v>38.799999999999997</v>
      </c>
    </row>
    <row r="192" spans="1:31" s="54" customFormat="1" outlineLevel="3" x14ac:dyDescent="0.2">
      <c r="A192" s="17" t="s">
        <v>249</v>
      </c>
      <c r="B192" s="18">
        <v>4451</v>
      </c>
      <c r="C192" s="146">
        <v>359</v>
      </c>
      <c r="D192" s="38">
        <v>705</v>
      </c>
      <c r="E192" s="84">
        <v>24</v>
      </c>
      <c r="F192" s="73">
        <v>20</v>
      </c>
      <c r="G192" s="73">
        <v>28</v>
      </c>
      <c r="H192" s="73">
        <v>29</v>
      </c>
      <c r="I192" s="73">
        <v>31</v>
      </c>
      <c r="J192" s="73">
        <v>25</v>
      </c>
      <c r="K192" s="73">
        <v>26</v>
      </c>
      <c r="L192" s="73">
        <v>41</v>
      </c>
      <c r="M192" s="73">
        <v>41</v>
      </c>
      <c r="N192" s="73">
        <v>30</v>
      </c>
      <c r="O192" s="73">
        <v>49</v>
      </c>
      <c r="P192" s="73">
        <v>52</v>
      </c>
      <c r="Q192" s="73">
        <v>62</v>
      </c>
      <c r="R192" s="73">
        <v>57</v>
      </c>
      <c r="S192" s="73">
        <v>51</v>
      </c>
      <c r="T192" s="73">
        <v>59</v>
      </c>
      <c r="U192" s="73">
        <v>33</v>
      </c>
      <c r="V192" s="73">
        <v>23</v>
      </c>
      <c r="W192" s="73">
        <v>23</v>
      </c>
      <c r="X192" s="73">
        <v>1</v>
      </c>
      <c r="Y192" s="73">
        <v>0</v>
      </c>
      <c r="Z192" s="55">
        <v>72</v>
      </c>
      <c r="AA192" s="56">
        <v>386</v>
      </c>
      <c r="AB192" s="125">
        <v>247</v>
      </c>
      <c r="AC192" s="119">
        <v>10.212765957446807</v>
      </c>
      <c r="AD192" s="46">
        <v>54.751773049645394</v>
      </c>
      <c r="AE192" s="47">
        <v>35</v>
      </c>
    </row>
    <row r="193" spans="1:31" s="54" customFormat="1" outlineLevel="3" x14ac:dyDescent="0.2">
      <c r="A193" s="17" t="s">
        <v>371</v>
      </c>
      <c r="B193" s="18">
        <v>4452</v>
      </c>
      <c r="C193" s="146">
        <v>425</v>
      </c>
      <c r="D193" s="38">
        <v>798</v>
      </c>
      <c r="E193" s="84">
        <v>23</v>
      </c>
      <c r="F193" s="73">
        <v>31</v>
      </c>
      <c r="G193" s="73">
        <v>31</v>
      </c>
      <c r="H193" s="73">
        <v>34</v>
      </c>
      <c r="I193" s="73">
        <v>18</v>
      </c>
      <c r="J193" s="73">
        <v>25</v>
      </c>
      <c r="K193" s="73">
        <v>26</v>
      </c>
      <c r="L193" s="73">
        <v>30</v>
      </c>
      <c r="M193" s="73">
        <v>39</v>
      </c>
      <c r="N193" s="73">
        <v>60</v>
      </c>
      <c r="O193" s="73">
        <v>57</v>
      </c>
      <c r="P193" s="73">
        <v>52</v>
      </c>
      <c r="Q193" s="73">
        <v>42</v>
      </c>
      <c r="R193" s="73">
        <v>61</v>
      </c>
      <c r="S193" s="73">
        <v>76</v>
      </c>
      <c r="T193" s="73">
        <v>87</v>
      </c>
      <c r="U193" s="73">
        <v>42</v>
      </c>
      <c r="V193" s="73">
        <v>39</v>
      </c>
      <c r="W193" s="73">
        <v>21</v>
      </c>
      <c r="X193" s="73">
        <v>4</v>
      </c>
      <c r="Y193" s="73">
        <v>0</v>
      </c>
      <c r="Z193" s="55">
        <v>85</v>
      </c>
      <c r="AA193" s="56">
        <v>383</v>
      </c>
      <c r="AB193" s="125">
        <v>330</v>
      </c>
      <c r="AC193" s="119">
        <v>10.651629072681704</v>
      </c>
      <c r="AD193" s="46">
        <v>47.994987468671681</v>
      </c>
      <c r="AE193" s="47">
        <v>41.4</v>
      </c>
    </row>
    <row r="194" spans="1:31" s="2" customFormat="1" outlineLevel="3" x14ac:dyDescent="0.2">
      <c r="A194" s="17" t="s">
        <v>372</v>
      </c>
      <c r="B194" s="18">
        <v>4453</v>
      </c>
      <c r="C194" s="146">
        <v>257</v>
      </c>
      <c r="D194" s="38">
        <v>464</v>
      </c>
      <c r="E194" s="84">
        <v>12</v>
      </c>
      <c r="F194" s="73">
        <v>12</v>
      </c>
      <c r="G194" s="73">
        <v>18</v>
      </c>
      <c r="H194" s="73">
        <v>19</v>
      </c>
      <c r="I194" s="73">
        <v>22</v>
      </c>
      <c r="J194" s="73">
        <v>40</v>
      </c>
      <c r="K194" s="73">
        <v>28</v>
      </c>
      <c r="L194" s="73">
        <v>29</v>
      </c>
      <c r="M194" s="73">
        <v>27</v>
      </c>
      <c r="N194" s="73">
        <v>37</v>
      </c>
      <c r="O194" s="73">
        <v>27</v>
      </c>
      <c r="P194" s="73">
        <v>32</v>
      </c>
      <c r="Q194" s="73">
        <v>26</v>
      </c>
      <c r="R194" s="73">
        <v>28</v>
      </c>
      <c r="S194" s="73">
        <v>33</v>
      </c>
      <c r="T194" s="73">
        <v>30</v>
      </c>
      <c r="U194" s="73">
        <v>15</v>
      </c>
      <c r="V194" s="73">
        <v>19</v>
      </c>
      <c r="W194" s="73">
        <v>6</v>
      </c>
      <c r="X194" s="73">
        <v>4</v>
      </c>
      <c r="Y194" s="73">
        <v>0</v>
      </c>
      <c r="Z194" s="55">
        <v>42</v>
      </c>
      <c r="AA194" s="56">
        <v>287</v>
      </c>
      <c r="AB194" s="125">
        <v>135</v>
      </c>
      <c r="AC194" s="119">
        <v>9.0517241379310338</v>
      </c>
      <c r="AD194" s="46">
        <v>61.853448275862064</v>
      </c>
      <c r="AE194" s="47">
        <v>29.1</v>
      </c>
    </row>
    <row r="195" spans="1:31" s="54" customFormat="1" outlineLevel="3" x14ac:dyDescent="0.2">
      <c r="A195" s="17" t="s">
        <v>373</v>
      </c>
      <c r="B195" s="18">
        <v>4454</v>
      </c>
      <c r="C195" s="146">
        <v>391</v>
      </c>
      <c r="D195" s="38">
        <v>641</v>
      </c>
      <c r="E195" s="84">
        <v>24</v>
      </c>
      <c r="F195" s="73">
        <v>13</v>
      </c>
      <c r="G195" s="73">
        <v>24</v>
      </c>
      <c r="H195" s="73">
        <v>23</v>
      </c>
      <c r="I195" s="73">
        <v>11</v>
      </c>
      <c r="J195" s="73">
        <v>40</v>
      </c>
      <c r="K195" s="73">
        <v>105</v>
      </c>
      <c r="L195" s="73">
        <v>60</v>
      </c>
      <c r="M195" s="73">
        <v>54</v>
      </c>
      <c r="N195" s="73">
        <v>30</v>
      </c>
      <c r="O195" s="73">
        <v>30</v>
      </c>
      <c r="P195" s="73">
        <v>26</v>
      </c>
      <c r="Q195" s="73">
        <v>42</v>
      </c>
      <c r="R195" s="73">
        <v>29</v>
      </c>
      <c r="S195" s="73">
        <v>27</v>
      </c>
      <c r="T195" s="73">
        <v>36</v>
      </c>
      <c r="U195" s="73">
        <v>35</v>
      </c>
      <c r="V195" s="73">
        <v>19</v>
      </c>
      <c r="W195" s="73">
        <v>11</v>
      </c>
      <c r="X195" s="73">
        <v>2</v>
      </c>
      <c r="Y195" s="73">
        <v>0</v>
      </c>
      <c r="Z195" s="55">
        <v>61</v>
      </c>
      <c r="AA195" s="56">
        <v>421</v>
      </c>
      <c r="AB195" s="125">
        <v>159</v>
      </c>
      <c r="AC195" s="119">
        <v>9.5163806552262091</v>
      </c>
      <c r="AD195" s="46">
        <v>65.678627145085798</v>
      </c>
      <c r="AE195" s="47">
        <v>24.8</v>
      </c>
    </row>
    <row r="196" spans="1:31" s="54" customFormat="1" outlineLevel="3" x14ac:dyDescent="0.2">
      <c r="A196" s="17" t="s">
        <v>157</v>
      </c>
      <c r="B196" s="18">
        <v>4481</v>
      </c>
      <c r="C196" s="146">
        <v>492</v>
      </c>
      <c r="D196" s="38">
        <v>1009</v>
      </c>
      <c r="E196" s="84">
        <v>19</v>
      </c>
      <c r="F196" s="73">
        <v>38</v>
      </c>
      <c r="G196" s="73">
        <v>38</v>
      </c>
      <c r="H196" s="73">
        <v>29</v>
      </c>
      <c r="I196" s="73">
        <v>50</v>
      </c>
      <c r="J196" s="73">
        <v>30</v>
      </c>
      <c r="K196" s="73">
        <v>27</v>
      </c>
      <c r="L196" s="73">
        <v>38</v>
      </c>
      <c r="M196" s="73">
        <v>49</v>
      </c>
      <c r="N196" s="73">
        <v>69</v>
      </c>
      <c r="O196" s="73">
        <v>53</v>
      </c>
      <c r="P196" s="73">
        <v>87</v>
      </c>
      <c r="Q196" s="73">
        <v>77</v>
      </c>
      <c r="R196" s="73">
        <v>79</v>
      </c>
      <c r="S196" s="73">
        <v>100</v>
      </c>
      <c r="T196" s="73">
        <v>98</v>
      </c>
      <c r="U196" s="73">
        <v>59</v>
      </c>
      <c r="V196" s="73">
        <v>40</v>
      </c>
      <c r="W196" s="73">
        <v>18</v>
      </c>
      <c r="X196" s="73">
        <v>10</v>
      </c>
      <c r="Y196" s="73">
        <v>1</v>
      </c>
      <c r="Z196" s="55">
        <v>95</v>
      </c>
      <c r="AA196" s="56">
        <v>509</v>
      </c>
      <c r="AB196" s="125">
        <v>405</v>
      </c>
      <c r="AC196" s="119">
        <v>9.415262636273539</v>
      </c>
      <c r="AD196" s="46">
        <v>50.445986124876121</v>
      </c>
      <c r="AE196" s="47">
        <v>40.1</v>
      </c>
    </row>
    <row r="197" spans="1:31" s="54" customFormat="1" outlineLevel="3" x14ac:dyDescent="0.2">
      <c r="A197" s="17" t="s">
        <v>374</v>
      </c>
      <c r="B197" s="18">
        <v>4482</v>
      </c>
      <c r="C197" s="146">
        <v>349</v>
      </c>
      <c r="D197" s="38">
        <v>631</v>
      </c>
      <c r="E197" s="84">
        <v>24</v>
      </c>
      <c r="F197" s="73">
        <v>16</v>
      </c>
      <c r="G197" s="73">
        <v>16</v>
      </c>
      <c r="H197" s="73">
        <v>22</v>
      </c>
      <c r="I197" s="73">
        <v>16</v>
      </c>
      <c r="J197" s="73">
        <v>22</v>
      </c>
      <c r="K197" s="73">
        <v>32</v>
      </c>
      <c r="L197" s="73">
        <v>27</v>
      </c>
      <c r="M197" s="73">
        <v>34</v>
      </c>
      <c r="N197" s="73">
        <v>39</v>
      </c>
      <c r="O197" s="73">
        <v>43</v>
      </c>
      <c r="P197" s="73">
        <v>47</v>
      </c>
      <c r="Q197" s="73">
        <v>51</v>
      </c>
      <c r="R197" s="73">
        <v>41</v>
      </c>
      <c r="S197" s="73">
        <v>56</v>
      </c>
      <c r="T197" s="73">
        <v>51</v>
      </c>
      <c r="U197" s="73">
        <v>41</v>
      </c>
      <c r="V197" s="73">
        <v>33</v>
      </c>
      <c r="W197" s="73">
        <v>18</v>
      </c>
      <c r="X197" s="73">
        <v>2</v>
      </c>
      <c r="Y197" s="73">
        <v>0</v>
      </c>
      <c r="Z197" s="55">
        <v>56</v>
      </c>
      <c r="AA197" s="56">
        <v>333</v>
      </c>
      <c r="AB197" s="125">
        <v>242</v>
      </c>
      <c r="AC197" s="119">
        <v>8.8748019017432647</v>
      </c>
      <c r="AD197" s="46">
        <v>52.77337559429477</v>
      </c>
      <c r="AE197" s="47">
        <v>38.4</v>
      </c>
    </row>
    <row r="198" spans="1:31" s="54" customFormat="1" outlineLevel="3" x14ac:dyDescent="0.2">
      <c r="A198" s="19" t="s">
        <v>375</v>
      </c>
      <c r="B198" s="20">
        <v>4483</v>
      </c>
      <c r="C198" s="146">
        <v>578</v>
      </c>
      <c r="D198" s="38">
        <v>1143</v>
      </c>
      <c r="E198" s="84">
        <v>25</v>
      </c>
      <c r="F198" s="73">
        <v>50</v>
      </c>
      <c r="G198" s="73">
        <v>52</v>
      </c>
      <c r="H198" s="73">
        <v>48</v>
      </c>
      <c r="I198" s="73">
        <v>47</v>
      </c>
      <c r="J198" s="73">
        <v>50</v>
      </c>
      <c r="K198" s="73">
        <v>42</v>
      </c>
      <c r="L198" s="73">
        <v>56</v>
      </c>
      <c r="M198" s="73">
        <v>72</v>
      </c>
      <c r="N198" s="73">
        <v>80</v>
      </c>
      <c r="O198" s="73">
        <v>78</v>
      </c>
      <c r="P198" s="73">
        <v>89</v>
      </c>
      <c r="Q198" s="73">
        <v>91</v>
      </c>
      <c r="R198" s="73">
        <v>78</v>
      </c>
      <c r="S198" s="73">
        <v>91</v>
      </c>
      <c r="T198" s="73">
        <v>82</v>
      </c>
      <c r="U198" s="73">
        <v>52</v>
      </c>
      <c r="V198" s="73">
        <v>34</v>
      </c>
      <c r="W198" s="73">
        <v>17</v>
      </c>
      <c r="X198" s="73">
        <v>8</v>
      </c>
      <c r="Y198" s="73">
        <v>1</v>
      </c>
      <c r="Z198" s="55">
        <v>127</v>
      </c>
      <c r="AA198" s="56">
        <v>653</v>
      </c>
      <c r="AB198" s="125">
        <v>363</v>
      </c>
      <c r="AC198" s="119">
        <v>11.111111111111111</v>
      </c>
      <c r="AD198" s="46">
        <v>57.130358705161854</v>
      </c>
      <c r="AE198" s="47">
        <v>31.8</v>
      </c>
    </row>
    <row r="199" spans="1:31" s="54" customFormat="1" outlineLevel="3" x14ac:dyDescent="0.2">
      <c r="A199" s="19" t="s">
        <v>505</v>
      </c>
      <c r="B199" s="20">
        <v>4484</v>
      </c>
      <c r="C199" s="146">
        <v>252</v>
      </c>
      <c r="D199" s="38">
        <v>900</v>
      </c>
      <c r="E199" s="84">
        <v>36</v>
      </c>
      <c r="F199" s="73">
        <v>123</v>
      </c>
      <c r="G199" s="73">
        <v>169</v>
      </c>
      <c r="H199" s="73">
        <v>64</v>
      </c>
      <c r="I199" s="73">
        <v>23</v>
      </c>
      <c r="J199" s="73">
        <v>12</v>
      </c>
      <c r="K199" s="73">
        <v>15</v>
      </c>
      <c r="L199" s="73">
        <v>81</v>
      </c>
      <c r="M199" s="73">
        <v>134</v>
      </c>
      <c r="N199" s="73">
        <v>102</v>
      </c>
      <c r="O199" s="73">
        <v>59</v>
      </c>
      <c r="P199" s="73">
        <v>21</v>
      </c>
      <c r="Q199" s="73">
        <v>10</v>
      </c>
      <c r="R199" s="73">
        <v>17</v>
      </c>
      <c r="S199" s="73">
        <v>16</v>
      </c>
      <c r="T199" s="73">
        <v>7</v>
      </c>
      <c r="U199" s="73">
        <v>4</v>
      </c>
      <c r="V199" s="73">
        <v>5</v>
      </c>
      <c r="W199" s="73">
        <v>1</v>
      </c>
      <c r="X199" s="73">
        <v>1</v>
      </c>
      <c r="Y199" s="73">
        <v>0</v>
      </c>
      <c r="Z199" s="55">
        <v>328</v>
      </c>
      <c r="AA199" s="56">
        <v>521</v>
      </c>
      <c r="AB199" s="125">
        <v>51</v>
      </c>
      <c r="AC199" s="119">
        <v>36.444444444444443</v>
      </c>
      <c r="AD199" s="46">
        <v>57.888888888888893</v>
      </c>
      <c r="AE199" s="47">
        <v>5.7</v>
      </c>
    </row>
    <row r="200" spans="1:31" s="54" customFormat="1" outlineLevel="3" x14ac:dyDescent="0.2">
      <c r="A200" s="21" t="s">
        <v>290</v>
      </c>
      <c r="B200" s="22">
        <v>6010</v>
      </c>
      <c r="C200" s="146">
        <v>435</v>
      </c>
      <c r="D200" s="38">
        <v>636</v>
      </c>
      <c r="E200" s="84">
        <v>18</v>
      </c>
      <c r="F200" s="73">
        <v>11</v>
      </c>
      <c r="G200" s="73">
        <v>17</v>
      </c>
      <c r="H200" s="73">
        <v>24</v>
      </c>
      <c r="I200" s="73">
        <v>40</v>
      </c>
      <c r="J200" s="73">
        <v>67</v>
      </c>
      <c r="K200" s="73">
        <v>56</v>
      </c>
      <c r="L200" s="73">
        <v>51</v>
      </c>
      <c r="M200" s="73">
        <v>49</v>
      </c>
      <c r="N200" s="73">
        <v>36</v>
      </c>
      <c r="O200" s="73">
        <v>52</v>
      </c>
      <c r="P200" s="73">
        <v>41</v>
      </c>
      <c r="Q200" s="73">
        <v>45</v>
      </c>
      <c r="R200" s="73">
        <v>34</v>
      </c>
      <c r="S200" s="73">
        <v>32</v>
      </c>
      <c r="T200" s="73">
        <v>28</v>
      </c>
      <c r="U200" s="73">
        <v>14</v>
      </c>
      <c r="V200" s="73">
        <v>7</v>
      </c>
      <c r="W200" s="73">
        <v>10</v>
      </c>
      <c r="X200" s="73">
        <v>3</v>
      </c>
      <c r="Y200" s="73">
        <v>1</v>
      </c>
      <c r="Z200" s="55">
        <v>46</v>
      </c>
      <c r="AA200" s="56">
        <v>461</v>
      </c>
      <c r="AB200" s="125">
        <v>129</v>
      </c>
      <c r="AC200" s="119">
        <v>7.232704402515723</v>
      </c>
      <c r="AD200" s="46">
        <v>72.484276729559753</v>
      </c>
      <c r="AE200" s="47">
        <v>20.3</v>
      </c>
    </row>
    <row r="201" spans="1:31" s="54" customFormat="1" outlineLevel="3" x14ac:dyDescent="0.2">
      <c r="A201" s="17" t="s">
        <v>254</v>
      </c>
      <c r="B201" s="18">
        <v>6020</v>
      </c>
      <c r="C201" s="146">
        <v>55</v>
      </c>
      <c r="D201" s="38">
        <v>102</v>
      </c>
      <c r="E201" s="84">
        <v>5</v>
      </c>
      <c r="F201" s="73">
        <v>5</v>
      </c>
      <c r="G201" s="73">
        <v>4</v>
      </c>
      <c r="H201" s="73">
        <v>1</v>
      </c>
      <c r="I201" s="73">
        <v>4</v>
      </c>
      <c r="J201" s="73">
        <v>6</v>
      </c>
      <c r="K201" s="73">
        <v>6</v>
      </c>
      <c r="L201" s="73">
        <v>10</v>
      </c>
      <c r="M201" s="73">
        <v>14</v>
      </c>
      <c r="N201" s="73">
        <v>10</v>
      </c>
      <c r="O201" s="73">
        <v>7</v>
      </c>
      <c r="P201" s="73">
        <v>4</v>
      </c>
      <c r="Q201" s="73">
        <v>5</v>
      </c>
      <c r="R201" s="73">
        <v>4</v>
      </c>
      <c r="S201" s="73">
        <v>2</v>
      </c>
      <c r="T201" s="73">
        <v>4</v>
      </c>
      <c r="U201" s="73">
        <v>5</v>
      </c>
      <c r="V201" s="73">
        <v>3</v>
      </c>
      <c r="W201" s="73">
        <v>3</v>
      </c>
      <c r="X201" s="73">
        <v>0</v>
      </c>
      <c r="Y201" s="73">
        <v>0</v>
      </c>
      <c r="Z201" s="55">
        <v>14</v>
      </c>
      <c r="AA201" s="56">
        <v>67</v>
      </c>
      <c r="AB201" s="125">
        <v>21</v>
      </c>
      <c r="AC201" s="119">
        <v>13.725490196078432</v>
      </c>
      <c r="AD201" s="46">
        <v>65.686274509803923</v>
      </c>
      <c r="AE201" s="47">
        <v>20.6</v>
      </c>
    </row>
    <row r="202" spans="1:31" s="2" customFormat="1" outlineLevel="3" x14ac:dyDescent="0.2">
      <c r="A202" s="17" t="s">
        <v>147</v>
      </c>
      <c r="B202" s="18">
        <v>6030</v>
      </c>
      <c r="C202" s="146">
        <v>339</v>
      </c>
      <c r="D202" s="38">
        <v>494</v>
      </c>
      <c r="E202" s="84">
        <v>5</v>
      </c>
      <c r="F202" s="73">
        <v>9</v>
      </c>
      <c r="G202" s="73">
        <v>12</v>
      </c>
      <c r="H202" s="73">
        <v>13</v>
      </c>
      <c r="I202" s="73">
        <v>30</v>
      </c>
      <c r="J202" s="73">
        <v>32</v>
      </c>
      <c r="K202" s="73">
        <v>26</v>
      </c>
      <c r="L202" s="73">
        <v>29</v>
      </c>
      <c r="M202" s="73">
        <v>22</v>
      </c>
      <c r="N202" s="73">
        <v>24</v>
      </c>
      <c r="O202" s="73">
        <v>23</v>
      </c>
      <c r="P202" s="73">
        <v>32</v>
      </c>
      <c r="Q202" s="73">
        <v>31</v>
      </c>
      <c r="R202" s="73">
        <v>48</v>
      </c>
      <c r="S202" s="73">
        <v>49</v>
      </c>
      <c r="T202" s="73">
        <v>38</v>
      </c>
      <c r="U202" s="73">
        <v>33</v>
      </c>
      <c r="V202" s="73">
        <v>17</v>
      </c>
      <c r="W202" s="73">
        <v>18</v>
      </c>
      <c r="X202" s="73">
        <v>3</v>
      </c>
      <c r="Y202" s="73">
        <v>0</v>
      </c>
      <c r="Z202" s="55">
        <v>26</v>
      </c>
      <c r="AA202" s="56">
        <v>262</v>
      </c>
      <c r="AB202" s="125">
        <v>206</v>
      </c>
      <c r="AC202" s="119">
        <v>5.2631578947368416</v>
      </c>
      <c r="AD202" s="46">
        <v>53.036437246963565</v>
      </c>
      <c r="AE202" s="47">
        <v>41.7</v>
      </c>
    </row>
    <row r="203" spans="1:31" s="54" customFormat="1" outlineLevel="3" x14ac:dyDescent="0.2">
      <c r="A203" s="17" t="s">
        <v>227</v>
      </c>
      <c r="B203" s="18">
        <v>6040</v>
      </c>
      <c r="C203" s="146">
        <v>491</v>
      </c>
      <c r="D203" s="38">
        <v>767</v>
      </c>
      <c r="E203" s="84">
        <v>11</v>
      </c>
      <c r="F203" s="73">
        <v>17</v>
      </c>
      <c r="G203" s="73">
        <v>17</v>
      </c>
      <c r="H203" s="73">
        <v>35</v>
      </c>
      <c r="I203" s="73">
        <v>54</v>
      </c>
      <c r="J203" s="73">
        <v>47</v>
      </c>
      <c r="K203" s="73">
        <v>27</v>
      </c>
      <c r="L203" s="73">
        <v>34</v>
      </c>
      <c r="M203" s="73">
        <v>46</v>
      </c>
      <c r="N203" s="73">
        <v>49</v>
      </c>
      <c r="O203" s="73">
        <v>52</v>
      </c>
      <c r="P203" s="73">
        <v>50</v>
      </c>
      <c r="Q203" s="73">
        <v>50</v>
      </c>
      <c r="R203" s="73">
        <v>43</v>
      </c>
      <c r="S203" s="73">
        <v>68</v>
      </c>
      <c r="T203" s="73">
        <v>83</v>
      </c>
      <c r="U203" s="73">
        <v>32</v>
      </c>
      <c r="V203" s="73">
        <v>24</v>
      </c>
      <c r="W203" s="73">
        <v>23</v>
      </c>
      <c r="X203" s="73">
        <v>4</v>
      </c>
      <c r="Y203" s="73">
        <v>1</v>
      </c>
      <c r="Z203" s="55">
        <v>45</v>
      </c>
      <c r="AA203" s="56">
        <v>444</v>
      </c>
      <c r="AB203" s="125">
        <v>278</v>
      </c>
      <c r="AC203" s="119">
        <v>5.8670143415906129</v>
      </c>
      <c r="AD203" s="46">
        <v>57.887874837027375</v>
      </c>
      <c r="AE203" s="47">
        <v>36.200000000000003</v>
      </c>
    </row>
    <row r="204" spans="1:31" s="54" customFormat="1" outlineLevel="3" x14ac:dyDescent="0.2">
      <c r="A204" s="17" t="s">
        <v>230</v>
      </c>
      <c r="B204" s="18">
        <v>6045</v>
      </c>
      <c r="C204" s="146">
        <v>270</v>
      </c>
      <c r="D204" s="38">
        <v>416</v>
      </c>
      <c r="E204" s="84">
        <v>9</v>
      </c>
      <c r="F204" s="73">
        <v>13</v>
      </c>
      <c r="G204" s="73">
        <v>17</v>
      </c>
      <c r="H204" s="73">
        <v>33</v>
      </c>
      <c r="I204" s="73">
        <v>26</v>
      </c>
      <c r="J204" s="73">
        <v>27</v>
      </c>
      <c r="K204" s="73">
        <v>10</v>
      </c>
      <c r="L204" s="73">
        <v>14</v>
      </c>
      <c r="M204" s="73">
        <v>22</v>
      </c>
      <c r="N204" s="73">
        <v>27</v>
      </c>
      <c r="O204" s="73">
        <v>28</v>
      </c>
      <c r="P204" s="73">
        <v>21</v>
      </c>
      <c r="Q204" s="73">
        <v>22</v>
      </c>
      <c r="R204" s="73">
        <v>17</v>
      </c>
      <c r="S204" s="73">
        <v>41</v>
      </c>
      <c r="T204" s="73">
        <v>27</v>
      </c>
      <c r="U204" s="73">
        <v>24</v>
      </c>
      <c r="V204" s="73">
        <v>19</v>
      </c>
      <c r="W204" s="73">
        <v>13</v>
      </c>
      <c r="X204" s="73">
        <v>6</v>
      </c>
      <c r="Y204" s="73">
        <v>0</v>
      </c>
      <c r="Z204" s="55">
        <v>39</v>
      </c>
      <c r="AA204" s="56">
        <v>230</v>
      </c>
      <c r="AB204" s="125">
        <v>147</v>
      </c>
      <c r="AC204" s="119">
        <v>9.375</v>
      </c>
      <c r="AD204" s="46">
        <v>55.28846153846154</v>
      </c>
      <c r="AE204" s="47">
        <v>35.299999999999997</v>
      </c>
    </row>
    <row r="205" spans="1:31" s="54" customFormat="1" outlineLevel="3" x14ac:dyDescent="0.2">
      <c r="A205" s="17" t="s">
        <v>256</v>
      </c>
      <c r="B205" s="18">
        <v>6050</v>
      </c>
      <c r="C205" s="146">
        <v>226</v>
      </c>
      <c r="D205" s="38">
        <v>346</v>
      </c>
      <c r="E205" s="84">
        <v>3</v>
      </c>
      <c r="F205" s="73">
        <v>9</v>
      </c>
      <c r="G205" s="73">
        <v>12</v>
      </c>
      <c r="H205" s="73">
        <v>6</v>
      </c>
      <c r="I205" s="73">
        <v>22</v>
      </c>
      <c r="J205" s="73">
        <v>16</v>
      </c>
      <c r="K205" s="73">
        <v>21</v>
      </c>
      <c r="L205" s="73">
        <v>20</v>
      </c>
      <c r="M205" s="73">
        <v>18</v>
      </c>
      <c r="N205" s="73">
        <v>19</v>
      </c>
      <c r="O205" s="73">
        <v>22</v>
      </c>
      <c r="P205" s="73">
        <v>23</v>
      </c>
      <c r="Q205" s="73">
        <v>23</v>
      </c>
      <c r="R205" s="73">
        <v>28</v>
      </c>
      <c r="S205" s="73">
        <v>26</v>
      </c>
      <c r="T205" s="73">
        <v>37</v>
      </c>
      <c r="U205" s="73">
        <v>14</v>
      </c>
      <c r="V205" s="73">
        <v>12</v>
      </c>
      <c r="W205" s="73">
        <v>11</v>
      </c>
      <c r="X205" s="73">
        <v>4</v>
      </c>
      <c r="Y205" s="73">
        <v>0</v>
      </c>
      <c r="Z205" s="55">
        <v>24</v>
      </c>
      <c r="AA205" s="56">
        <v>190</v>
      </c>
      <c r="AB205" s="125">
        <v>132</v>
      </c>
      <c r="AC205" s="119">
        <v>6.9364161849710975</v>
      </c>
      <c r="AD205" s="46">
        <v>54.913294797687861</v>
      </c>
      <c r="AE205" s="47">
        <v>38.200000000000003</v>
      </c>
    </row>
    <row r="206" spans="1:31" s="54" customFormat="1" outlineLevel="3" x14ac:dyDescent="0.2">
      <c r="A206" s="17" t="s">
        <v>78</v>
      </c>
      <c r="B206" s="18">
        <v>6060</v>
      </c>
      <c r="C206" s="146">
        <v>190</v>
      </c>
      <c r="D206" s="38">
        <v>412</v>
      </c>
      <c r="E206" s="84">
        <v>11</v>
      </c>
      <c r="F206" s="73">
        <v>13</v>
      </c>
      <c r="G206" s="73">
        <v>19</v>
      </c>
      <c r="H206" s="73">
        <v>29</v>
      </c>
      <c r="I206" s="73">
        <v>19</v>
      </c>
      <c r="J206" s="73">
        <v>12</v>
      </c>
      <c r="K206" s="73">
        <v>11</v>
      </c>
      <c r="L206" s="73">
        <v>15</v>
      </c>
      <c r="M206" s="73">
        <v>17</v>
      </c>
      <c r="N206" s="73">
        <v>41</v>
      </c>
      <c r="O206" s="73">
        <v>44</v>
      </c>
      <c r="P206" s="73">
        <v>35</v>
      </c>
      <c r="Q206" s="73">
        <v>44</v>
      </c>
      <c r="R206" s="73">
        <v>26</v>
      </c>
      <c r="S206" s="73">
        <v>21</v>
      </c>
      <c r="T206" s="73">
        <v>12</v>
      </c>
      <c r="U206" s="73">
        <v>16</v>
      </c>
      <c r="V206" s="73">
        <v>13</v>
      </c>
      <c r="W206" s="73">
        <v>10</v>
      </c>
      <c r="X206" s="73">
        <v>3</v>
      </c>
      <c r="Y206" s="73">
        <v>1</v>
      </c>
      <c r="Z206" s="55">
        <v>43</v>
      </c>
      <c r="AA206" s="56">
        <v>267</v>
      </c>
      <c r="AB206" s="125">
        <v>102</v>
      </c>
      <c r="AC206" s="119">
        <v>10.436893203883495</v>
      </c>
      <c r="AD206" s="46">
        <v>64.805825242718456</v>
      </c>
      <c r="AE206" s="47">
        <v>24.8</v>
      </c>
    </row>
    <row r="207" spans="1:31" s="54" customFormat="1" outlineLevel="3" x14ac:dyDescent="0.2">
      <c r="A207" s="17" t="s">
        <v>23</v>
      </c>
      <c r="B207" s="18">
        <v>6070</v>
      </c>
      <c r="C207" s="146">
        <v>674</v>
      </c>
      <c r="D207" s="38">
        <v>954</v>
      </c>
      <c r="E207" s="84">
        <v>26</v>
      </c>
      <c r="F207" s="73">
        <v>10</v>
      </c>
      <c r="G207" s="73">
        <v>19</v>
      </c>
      <c r="H207" s="73">
        <v>30</v>
      </c>
      <c r="I207" s="73">
        <v>60</v>
      </c>
      <c r="J207" s="73">
        <v>106</v>
      </c>
      <c r="K207" s="73">
        <v>86</v>
      </c>
      <c r="L207" s="73">
        <v>55</v>
      </c>
      <c r="M207" s="73">
        <v>51</v>
      </c>
      <c r="N207" s="73">
        <v>63</v>
      </c>
      <c r="O207" s="73">
        <v>59</v>
      </c>
      <c r="P207" s="73">
        <v>65</v>
      </c>
      <c r="Q207" s="73">
        <v>75</v>
      </c>
      <c r="R207" s="73">
        <v>44</v>
      </c>
      <c r="S207" s="73">
        <v>74</v>
      </c>
      <c r="T207" s="73">
        <v>54</v>
      </c>
      <c r="U207" s="73">
        <v>35</v>
      </c>
      <c r="V207" s="73">
        <v>21</v>
      </c>
      <c r="W207" s="73">
        <v>16</v>
      </c>
      <c r="X207" s="73">
        <v>5</v>
      </c>
      <c r="Y207" s="73">
        <v>0</v>
      </c>
      <c r="Z207" s="55">
        <v>55</v>
      </c>
      <c r="AA207" s="56">
        <v>650</v>
      </c>
      <c r="AB207" s="125">
        <v>249</v>
      </c>
      <c r="AC207" s="119">
        <v>5.765199161425576</v>
      </c>
      <c r="AD207" s="46">
        <v>68.134171907756809</v>
      </c>
      <c r="AE207" s="47">
        <v>26.1</v>
      </c>
    </row>
    <row r="208" spans="1:31" s="54" customFormat="1" outlineLevel="3" x14ac:dyDescent="0.2">
      <c r="A208" s="17" t="s">
        <v>206</v>
      </c>
      <c r="B208" s="18">
        <v>6080</v>
      </c>
      <c r="C208" s="146">
        <v>667</v>
      </c>
      <c r="D208" s="38">
        <v>990</v>
      </c>
      <c r="E208" s="84">
        <v>22</v>
      </c>
      <c r="F208" s="73">
        <v>13</v>
      </c>
      <c r="G208" s="73">
        <v>14</v>
      </c>
      <c r="H208" s="73">
        <v>26</v>
      </c>
      <c r="I208" s="73">
        <v>66</v>
      </c>
      <c r="J208" s="73">
        <v>82</v>
      </c>
      <c r="K208" s="73">
        <v>100</v>
      </c>
      <c r="L208" s="73">
        <v>66</v>
      </c>
      <c r="M208" s="73">
        <v>53</v>
      </c>
      <c r="N208" s="73">
        <v>63</v>
      </c>
      <c r="O208" s="73">
        <v>71</v>
      </c>
      <c r="P208" s="73">
        <v>49</v>
      </c>
      <c r="Q208" s="73">
        <v>49</v>
      </c>
      <c r="R208" s="73">
        <v>55</v>
      </c>
      <c r="S208" s="73">
        <v>73</v>
      </c>
      <c r="T208" s="73">
        <v>68</v>
      </c>
      <c r="U208" s="73">
        <v>53</v>
      </c>
      <c r="V208" s="73">
        <v>38</v>
      </c>
      <c r="W208" s="73">
        <v>22</v>
      </c>
      <c r="X208" s="73">
        <v>6</v>
      </c>
      <c r="Y208" s="73">
        <v>1</v>
      </c>
      <c r="Z208" s="55">
        <v>49</v>
      </c>
      <c r="AA208" s="56">
        <v>625</v>
      </c>
      <c r="AB208" s="125">
        <v>316</v>
      </c>
      <c r="AC208" s="119">
        <v>4.9494949494949498</v>
      </c>
      <c r="AD208" s="46">
        <v>63.131313131313128</v>
      </c>
      <c r="AE208" s="47">
        <v>31.9</v>
      </c>
    </row>
    <row r="209" spans="1:31" s="54" customFormat="1" outlineLevel="3" x14ac:dyDescent="0.2">
      <c r="A209" s="17" t="s">
        <v>285</v>
      </c>
      <c r="B209" s="18">
        <v>6090</v>
      </c>
      <c r="C209" s="146">
        <v>681</v>
      </c>
      <c r="D209" s="38">
        <v>1312</v>
      </c>
      <c r="E209" s="84">
        <v>100</v>
      </c>
      <c r="F209" s="73">
        <v>104</v>
      </c>
      <c r="G209" s="73">
        <v>63</v>
      </c>
      <c r="H209" s="73">
        <v>26</v>
      </c>
      <c r="I209" s="73">
        <v>52</v>
      </c>
      <c r="J209" s="73">
        <v>133</v>
      </c>
      <c r="K209" s="73">
        <v>155</v>
      </c>
      <c r="L209" s="73">
        <v>149</v>
      </c>
      <c r="M209" s="73">
        <v>84</v>
      </c>
      <c r="N209" s="73">
        <v>47</v>
      </c>
      <c r="O209" s="73">
        <v>68</v>
      </c>
      <c r="P209" s="73">
        <v>52</v>
      </c>
      <c r="Q209" s="73">
        <v>54</v>
      </c>
      <c r="R209" s="73">
        <v>43</v>
      </c>
      <c r="S209" s="73">
        <v>49</v>
      </c>
      <c r="T209" s="73">
        <v>56</v>
      </c>
      <c r="U209" s="73">
        <v>41</v>
      </c>
      <c r="V209" s="73">
        <v>22</v>
      </c>
      <c r="W209" s="73">
        <v>10</v>
      </c>
      <c r="X209" s="73">
        <v>4</v>
      </c>
      <c r="Y209" s="73">
        <v>0</v>
      </c>
      <c r="Z209" s="55">
        <v>267</v>
      </c>
      <c r="AA209" s="56">
        <v>820</v>
      </c>
      <c r="AB209" s="125">
        <v>225</v>
      </c>
      <c r="AC209" s="119">
        <v>20.350609756097558</v>
      </c>
      <c r="AD209" s="46">
        <v>62.5</v>
      </c>
      <c r="AE209" s="47">
        <v>17.100000000000001</v>
      </c>
    </row>
    <row r="210" spans="1:31" s="54" customFormat="1" outlineLevel="3" x14ac:dyDescent="0.2">
      <c r="A210" s="17" t="s">
        <v>170</v>
      </c>
      <c r="B210" s="18">
        <v>6100</v>
      </c>
      <c r="C210" s="146">
        <v>617</v>
      </c>
      <c r="D210" s="38">
        <v>882</v>
      </c>
      <c r="E210" s="84">
        <v>17</v>
      </c>
      <c r="F210" s="73">
        <v>21</v>
      </c>
      <c r="G210" s="73">
        <v>17</v>
      </c>
      <c r="H210" s="73">
        <v>20</v>
      </c>
      <c r="I210" s="73">
        <v>99</v>
      </c>
      <c r="J210" s="73">
        <v>102</v>
      </c>
      <c r="K210" s="73">
        <v>68</v>
      </c>
      <c r="L210" s="73">
        <v>66</v>
      </c>
      <c r="M210" s="73">
        <v>60</v>
      </c>
      <c r="N210" s="73">
        <v>61</v>
      </c>
      <c r="O210" s="73">
        <v>52</v>
      </c>
      <c r="P210" s="73">
        <v>50</v>
      </c>
      <c r="Q210" s="73">
        <v>50</v>
      </c>
      <c r="R210" s="73">
        <v>46</v>
      </c>
      <c r="S210" s="73">
        <v>46</v>
      </c>
      <c r="T210" s="73">
        <v>46</v>
      </c>
      <c r="U210" s="73">
        <v>24</v>
      </c>
      <c r="V210" s="73">
        <v>24</v>
      </c>
      <c r="W210" s="73">
        <v>11</v>
      </c>
      <c r="X210" s="73">
        <v>2</v>
      </c>
      <c r="Y210" s="73">
        <v>0</v>
      </c>
      <c r="Z210" s="55">
        <v>55</v>
      </c>
      <c r="AA210" s="56">
        <v>628</v>
      </c>
      <c r="AB210" s="125">
        <v>199</v>
      </c>
      <c r="AC210" s="119">
        <v>6.2358276643990926</v>
      </c>
      <c r="AD210" s="46">
        <v>71.201814058956913</v>
      </c>
      <c r="AE210" s="47">
        <v>22.6</v>
      </c>
    </row>
    <row r="211" spans="1:31" s="54" customFormat="1" outlineLevel="3" x14ac:dyDescent="0.2">
      <c r="A211" s="17" t="s">
        <v>296</v>
      </c>
      <c r="B211" s="18">
        <v>6110</v>
      </c>
      <c r="C211" s="146">
        <v>893</v>
      </c>
      <c r="D211" s="38">
        <v>1729</v>
      </c>
      <c r="E211" s="84">
        <v>60</v>
      </c>
      <c r="F211" s="73">
        <v>83</v>
      </c>
      <c r="G211" s="73">
        <v>86</v>
      </c>
      <c r="H211" s="73">
        <v>106</v>
      </c>
      <c r="I211" s="73">
        <v>122</v>
      </c>
      <c r="J211" s="73">
        <v>88</v>
      </c>
      <c r="K211" s="73">
        <v>78</v>
      </c>
      <c r="L211" s="73">
        <v>100</v>
      </c>
      <c r="M211" s="73">
        <v>107</v>
      </c>
      <c r="N211" s="73">
        <v>138</v>
      </c>
      <c r="O211" s="73">
        <v>150</v>
      </c>
      <c r="P211" s="73">
        <v>124</v>
      </c>
      <c r="Q211" s="73">
        <v>125</v>
      </c>
      <c r="R211" s="73">
        <v>98</v>
      </c>
      <c r="S211" s="73">
        <v>89</v>
      </c>
      <c r="T211" s="73">
        <v>63</v>
      </c>
      <c r="U211" s="73">
        <v>41</v>
      </c>
      <c r="V211" s="73">
        <v>35</v>
      </c>
      <c r="W211" s="73">
        <v>29</v>
      </c>
      <c r="X211" s="73">
        <v>7</v>
      </c>
      <c r="Y211" s="73">
        <v>0</v>
      </c>
      <c r="Z211" s="55">
        <v>229</v>
      </c>
      <c r="AA211" s="56">
        <v>1138</v>
      </c>
      <c r="AB211" s="125">
        <v>362</v>
      </c>
      <c r="AC211" s="119">
        <v>13.24465008675535</v>
      </c>
      <c r="AD211" s="46">
        <v>65.818392134181607</v>
      </c>
      <c r="AE211" s="47">
        <v>20.9</v>
      </c>
    </row>
    <row r="212" spans="1:31" s="54" customFormat="1" outlineLevel="3" x14ac:dyDescent="0.2">
      <c r="A212" s="17" t="s">
        <v>98</v>
      </c>
      <c r="B212" s="18">
        <v>6120</v>
      </c>
      <c r="C212" s="146">
        <v>907</v>
      </c>
      <c r="D212" s="38">
        <v>1617</v>
      </c>
      <c r="E212" s="84">
        <v>52</v>
      </c>
      <c r="F212" s="73">
        <v>74</v>
      </c>
      <c r="G212" s="73">
        <v>74</v>
      </c>
      <c r="H212" s="73">
        <v>76</v>
      </c>
      <c r="I212" s="73">
        <v>94</v>
      </c>
      <c r="J212" s="73">
        <v>111</v>
      </c>
      <c r="K212" s="73">
        <v>99</v>
      </c>
      <c r="L212" s="73">
        <v>107</v>
      </c>
      <c r="M212" s="73">
        <v>111</v>
      </c>
      <c r="N212" s="73">
        <v>127</v>
      </c>
      <c r="O212" s="73">
        <v>103</v>
      </c>
      <c r="P212" s="73">
        <v>95</v>
      </c>
      <c r="Q212" s="73">
        <v>101</v>
      </c>
      <c r="R212" s="73">
        <v>87</v>
      </c>
      <c r="S212" s="73">
        <v>97</v>
      </c>
      <c r="T212" s="73">
        <v>80</v>
      </c>
      <c r="U212" s="73">
        <v>56</v>
      </c>
      <c r="V212" s="73">
        <v>40</v>
      </c>
      <c r="W212" s="73">
        <v>17</v>
      </c>
      <c r="X212" s="73">
        <v>13</v>
      </c>
      <c r="Y212" s="73">
        <v>3</v>
      </c>
      <c r="Z212" s="55">
        <v>200</v>
      </c>
      <c r="AA212" s="56">
        <v>1024</v>
      </c>
      <c r="AB212" s="125">
        <v>393</v>
      </c>
      <c r="AC212" s="119">
        <v>12.368583797155226</v>
      </c>
      <c r="AD212" s="46">
        <v>63.327149041434758</v>
      </c>
      <c r="AE212" s="47">
        <v>24.3</v>
      </c>
    </row>
    <row r="213" spans="1:31" s="54" customFormat="1" outlineLevel="3" x14ac:dyDescent="0.2">
      <c r="A213" s="17" t="s">
        <v>286</v>
      </c>
      <c r="B213" s="18">
        <v>6131</v>
      </c>
      <c r="C213" s="146">
        <v>568</v>
      </c>
      <c r="D213" s="38">
        <v>821</v>
      </c>
      <c r="E213" s="84">
        <v>25</v>
      </c>
      <c r="F213" s="73">
        <v>20</v>
      </c>
      <c r="G213" s="73">
        <v>18</v>
      </c>
      <c r="H213" s="73">
        <v>22</v>
      </c>
      <c r="I213" s="73">
        <v>85</v>
      </c>
      <c r="J213" s="73">
        <v>102</v>
      </c>
      <c r="K213" s="73">
        <v>73</v>
      </c>
      <c r="L213" s="73">
        <v>59</v>
      </c>
      <c r="M213" s="73">
        <v>54</v>
      </c>
      <c r="N213" s="73">
        <v>55</v>
      </c>
      <c r="O213" s="73">
        <v>34</v>
      </c>
      <c r="P213" s="73">
        <v>26</v>
      </c>
      <c r="Q213" s="73">
        <v>36</v>
      </c>
      <c r="R213" s="73">
        <v>45</v>
      </c>
      <c r="S213" s="73">
        <v>56</v>
      </c>
      <c r="T213" s="73">
        <v>51</v>
      </c>
      <c r="U213" s="73">
        <v>24</v>
      </c>
      <c r="V213" s="73">
        <v>20</v>
      </c>
      <c r="W213" s="73">
        <v>13</v>
      </c>
      <c r="X213" s="73">
        <v>2</v>
      </c>
      <c r="Y213" s="73">
        <v>1</v>
      </c>
      <c r="Z213" s="55">
        <v>63</v>
      </c>
      <c r="AA213" s="56">
        <v>546</v>
      </c>
      <c r="AB213" s="125">
        <v>212</v>
      </c>
      <c r="AC213" s="119">
        <v>7.6735688185140063</v>
      </c>
      <c r="AD213" s="46">
        <v>66.504263093788069</v>
      </c>
      <c r="AE213" s="47">
        <v>25.8</v>
      </c>
    </row>
    <row r="214" spans="1:31" s="54" customFormat="1" outlineLevel="3" x14ac:dyDescent="0.2">
      <c r="A214" s="17" t="s">
        <v>455</v>
      </c>
      <c r="B214" s="18">
        <v>6132</v>
      </c>
      <c r="C214" s="146">
        <v>434</v>
      </c>
      <c r="D214" s="38">
        <v>680</v>
      </c>
      <c r="E214" s="84">
        <v>10</v>
      </c>
      <c r="F214" s="73">
        <v>9</v>
      </c>
      <c r="G214" s="73">
        <v>13</v>
      </c>
      <c r="H214" s="73">
        <v>23</v>
      </c>
      <c r="I214" s="73">
        <v>43</v>
      </c>
      <c r="J214" s="73">
        <v>37</v>
      </c>
      <c r="K214" s="73">
        <v>33</v>
      </c>
      <c r="L214" s="73">
        <v>21</v>
      </c>
      <c r="M214" s="73">
        <v>45</v>
      </c>
      <c r="N214" s="73">
        <v>42</v>
      </c>
      <c r="O214" s="73">
        <v>48</v>
      </c>
      <c r="P214" s="73">
        <v>37</v>
      </c>
      <c r="Q214" s="73">
        <v>33</v>
      </c>
      <c r="R214" s="73">
        <v>60</v>
      </c>
      <c r="S214" s="73">
        <v>98</v>
      </c>
      <c r="T214" s="73">
        <v>56</v>
      </c>
      <c r="U214" s="73">
        <v>33</v>
      </c>
      <c r="V214" s="73">
        <v>20</v>
      </c>
      <c r="W214" s="73">
        <v>7</v>
      </c>
      <c r="X214" s="73">
        <v>9</v>
      </c>
      <c r="Y214" s="73">
        <v>3</v>
      </c>
      <c r="Z214" s="55">
        <v>32</v>
      </c>
      <c r="AA214" s="56">
        <v>362</v>
      </c>
      <c r="AB214" s="125">
        <v>286</v>
      </c>
      <c r="AC214" s="119">
        <v>4.7058823529411766</v>
      </c>
      <c r="AD214" s="46">
        <v>53.235294117647058</v>
      </c>
      <c r="AE214" s="47">
        <v>42.1</v>
      </c>
    </row>
    <row r="215" spans="1:31" s="54" customFormat="1" outlineLevel="3" x14ac:dyDescent="0.2">
      <c r="A215" s="17" t="s">
        <v>456</v>
      </c>
      <c r="B215" s="18">
        <v>6133</v>
      </c>
      <c r="C215" s="146">
        <v>248</v>
      </c>
      <c r="D215" s="38">
        <v>421</v>
      </c>
      <c r="E215" s="84">
        <v>11</v>
      </c>
      <c r="F215" s="73">
        <v>18</v>
      </c>
      <c r="G215" s="73">
        <v>15</v>
      </c>
      <c r="H215" s="73">
        <v>17</v>
      </c>
      <c r="I215" s="73">
        <v>27</v>
      </c>
      <c r="J215" s="73">
        <v>14</v>
      </c>
      <c r="K215" s="73">
        <v>22</v>
      </c>
      <c r="L215" s="73">
        <v>19</v>
      </c>
      <c r="M215" s="73">
        <v>19</v>
      </c>
      <c r="N215" s="73">
        <v>27</v>
      </c>
      <c r="O215" s="73">
        <v>31</v>
      </c>
      <c r="P215" s="73">
        <v>23</v>
      </c>
      <c r="Q215" s="73">
        <v>29</v>
      </c>
      <c r="R215" s="73">
        <v>32</v>
      </c>
      <c r="S215" s="73">
        <v>41</v>
      </c>
      <c r="T215" s="73">
        <v>26</v>
      </c>
      <c r="U215" s="73">
        <v>31</v>
      </c>
      <c r="V215" s="73">
        <v>14</v>
      </c>
      <c r="W215" s="73">
        <v>3</v>
      </c>
      <c r="X215" s="73">
        <v>1</v>
      </c>
      <c r="Y215" s="73">
        <v>1</v>
      </c>
      <c r="Z215" s="55">
        <v>44</v>
      </c>
      <c r="AA215" s="56">
        <v>228</v>
      </c>
      <c r="AB215" s="125">
        <v>149</v>
      </c>
      <c r="AC215" s="119">
        <v>10.451306413301662</v>
      </c>
      <c r="AD215" s="46">
        <v>54.156769596199524</v>
      </c>
      <c r="AE215" s="47">
        <v>35.4</v>
      </c>
    </row>
    <row r="216" spans="1:31" s="54" customFormat="1" outlineLevel="3" x14ac:dyDescent="0.2">
      <c r="A216" s="17" t="s">
        <v>193</v>
      </c>
      <c r="B216" s="18">
        <v>6150</v>
      </c>
      <c r="C216" s="146">
        <v>176</v>
      </c>
      <c r="D216" s="38">
        <v>275</v>
      </c>
      <c r="E216" s="84">
        <v>8</v>
      </c>
      <c r="F216" s="73">
        <v>7</v>
      </c>
      <c r="G216" s="73">
        <v>7</v>
      </c>
      <c r="H216" s="73">
        <v>8</v>
      </c>
      <c r="I216" s="73">
        <v>29</v>
      </c>
      <c r="J216" s="73">
        <v>16</v>
      </c>
      <c r="K216" s="73">
        <v>13</v>
      </c>
      <c r="L216" s="73">
        <v>20</v>
      </c>
      <c r="M216" s="73">
        <v>11</v>
      </c>
      <c r="N216" s="73">
        <v>21</v>
      </c>
      <c r="O216" s="73">
        <v>19</v>
      </c>
      <c r="P216" s="73">
        <v>25</v>
      </c>
      <c r="Q216" s="73">
        <v>16</v>
      </c>
      <c r="R216" s="73">
        <v>16</v>
      </c>
      <c r="S216" s="73">
        <v>21</v>
      </c>
      <c r="T216" s="73">
        <v>17</v>
      </c>
      <c r="U216" s="73">
        <v>8</v>
      </c>
      <c r="V216" s="73">
        <v>8</v>
      </c>
      <c r="W216" s="73">
        <v>3</v>
      </c>
      <c r="X216" s="73">
        <v>2</v>
      </c>
      <c r="Y216" s="73">
        <v>0</v>
      </c>
      <c r="Z216" s="55">
        <v>22</v>
      </c>
      <c r="AA216" s="56">
        <v>178</v>
      </c>
      <c r="AB216" s="125">
        <v>75</v>
      </c>
      <c r="AC216" s="119">
        <v>8</v>
      </c>
      <c r="AD216" s="46">
        <v>64.72727272727272</v>
      </c>
      <c r="AE216" s="47">
        <v>27.3</v>
      </c>
    </row>
    <row r="217" spans="1:31" s="54" customFormat="1" outlineLevel="3" x14ac:dyDescent="0.2">
      <c r="A217" s="17" t="s">
        <v>106</v>
      </c>
      <c r="B217" s="18">
        <v>6160</v>
      </c>
      <c r="C217" s="146">
        <v>348</v>
      </c>
      <c r="D217" s="38">
        <v>528</v>
      </c>
      <c r="E217" s="84">
        <v>9</v>
      </c>
      <c r="F217" s="73">
        <v>14</v>
      </c>
      <c r="G217" s="73">
        <v>11</v>
      </c>
      <c r="H217" s="73">
        <v>16</v>
      </c>
      <c r="I217" s="73">
        <v>61</v>
      </c>
      <c r="J217" s="73">
        <v>74</v>
      </c>
      <c r="K217" s="73">
        <v>37</v>
      </c>
      <c r="L217" s="73">
        <v>34</v>
      </c>
      <c r="M217" s="73">
        <v>24</v>
      </c>
      <c r="N217" s="73">
        <v>34</v>
      </c>
      <c r="O217" s="73">
        <v>30</v>
      </c>
      <c r="P217" s="73">
        <v>26</v>
      </c>
      <c r="Q217" s="73">
        <v>36</v>
      </c>
      <c r="R217" s="73">
        <v>32</v>
      </c>
      <c r="S217" s="73">
        <v>26</v>
      </c>
      <c r="T217" s="73">
        <v>28</v>
      </c>
      <c r="U217" s="73">
        <v>20</v>
      </c>
      <c r="V217" s="73">
        <v>7</v>
      </c>
      <c r="W217" s="73">
        <v>4</v>
      </c>
      <c r="X217" s="73">
        <v>4</v>
      </c>
      <c r="Y217" s="73">
        <v>1</v>
      </c>
      <c r="Z217" s="55">
        <v>34</v>
      </c>
      <c r="AA217" s="56">
        <v>372</v>
      </c>
      <c r="AB217" s="125">
        <v>122</v>
      </c>
      <c r="AC217" s="119">
        <v>6.4393939393939394</v>
      </c>
      <c r="AD217" s="46">
        <v>70.454545454545453</v>
      </c>
      <c r="AE217" s="47">
        <v>23.1</v>
      </c>
    </row>
    <row r="218" spans="1:31" s="54" customFormat="1" outlineLevel="3" x14ac:dyDescent="0.2">
      <c r="A218" s="17" t="s">
        <v>144</v>
      </c>
      <c r="B218" s="18">
        <v>6170</v>
      </c>
      <c r="C218" s="146">
        <v>643</v>
      </c>
      <c r="D218" s="38">
        <v>1224</v>
      </c>
      <c r="E218" s="84">
        <v>64</v>
      </c>
      <c r="F218" s="73">
        <v>60</v>
      </c>
      <c r="G218" s="73">
        <v>60</v>
      </c>
      <c r="H218" s="73">
        <v>65</v>
      </c>
      <c r="I218" s="73">
        <v>62</v>
      </c>
      <c r="J218" s="73">
        <v>59</v>
      </c>
      <c r="K218" s="73">
        <v>73</v>
      </c>
      <c r="L218" s="73">
        <v>70</v>
      </c>
      <c r="M218" s="73">
        <v>77</v>
      </c>
      <c r="N218" s="73">
        <v>96</v>
      </c>
      <c r="O218" s="73">
        <v>80</v>
      </c>
      <c r="P218" s="73">
        <v>74</v>
      </c>
      <c r="Q218" s="73">
        <v>60</v>
      </c>
      <c r="R218" s="73">
        <v>85</v>
      </c>
      <c r="S218" s="73">
        <v>82</v>
      </c>
      <c r="T218" s="73">
        <v>64</v>
      </c>
      <c r="U218" s="73">
        <v>35</v>
      </c>
      <c r="V218" s="73">
        <v>34</v>
      </c>
      <c r="W218" s="73">
        <v>16</v>
      </c>
      <c r="X218" s="73">
        <v>7</v>
      </c>
      <c r="Y218" s="73">
        <v>1</v>
      </c>
      <c r="Z218" s="55">
        <v>184</v>
      </c>
      <c r="AA218" s="56">
        <v>716</v>
      </c>
      <c r="AB218" s="125">
        <v>324</v>
      </c>
      <c r="AC218" s="119">
        <v>15.032679738562091</v>
      </c>
      <c r="AD218" s="46">
        <v>58.496732026143796</v>
      </c>
      <c r="AE218" s="47">
        <v>26.5</v>
      </c>
    </row>
    <row r="219" spans="1:31" s="54" customFormat="1" outlineLevel="3" x14ac:dyDescent="0.2">
      <c r="A219" s="17" t="s">
        <v>235</v>
      </c>
      <c r="B219" s="18">
        <v>6180</v>
      </c>
      <c r="C219" s="146">
        <v>484</v>
      </c>
      <c r="D219" s="38">
        <v>950</v>
      </c>
      <c r="E219" s="84">
        <v>31</v>
      </c>
      <c r="F219" s="73">
        <v>50</v>
      </c>
      <c r="G219" s="73">
        <v>58</v>
      </c>
      <c r="H219" s="73">
        <v>55</v>
      </c>
      <c r="I219" s="73">
        <v>34</v>
      </c>
      <c r="J219" s="73">
        <v>43</v>
      </c>
      <c r="K219" s="73">
        <v>42</v>
      </c>
      <c r="L219" s="73">
        <v>60</v>
      </c>
      <c r="M219" s="73">
        <v>65</v>
      </c>
      <c r="N219" s="73">
        <v>61</v>
      </c>
      <c r="O219" s="73">
        <v>60</v>
      </c>
      <c r="P219" s="73">
        <v>69</v>
      </c>
      <c r="Q219" s="73">
        <v>51</v>
      </c>
      <c r="R219" s="73">
        <v>64</v>
      </c>
      <c r="S219" s="73">
        <v>65</v>
      </c>
      <c r="T219" s="73">
        <v>50</v>
      </c>
      <c r="U219" s="73">
        <v>38</v>
      </c>
      <c r="V219" s="73">
        <v>26</v>
      </c>
      <c r="W219" s="73">
        <v>19</v>
      </c>
      <c r="X219" s="73">
        <v>7</v>
      </c>
      <c r="Y219" s="73">
        <v>2</v>
      </c>
      <c r="Z219" s="55">
        <v>139</v>
      </c>
      <c r="AA219" s="56">
        <v>540</v>
      </c>
      <c r="AB219" s="125">
        <v>271</v>
      </c>
      <c r="AC219" s="119">
        <v>14.631578947368421</v>
      </c>
      <c r="AD219" s="46">
        <v>56.84210526315789</v>
      </c>
      <c r="AE219" s="47">
        <v>28.5</v>
      </c>
    </row>
    <row r="220" spans="1:31" s="54" customFormat="1" outlineLevel="3" x14ac:dyDescent="0.2">
      <c r="A220" s="17" t="s">
        <v>61</v>
      </c>
      <c r="B220" s="18">
        <v>6190</v>
      </c>
      <c r="C220" s="146">
        <v>1010</v>
      </c>
      <c r="D220" s="38">
        <v>2022</v>
      </c>
      <c r="E220" s="84">
        <v>60</v>
      </c>
      <c r="F220" s="73">
        <v>109</v>
      </c>
      <c r="G220" s="73">
        <v>118</v>
      </c>
      <c r="H220" s="73">
        <v>123</v>
      </c>
      <c r="I220" s="73">
        <v>147</v>
      </c>
      <c r="J220" s="73">
        <v>85</v>
      </c>
      <c r="K220" s="73">
        <v>93</v>
      </c>
      <c r="L220" s="73">
        <v>117</v>
      </c>
      <c r="M220" s="73">
        <v>143</v>
      </c>
      <c r="N220" s="73">
        <v>148</v>
      </c>
      <c r="O220" s="73">
        <v>163</v>
      </c>
      <c r="P220" s="73">
        <v>135</v>
      </c>
      <c r="Q220" s="73">
        <v>120</v>
      </c>
      <c r="R220" s="73">
        <v>96</v>
      </c>
      <c r="S220" s="73">
        <v>114</v>
      </c>
      <c r="T220" s="73">
        <v>104</v>
      </c>
      <c r="U220" s="73">
        <v>63</v>
      </c>
      <c r="V220" s="73">
        <v>45</v>
      </c>
      <c r="W220" s="73">
        <v>25</v>
      </c>
      <c r="X220" s="73">
        <v>11</v>
      </c>
      <c r="Y220" s="73">
        <v>3</v>
      </c>
      <c r="Z220" s="55">
        <v>287</v>
      </c>
      <c r="AA220" s="56">
        <v>1274</v>
      </c>
      <c r="AB220" s="125">
        <v>461</v>
      </c>
      <c r="AC220" s="119">
        <v>14.193867457962414</v>
      </c>
      <c r="AD220" s="46">
        <v>63.00692383778437</v>
      </c>
      <c r="AE220" s="47">
        <v>22.8</v>
      </c>
    </row>
    <row r="221" spans="1:31" s="54" customFormat="1" outlineLevel="3" x14ac:dyDescent="0.2">
      <c r="A221" s="17" t="s">
        <v>15</v>
      </c>
      <c r="B221" s="18">
        <v>6200</v>
      </c>
      <c r="C221" s="146">
        <v>837</v>
      </c>
      <c r="D221" s="38">
        <v>1586</v>
      </c>
      <c r="E221" s="84">
        <v>63</v>
      </c>
      <c r="F221" s="73">
        <v>55</v>
      </c>
      <c r="G221" s="73">
        <v>79</v>
      </c>
      <c r="H221" s="73">
        <v>93</v>
      </c>
      <c r="I221" s="73">
        <v>133</v>
      </c>
      <c r="J221" s="73">
        <v>77</v>
      </c>
      <c r="K221" s="73">
        <v>88</v>
      </c>
      <c r="L221" s="73">
        <v>91</v>
      </c>
      <c r="M221" s="73">
        <v>91</v>
      </c>
      <c r="N221" s="73">
        <v>116</v>
      </c>
      <c r="O221" s="73">
        <v>125</v>
      </c>
      <c r="P221" s="73">
        <v>110</v>
      </c>
      <c r="Q221" s="73">
        <v>95</v>
      </c>
      <c r="R221" s="73">
        <v>86</v>
      </c>
      <c r="S221" s="73">
        <v>95</v>
      </c>
      <c r="T221" s="73">
        <v>69</v>
      </c>
      <c r="U221" s="73">
        <v>55</v>
      </c>
      <c r="V221" s="73">
        <v>38</v>
      </c>
      <c r="W221" s="73">
        <v>18</v>
      </c>
      <c r="X221" s="73">
        <v>9</v>
      </c>
      <c r="Y221" s="73">
        <v>0</v>
      </c>
      <c r="Z221" s="55">
        <v>197</v>
      </c>
      <c r="AA221" s="56">
        <v>1019</v>
      </c>
      <c r="AB221" s="125">
        <v>370</v>
      </c>
      <c r="AC221" s="119">
        <v>12.421185372005045</v>
      </c>
      <c r="AD221" s="46">
        <v>64.249684741488025</v>
      </c>
      <c r="AE221" s="47">
        <v>23.3</v>
      </c>
    </row>
    <row r="222" spans="1:31" s="2" customFormat="1" outlineLevel="3" x14ac:dyDescent="0.2">
      <c r="A222" s="17" t="s">
        <v>135</v>
      </c>
      <c r="B222" s="18">
        <v>6210</v>
      </c>
      <c r="C222" s="146">
        <v>1047</v>
      </c>
      <c r="D222" s="38">
        <v>1876</v>
      </c>
      <c r="E222" s="84">
        <v>57</v>
      </c>
      <c r="F222" s="73">
        <v>73</v>
      </c>
      <c r="G222" s="73">
        <v>87</v>
      </c>
      <c r="H222" s="73">
        <v>100</v>
      </c>
      <c r="I222" s="73">
        <v>134</v>
      </c>
      <c r="J222" s="73">
        <v>80</v>
      </c>
      <c r="K222" s="73">
        <v>81</v>
      </c>
      <c r="L222" s="73">
        <v>95</v>
      </c>
      <c r="M222" s="73">
        <v>102</v>
      </c>
      <c r="N222" s="73">
        <v>102</v>
      </c>
      <c r="O222" s="73">
        <v>111</v>
      </c>
      <c r="P222" s="73">
        <v>148</v>
      </c>
      <c r="Q222" s="73">
        <v>134</v>
      </c>
      <c r="R222" s="73">
        <v>127</v>
      </c>
      <c r="S222" s="73">
        <v>117</v>
      </c>
      <c r="T222" s="73">
        <v>107</v>
      </c>
      <c r="U222" s="73">
        <v>87</v>
      </c>
      <c r="V222" s="73">
        <v>75</v>
      </c>
      <c r="W222" s="73">
        <v>33</v>
      </c>
      <c r="X222" s="73">
        <v>22</v>
      </c>
      <c r="Y222" s="73">
        <v>4</v>
      </c>
      <c r="Z222" s="55">
        <v>217</v>
      </c>
      <c r="AA222" s="56">
        <v>1087</v>
      </c>
      <c r="AB222" s="125">
        <v>572</v>
      </c>
      <c r="AC222" s="119">
        <v>11.567164179104477</v>
      </c>
      <c r="AD222" s="46">
        <v>57.942430703624737</v>
      </c>
      <c r="AE222" s="47">
        <v>30.5</v>
      </c>
    </row>
    <row r="223" spans="1:31" s="54" customFormat="1" outlineLevel="3" x14ac:dyDescent="0.2">
      <c r="A223" s="17" t="s">
        <v>108</v>
      </c>
      <c r="B223" s="18">
        <v>6230</v>
      </c>
      <c r="C223" s="146">
        <v>766</v>
      </c>
      <c r="D223" s="38">
        <v>1361</v>
      </c>
      <c r="E223" s="84">
        <v>42</v>
      </c>
      <c r="F223" s="73">
        <v>31</v>
      </c>
      <c r="G223" s="73">
        <v>55</v>
      </c>
      <c r="H223" s="73">
        <v>58</v>
      </c>
      <c r="I223" s="73">
        <v>63</v>
      </c>
      <c r="J223" s="73">
        <v>46</v>
      </c>
      <c r="K223" s="73">
        <v>63</v>
      </c>
      <c r="L223" s="73">
        <v>75</v>
      </c>
      <c r="M223" s="73">
        <v>75</v>
      </c>
      <c r="N223" s="73">
        <v>93</v>
      </c>
      <c r="O223" s="73">
        <v>116</v>
      </c>
      <c r="P223" s="73">
        <v>102</v>
      </c>
      <c r="Q223" s="73">
        <v>106</v>
      </c>
      <c r="R223" s="73">
        <v>96</v>
      </c>
      <c r="S223" s="73">
        <v>106</v>
      </c>
      <c r="T223" s="73">
        <v>91</v>
      </c>
      <c r="U223" s="73">
        <v>67</v>
      </c>
      <c r="V223" s="73">
        <v>44</v>
      </c>
      <c r="W223" s="73">
        <v>27</v>
      </c>
      <c r="X223" s="73">
        <v>4</v>
      </c>
      <c r="Y223" s="73">
        <v>1</v>
      </c>
      <c r="Z223" s="55">
        <v>128</v>
      </c>
      <c r="AA223" s="56">
        <v>797</v>
      </c>
      <c r="AB223" s="125">
        <v>436</v>
      </c>
      <c r="AC223" s="119">
        <v>9.4048493754592197</v>
      </c>
      <c r="AD223" s="46">
        <v>58.559882439382804</v>
      </c>
      <c r="AE223" s="47">
        <v>32</v>
      </c>
    </row>
    <row r="224" spans="1:31" s="54" customFormat="1" outlineLevel="3" x14ac:dyDescent="0.2">
      <c r="A224" s="17" t="s">
        <v>231</v>
      </c>
      <c r="B224" s="18">
        <v>6250</v>
      </c>
      <c r="C224" s="146">
        <v>969</v>
      </c>
      <c r="D224" s="38">
        <v>1845</v>
      </c>
      <c r="E224" s="84">
        <v>35</v>
      </c>
      <c r="F224" s="73">
        <v>77</v>
      </c>
      <c r="G224" s="73">
        <v>99</v>
      </c>
      <c r="H224" s="73">
        <v>135</v>
      </c>
      <c r="I224" s="73">
        <v>78</v>
      </c>
      <c r="J224" s="73">
        <v>49</v>
      </c>
      <c r="K224" s="73">
        <v>53</v>
      </c>
      <c r="L224" s="73">
        <v>64</v>
      </c>
      <c r="M224" s="73">
        <v>105</v>
      </c>
      <c r="N224" s="73">
        <v>107</v>
      </c>
      <c r="O224" s="73">
        <v>160</v>
      </c>
      <c r="P224" s="73">
        <v>128</v>
      </c>
      <c r="Q224" s="73">
        <v>113</v>
      </c>
      <c r="R224" s="73">
        <v>114</v>
      </c>
      <c r="S224" s="73">
        <v>154</v>
      </c>
      <c r="T224" s="73">
        <v>143</v>
      </c>
      <c r="U224" s="73">
        <v>104</v>
      </c>
      <c r="V224" s="73">
        <v>68</v>
      </c>
      <c r="W224" s="73">
        <v>43</v>
      </c>
      <c r="X224" s="73">
        <v>16</v>
      </c>
      <c r="Y224" s="73">
        <v>0</v>
      </c>
      <c r="Z224" s="55">
        <v>211</v>
      </c>
      <c r="AA224" s="56">
        <v>992</v>
      </c>
      <c r="AB224" s="125">
        <v>642</v>
      </c>
      <c r="AC224" s="119">
        <v>11.436314363143632</v>
      </c>
      <c r="AD224" s="46">
        <v>53.766937669376688</v>
      </c>
      <c r="AE224" s="47">
        <v>34.799999999999997</v>
      </c>
    </row>
    <row r="225" spans="1:31" s="54" customFormat="1" outlineLevel="3" x14ac:dyDescent="0.2">
      <c r="A225" s="17" t="s">
        <v>502</v>
      </c>
      <c r="B225" s="18">
        <v>6271</v>
      </c>
      <c r="C225" s="146">
        <v>1286</v>
      </c>
      <c r="D225" s="38">
        <v>2539</v>
      </c>
      <c r="E225" s="84">
        <v>119</v>
      </c>
      <c r="F225" s="73">
        <v>107</v>
      </c>
      <c r="G225" s="73">
        <v>91</v>
      </c>
      <c r="H225" s="73">
        <v>80</v>
      </c>
      <c r="I225" s="73">
        <v>89</v>
      </c>
      <c r="J225" s="73">
        <v>129</v>
      </c>
      <c r="K225" s="73">
        <v>125</v>
      </c>
      <c r="L225" s="73">
        <v>138</v>
      </c>
      <c r="M225" s="73">
        <v>140</v>
      </c>
      <c r="N225" s="73">
        <v>161</v>
      </c>
      <c r="O225" s="73">
        <v>155</v>
      </c>
      <c r="P225" s="73">
        <v>184</v>
      </c>
      <c r="Q225" s="73">
        <v>195</v>
      </c>
      <c r="R225" s="73">
        <v>182</v>
      </c>
      <c r="S225" s="73">
        <v>204</v>
      </c>
      <c r="T225" s="73">
        <v>157</v>
      </c>
      <c r="U225" s="73">
        <v>110</v>
      </c>
      <c r="V225" s="73">
        <v>93</v>
      </c>
      <c r="W225" s="73">
        <v>59</v>
      </c>
      <c r="X225" s="73">
        <v>17</v>
      </c>
      <c r="Y225" s="73">
        <v>4</v>
      </c>
      <c r="Z225" s="55">
        <v>317</v>
      </c>
      <c r="AA225" s="56">
        <v>1396</v>
      </c>
      <c r="AB225" s="125">
        <v>826</v>
      </c>
      <c r="AC225" s="119">
        <v>12.485230405671524</v>
      </c>
      <c r="AD225" s="46">
        <v>54.982276486805823</v>
      </c>
      <c r="AE225" s="47">
        <v>32.5</v>
      </c>
    </row>
    <row r="226" spans="1:31" s="54" customFormat="1" outlineLevel="3" x14ac:dyDescent="0.2">
      <c r="A226" s="17" t="s">
        <v>503</v>
      </c>
      <c r="B226" s="18">
        <v>6272</v>
      </c>
      <c r="C226" s="146">
        <v>1127</v>
      </c>
      <c r="D226" s="38">
        <v>2178</v>
      </c>
      <c r="E226" s="84">
        <v>62</v>
      </c>
      <c r="F226" s="73">
        <v>76</v>
      </c>
      <c r="G226" s="73">
        <v>91</v>
      </c>
      <c r="H226" s="73">
        <v>76</v>
      </c>
      <c r="I226" s="73">
        <v>74</v>
      </c>
      <c r="J226" s="73">
        <v>62</v>
      </c>
      <c r="K226" s="73">
        <v>59</v>
      </c>
      <c r="L226" s="73">
        <v>97</v>
      </c>
      <c r="M226" s="73">
        <v>125</v>
      </c>
      <c r="N226" s="73">
        <v>121</v>
      </c>
      <c r="O226" s="73">
        <v>145</v>
      </c>
      <c r="P226" s="73">
        <v>156</v>
      </c>
      <c r="Q226" s="73">
        <v>156</v>
      </c>
      <c r="R226" s="73">
        <v>162</v>
      </c>
      <c r="S226" s="73">
        <v>209</v>
      </c>
      <c r="T226" s="73">
        <v>188</v>
      </c>
      <c r="U226" s="73">
        <v>152</v>
      </c>
      <c r="V226" s="73">
        <v>116</v>
      </c>
      <c r="W226" s="73">
        <v>36</v>
      </c>
      <c r="X226" s="73">
        <v>14</v>
      </c>
      <c r="Y226" s="73">
        <v>1</v>
      </c>
      <c r="Z226" s="55">
        <v>229</v>
      </c>
      <c r="AA226" s="56">
        <v>1071</v>
      </c>
      <c r="AB226" s="125">
        <v>878</v>
      </c>
      <c r="AC226" s="119">
        <v>10.514233241505968</v>
      </c>
      <c r="AD226" s="46">
        <v>49.173553719008268</v>
      </c>
      <c r="AE226" s="47">
        <v>40.299999999999997</v>
      </c>
    </row>
    <row r="227" spans="1:31" s="54" customFormat="1" outlineLevel="3" x14ac:dyDescent="0.2">
      <c r="A227" s="17" t="s">
        <v>504</v>
      </c>
      <c r="B227" s="18">
        <v>6273</v>
      </c>
      <c r="C227" s="146">
        <v>206</v>
      </c>
      <c r="D227" s="38">
        <v>361</v>
      </c>
      <c r="E227" s="84">
        <v>3</v>
      </c>
      <c r="F227" s="73">
        <v>8</v>
      </c>
      <c r="G227" s="73">
        <v>14</v>
      </c>
      <c r="H227" s="73">
        <v>26</v>
      </c>
      <c r="I227" s="73">
        <v>19</v>
      </c>
      <c r="J227" s="73">
        <v>8</v>
      </c>
      <c r="K227" s="73">
        <v>2</v>
      </c>
      <c r="L227" s="73">
        <v>8</v>
      </c>
      <c r="M227" s="73">
        <v>11</v>
      </c>
      <c r="N227" s="73">
        <v>28</v>
      </c>
      <c r="O227" s="73">
        <v>45</v>
      </c>
      <c r="P227" s="73">
        <v>32</v>
      </c>
      <c r="Q227" s="73">
        <v>34</v>
      </c>
      <c r="R227" s="73">
        <v>26</v>
      </c>
      <c r="S227" s="73">
        <v>40</v>
      </c>
      <c r="T227" s="73">
        <v>29</v>
      </c>
      <c r="U227" s="73">
        <v>18</v>
      </c>
      <c r="V227" s="73">
        <v>5</v>
      </c>
      <c r="W227" s="73">
        <v>3</v>
      </c>
      <c r="X227" s="73">
        <v>2</v>
      </c>
      <c r="Y227" s="73">
        <v>0</v>
      </c>
      <c r="Z227" s="55">
        <v>25</v>
      </c>
      <c r="AA227" s="56">
        <v>213</v>
      </c>
      <c r="AB227" s="125">
        <v>123</v>
      </c>
      <c r="AC227" s="119">
        <v>6.9252077562326875</v>
      </c>
      <c r="AD227" s="46">
        <v>59.002770083102497</v>
      </c>
      <c r="AE227" s="47">
        <v>34.1</v>
      </c>
    </row>
    <row r="228" spans="1:31" s="54" customFormat="1" outlineLevel="3" x14ac:dyDescent="0.2">
      <c r="A228" s="17" t="s">
        <v>264</v>
      </c>
      <c r="B228" s="18">
        <v>6290</v>
      </c>
      <c r="C228" s="146">
        <v>759</v>
      </c>
      <c r="D228" s="38">
        <v>1400</v>
      </c>
      <c r="E228" s="84">
        <v>33</v>
      </c>
      <c r="F228" s="73">
        <v>56</v>
      </c>
      <c r="G228" s="73">
        <v>50</v>
      </c>
      <c r="H228" s="73">
        <v>63</v>
      </c>
      <c r="I228" s="73">
        <v>45</v>
      </c>
      <c r="J228" s="73">
        <v>49</v>
      </c>
      <c r="K228" s="73">
        <v>63</v>
      </c>
      <c r="L228" s="73">
        <v>70</v>
      </c>
      <c r="M228" s="73">
        <v>88</v>
      </c>
      <c r="N228" s="73">
        <v>84</v>
      </c>
      <c r="O228" s="73">
        <v>99</v>
      </c>
      <c r="P228" s="73">
        <v>78</v>
      </c>
      <c r="Q228" s="73">
        <v>97</v>
      </c>
      <c r="R228" s="73">
        <v>96</v>
      </c>
      <c r="S228" s="73">
        <v>133</v>
      </c>
      <c r="T228" s="73">
        <v>114</v>
      </c>
      <c r="U228" s="73">
        <v>76</v>
      </c>
      <c r="V228" s="73">
        <v>70</v>
      </c>
      <c r="W228" s="73">
        <v>22</v>
      </c>
      <c r="X228" s="73">
        <v>12</v>
      </c>
      <c r="Y228" s="73">
        <v>2</v>
      </c>
      <c r="Z228" s="55">
        <v>139</v>
      </c>
      <c r="AA228" s="56">
        <v>736</v>
      </c>
      <c r="AB228" s="125">
        <v>525</v>
      </c>
      <c r="AC228" s="119">
        <v>9.9285714285714288</v>
      </c>
      <c r="AD228" s="46">
        <v>52.571428571428569</v>
      </c>
      <c r="AE228" s="47">
        <v>37.5</v>
      </c>
    </row>
    <row r="229" spans="1:31" s="54" customFormat="1" outlineLevel="3" x14ac:dyDescent="0.2">
      <c r="A229" s="17" t="s">
        <v>49</v>
      </c>
      <c r="B229" s="18">
        <v>6310</v>
      </c>
      <c r="C229" s="146">
        <v>741</v>
      </c>
      <c r="D229" s="38">
        <v>1190</v>
      </c>
      <c r="E229" s="84">
        <v>25</v>
      </c>
      <c r="F229" s="73">
        <v>32</v>
      </c>
      <c r="G229" s="73">
        <v>35</v>
      </c>
      <c r="H229" s="73">
        <v>40</v>
      </c>
      <c r="I229" s="73">
        <v>55</v>
      </c>
      <c r="J229" s="73">
        <v>66</v>
      </c>
      <c r="K229" s="73">
        <v>57</v>
      </c>
      <c r="L229" s="73">
        <v>53</v>
      </c>
      <c r="M229" s="73">
        <v>55</v>
      </c>
      <c r="N229" s="73">
        <v>74</v>
      </c>
      <c r="O229" s="73">
        <v>69</v>
      </c>
      <c r="P229" s="73">
        <v>87</v>
      </c>
      <c r="Q229" s="73">
        <v>70</v>
      </c>
      <c r="R229" s="73">
        <v>103</v>
      </c>
      <c r="S229" s="73">
        <v>109</v>
      </c>
      <c r="T229" s="73">
        <v>110</v>
      </c>
      <c r="U229" s="73">
        <v>63</v>
      </c>
      <c r="V229" s="73">
        <v>50</v>
      </c>
      <c r="W229" s="73">
        <v>28</v>
      </c>
      <c r="X229" s="73">
        <v>7</v>
      </c>
      <c r="Y229" s="73">
        <v>2</v>
      </c>
      <c r="Z229" s="55">
        <v>92</v>
      </c>
      <c r="AA229" s="56">
        <v>626</v>
      </c>
      <c r="AB229" s="125">
        <v>472</v>
      </c>
      <c r="AC229" s="119">
        <v>7.73109243697479</v>
      </c>
      <c r="AD229" s="46">
        <v>52.605042016806728</v>
      </c>
      <c r="AE229" s="47">
        <v>39.700000000000003</v>
      </c>
    </row>
    <row r="230" spans="1:31" s="54" customFormat="1" outlineLevel="3" x14ac:dyDescent="0.2">
      <c r="A230" s="17" t="s">
        <v>292</v>
      </c>
      <c r="B230" s="18">
        <v>6331</v>
      </c>
      <c r="C230" s="146">
        <v>427</v>
      </c>
      <c r="D230" s="38">
        <v>774</v>
      </c>
      <c r="E230" s="84">
        <v>16</v>
      </c>
      <c r="F230" s="73">
        <v>24</v>
      </c>
      <c r="G230" s="73">
        <v>26</v>
      </c>
      <c r="H230" s="73">
        <v>24</v>
      </c>
      <c r="I230" s="73">
        <v>29</v>
      </c>
      <c r="J230" s="73">
        <v>22</v>
      </c>
      <c r="K230" s="73">
        <v>30</v>
      </c>
      <c r="L230" s="73">
        <v>28</v>
      </c>
      <c r="M230" s="73">
        <v>43</v>
      </c>
      <c r="N230" s="73">
        <v>57</v>
      </c>
      <c r="O230" s="73">
        <v>43</v>
      </c>
      <c r="P230" s="73">
        <v>47</v>
      </c>
      <c r="Q230" s="73">
        <v>49</v>
      </c>
      <c r="R230" s="73">
        <v>63</v>
      </c>
      <c r="S230" s="73">
        <v>83</v>
      </c>
      <c r="T230" s="73">
        <v>74</v>
      </c>
      <c r="U230" s="73">
        <v>45</v>
      </c>
      <c r="V230" s="73">
        <v>41</v>
      </c>
      <c r="W230" s="73">
        <v>23</v>
      </c>
      <c r="X230" s="73">
        <v>6</v>
      </c>
      <c r="Y230" s="73">
        <v>1</v>
      </c>
      <c r="Z230" s="55">
        <v>66</v>
      </c>
      <c r="AA230" s="56">
        <v>372</v>
      </c>
      <c r="AB230" s="125">
        <v>336</v>
      </c>
      <c r="AC230" s="119">
        <v>8.5271317829457356</v>
      </c>
      <c r="AD230" s="46">
        <v>48.062015503875969</v>
      </c>
      <c r="AE230" s="47">
        <v>43.4</v>
      </c>
    </row>
    <row r="231" spans="1:31" s="54" customFormat="1" outlineLevel="3" x14ac:dyDescent="0.2">
      <c r="A231" s="17" t="s">
        <v>387</v>
      </c>
      <c r="B231" s="18">
        <v>6332</v>
      </c>
      <c r="C231" s="38">
        <v>238</v>
      </c>
      <c r="D231" s="38">
        <v>393</v>
      </c>
      <c r="E231" s="84">
        <v>4</v>
      </c>
      <c r="F231" s="73">
        <v>7</v>
      </c>
      <c r="G231" s="73">
        <v>4</v>
      </c>
      <c r="H231" s="73">
        <v>13</v>
      </c>
      <c r="I231" s="73">
        <v>5</v>
      </c>
      <c r="J231" s="73">
        <v>9</v>
      </c>
      <c r="K231" s="73">
        <v>13</v>
      </c>
      <c r="L231" s="73">
        <v>13</v>
      </c>
      <c r="M231" s="73">
        <v>24</v>
      </c>
      <c r="N231" s="73">
        <v>19</v>
      </c>
      <c r="O231" s="73">
        <v>24</v>
      </c>
      <c r="P231" s="73">
        <v>34</v>
      </c>
      <c r="Q231" s="73">
        <v>26</v>
      </c>
      <c r="R231" s="73">
        <v>38</v>
      </c>
      <c r="S231" s="73">
        <v>48</v>
      </c>
      <c r="T231" s="73">
        <v>40</v>
      </c>
      <c r="U231" s="73">
        <v>25</v>
      </c>
      <c r="V231" s="73">
        <v>29</v>
      </c>
      <c r="W231" s="73">
        <v>15</v>
      </c>
      <c r="X231" s="73">
        <v>3</v>
      </c>
      <c r="Y231" s="73">
        <v>0</v>
      </c>
      <c r="Z231" s="55">
        <v>15</v>
      </c>
      <c r="AA231" s="56">
        <v>180</v>
      </c>
      <c r="AB231" s="125">
        <v>198</v>
      </c>
      <c r="AC231" s="119">
        <v>3.8167938931297711</v>
      </c>
      <c r="AD231" s="46">
        <v>45.801526717557252</v>
      </c>
      <c r="AE231" s="47">
        <v>50.4</v>
      </c>
    </row>
    <row r="232" spans="1:31" s="54" customFormat="1" outlineLevel="3" x14ac:dyDescent="0.2">
      <c r="A232" s="17" t="s">
        <v>388</v>
      </c>
      <c r="B232" s="18">
        <v>6333</v>
      </c>
      <c r="C232" s="146">
        <v>291</v>
      </c>
      <c r="D232" s="38">
        <v>480</v>
      </c>
      <c r="E232" s="84">
        <v>7</v>
      </c>
      <c r="F232" s="73">
        <v>12</v>
      </c>
      <c r="G232" s="73">
        <v>17</v>
      </c>
      <c r="H232" s="73">
        <v>21</v>
      </c>
      <c r="I232" s="73">
        <v>15</v>
      </c>
      <c r="J232" s="73">
        <v>10</v>
      </c>
      <c r="K232" s="73">
        <v>22</v>
      </c>
      <c r="L232" s="73">
        <v>24</v>
      </c>
      <c r="M232" s="73">
        <v>22</v>
      </c>
      <c r="N232" s="73">
        <v>31</v>
      </c>
      <c r="O232" s="73">
        <v>46</v>
      </c>
      <c r="P232" s="73">
        <v>27</v>
      </c>
      <c r="Q232" s="73">
        <v>38</v>
      </c>
      <c r="R232" s="73">
        <v>41</v>
      </c>
      <c r="S232" s="73">
        <v>46</v>
      </c>
      <c r="T232" s="73">
        <v>33</v>
      </c>
      <c r="U232" s="73">
        <v>36</v>
      </c>
      <c r="V232" s="73">
        <v>16</v>
      </c>
      <c r="W232" s="73">
        <v>11</v>
      </c>
      <c r="X232" s="73">
        <v>4</v>
      </c>
      <c r="Y232" s="73">
        <v>1</v>
      </c>
      <c r="Z232" s="55">
        <v>36</v>
      </c>
      <c r="AA232" s="56">
        <v>256</v>
      </c>
      <c r="AB232" s="125">
        <v>188</v>
      </c>
      <c r="AC232" s="119">
        <v>7.5</v>
      </c>
      <c r="AD232" s="46">
        <v>53.333333333333336</v>
      </c>
      <c r="AE232" s="47">
        <v>39.200000000000003</v>
      </c>
    </row>
    <row r="233" spans="1:31" s="54" customFormat="1" outlineLevel="3" x14ac:dyDescent="0.2">
      <c r="A233" s="17" t="s">
        <v>84</v>
      </c>
      <c r="B233" s="18">
        <v>6350</v>
      </c>
      <c r="C233" s="146">
        <v>1029</v>
      </c>
      <c r="D233" s="38">
        <v>1622</v>
      </c>
      <c r="E233" s="84">
        <v>27</v>
      </c>
      <c r="F233" s="73">
        <v>38</v>
      </c>
      <c r="G233" s="73">
        <v>50</v>
      </c>
      <c r="H233" s="73">
        <v>75</v>
      </c>
      <c r="I233" s="73">
        <v>174</v>
      </c>
      <c r="J233" s="73">
        <v>95</v>
      </c>
      <c r="K233" s="73">
        <v>78</v>
      </c>
      <c r="L233" s="73">
        <v>73</v>
      </c>
      <c r="M233" s="73">
        <v>81</v>
      </c>
      <c r="N233" s="73">
        <v>108</v>
      </c>
      <c r="O233" s="73">
        <v>110</v>
      </c>
      <c r="P233" s="73">
        <v>113</v>
      </c>
      <c r="Q233" s="73">
        <v>108</v>
      </c>
      <c r="R233" s="73">
        <v>100</v>
      </c>
      <c r="S233" s="73">
        <v>126</v>
      </c>
      <c r="T233" s="73">
        <v>111</v>
      </c>
      <c r="U233" s="73">
        <v>75</v>
      </c>
      <c r="V233" s="73">
        <v>56</v>
      </c>
      <c r="W233" s="73">
        <v>14</v>
      </c>
      <c r="X233" s="73">
        <v>8</v>
      </c>
      <c r="Y233" s="73">
        <v>2</v>
      </c>
      <c r="Z233" s="55">
        <v>115</v>
      </c>
      <c r="AA233" s="56">
        <v>1015</v>
      </c>
      <c r="AB233" s="125">
        <v>492</v>
      </c>
      <c r="AC233" s="119">
        <v>7.0900123304562275</v>
      </c>
      <c r="AD233" s="46">
        <v>62.577065351418007</v>
      </c>
      <c r="AE233" s="47">
        <v>30.3</v>
      </c>
    </row>
    <row r="234" spans="1:31" s="54" customFormat="1" outlineLevel="3" x14ac:dyDescent="0.2">
      <c r="A234" s="17" t="s">
        <v>186</v>
      </c>
      <c r="B234" s="18">
        <v>6900</v>
      </c>
      <c r="C234" s="146">
        <v>902</v>
      </c>
      <c r="D234" s="38">
        <v>1808</v>
      </c>
      <c r="E234" s="84">
        <v>92</v>
      </c>
      <c r="F234" s="73">
        <v>85</v>
      </c>
      <c r="G234" s="73">
        <v>79</v>
      </c>
      <c r="H234" s="73">
        <v>64</v>
      </c>
      <c r="I234" s="73">
        <v>80</v>
      </c>
      <c r="J234" s="73">
        <v>82</v>
      </c>
      <c r="K234" s="73">
        <v>120</v>
      </c>
      <c r="L234" s="73">
        <v>114</v>
      </c>
      <c r="M234" s="73">
        <v>120</v>
      </c>
      <c r="N234" s="73">
        <v>101</v>
      </c>
      <c r="O234" s="73">
        <v>132</v>
      </c>
      <c r="P234" s="73">
        <v>101</v>
      </c>
      <c r="Q234" s="73">
        <v>113</v>
      </c>
      <c r="R234" s="73">
        <v>115</v>
      </c>
      <c r="S234" s="73">
        <v>107</v>
      </c>
      <c r="T234" s="73">
        <v>108</v>
      </c>
      <c r="U234" s="73">
        <v>87</v>
      </c>
      <c r="V234" s="73">
        <v>70</v>
      </c>
      <c r="W234" s="73">
        <v>21</v>
      </c>
      <c r="X234" s="73">
        <v>13</v>
      </c>
      <c r="Y234" s="73">
        <v>4</v>
      </c>
      <c r="Z234" s="55">
        <v>256</v>
      </c>
      <c r="AA234" s="56">
        <v>1027</v>
      </c>
      <c r="AB234" s="125">
        <v>525</v>
      </c>
      <c r="AC234" s="119">
        <v>14.159292035398231</v>
      </c>
      <c r="AD234" s="46">
        <v>56.803097345132748</v>
      </c>
      <c r="AE234" s="47">
        <v>29</v>
      </c>
    </row>
    <row r="235" spans="1:31" s="54" customFormat="1" outlineLevel="3" x14ac:dyDescent="0.2">
      <c r="A235" s="17" t="s">
        <v>14</v>
      </c>
      <c r="B235" s="18">
        <v>6910</v>
      </c>
      <c r="C235" s="146">
        <v>1064</v>
      </c>
      <c r="D235" s="38">
        <v>1903</v>
      </c>
      <c r="E235" s="84">
        <v>46</v>
      </c>
      <c r="F235" s="73">
        <v>64</v>
      </c>
      <c r="G235" s="73">
        <v>55</v>
      </c>
      <c r="H235" s="73">
        <v>72</v>
      </c>
      <c r="I235" s="73">
        <v>51</v>
      </c>
      <c r="J235" s="73">
        <v>51</v>
      </c>
      <c r="K235" s="73">
        <v>86</v>
      </c>
      <c r="L235" s="73">
        <v>97</v>
      </c>
      <c r="M235" s="73">
        <v>101</v>
      </c>
      <c r="N235" s="73">
        <v>102</v>
      </c>
      <c r="O235" s="73">
        <v>103</v>
      </c>
      <c r="P235" s="73">
        <v>133</v>
      </c>
      <c r="Q235" s="73">
        <v>154</v>
      </c>
      <c r="R235" s="73">
        <v>153</v>
      </c>
      <c r="S235" s="73">
        <v>202</v>
      </c>
      <c r="T235" s="73">
        <v>156</v>
      </c>
      <c r="U235" s="73">
        <v>119</v>
      </c>
      <c r="V235" s="73">
        <v>84</v>
      </c>
      <c r="W235" s="73">
        <v>47</v>
      </c>
      <c r="X235" s="73">
        <v>25</v>
      </c>
      <c r="Y235" s="73">
        <v>2</v>
      </c>
      <c r="Z235" s="55">
        <v>165</v>
      </c>
      <c r="AA235" s="56">
        <v>950</v>
      </c>
      <c r="AB235" s="125">
        <v>788</v>
      </c>
      <c r="AC235" s="119">
        <v>8.6705202312138727</v>
      </c>
      <c r="AD235" s="46">
        <v>49.921177088807141</v>
      </c>
      <c r="AE235" s="47">
        <v>41.4</v>
      </c>
    </row>
    <row r="236" spans="1:31" s="54" customFormat="1" outlineLevel="3" x14ac:dyDescent="0.2">
      <c r="A236" s="17" t="s">
        <v>182</v>
      </c>
      <c r="B236" s="18">
        <v>6930</v>
      </c>
      <c r="C236" s="146">
        <v>547</v>
      </c>
      <c r="D236" s="38">
        <v>1092</v>
      </c>
      <c r="E236" s="84">
        <v>60</v>
      </c>
      <c r="F236" s="73">
        <v>56</v>
      </c>
      <c r="G236" s="73">
        <v>48</v>
      </c>
      <c r="H236" s="73">
        <v>40</v>
      </c>
      <c r="I236" s="73">
        <v>38</v>
      </c>
      <c r="J236" s="73">
        <v>35</v>
      </c>
      <c r="K236" s="73">
        <v>46</v>
      </c>
      <c r="L236" s="73">
        <v>78</v>
      </c>
      <c r="M236" s="73">
        <v>66</v>
      </c>
      <c r="N236" s="73">
        <v>74</v>
      </c>
      <c r="O236" s="73">
        <v>76</v>
      </c>
      <c r="P236" s="73">
        <v>67</v>
      </c>
      <c r="Q236" s="73">
        <v>80</v>
      </c>
      <c r="R236" s="73">
        <v>79</v>
      </c>
      <c r="S236" s="73">
        <v>81</v>
      </c>
      <c r="T236" s="73">
        <v>61</v>
      </c>
      <c r="U236" s="73">
        <v>38</v>
      </c>
      <c r="V236" s="73">
        <v>43</v>
      </c>
      <c r="W236" s="73">
        <v>18</v>
      </c>
      <c r="X236" s="73">
        <v>7</v>
      </c>
      <c r="Y236" s="73">
        <v>1</v>
      </c>
      <c r="Z236" s="55">
        <v>164</v>
      </c>
      <c r="AA236" s="56">
        <v>600</v>
      </c>
      <c r="AB236" s="125">
        <v>328</v>
      </c>
      <c r="AC236" s="119">
        <v>15.018315018315018</v>
      </c>
      <c r="AD236" s="46">
        <v>54.945054945054949</v>
      </c>
      <c r="AE236" s="47">
        <v>30</v>
      </c>
    </row>
    <row r="237" spans="1:31" s="54" customFormat="1" outlineLevel="3" x14ac:dyDescent="0.2">
      <c r="A237" s="17" t="s">
        <v>184</v>
      </c>
      <c r="B237" s="18">
        <v>6940</v>
      </c>
      <c r="C237" s="38">
        <v>759</v>
      </c>
      <c r="D237" s="38">
        <v>1472</v>
      </c>
      <c r="E237" s="84">
        <v>31</v>
      </c>
      <c r="F237" s="73">
        <v>60</v>
      </c>
      <c r="G237" s="73">
        <v>49</v>
      </c>
      <c r="H237" s="73">
        <v>59</v>
      </c>
      <c r="I237" s="73">
        <v>44</v>
      </c>
      <c r="J237" s="73">
        <v>38</v>
      </c>
      <c r="K237" s="73">
        <v>58</v>
      </c>
      <c r="L237" s="73">
        <v>63</v>
      </c>
      <c r="M237" s="73">
        <v>85</v>
      </c>
      <c r="N237" s="73">
        <v>90</v>
      </c>
      <c r="O237" s="73">
        <v>111</v>
      </c>
      <c r="P237" s="73">
        <v>85</v>
      </c>
      <c r="Q237" s="73">
        <v>105</v>
      </c>
      <c r="R237" s="73">
        <v>95</v>
      </c>
      <c r="S237" s="73">
        <v>131</v>
      </c>
      <c r="T237" s="73">
        <v>129</v>
      </c>
      <c r="U237" s="73">
        <v>118</v>
      </c>
      <c r="V237" s="73">
        <v>78</v>
      </c>
      <c r="W237" s="73">
        <v>33</v>
      </c>
      <c r="X237" s="73">
        <v>9</v>
      </c>
      <c r="Y237" s="73">
        <v>1</v>
      </c>
      <c r="Z237" s="55">
        <v>140</v>
      </c>
      <c r="AA237" s="56">
        <v>738</v>
      </c>
      <c r="AB237" s="125">
        <v>594</v>
      </c>
      <c r="AC237" s="119">
        <v>9.5108695652173925</v>
      </c>
      <c r="AD237" s="46">
        <v>50.135869565217398</v>
      </c>
      <c r="AE237" s="47">
        <v>40.4</v>
      </c>
    </row>
    <row r="238" spans="1:31" s="54" customFormat="1" outlineLevel="3" x14ac:dyDescent="0.2">
      <c r="A238" s="17" t="s">
        <v>126</v>
      </c>
      <c r="B238" s="18">
        <v>6951</v>
      </c>
      <c r="C238" s="146">
        <v>740</v>
      </c>
      <c r="D238" s="38">
        <v>1604</v>
      </c>
      <c r="E238" s="84">
        <v>31</v>
      </c>
      <c r="F238" s="73">
        <v>50</v>
      </c>
      <c r="G238" s="73">
        <v>64</v>
      </c>
      <c r="H238" s="73">
        <v>59</v>
      </c>
      <c r="I238" s="73">
        <v>61</v>
      </c>
      <c r="J238" s="73">
        <v>42</v>
      </c>
      <c r="K238" s="73">
        <v>57</v>
      </c>
      <c r="L238" s="73">
        <v>55</v>
      </c>
      <c r="M238" s="73">
        <v>66</v>
      </c>
      <c r="N238" s="73">
        <v>96</v>
      </c>
      <c r="O238" s="73">
        <v>98</v>
      </c>
      <c r="P238" s="73">
        <v>135</v>
      </c>
      <c r="Q238" s="73">
        <v>132</v>
      </c>
      <c r="R238" s="73">
        <v>132</v>
      </c>
      <c r="S238" s="73">
        <v>198</v>
      </c>
      <c r="T238" s="73">
        <v>166</v>
      </c>
      <c r="U238" s="73">
        <v>79</v>
      </c>
      <c r="V238" s="73">
        <v>44</v>
      </c>
      <c r="W238" s="73">
        <v>28</v>
      </c>
      <c r="X238" s="73">
        <v>10</v>
      </c>
      <c r="Y238" s="73">
        <v>1</v>
      </c>
      <c r="Z238" s="55">
        <v>145</v>
      </c>
      <c r="AA238" s="56">
        <v>801</v>
      </c>
      <c r="AB238" s="125">
        <v>658</v>
      </c>
      <c r="AC238" s="119">
        <v>9.0399002493765597</v>
      </c>
      <c r="AD238" s="46">
        <v>49.937655860349125</v>
      </c>
      <c r="AE238" s="47">
        <v>41</v>
      </c>
    </row>
    <row r="239" spans="1:31" s="54" customFormat="1" outlineLevel="3" x14ac:dyDescent="0.2">
      <c r="A239" s="17" t="s">
        <v>320</v>
      </c>
      <c r="B239" s="18">
        <v>6952</v>
      </c>
      <c r="C239" s="146">
        <v>459</v>
      </c>
      <c r="D239" s="38">
        <v>989</v>
      </c>
      <c r="E239" s="84">
        <v>36</v>
      </c>
      <c r="F239" s="73">
        <v>36</v>
      </c>
      <c r="G239" s="73">
        <v>41</v>
      </c>
      <c r="H239" s="73">
        <v>38</v>
      </c>
      <c r="I239" s="73">
        <v>14</v>
      </c>
      <c r="J239" s="73">
        <v>12</v>
      </c>
      <c r="K239" s="73">
        <v>24</v>
      </c>
      <c r="L239" s="73">
        <v>53</v>
      </c>
      <c r="M239" s="73">
        <v>50</v>
      </c>
      <c r="N239" s="73">
        <v>56</v>
      </c>
      <c r="O239" s="73">
        <v>70</v>
      </c>
      <c r="P239" s="73">
        <v>46</v>
      </c>
      <c r="Q239" s="73">
        <v>59</v>
      </c>
      <c r="R239" s="73">
        <v>82</v>
      </c>
      <c r="S239" s="73">
        <v>121</v>
      </c>
      <c r="T239" s="73">
        <v>109</v>
      </c>
      <c r="U239" s="73">
        <v>74</v>
      </c>
      <c r="V239" s="73">
        <v>33</v>
      </c>
      <c r="W239" s="73">
        <v>26</v>
      </c>
      <c r="X239" s="73">
        <v>8</v>
      </c>
      <c r="Y239" s="73">
        <v>1</v>
      </c>
      <c r="Z239" s="55">
        <v>113</v>
      </c>
      <c r="AA239" s="56">
        <v>422</v>
      </c>
      <c r="AB239" s="125">
        <v>454</v>
      </c>
      <c r="AC239" s="119">
        <v>11.425682507583417</v>
      </c>
      <c r="AD239" s="46">
        <v>42.669362992922146</v>
      </c>
      <c r="AE239" s="47">
        <v>45.9</v>
      </c>
    </row>
    <row r="240" spans="1:31" s="54" customFormat="1" outlineLevel="3" x14ac:dyDescent="0.2">
      <c r="A240" s="17" t="s">
        <v>164</v>
      </c>
      <c r="B240" s="18">
        <v>6960</v>
      </c>
      <c r="C240" s="146">
        <v>475</v>
      </c>
      <c r="D240" s="38">
        <v>1030</v>
      </c>
      <c r="E240" s="84">
        <v>44</v>
      </c>
      <c r="F240" s="73">
        <v>65</v>
      </c>
      <c r="G240" s="73">
        <v>58</v>
      </c>
      <c r="H240" s="73">
        <v>58</v>
      </c>
      <c r="I240" s="73">
        <v>26</v>
      </c>
      <c r="J240" s="73">
        <v>38</v>
      </c>
      <c r="K240" s="73">
        <v>48</v>
      </c>
      <c r="L240" s="73">
        <v>86</v>
      </c>
      <c r="M240" s="73">
        <v>76</v>
      </c>
      <c r="N240" s="73">
        <v>59</v>
      </c>
      <c r="O240" s="73">
        <v>71</v>
      </c>
      <c r="P240" s="73">
        <v>55</v>
      </c>
      <c r="Q240" s="73">
        <v>64</v>
      </c>
      <c r="R240" s="73">
        <v>68</v>
      </c>
      <c r="S240" s="73">
        <v>63</v>
      </c>
      <c r="T240" s="73">
        <v>57</v>
      </c>
      <c r="U240" s="73">
        <v>30</v>
      </c>
      <c r="V240" s="73">
        <v>41</v>
      </c>
      <c r="W240" s="73">
        <v>16</v>
      </c>
      <c r="X240" s="73">
        <v>7</v>
      </c>
      <c r="Y240" s="73">
        <v>0</v>
      </c>
      <c r="Z240" s="55">
        <v>167</v>
      </c>
      <c r="AA240" s="56">
        <v>581</v>
      </c>
      <c r="AB240" s="125">
        <v>282</v>
      </c>
      <c r="AC240" s="119">
        <v>16.213592233009706</v>
      </c>
      <c r="AD240" s="46">
        <v>56.407766990291265</v>
      </c>
      <c r="AE240" s="47">
        <v>27.4</v>
      </c>
    </row>
    <row r="241" spans="1:31" s="54" customFormat="1" outlineLevel="3" x14ac:dyDescent="0.2">
      <c r="A241" s="17" t="s">
        <v>16</v>
      </c>
      <c r="B241" s="18">
        <v>6970</v>
      </c>
      <c r="C241" s="146">
        <v>693</v>
      </c>
      <c r="D241" s="38">
        <v>1275</v>
      </c>
      <c r="E241" s="84">
        <v>49</v>
      </c>
      <c r="F241" s="73">
        <v>47</v>
      </c>
      <c r="G241" s="73">
        <v>44</v>
      </c>
      <c r="H241" s="73">
        <v>44</v>
      </c>
      <c r="I241" s="73">
        <v>38</v>
      </c>
      <c r="J241" s="73">
        <v>57</v>
      </c>
      <c r="K241" s="73">
        <v>68</v>
      </c>
      <c r="L241" s="73">
        <v>70</v>
      </c>
      <c r="M241" s="73">
        <v>78</v>
      </c>
      <c r="N241" s="73">
        <v>73</v>
      </c>
      <c r="O241" s="73">
        <v>69</v>
      </c>
      <c r="P241" s="73">
        <v>79</v>
      </c>
      <c r="Q241" s="73">
        <v>82</v>
      </c>
      <c r="R241" s="73">
        <v>98</v>
      </c>
      <c r="S241" s="73">
        <v>106</v>
      </c>
      <c r="T241" s="73">
        <v>84</v>
      </c>
      <c r="U241" s="73">
        <v>59</v>
      </c>
      <c r="V241" s="73">
        <v>65</v>
      </c>
      <c r="W241" s="73">
        <v>45</v>
      </c>
      <c r="X241" s="73">
        <v>18</v>
      </c>
      <c r="Y241" s="73">
        <v>2</v>
      </c>
      <c r="Z241" s="55">
        <v>140</v>
      </c>
      <c r="AA241" s="56">
        <v>658</v>
      </c>
      <c r="AB241" s="125">
        <v>477</v>
      </c>
      <c r="AC241" s="119">
        <v>10.980392156862745</v>
      </c>
      <c r="AD241" s="46">
        <v>51.607843137254903</v>
      </c>
      <c r="AE241" s="47">
        <v>37.4</v>
      </c>
    </row>
    <row r="242" spans="1:31" s="54" customFormat="1" outlineLevel="3" x14ac:dyDescent="0.2">
      <c r="A242" s="17" t="s">
        <v>41</v>
      </c>
      <c r="B242" s="18">
        <v>6980</v>
      </c>
      <c r="C242" s="146">
        <v>772</v>
      </c>
      <c r="D242" s="38">
        <v>1520</v>
      </c>
      <c r="E242" s="84">
        <v>66</v>
      </c>
      <c r="F242" s="73">
        <v>68</v>
      </c>
      <c r="G242" s="73">
        <v>66</v>
      </c>
      <c r="H242" s="73">
        <v>70</v>
      </c>
      <c r="I242" s="73">
        <v>68</v>
      </c>
      <c r="J242" s="73">
        <v>81</v>
      </c>
      <c r="K242" s="73">
        <v>79</v>
      </c>
      <c r="L242" s="73">
        <v>76</v>
      </c>
      <c r="M242" s="73">
        <v>98</v>
      </c>
      <c r="N242" s="73">
        <v>109</v>
      </c>
      <c r="O242" s="73">
        <v>129</v>
      </c>
      <c r="P242" s="73">
        <v>87</v>
      </c>
      <c r="Q242" s="73">
        <v>91</v>
      </c>
      <c r="R242" s="73">
        <v>96</v>
      </c>
      <c r="S242" s="73">
        <v>102</v>
      </c>
      <c r="T242" s="73">
        <v>89</v>
      </c>
      <c r="U242" s="73">
        <v>44</v>
      </c>
      <c r="V242" s="73">
        <v>37</v>
      </c>
      <c r="W242" s="73">
        <v>38</v>
      </c>
      <c r="X242" s="73">
        <v>21</v>
      </c>
      <c r="Y242" s="73">
        <v>5</v>
      </c>
      <c r="Z242" s="55">
        <v>200</v>
      </c>
      <c r="AA242" s="56">
        <v>888</v>
      </c>
      <c r="AB242" s="125">
        <v>432</v>
      </c>
      <c r="AC242" s="119">
        <v>13.157894736842104</v>
      </c>
      <c r="AD242" s="46">
        <v>58.421052631578952</v>
      </c>
      <c r="AE242" s="47">
        <v>28.4</v>
      </c>
    </row>
    <row r="243" spans="1:31" s="54" customFormat="1" outlineLevel="3" x14ac:dyDescent="0.2">
      <c r="A243" s="19" t="s">
        <v>133</v>
      </c>
      <c r="B243" s="20">
        <v>6990</v>
      </c>
      <c r="C243" s="147">
        <v>757</v>
      </c>
      <c r="D243" s="137">
        <v>1632</v>
      </c>
      <c r="E243" s="148">
        <v>68</v>
      </c>
      <c r="F243" s="140">
        <v>98</v>
      </c>
      <c r="G243" s="140">
        <v>93</v>
      </c>
      <c r="H243" s="140">
        <v>90</v>
      </c>
      <c r="I243" s="140">
        <v>55</v>
      </c>
      <c r="J243" s="140">
        <v>52</v>
      </c>
      <c r="K243" s="140">
        <v>53</v>
      </c>
      <c r="L243" s="140">
        <v>101</v>
      </c>
      <c r="M243" s="140">
        <v>129</v>
      </c>
      <c r="N243" s="140">
        <v>102</v>
      </c>
      <c r="O243" s="140">
        <v>130</v>
      </c>
      <c r="P243" s="140">
        <v>80</v>
      </c>
      <c r="Q243" s="140">
        <v>104</v>
      </c>
      <c r="R243" s="140">
        <v>87</v>
      </c>
      <c r="S243" s="140">
        <v>133</v>
      </c>
      <c r="T243" s="140">
        <v>95</v>
      </c>
      <c r="U243" s="140">
        <v>77</v>
      </c>
      <c r="V243" s="140">
        <v>50</v>
      </c>
      <c r="W243" s="140">
        <v>23</v>
      </c>
      <c r="X243" s="140">
        <v>9</v>
      </c>
      <c r="Y243" s="140">
        <v>3</v>
      </c>
      <c r="Z243" s="141">
        <v>259</v>
      </c>
      <c r="AA243" s="142">
        <v>896</v>
      </c>
      <c r="AB243" s="149">
        <v>477</v>
      </c>
      <c r="AC243" s="150">
        <v>15.870098039215685</v>
      </c>
      <c r="AD243" s="143">
        <v>54.901960784313729</v>
      </c>
      <c r="AE243" s="144">
        <v>29.2</v>
      </c>
    </row>
    <row r="244" spans="1:31" s="2" customFormat="1" outlineLevel="2" x14ac:dyDescent="0.2">
      <c r="A244" s="32" t="s">
        <v>511</v>
      </c>
      <c r="B244" s="88"/>
      <c r="C244" s="90">
        <f t="shared" ref="C244:Y244" si="0">SUM(C3:C243)</f>
        <v>91485</v>
      </c>
      <c r="D244" s="35">
        <f t="shared" si="0"/>
        <v>163796</v>
      </c>
      <c r="E244" s="34">
        <f t="shared" si="0"/>
        <v>4515</v>
      </c>
      <c r="F244" s="34">
        <f t="shared" si="0"/>
        <v>5620</v>
      </c>
      <c r="G244" s="34">
        <f t="shared" si="0"/>
        <v>6146</v>
      </c>
      <c r="H244" s="34">
        <f t="shared" si="0"/>
        <v>6622</v>
      </c>
      <c r="I244" s="34">
        <f t="shared" si="0"/>
        <v>7344</v>
      </c>
      <c r="J244" s="34">
        <f t="shared" si="0"/>
        <v>7211</v>
      </c>
      <c r="K244" s="34">
        <f t="shared" si="0"/>
        <v>7507</v>
      </c>
      <c r="L244" s="34">
        <f t="shared" si="0"/>
        <v>8328</v>
      </c>
      <c r="M244" s="34">
        <f t="shared" si="0"/>
        <v>9256</v>
      </c>
      <c r="N244" s="34">
        <f t="shared" si="0"/>
        <v>10593</v>
      </c>
      <c r="O244" s="34">
        <f t="shared" si="0"/>
        <v>12274</v>
      </c>
      <c r="P244" s="34">
        <f t="shared" si="0"/>
        <v>11305</v>
      </c>
      <c r="Q244" s="34">
        <f t="shared" si="0"/>
        <v>11334</v>
      </c>
      <c r="R244" s="34">
        <f t="shared" si="0"/>
        <v>11163</v>
      </c>
      <c r="S244" s="34">
        <f t="shared" si="0"/>
        <v>13095</v>
      </c>
      <c r="T244" s="34">
        <f t="shared" si="0"/>
        <v>11757</v>
      </c>
      <c r="U244" s="34">
        <f t="shared" si="0"/>
        <v>8566</v>
      </c>
      <c r="V244" s="34">
        <f t="shared" si="0"/>
        <v>6259</v>
      </c>
      <c r="W244" s="34">
        <f t="shared" si="0"/>
        <v>3494</v>
      </c>
      <c r="X244" s="34">
        <f t="shared" si="0"/>
        <v>1213</v>
      </c>
      <c r="Y244" s="91">
        <f t="shared" si="0"/>
        <v>194</v>
      </c>
      <c r="Z244" s="34">
        <f t="shared" ref="Z244:AB244" si="1">SUM(Z3:Z243)</f>
        <v>16281</v>
      </c>
      <c r="AA244" s="34">
        <f t="shared" si="1"/>
        <v>91774</v>
      </c>
      <c r="AB244" s="91">
        <f t="shared" si="1"/>
        <v>55741</v>
      </c>
      <c r="AC244" s="97">
        <f t="shared" ref="AC244:AE244" si="2">ROUND(Z244/$D244*100,1)</f>
        <v>9.9</v>
      </c>
      <c r="AD244" s="97">
        <f t="shared" si="2"/>
        <v>56</v>
      </c>
      <c r="AE244" s="98">
        <f t="shared" si="2"/>
        <v>34</v>
      </c>
    </row>
    <row r="245" spans="1:31" s="54" customFormat="1" outlineLevel="3" x14ac:dyDescent="0.2">
      <c r="A245" s="21" t="s">
        <v>506</v>
      </c>
      <c r="B245" s="22">
        <v>5001</v>
      </c>
      <c r="C245" s="79">
        <v>215</v>
      </c>
      <c r="D245" s="37">
        <v>420</v>
      </c>
      <c r="E245" s="130">
        <v>16</v>
      </c>
      <c r="F245" s="75">
        <v>14</v>
      </c>
      <c r="G245" s="75">
        <v>18</v>
      </c>
      <c r="H245" s="75">
        <v>15</v>
      </c>
      <c r="I245" s="75">
        <v>13</v>
      </c>
      <c r="J245" s="75">
        <v>17</v>
      </c>
      <c r="K245" s="75">
        <v>25</v>
      </c>
      <c r="L245" s="75">
        <v>18</v>
      </c>
      <c r="M245" s="75">
        <v>25</v>
      </c>
      <c r="N245" s="75">
        <v>25</v>
      </c>
      <c r="O245" s="75">
        <v>36</v>
      </c>
      <c r="P245" s="75">
        <v>33</v>
      </c>
      <c r="Q245" s="75">
        <v>28</v>
      </c>
      <c r="R245" s="75">
        <v>20</v>
      </c>
      <c r="S245" s="75">
        <v>33</v>
      </c>
      <c r="T245" s="75">
        <v>23</v>
      </c>
      <c r="U245" s="75">
        <v>29</v>
      </c>
      <c r="V245" s="75">
        <v>17</v>
      </c>
      <c r="W245" s="75">
        <v>12</v>
      </c>
      <c r="X245" s="75">
        <v>1</v>
      </c>
      <c r="Y245" s="75">
        <v>2</v>
      </c>
      <c r="Z245" s="50">
        <v>48</v>
      </c>
      <c r="AA245" s="51">
        <v>235</v>
      </c>
      <c r="AB245" s="127">
        <v>137</v>
      </c>
      <c r="AC245" s="122">
        <v>11.428571428571429</v>
      </c>
      <c r="AD245" s="52">
        <v>55.952380952380956</v>
      </c>
      <c r="AE245" s="53">
        <v>32.6</v>
      </c>
    </row>
    <row r="246" spans="1:31" s="54" customFormat="1" outlineLevel="3" x14ac:dyDescent="0.2">
      <c r="A246" s="17" t="s">
        <v>507</v>
      </c>
      <c r="B246" s="18">
        <v>5002</v>
      </c>
      <c r="C246" s="80">
        <v>198</v>
      </c>
      <c r="D246" s="38">
        <v>378</v>
      </c>
      <c r="E246" s="84">
        <v>15</v>
      </c>
      <c r="F246" s="73">
        <v>14</v>
      </c>
      <c r="G246" s="73">
        <v>10</v>
      </c>
      <c r="H246" s="73">
        <v>10</v>
      </c>
      <c r="I246" s="73">
        <v>14</v>
      </c>
      <c r="J246" s="73">
        <v>15</v>
      </c>
      <c r="K246" s="73">
        <v>20</v>
      </c>
      <c r="L246" s="73">
        <v>26</v>
      </c>
      <c r="M246" s="73">
        <v>21</v>
      </c>
      <c r="N246" s="73">
        <v>14</v>
      </c>
      <c r="O246" s="73">
        <v>33</v>
      </c>
      <c r="P246" s="73">
        <v>31</v>
      </c>
      <c r="Q246" s="73">
        <v>26</v>
      </c>
      <c r="R246" s="73">
        <v>24</v>
      </c>
      <c r="S246" s="73">
        <v>13</v>
      </c>
      <c r="T246" s="73">
        <v>21</v>
      </c>
      <c r="U246" s="73">
        <v>34</v>
      </c>
      <c r="V246" s="73">
        <v>25</v>
      </c>
      <c r="W246" s="73">
        <v>12</v>
      </c>
      <c r="X246" s="73">
        <v>0</v>
      </c>
      <c r="Y246" s="73">
        <v>0</v>
      </c>
      <c r="Z246" s="55">
        <v>39</v>
      </c>
      <c r="AA246" s="56">
        <v>210</v>
      </c>
      <c r="AB246" s="125">
        <v>129</v>
      </c>
      <c r="AC246" s="119">
        <v>10.317460317460316</v>
      </c>
      <c r="AD246" s="46">
        <v>55.555555555555557</v>
      </c>
      <c r="AE246" s="47">
        <v>34.1</v>
      </c>
    </row>
    <row r="247" spans="1:31" s="54" customFormat="1" outlineLevel="3" x14ac:dyDescent="0.2">
      <c r="A247" s="17" t="s">
        <v>508</v>
      </c>
      <c r="B247" s="18">
        <v>5011</v>
      </c>
      <c r="C247" s="80">
        <v>223</v>
      </c>
      <c r="D247" s="38">
        <v>414</v>
      </c>
      <c r="E247" s="84">
        <v>11</v>
      </c>
      <c r="F247" s="73">
        <v>13</v>
      </c>
      <c r="G247" s="73">
        <v>15</v>
      </c>
      <c r="H247" s="73">
        <v>9</v>
      </c>
      <c r="I247" s="73">
        <v>8</v>
      </c>
      <c r="J247" s="73">
        <v>8</v>
      </c>
      <c r="K247" s="73">
        <v>11</v>
      </c>
      <c r="L247" s="73">
        <v>21</v>
      </c>
      <c r="M247" s="73">
        <v>26</v>
      </c>
      <c r="N247" s="73">
        <v>23</v>
      </c>
      <c r="O247" s="73">
        <v>36</v>
      </c>
      <c r="P247" s="73">
        <v>20</v>
      </c>
      <c r="Q247" s="73">
        <v>30</v>
      </c>
      <c r="R247" s="73">
        <v>33</v>
      </c>
      <c r="S247" s="73">
        <v>47</v>
      </c>
      <c r="T247" s="73">
        <v>31</v>
      </c>
      <c r="U247" s="73">
        <v>22</v>
      </c>
      <c r="V247" s="73">
        <v>26</v>
      </c>
      <c r="W247" s="73">
        <v>18</v>
      </c>
      <c r="X247" s="73">
        <v>4</v>
      </c>
      <c r="Y247" s="73">
        <v>2</v>
      </c>
      <c r="Z247" s="55">
        <v>39</v>
      </c>
      <c r="AA247" s="56">
        <v>192</v>
      </c>
      <c r="AB247" s="125">
        <v>183</v>
      </c>
      <c r="AC247" s="119">
        <v>9.4202898550724647</v>
      </c>
      <c r="AD247" s="46">
        <v>46.376811594202898</v>
      </c>
      <c r="AE247" s="47">
        <v>44.2</v>
      </c>
    </row>
    <row r="248" spans="1:31" s="54" customFormat="1" outlineLevel="3" x14ac:dyDescent="0.2">
      <c r="A248" s="17" t="s">
        <v>509</v>
      </c>
      <c r="B248" s="18">
        <v>5012</v>
      </c>
      <c r="C248" s="80">
        <v>779</v>
      </c>
      <c r="D248" s="38">
        <v>1777</v>
      </c>
      <c r="E248" s="84">
        <v>110</v>
      </c>
      <c r="F248" s="73">
        <v>109</v>
      </c>
      <c r="G248" s="73">
        <v>95</v>
      </c>
      <c r="H248" s="73">
        <v>70</v>
      </c>
      <c r="I248" s="73">
        <v>70</v>
      </c>
      <c r="J248" s="73">
        <v>87</v>
      </c>
      <c r="K248" s="73">
        <v>118</v>
      </c>
      <c r="L248" s="73">
        <v>152</v>
      </c>
      <c r="M248" s="73">
        <v>114</v>
      </c>
      <c r="N248" s="73">
        <v>112</v>
      </c>
      <c r="O248" s="73">
        <v>128</v>
      </c>
      <c r="P248" s="73">
        <v>121</v>
      </c>
      <c r="Q248" s="73">
        <v>105</v>
      </c>
      <c r="R248" s="73">
        <v>99</v>
      </c>
      <c r="S248" s="73">
        <v>97</v>
      </c>
      <c r="T248" s="73">
        <v>79</v>
      </c>
      <c r="U248" s="73">
        <v>51</v>
      </c>
      <c r="V248" s="73">
        <v>34</v>
      </c>
      <c r="W248" s="73">
        <v>18</v>
      </c>
      <c r="X248" s="73">
        <v>7</v>
      </c>
      <c r="Y248" s="73">
        <v>1</v>
      </c>
      <c r="Z248" s="55">
        <v>314</v>
      </c>
      <c r="AA248" s="56">
        <v>1077</v>
      </c>
      <c r="AB248" s="125">
        <v>386</v>
      </c>
      <c r="AC248" s="119">
        <v>17.670230725942602</v>
      </c>
      <c r="AD248" s="46">
        <v>60.607765897580194</v>
      </c>
      <c r="AE248" s="47">
        <v>21.7</v>
      </c>
    </row>
    <row r="249" spans="1:31" s="54" customFormat="1" outlineLevel="3" x14ac:dyDescent="0.2">
      <c r="A249" s="17" t="s">
        <v>510</v>
      </c>
      <c r="B249" s="18">
        <v>5013</v>
      </c>
      <c r="C249" s="80">
        <v>248</v>
      </c>
      <c r="D249" s="38">
        <v>475</v>
      </c>
      <c r="E249" s="84">
        <v>14</v>
      </c>
      <c r="F249" s="73">
        <v>11</v>
      </c>
      <c r="G249" s="73">
        <v>10</v>
      </c>
      <c r="H249" s="73">
        <v>13</v>
      </c>
      <c r="I249" s="73">
        <v>17</v>
      </c>
      <c r="J249" s="73">
        <v>20</v>
      </c>
      <c r="K249" s="73">
        <v>19</v>
      </c>
      <c r="L249" s="73">
        <v>24</v>
      </c>
      <c r="M249" s="73">
        <v>22</v>
      </c>
      <c r="N249" s="73">
        <v>29</v>
      </c>
      <c r="O249" s="73">
        <v>33</v>
      </c>
      <c r="P249" s="73">
        <v>31</v>
      </c>
      <c r="Q249" s="73">
        <v>44</v>
      </c>
      <c r="R249" s="73">
        <v>41</v>
      </c>
      <c r="S249" s="73">
        <v>45</v>
      </c>
      <c r="T249" s="73">
        <v>49</v>
      </c>
      <c r="U249" s="73">
        <v>24</v>
      </c>
      <c r="V249" s="73">
        <v>17</v>
      </c>
      <c r="W249" s="73">
        <v>7</v>
      </c>
      <c r="X249" s="73">
        <v>5</v>
      </c>
      <c r="Y249" s="73">
        <v>0</v>
      </c>
      <c r="Z249" s="55">
        <v>35</v>
      </c>
      <c r="AA249" s="56">
        <v>252</v>
      </c>
      <c r="AB249" s="125">
        <v>188</v>
      </c>
      <c r="AC249" s="119">
        <v>7.3684210526315779</v>
      </c>
      <c r="AD249" s="46">
        <v>53.05263157894737</v>
      </c>
      <c r="AE249" s="47">
        <v>39.6</v>
      </c>
    </row>
    <row r="250" spans="1:31" s="54" customFormat="1" outlineLevel="3" x14ac:dyDescent="0.2">
      <c r="A250" s="19" t="s">
        <v>101</v>
      </c>
      <c r="B250" s="20">
        <v>5040</v>
      </c>
      <c r="C250" s="80">
        <v>82</v>
      </c>
      <c r="D250" s="33">
        <v>162</v>
      </c>
      <c r="E250" s="84">
        <v>4</v>
      </c>
      <c r="F250" s="73">
        <v>2</v>
      </c>
      <c r="G250" s="73">
        <v>3</v>
      </c>
      <c r="H250" s="73">
        <v>3</v>
      </c>
      <c r="I250" s="73">
        <v>2</v>
      </c>
      <c r="J250" s="73">
        <v>3</v>
      </c>
      <c r="K250" s="73">
        <v>6</v>
      </c>
      <c r="L250" s="73">
        <v>6</v>
      </c>
      <c r="M250" s="73">
        <v>5</v>
      </c>
      <c r="N250" s="73">
        <v>8</v>
      </c>
      <c r="O250" s="73">
        <v>10</v>
      </c>
      <c r="P250" s="73">
        <v>25</v>
      </c>
      <c r="Q250" s="73">
        <v>23</v>
      </c>
      <c r="R250" s="73">
        <v>16</v>
      </c>
      <c r="S250" s="73">
        <v>12</v>
      </c>
      <c r="T250" s="73">
        <v>13</v>
      </c>
      <c r="U250" s="73">
        <v>10</v>
      </c>
      <c r="V250" s="73">
        <v>8</v>
      </c>
      <c r="W250" s="73">
        <v>3</v>
      </c>
      <c r="X250" s="73">
        <v>0</v>
      </c>
      <c r="Y250" s="85">
        <v>0</v>
      </c>
      <c r="Z250" s="59">
        <v>9</v>
      </c>
      <c r="AA250" s="60">
        <v>91</v>
      </c>
      <c r="AB250" s="126">
        <v>62</v>
      </c>
      <c r="AC250" s="121">
        <v>5.5555555555555554</v>
      </c>
      <c r="AD250" s="48">
        <v>56.172839506172842</v>
      </c>
      <c r="AE250" s="49">
        <v>38.299999999999997</v>
      </c>
    </row>
    <row r="251" spans="1:31" s="54" customFormat="1" outlineLevel="3" x14ac:dyDescent="0.2">
      <c r="A251" s="23" t="s">
        <v>495</v>
      </c>
      <c r="B251" s="18">
        <v>5021</v>
      </c>
      <c r="C251" s="80">
        <v>460</v>
      </c>
      <c r="D251" s="38">
        <v>979</v>
      </c>
      <c r="E251" s="83">
        <v>25</v>
      </c>
      <c r="F251" s="72">
        <v>44</v>
      </c>
      <c r="G251" s="72">
        <v>39</v>
      </c>
      <c r="H251" s="72">
        <v>34</v>
      </c>
      <c r="I251" s="72">
        <v>34</v>
      </c>
      <c r="J251" s="72">
        <v>15</v>
      </c>
      <c r="K251" s="72">
        <v>20</v>
      </c>
      <c r="L251" s="72">
        <v>55</v>
      </c>
      <c r="M251" s="72">
        <v>42</v>
      </c>
      <c r="N251" s="72">
        <v>42</v>
      </c>
      <c r="O251" s="72">
        <v>66</v>
      </c>
      <c r="P251" s="72">
        <v>43</v>
      </c>
      <c r="Q251" s="72">
        <v>63</v>
      </c>
      <c r="R251" s="72">
        <v>90</v>
      </c>
      <c r="S251" s="72">
        <v>124</v>
      </c>
      <c r="T251" s="72">
        <v>124</v>
      </c>
      <c r="U251" s="72">
        <v>48</v>
      </c>
      <c r="V251" s="72">
        <v>36</v>
      </c>
      <c r="W251" s="72">
        <v>24</v>
      </c>
      <c r="X251" s="72">
        <v>8</v>
      </c>
      <c r="Y251" s="72">
        <v>3</v>
      </c>
      <c r="Z251" s="55">
        <v>108</v>
      </c>
      <c r="AA251" s="56">
        <v>414</v>
      </c>
      <c r="AB251" s="125">
        <v>457</v>
      </c>
      <c r="AC251" s="119">
        <v>11.031664964249234</v>
      </c>
      <c r="AD251" s="46">
        <v>42.288049029622066</v>
      </c>
      <c r="AE251" s="47">
        <v>46.7</v>
      </c>
    </row>
    <row r="252" spans="1:31" s="54" customFormat="1" outlineLevel="3" x14ac:dyDescent="0.2">
      <c r="A252" s="23" t="s">
        <v>376</v>
      </c>
      <c r="B252" s="18">
        <v>5022</v>
      </c>
      <c r="C252" s="81">
        <v>593</v>
      </c>
      <c r="D252" s="38">
        <v>1246</v>
      </c>
      <c r="E252" s="84">
        <v>29</v>
      </c>
      <c r="F252" s="73">
        <v>40</v>
      </c>
      <c r="G252" s="73">
        <v>47</v>
      </c>
      <c r="H252" s="73">
        <v>37</v>
      </c>
      <c r="I252" s="73">
        <v>44</v>
      </c>
      <c r="J252" s="73">
        <v>20</v>
      </c>
      <c r="K252" s="73">
        <v>29</v>
      </c>
      <c r="L252" s="73">
        <v>41</v>
      </c>
      <c r="M252" s="73">
        <v>78</v>
      </c>
      <c r="N252" s="73">
        <v>58</v>
      </c>
      <c r="O252" s="73">
        <v>72</v>
      </c>
      <c r="P252" s="73">
        <v>69</v>
      </c>
      <c r="Q252" s="73">
        <v>84</v>
      </c>
      <c r="R252" s="73">
        <v>115</v>
      </c>
      <c r="S252" s="73">
        <v>161</v>
      </c>
      <c r="T252" s="73">
        <v>143</v>
      </c>
      <c r="U252" s="73">
        <v>68</v>
      </c>
      <c r="V252" s="73">
        <v>52</v>
      </c>
      <c r="W252" s="73">
        <v>44</v>
      </c>
      <c r="X252" s="73">
        <v>14</v>
      </c>
      <c r="Y252" s="73">
        <v>1</v>
      </c>
      <c r="Z252" s="55">
        <v>116</v>
      </c>
      <c r="AA252" s="56">
        <v>532</v>
      </c>
      <c r="AB252" s="125">
        <v>598</v>
      </c>
      <c r="AC252" s="119">
        <v>9.3097913322632433</v>
      </c>
      <c r="AD252" s="46">
        <v>42.696629213483142</v>
      </c>
      <c r="AE252" s="47">
        <v>48</v>
      </c>
    </row>
    <row r="253" spans="1:31" s="2" customFormat="1" outlineLevel="3" x14ac:dyDescent="0.2">
      <c r="A253" s="23" t="s">
        <v>377</v>
      </c>
      <c r="B253" s="18">
        <v>5023</v>
      </c>
      <c r="C253" s="81">
        <v>598</v>
      </c>
      <c r="D253" s="38">
        <v>1295</v>
      </c>
      <c r="E253" s="84">
        <v>28</v>
      </c>
      <c r="F253" s="73">
        <v>48</v>
      </c>
      <c r="G253" s="73">
        <v>44</v>
      </c>
      <c r="H253" s="73">
        <v>37</v>
      </c>
      <c r="I253" s="73">
        <v>36</v>
      </c>
      <c r="J253" s="73">
        <v>30</v>
      </c>
      <c r="K253" s="73">
        <v>31</v>
      </c>
      <c r="L253" s="73">
        <v>65</v>
      </c>
      <c r="M253" s="73">
        <v>63</v>
      </c>
      <c r="N253" s="73">
        <v>44</v>
      </c>
      <c r="O253" s="73">
        <v>71</v>
      </c>
      <c r="P253" s="73">
        <v>67</v>
      </c>
      <c r="Q253" s="73">
        <v>133</v>
      </c>
      <c r="R253" s="73">
        <v>155</v>
      </c>
      <c r="S253" s="73">
        <v>200</v>
      </c>
      <c r="T253" s="73">
        <v>119</v>
      </c>
      <c r="U253" s="73">
        <v>47</v>
      </c>
      <c r="V253" s="73">
        <v>44</v>
      </c>
      <c r="W253" s="73">
        <v>22</v>
      </c>
      <c r="X253" s="73">
        <v>8</v>
      </c>
      <c r="Y253" s="73">
        <v>3</v>
      </c>
      <c r="Z253" s="55">
        <v>120</v>
      </c>
      <c r="AA253" s="56">
        <v>577</v>
      </c>
      <c r="AB253" s="125">
        <v>598</v>
      </c>
      <c r="AC253" s="119">
        <v>9.2664092664092657</v>
      </c>
      <c r="AD253" s="46">
        <v>44.555984555984558</v>
      </c>
      <c r="AE253" s="47">
        <v>46.2</v>
      </c>
    </row>
    <row r="254" spans="1:31" s="4" customFormat="1" outlineLevel="3" x14ac:dyDescent="0.2">
      <c r="A254" s="24" t="s">
        <v>378</v>
      </c>
      <c r="B254" s="20">
        <v>5024</v>
      </c>
      <c r="C254" s="81">
        <v>458</v>
      </c>
      <c r="D254" s="33">
        <v>960</v>
      </c>
      <c r="E254" s="82">
        <v>30</v>
      </c>
      <c r="F254" s="74">
        <v>62</v>
      </c>
      <c r="G254" s="74">
        <v>41</v>
      </c>
      <c r="H254" s="74">
        <v>57</v>
      </c>
      <c r="I254" s="74">
        <v>44</v>
      </c>
      <c r="J254" s="74">
        <v>25</v>
      </c>
      <c r="K254" s="74">
        <v>24</v>
      </c>
      <c r="L254" s="74">
        <v>45</v>
      </c>
      <c r="M254" s="74">
        <v>52</v>
      </c>
      <c r="N254" s="74">
        <v>61</v>
      </c>
      <c r="O254" s="74">
        <v>43</v>
      </c>
      <c r="P254" s="74">
        <v>62</v>
      </c>
      <c r="Q254" s="74">
        <v>70</v>
      </c>
      <c r="R254" s="74">
        <v>83</v>
      </c>
      <c r="S254" s="74">
        <v>101</v>
      </c>
      <c r="T254" s="74">
        <v>65</v>
      </c>
      <c r="U254" s="74">
        <v>46</v>
      </c>
      <c r="V254" s="74">
        <v>34</v>
      </c>
      <c r="W254" s="74">
        <v>12</v>
      </c>
      <c r="X254" s="74">
        <v>3</v>
      </c>
      <c r="Y254" s="74">
        <v>0</v>
      </c>
      <c r="Z254" s="59">
        <v>133</v>
      </c>
      <c r="AA254" s="60">
        <v>483</v>
      </c>
      <c r="AB254" s="126">
        <v>344</v>
      </c>
      <c r="AC254" s="121">
        <v>13.854166666666668</v>
      </c>
      <c r="AD254" s="48">
        <v>50.312500000000007</v>
      </c>
      <c r="AE254" s="49">
        <v>35.799999999999997</v>
      </c>
    </row>
    <row r="255" spans="1:31" s="54" customFormat="1" outlineLevel="2" x14ac:dyDescent="0.2">
      <c r="A255" s="99" t="s">
        <v>512</v>
      </c>
      <c r="B255" s="88"/>
      <c r="C255" s="90">
        <f t="shared" ref="C255:AB255" si="3">SUM(C245:C254)</f>
        <v>3854</v>
      </c>
      <c r="D255" s="35">
        <f t="shared" si="3"/>
        <v>8106</v>
      </c>
      <c r="E255" s="34">
        <f t="shared" si="3"/>
        <v>282</v>
      </c>
      <c r="F255" s="34">
        <f t="shared" si="3"/>
        <v>357</v>
      </c>
      <c r="G255" s="34">
        <f t="shared" si="3"/>
        <v>322</v>
      </c>
      <c r="H255" s="34">
        <f t="shared" si="3"/>
        <v>285</v>
      </c>
      <c r="I255" s="34">
        <f t="shared" si="3"/>
        <v>282</v>
      </c>
      <c r="J255" s="34">
        <f t="shared" si="3"/>
        <v>240</v>
      </c>
      <c r="K255" s="34">
        <f t="shared" si="3"/>
        <v>303</v>
      </c>
      <c r="L255" s="34">
        <f t="shared" si="3"/>
        <v>453</v>
      </c>
      <c r="M255" s="34">
        <f t="shared" si="3"/>
        <v>448</v>
      </c>
      <c r="N255" s="34">
        <f t="shared" si="3"/>
        <v>416</v>
      </c>
      <c r="O255" s="34">
        <f t="shared" si="3"/>
        <v>528</v>
      </c>
      <c r="P255" s="34">
        <f t="shared" si="3"/>
        <v>502</v>
      </c>
      <c r="Q255" s="34">
        <f t="shared" si="3"/>
        <v>606</v>
      </c>
      <c r="R255" s="34">
        <f t="shared" si="3"/>
        <v>676</v>
      </c>
      <c r="S255" s="34">
        <f t="shared" si="3"/>
        <v>833</v>
      </c>
      <c r="T255" s="34">
        <f t="shared" si="3"/>
        <v>667</v>
      </c>
      <c r="U255" s="36">
        <f t="shared" si="3"/>
        <v>379</v>
      </c>
      <c r="V255" s="36">
        <f t="shared" si="3"/>
        <v>293</v>
      </c>
      <c r="W255" s="34">
        <f t="shared" si="3"/>
        <v>172</v>
      </c>
      <c r="X255" s="36">
        <f t="shared" si="3"/>
        <v>50</v>
      </c>
      <c r="Y255" s="91">
        <f t="shared" si="3"/>
        <v>12</v>
      </c>
      <c r="Z255" s="34">
        <f t="shared" si="3"/>
        <v>961</v>
      </c>
      <c r="AA255" s="34">
        <f t="shared" si="3"/>
        <v>4063</v>
      </c>
      <c r="AB255" s="91">
        <f t="shared" si="3"/>
        <v>3082</v>
      </c>
      <c r="AC255" s="97">
        <f t="shared" ref="AC255:AE255" si="4">ROUND(Z255/$D255*100,1)</f>
        <v>11.9</v>
      </c>
      <c r="AD255" s="97">
        <f t="shared" si="4"/>
        <v>50.1</v>
      </c>
      <c r="AE255" s="98">
        <f t="shared" si="4"/>
        <v>38</v>
      </c>
    </row>
    <row r="256" spans="1:31" s="54" customFormat="1" outlineLevel="3" x14ac:dyDescent="0.2">
      <c r="A256" s="21" t="s">
        <v>9</v>
      </c>
      <c r="B256" s="22">
        <v>3011</v>
      </c>
      <c r="C256" s="80">
        <v>221</v>
      </c>
      <c r="D256" s="37">
        <v>471</v>
      </c>
      <c r="E256" s="83">
        <v>9</v>
      </c>
      <c r="F256" s="72">
        <v>28</v>
      </c>
      <c r="G256" s="72">
        <v>24</v>
      </c>
      <c r="H256" s="72">
        <v>17</v>
      </c>
      <c r="I256" s="72">
        <v>12</v>
      </c>
      <c r="J256" s="72">
        <v>20</v>
      </c>
      <c r="K256" s="72">
        <v>25</v>
      </c>
      <c r="L256" s="72">
        <v>17</v>
      </c>
      <c r="M256" s="72">
        <v>20</v>
      </c>
      <c r="N256" s="72">
        <v>41</v>
      </c>
      <c r="O256" s="72">
        <v>20</v>
      </c>
      <c r="P256" s="72">
        <v>22</v>
      </c>
      <c r="Q256" s="72">
        <v>34</v>
      </c>
      <c r="R256" s="72">
        <v>22</v>
      </c>
      <c r="S256" s="72">
        <v>54</v>
      </c>
      <c r="T256" s="72">
        <v>48</v>
      </c>
      <c r="U256" s="72">
        <v>29</v>
      </c>
      <c r="V256" s="72">
        <v>20</v>
      </c>
      <c r="W256" s="72">
        <v>5</v>
      </c>
      <c r="X256" s="72">
        <v>3</v>
      </c>
      <c r="Y256" s="72">
        <v>1</v>
      </c>
      <c r="Z256" s="50">
        <v>61</v>
      </c>
      <c r="AA256" s="51">
        <v>228</v>
      </c>
      <c r="AB256" s="127">
        <v>182</v>
      </c>
      <c r="AC256" s="122">
        <v>12.951167728237792</v>
      </c>
      <c r="AD256" s="52">
        <v>48.407643312101911</v>
      </c>
      <c r="AE256" s="53">
        <v>38.6</v>
      </c>
    </row>
    <row r="257" spans="1:31" s="54" customFormat="1" outlineLevel="3" x14ac:dyDescent="0.2">
      <c r="A257" s="17" t="s">
        <v>354</v>
      </c>
      <c r="B257" s="18">
        <v>3012</v>
      </c>
      <c r="C257" s="80">
        <v>476</v>
      </c>
      <c r="D257" s="38">
        <v>967</v>
      </c>
      <c r="E257" s="84">
        <v>28</v>
      </c>
      <c r="F257" s="73">
        <v>40</v>
      </c>
      <c r="G257" s="73">
        <v>52</v>
      </c>
      <c r="H257" s="73">
        <v>36</v>
      </c>
      <c r="I257" s="73">
        <v>34</v>
      </c>
      <c r="J257" s="73">
        <v>38</v>
      </c>
      <c r="K257" s="73">
        <v>50</v>
      </c>
      <c r="L257" s="73">
        <v>54</v>
      </c>
      <c r="M257" s="73">
        <v>58</v>
      </c>
      <c r="N257" s="73">
        <v>60</v>
      </c>
      <c r="O257" s="73">
        <v>69</v>
      </c>
      <c r="P257" s="73">
        <v>61</v>
      </c>
      <c r="Q257" s="73">
        <v>80</v>
      </c>
      <c r="R257" s="73">
        <v>87</v>
      </c>
      <c r="S257" s="73">
        <v>76</v>
      </c>
      <c r="T257" s="73">
        <v>43</v>
      </c>
      <c r="U257" s="73">
        <v>33</v>
      </c>
      <c r="V257" s="73">
        <v>29</v>
      </c>
      <c r="W257" s="73">
        <v>22</v>
      </c>
      <c r="X257" s="73">
        <v>16</v>
      </c>
      <c r="Y257" s="73">
        <v>1</v>
      </c>
      <c r="Z257" s="55">
        <v>120</v>
      </c>
      <c r="AA257" s="56">
        <v>540</v>
      </c>
      <c r="AB257" s="125">
        <v>307</v>
      </c>
      <c r="AC257" s="119">
        <v>12.409513960703206</v>
      </c>
      <c r="AD257" s="46">
        <v>55.842812823164422</v>
      </c>
      <c r="AE257" s="47">
        <v>31.7</v>
      </c>
    </row>
    <row r="258" spans="1:31" s="54" customFormat="1" outlineLevel="3" x14ac:dyDescent="0.2">
      <c r="A258" s="17" t="s">
        <v>261</v>
      </c>
      <c r="B258" s="18">
        <v>3041</v>
      </c>
      <c r="C258" s="80">
        <v>559</v>
      </c>
      <c r="D258" s="38">
        <v>1814</v>
      </c>
      <c r="E258" s="84">
        <v>162</v>
      </c>
      <c r="F258" s="73">
        <v>248</v>
      </c>
      <c r="G258" s="73">
        <v>136</v>
      </c>
      <c r="H258" s="73">
        <v>118</v>
      </c>
      <c r="I258" s="73">
        <v>82</v>
      </c>
      <c r="J258" s="73">
        <v>31</v>
      </c>
      <c r="K258" s="73">
        <v>131</v>
      </c>
      <c r="L258" s="73">
        <v>208</v>
      </c>
      <c r="M258" s="73">
        <v>139</v>
      </c>
      <c r="N258" s="73">
        <v>125</v>
      </c>
      <c r="O258" s="73">
        <v>161</v>
      </c>
      <c r="P258" s="73">
        <v>89</v>
      </c>
      <c r="Q258" s="73">
        <v>50</v>
      </c>
      <c r="R258" s="73">
        <v>36</v>
      </c>
      <c r="S258" s="73">
        <v>27</v>
      </c>
      <c r="T258" s="73">
        <v>37</v>
      </c>
      <c r="U258" s="73">
        <v>20</v>
      </c>
      <c r="V258" s="73">
        <v>8</v>
      </c>
      <c r="W258" s="73">
        <v>5</v>
      </c>
      <c r="X258" s="73">
        <v>1</v>
      </c>
      <c r="Y258" s="73">
        <v>0</v>
      </c>
      <c r="Z258" s="55">
        <v>546</v>
      </c>
      <c r="AA258" s="56">
        <v>1134</v>
      </c>
      <c r="AB258" s="125">
        <v>134</v>
      </c>
      <c r="AC258" s="119">
        <v>30.099228224917308</v>
      </c>
      <c r="AD258" s="46">
        <v>62.513781697905181</v>
      </c>
      <c r="AE258" s="47">
        <v>7.4</v>
      </c>
    </row>
    <row r="259" spans="1:31" s="54" customFormat="1" outlineLevel="3" x14ac:dyDescent="0.2">
      <c r="A259" s="19" t="s">
        <v>309</v>
      </c>
      <c r="B259" s="20">
        <v>3042</v>
      </c>
      <c r="C259" s="80">
        <v>461</v>
      </c>
      <c r="D259" s="33">
        <v>1603</v>
      </c>
      <c r="E259" s="82">
        <v>87</v>
      </c>
      <c r="F259" s="74">
        <v>181</v>
      </c>
      <c r="G259" s="74">
        <v>257</v>
      </c>
      <c r="H259" s="74">
        <v>163</v>
      </c>
      <c r="I259" s="74">
        <v>34</v>
      </c>
      <c r="J259" s="74">
        <v>12</v>
      </c>
      <c r="K259" s="74">
        <v>56</v>
      </c>
      <c r="L259" s="74">
        <v>168</v>
      </c>
      <c r="M259" s="74">
        <v>190</v>
      </c>
      <c r="N259" s="74">
        <v>162</v>
      </c>
      <c r="O259" s="74">
        <v>134</v>
      </c>
      <c r="P259" s="74">
        <v>35</v>
      </c>
      <c r="Q259" s="74">
        <v>35</v>
      </c>
      <c r="R259" s="74">
        <v>30</v>
      </c>
      <c r="S259" s="74">
        <v>33</v>
      </c>
      <c r="T259" s="74">
        <v>13</v>
      </c>
      <c r="U259" s="74">
        <v>4</v>
      </c>
      <c r="V259" s="74">
        <v>2</v>
      </c>
      <c r="W259" s="74">
        <v>4</v>
      </c>
      <c r="X259" s="74">
        <v>2</v>
      </c>
      <c r="Y259" s="74">
        <v>1</v>
      </c>
      <c r="Z259" s="59">
        <v>525</v>
      </c>
      <c r="AA259" s="60">
        <v>989</v>
      </c>
      <c r="AB259" s="126">
        <v>89</v>
      </c>
      <c r="AC259" s="121">
        <v>32.751091703056765</v>
      </c>
      <c r="AD259" s="48">
        <v>61.696818465377412</v>
      </c>
      <c r="AE259" s="49">
        <v>5.6</v>
      </c>
    </row>
    <row r="260" spans="1:31" s="54" customFormat="1" outlineLevel="3" x14ac:dyDescent="0.2">
      <c r="A260" s="17" t="s">
        <v>217</v>
      </c>
      <c r="B260" s="18">
        <v>3020</v>
      </c>
      <c r="C260" s="80">
        <v>550</v>
      </c>
      <c r="D260" s="38">
        <v>1099</v>
      </c>
      <c r="E260" s="84">
        <v>32</v>
      </c>
      <c r="F260" s="73">
        <v>31</v>
      </c>
      <c r="G260" s="73">
        <v>32</v>
      </c>
      <c r="H260" s="73">
        <v>40</v>
      </c>
      <c r="I260" s="73">
        <v>46</v>
      </c>
      <c r="J260" s="73">
        <v>57</v>
      </c>
      <c r="K260" s="73">
        <v>48</v>
      </c>
      <c r="L260" s="73">
        <v>55</v>
      </c>
      <c r="M260" s="73">
        <v>49</v>
      </c>
      <c r="N260" s="73">
        <v>66</v>
      </c>
      <c r="O260" s="73">
        <v>88</v>
      </c>
      <c r="P260" s="73">
        <v>81</v>
      </c>
      <c r="Q260" s="73">
        <v>76</v>
      </c>
      <c r="R260" s="73">
        <v>92</v>
      </c>
      <c r="S260" s="73">
        <v>103</v>
      </c>
      <c r="T260" s="73">
        <v>79</v>
      </c>
      <c r="U260" s="73">
        <v>60</v>
      </c>
      <c r="V260" s="73">
        <v>31</v>
      </c>
      <c r="W260" s="73">
        <v>25</v>
      </c>
      <c r="X260" s="73">
        <v>6</v>
      </c>
      <c r="Y260" s="73">
        <v>2</v>
      </c>
      <c r="Z260" s="55">
        <v>95</v>
      </c>
      <c r="AA260" s="56">
        <v>606</v>
      </c>
      <c r="AB260" s="125">
        <v>398</v>
      </c>
      <c r="AC260" s="119">
        <v>8.6442220200181978</v>
      </c>
      <c r="AD260" s="46">
        <v>55.141037306642403</v>
      </c>
      <c r="AE260" s="47">
        <v>36.200000000000003</v>
      </c>
    </row>
    <row r="261" spans="1:31" s="54" customFormat="1" outlineLevel="3" x14ac:dyDescent="0.2">
      <c r="A261" s="17" t="s">
        <v>263</v>
      </c>
      <c r="B261" s="18">
        <v>3031</v>
      </c>
      <c r="C261" s="80">
        <v>287</v>
      </c>
      <c r="D261" s="38">
        <v>547</v>
      </c>
      <c r="E261" s="84">
        <v>14</v>
      </c>
      <c r="F261" s="73">
        <v>19</v>
      </c>
      <c r="G261" s="73">
        <v>24</v>
      </c>
      <c r="H261" s="73">
        <v>19</v>
      </c>
      <c r="I261" s="73">
        <v>24</v>
      </c>
      <c r="J261" s="73">
        <v>18</v>
      </c>
      <c r="K261" s="73">
        <v>16</v>
      </c>
      <c r="L261" s="73">
        <v>19</v>
      </c>
      <c r="M261" s="73">
        <v>39</v>
      </c>
      <c r="N261" s="73">
        <v>34</v>
      </c>
      <c r="O261" s="73">
        <v>39</v>
      </c>
      <c r="P261" s="73">
        <v>28</v>
      </c>
      <c r="Q261" s="73">
        <v>34</v>
      </c>
      <c r="R261" s="73">
        <v>48</v>
      </c>
      <c r="S261" s="73">
        <v>56</v>
      </c>
      <c r="T261" s="73">
        <v>59</v>
      </c>
      <c r="U261" s="73">
        <v>20</v>
      </c>
      <c r="V261" s="73">
        <v>20</v>
      </c>
      <c r="W261" s="73">
        <v>14</v>
      </c>
      <c r="X261" s="73">
        <v>2</v>
      </c>
      <c r="Y261" s="73">
        <v>1</v>
      </c>
      <c r="Z261" s="55">
        <v>57</v>
      </c>
      <c r="AA261" s="56">
        <v>270</v>
      </c>
      <c r="AB261" s="125">
        <v>220</v>
      </c>
      <c r="AC261" s="119">
        <v>10.420475319926874</v>
      </c>
      <c r="AD261" s="46">
        <v>49.36014625228519</v>
      </c>
      <c r="AE261" s="47">
        <v>40.200000000000003</v>
      </c>
    </row>
    <row r="262" spans="1:31" s="54" customFormat="1" outlineLevel="3" x14ac:dyDescent="0.2">
      <c r="A262" s="17" t="s">
        <v>355</v>
      </c>
      <c r="B262" s="18">
        <v>3032</v>
      </c>
      <c r="C262" s="80">
        <v>129</v>
      </c>
      <c r="D262" s="38">
        <v>250</v>
      </c>
      <c r="E262" s="84">
        <v>12</v>
      </c>
      <c r="F262" s="73">
        <v>9</v>
      </c>
      <c r="G262" s="73">
        <v>11</v>
      </c>
      <c r="H262" s="73">
        <v>13</v>
      </c>
      <c r="I262" s="73">
        <v>12</v>
      </c>
      <c r="J262" s="73">
        <v>7</v>
      </c>
      <c r="K262" s="73">
        <v>16</v>
      </c>
      <c r="L262" s="73">
        <v>11</v>
      </c>
      <c r="M262" s="73">
        <v>19</v>
      </c>
      <c r="N262" s="73">
        <v>13</v>
      </c>
      <c r="O262" s="73">
        <v>17</v>
      </c>
      <c r="P262" s="73">
        <v>17</v>
      </c>
      <c r="Q262" s="73">
        <v>17</v>
      </c>
      <c r="R262" s="73">
        <v>20</v>
      </c>
      <c r="S262" s="73">
        <v>20</v>
      </c>
      <c r="T262" s="73">
        <v>10</v>
      </c>
      <c r="U262" s="73">
        <v>9</v>
      </c>
      <c r="V262" s="73">
        <v>11</v>
      </c>
      <c r="W262" s="73">
        <v>5</v>
      </c>
      <c r="X262" s="73">
        <v>0</v>
      </c>
      <c r="Y262" s="73">
        <v>1</v>
      </c>
      <c r="Z262" s="55">
        <v>32</v>
      </c>
      <c r="AA262" s="56">
        <v>142</v>
      </c>
      <c r="AB262" s="125">
        <v>76</v>
      </c>
      <c r="AC262" s="119">
        <v>12.8</v>
      </c>
      <c r="AD262" s="46">
        <v>56.8</v>
      </c>
      <c r="AE262" s="47">
        <v>30.4</v>
      </c>
    </row>
    <row r="263" spans="1:31" s="54" customFormat="1" outlineLevel="3" x14ac:dyDescent="0.2">
      <c r="A263" s="19" t="s">
        <v>356</v>
      </c>
      <c r="B263" s="20">
        <v>3033</v>
      </c>
      <c r="C263" s="81">
        <v>58</v>
      </c>
      <c r="D263" s="33">
        <v>100</v>
      </c>
      <c r="E263" s="82">
        <v>0</v>
      </c>
      <c r="F263" s="74">
        <v>1</v>
      </c>
      <c r="G263" s="74">
        <v>3</v>
      </c>
      <c r="H263" s="74">
        <v>4</v>
      </c>
      <c r="I263" s="74">
        <v>8</v>
      </c>
      <c r="J263" s="74">
        <v>6</v>
      </c>
      <c r="K263" s="74">
        <v>0</v>
      </c>
      <c r="L263" s="74">
        <v>3</v>
      </c>
      <c r="M263" s="74">
        <v>6</v>
      </c>
      <c r="N263" s="74">
        <v>3</v>
      </c>
      <c r="O263" s="74">
        <v>11</v>
      </c>
      <c r="P263" s="74">
        <v>11</v>
      </c>
      <c r="Q263" s="74">
        <v>8</v>
      </c>
      <c r="R263" s="74">
        <v>9</v>
      </c>
      <c r="S263" s="74">
        <v>7</v>
      </c>
      <c r="T263" s="74">
        <v>7</v>
      </c>
      <c r="U263" s="74">
        <v>5</v>
      </c>
      <c r="V263" s="74">
        <v>5</v>
      </c>
      <c r="W263" s="74">
        <v>3</v>
      </c>
      <c r="X263" s="74">
        <v>0</v>
      </c>
      <c r="Y263" s="74">
        <v>0</v>
      </c>
      <c r="Z263" s="59">
        <v>4</v>
      </c>
      <c r="AA263" s="60">
        <v>60</v>
      </c>
      <c r="AB263" s="126">
        <v>36</v>
      </c>
      <c r="AC263" s="121">
        <v>4</v>
      </c>
      <c r="AD263" s="48">
        <v>60</v>
      </c>
      <c r="AE263" s="49">
        <v>36</v>
      </c>
    </row>
    <row r="264" spans="1:31" s="54" customFormat="1" outlineLevel="2" x14ac:dyDescent="0.2">
      <c r="A264" s="32" t="s">
        <v>513</v>
      </c>
      <c r="B264" s="88"/>
      <c r="C264" s="34">
        <f t="shared" ref="C264:AB264" si="5">SUM(C256:C263)</f>
        <v>2741</v>
      </c>
      <c r="D264" s="35">
        <f t="shared" si="5"/>
        <v>6851</v>
      </c>
      <c r="E264" s="34">
        <f t="shared" si="5"/>
        <v>344</v>
      </c>
      <c r="F264" s="34">
        <f t="shared" si="5"/>
        <v>557</v>
      </c>
      <c r="G264" s="34">
        <f t="shared" si="5"/>
        <v>539</v>
      </c>
      <c r="H264" s="34">
        <f t="shared" si="5"/>
        <v>410</v>
      </c>
      <c r="I264" s="34">
        <f t="shared" si="5"/>
        <v>252</v>
      </c>
      <c r="J264" s="34">
        <f t="shared" si="5"/>
        <v>189</v>
      </c>
      <c r="K264" s="34">
        <f t="shared" si="5"/>
        <v>342</v>
      </c>
      <c r="L264" s="34">
        <f t="shared" si="5"/>
        <v>535</v>
      </c>
      <c r="M264" s="34">
        <f t="shared" si="5"/>
        <v>520</v>
      </c>
      <c r="N264" s="34">
        <f t="shared" si="5"/>
        <v>504</v>
      </c>
      <c r="O264" s="34">
        <f t="shared" si="5"/>
        <v>539</v>
      </c>
      <c r="P264" s="34">
        <f t="shared" si="5"/>
        <v>344</v>
      </c>
      <c r="Q264" s="34">
        <f t="shared" si="5"/>
        <v>334</v>
      </c>
      <c r="R264" s="34">
        <f t="shared" si="5"/>
        <v>344</v>
      </c>
      <c r="S264" s="34">
        <f t="shared" si="5"/>
        <v>376</v>
      </c>
      <c r="T264" s="34">
        <f t="shared" si="5"/>
        <v>296</v>
      </c>
      <c r="U264" s="34">
        <f t="shared" si="5"/>
        <v>180</v>
      </c>
      <c r="V264" s="34">
        <f t="shared" si="5"/>
        <v>126</v>
      </c>
      <c r="W264" s="34">
        <f t="shared" si="5"/>
        <v>83</v>
      </c>
      <c r="X264" s="34">
        <f t="shared" si="5"/>
        <v>30</v>
      </c>
      <c r="Y264" s="91">
        <f t="shared" si="5"/>
        <v>7</v>
      </c>
      <c r="Z264" s="34">
        <f t="shared" si="5"/>
        <v>1440</v>
      </c>
      <c r="AA264" s="34">
        <f t="shared" si="5"/>
        <v>3969</v>
      </c>
      <c r="AB264" s="91">
        <f t="shared" si="5"/>
        <v>1442</v>
      </c>
      <c r="AC264" s="97">
        <f t="shared" ref="AC264:AE264" si="6">ROUND(Z264/$D264*100,1)</f>
        <v>21</v>
      </c>
      <c r="AD264" s="97">
        <f t="shared" si="6"/>
        <v>57.9</v>
      </c>
      <c r="AE264" s="98">
        <f t="shared" si="6"/>
        <v>21</v>
      </c>
    </row>
    <row r="265" spans="1:31" s="54" customFormat="1" outlineLevel="3" x14ac:dyDescent="0.2">
      <c r="A265" s="21" t="s">
        <v>221</v>
      </c>
      <c r="B265" s="22">
        <v>6740</v>
      </c>
      <c r="C265" s="79">
        <v>1244</v>
      </c>
      <c r="D265" s="37">
        <v>2340</v>
      </c>
      <c r="E265" s="83">
        <v>49</v>
      </c>
      <c r="F265" s="72">
        <v>96</v>
      </c>
      <c r="G265" s="72">
        <v>103</v>
      </c>
      <c r="H265" s="72">
        <v>101</v>
      </c>
      <c r="I265" s="72">
        <v>84</v>
      </c>
      <c r="J265" s="72">
        <v>86</v>
      </c>
      <c r="K265" s="72">
        <v>66</v>
      </c>
      <c r="L265" s="72">
        <v>102</v>
      </c>
      <c r="M265" s="72">
        <v>137</v>
      </c>
      <c r="N265" s="72">
        <v>152</v>
      </c>
      <c r="O265" s="72">
        <v>197</v>
      </c>
      <c r="P265" s="72">
        <v>176</v>
      </c>
      <c r="Q265" s="72">
        <v>160</v>
      </c>
      <c r="R265" s="72">
        <v>210</v>
      </c>
      <c r="S265" s="72">
        <v>189</v>
      </c>
      <c r="T265" s="72">
        <v>147</v>
      </c>
      <c r="U265" s="72">
        <v>120</v>
      </c>
      <c r="V265" s="72">
        <v>88</v>
      </c>
      <c r="W265" s="72">
        <v>60</v>
      </c>
      <c r="X265" s="72">
        <v>15</v>
      </c>
      <c r="Y265" s="72">
        <v>2</v>
      </c>
      <c r="Z265" s="50">
        <v>248</v>
      </c>
      <c r="AA265" s="51">
        <v>1261</v>
      </c>
      <c r="AB265" s="127">
        <v>831</v>
      </c>
      <c r="AC265" s="122">
        <v>10.598290598290598</v>
      </c>
      <c r="AD265" s="52">
        <v>53.888888888888886</v>
      </c>
      <c r="AE265" s="53">
        <v>35.5</v>
      </c>
    </row>
    <row r="266" spans="1:31" s="54" customFormat="1" outlineLevel="3" x14ac:dyDescent="0.2">
      <c r="A266" s="17" t="s">
        <v>209</v>
      </c>
      <c r="B266" s="18">
        <v>6460</v>
      </c>
      <c r="C266" s="80">
        <v>825</v>
      </c>
      <c r="D266" s="38">
        <v>1404</v>
      </c>
      <c r="E266" s="84">
        <v>38</v>
      </c>
      <c r="F266" s="73">
        <v>44</v>
      </c>
      <c r="G266" s="73">
        <v>41</v>
      </c>
      <c r="H266" s="73">
        <v>45</v>
      </c>
      <c r="I266" s="73">
        <v>74</v>
      </c>
      <c r="J266" s="73">
        <v>56</v>
      </c>
      <c r="K266" s="73">
        <v>60</v>
      </c>
      <c r="L266" s="73">
        <v>74</v>
      </c>
      <c r="M266" s="73">
        <v>66</v>
      </c>
      <c r="N266" s="73">
        <v>76</v>
      </c>
      <c r="O266" s="73">
        <v>116</v>
      </c>
      <c r="P266" s="73">
        <v>128</v>
      </c>
      <c r="Q266" s="73">
        <v>108</v>
      </c>
      <c r="R266" s="73">
        <v>88</v>
      </c>
      <c r="S266" s="73">
        <v>118</v>
      </c>
      <c r="T266" s="73">
        <v>87</v>
      </c>
      <c r="U266" s="73">
        <v>82</v>
      </c>
      <c r="V266" s="73">
        <v>49</v>
      </c>
      <c r="W266" s="73">
        <v>40</v>
      </c>
      <c r="X266" s="73">
        <v>11</v>
      </c>
      <c r="Y266" s="73">
        <v>3</v>
      </c>
      <c r="Z266" s="55">
        <v>123</v>
      </c>
      <c r="AA266" s="56">
        <v>803</v>
      </c>
      <c r="AB266" s="125">
        <v>478</v>
      </c>
      <c r="AC266" s="119">
        <v>8.7606837606837598</v>
      </c>
      <c r="AD266" s="46">
        <v>57.193732193732195</v>
      </c>
      <c r="AE266" s="47">
        <v>34</v>
      </c>
    </row>
    <row r="267" spans="1:31" s="54" customFormat="1" outlineLevel="3" x14ac:dyDescent="0.2">
      <c r="A267" s="17" t="s">
        <v>214</v>
      </c>
      <c r="B267" s="18">
        <v>6465</v>
      </c>
      <c r="C267" s="80">
        <v>172</v>
      </c>
      <c r="D267" s="38">
        <v>333</v>
      </c>
      <c r="E267" s="84">
        <v>12</v>
      </c>
      <c r="F267" s="73">
        <v>10</v>
      </c>
      <c r="G267" s="73">
        <v>10</v>
      </c>
      <c r="H267" s="73">
        <v>15</v>
      </c>
      <c r="I267" s="73">
        <v>12</v>
      </c>
      <c r="J267" s="73">
        <v>10</v>
      </c>
      <c r="K267" s="73">
        <v>14</v>
      </c>
      <c r="L267" s="73">
        <v>15</v>
      </c>
      <c r="M267" s="73">
        <v>22</v>
      </c>
      <c r="N267" s="73">
        <v>24</v>
      </c>
      <c r="O267" s="73">
        <v>19</v>
      </c>
      <c r="P267" s="73">
        <v>25</v>
      </c>
      <c r="Q267" s="73">
        <v>19</v>
      </c>
      <c r="R267" s="73">
        <v>27</v>
      </c>
      <c r="S267" s="73">
        <v>40</v>
      </c>
      <c r="T267" s="73">
        <v>26</v>
      </c>
      <c r="U267" s="73">
        <v>11</v>
      </c>
      <c r="V267" s="73">
        <v>12</v>
      </c>
      <c r="W267" s="73">
        <v>8</v>
      </c>
      <c r="X267" s="73">
        <v>1</v>
      </c>
      <c r="Y267" s="73">
        <v>1</v>
      </c>
      <c r="Z267" s="55">
        <v>32</v>
      </c>
      <c r="AA267" s="56">
        <v>175</v>
      </c>
      <c r="AB267" s="125">
        <v>126</v>
      </c>
      <c r="AC267" s="119">
        <v>9.6096096096096097</v>
      </c>
      <c r="AD267" s="46">
        <v>52.552552552552555</v>
      </c>
      <c r="AE267" s="47">
        <v>37.799999999999997</v>
      </c>
    </row>
    <row r="268" spans="1:31" s="54" customFormat="1" outlineLevel="3" x14ac:dyDescent="0.2">
      <c r="A268" s="17" t="s">
        <v>245</v>
      </c>
      <c r="B268" s="18">
        <v>6450</v>
      </c>
      <c r="C268" s="80">
        <v>640</v>
      </c>
      <c r="D268" s="38">
        <v>1073</v>
      </c>
      <c r="E268" s="84">
        <v>48</v>
      </c>
      <c r="F268" s="73">
        <v>42</v>
      </c>
      <c r="G268" s="73">
        <v>34</v>
      </c>
      <c r="H268" s="73">
        <v>34</v>
      </c>
      <c r="I268" s="73">
        <v>65</v>
      </c>
      <c r="J268" s="73">
        <v>57</v>
      </c>
      <c r="K268" s="73">
        <v>46</v>
      </c>
      <c r="L268" s="73">
        <v>91</v>
      </c>
      <c r="M268" s="73">
        <v>72</v>
      </c>
      <c r="N268" s="73">
        <v>86</v>
      </c>
      <c r="O268" s="73">
        <v>72</v>
      </c>
      <c r="P268" s="73">
        <v>84</v>
      </c>
      <c r="Q268" s="73">
        <v>87</v>
      </c>
      <c r="R268" s="73">
        <v>55</v>
      </c>
      <c r="S268" s="73">
        <v>67</v>
      </c>
      <c r="T268" s="73">
        <v>52</v>
      </c>
      <c r="U268" s="73">
        <v>30</v>
      </c>
      <c r="V268" s="73">
        <v>24</v>
      </c>
      <c r="W268" s="73">
        <v>18</v>
      </c>
      <c r="X268" s="73">
        <v>8</v>
      </c>
      <c r="Y268" s="73">
        <v>1</v>
      </c>
      <c r="Z268" s="55">
        <v>124</v>
      </c>
      <c r="AA268" s="56">
        <v>694</v>
      </c>
      <c r="AB268" s="125">
        <v>255</v>
      </c>
      <c r="AC268" s="119">
        <v>11.556383970177073</v>
      </c>
      <c r="AD268" s="46">
        <v>64.678471575023295</v>
      </c>
      <c r="AE268" s="47">
        <v>23.8</v>
      </c>
    </row>
    <row r="269" spans="1:31" s="54" customFormat="1" outlineLevel="3" x14ac:dyDescent="0.2">
      <c r="A269" s="17" t="s">
        <v>194</v>
      </c>
      <c r="B269" s="18">
        <v>6440</v>
      </c>
      <c r="C269" s="80">
        <v>348</v>
      </c>
      <c r="D269" s="38">
        <v>508</v>
      </c>
      <c r="E269" s="84">
        <v>9</v>
      </c>
      <c r="F269" s="73">
        <v>10</v>
      </c>
      <c r="G269" s="73">
        <v>12</v>
      </c>
      <c r="H269" s="73">
        <v>21</v>
      </c>
      <c r="I269" s="73">
        <v>66</v>
      </c>
      <c r="J269" s="73">
        <v>25</v>
      </c>
      <c r="K269" s="73">
        <v>22</v>
      </c>
      <c r="L269" s="73">
        <v>15</v>
      </c>
      <c r="M269" s="73">
        <v>23</v>
      </c>
      <c r="N269" s="73">
        <v>33</v>
      </c>
      <c r="O269" s="73">
        <v>28</v>
      </c>
      <c r="P269" s="73">
        <v>36</v>
      </c>
      <c r="Q269" s="73">
        <v>39</v>
      </c>
      <c r="R269" s="73">
        <v>28</v>
      </c>
      <c r="S269" s="73">
        <v>44</v>
      </c>
      <c r="T269" s="73">
        <v>38</v>
      </c>
      <c r="U269" s="73">
        <v>23</v>
      </c>
      <c r="V269" s="73">
        <v>23</v>
      </c>
      <c r="W269" s="73">
        <v>9</v>
      </c>
      <c r="X269" s="73">
        <v>4</v>
      </c>
      <c r="Y269" s="73">
        <v>0</v>
      </c>
      <c r="Z269" s="55">
        <v>31</v>
      </c>
      <c r="AA269" s="56">
        <v>308</v>
      </c>
      <c r="AB269" s="125">
        <v>169</v>
      </c>
      <c r="AC269" s="119">
        <v>6.1023622047244093</v>
      </c>
      <c r="AD269" s="46">
        <v>60.629921259842526</v>
      </c>
      <c r="AE269" s="47">
        <v>33.299999999999997</v>
      </c>
    </row>
    <row r="270" spans="1:31" s="54" customFormat="1" outlineLevel="3" x14ac:dyDescent="0.2">
      <c r="A270" s="21" t="s">
        <v>111</v>
      </c>
      <c r="B270" s="22">
        <v>6410</v>
      </c>
      <c r="C270" s="38">
        <v>692</v>
      </c>
      <c r="D270" s="37">
        <v>1167</v>
      </c>
      <c r="E270" s="83">
        <v>15</v>
      </c>
      <c r="F270" s="72">
        <v>36</v>
      </c>
      <c r="G270" s="72">
        <v>45</v>
      </c>
      <c r="H270" s="72">
        <v>52</v>
      </c>
      <c r="I270" s="72">
        <v>168</v>
      </c>
      <c r="J270" s="72">
        <v>52</v>
      </c>
      <c r="K270" s="72">
        <v>30</v>
      </c>
      <c r="L270" s="72">
        <v>59</v>
      </c>
      <c r="M270" s="72">
        <v>49</v>
      </c>
      <c r="N270" s="72">
        <v>51</v>
      </c>
      <c r="O270" s="72">
        <v>83</v>
      </c>
      <c r="P270" s="72">
        <v>90</v>
      </c>
      <c r="Q270" s="72">
        <v>89</v>
      </c>
      <c r="R270" s="72">
        <v>96</v>
      </c>
      <c r="S270" s="72">
        <v>88</v>
      </c>
      <c r="T270" s="72">
        <v>58</v>
      </c>
      <c r="U270" s="72">
        <v>38</v>
      </c>
      <c r="V270" s="72">
        <v>36</v>
      </c>
      <c r="W270" s="72">
        <v>23</v>
      </c>
      <c r="X270" s="72">
        <v>9</v>
      </c>
      <c r="Y270" s="72">
        <v>0</v>
      </c>
      <c r="Z270" s="50">
        <v>96</v>
      </c>
      <c r="AA270" s="51">
        <v>723</v>
      </c>
      <c r="AB270" s="127">
        <v>348</v>
      </c>
      <c r="AC270" s="122">
        <v>8.2262210796915163</v>
      </c>
      <c r="AD270" s="52">
        <v>61.953727506426738</v>
      </c>
      <c r="AE270" s="53">
        <v>29.8</v>
      </c>
    </row>
    <row r="271" spans="1:31" s="54" customFormat="1" outlineLevel="3" x14ac:dyDescent="0.2">
      <c r="A271" s="17" t="s">
        <v>92</v>
      </c>
      <c r="B271" s="18">
        <v>6430</v>
      </c>
      <c r="C271" s="80">
        <v>996</v>
      </c>
      <c r="D271" s="38">
        <v>1615</v>
      </c>
      <c r="E271" s="84">
        <v>26</v>
      </c>
      <c r="F271" s="73">
        <v>44</v>
      </c>
      <c r="G271" s="73">
        <v>53</v>
      </c>
      <c r="H271" s="73">
        <v>43</v>
      </c>
      <c r="I271" s="73">
        <v>120</v>
      </c>
      <c r="J271" s="73">
        <v>90</v>
      </c>
      <c r="K271" s="73">
        <v>84</v>
      </c>
      <c r="L271" s="73">
        <v>91</v>
      </c>
      <c r="M271" s="73">
        <v>77</v>
      </c>
      <c r="N271" s="73">
        <v>92</v>
      </c>
      <c r="O271" s="73">
        <v>105</v>
      </c>
      <c r="P271" s="73">
        <v>112</v>
      </c>
      <c r="Q271" s="73">
        <v>128</v>
      </c>
      <c r="R271" s="73">
        <v>103</v>
      </c>
      <c r="S271" s="73">
        <v>137</v>
      </c>
      <c r="T271" s="73">
        <v>97</v>
      </c>
      <c r="U271" s="73">
        <v>90</v>
      </c>
      <c r="V271" s="73">
        <v>79</v>
      </c>
      <c r="W271" s="73">
        <v>37</v>
      </c>
      <c r="X271" s="73">
        <v>5</v>
      </c>
      <c r="Y271" s="73">
        <v>2</v>
      </c>
      <c r="Z271" s="55">
        <v>123</v>
      </c>
      <c r="AA271" s="56">
        <v>942</v>
      </c>
      <c r="AB271" s="125">
        <v>550</v>
      </c>
      <c r="AC271" s="119">
        <v>7.6160990712074303</v>
      </c>
      <c r="AD271" s="46">
        <v>58.328173374613002</v>
      </c>
      <c r="AE271" s="47">
        <v>34.1</v>
      </c>
    </row>
    <row r="272" spans="1:31" s="54" customFormat="1" outlineLevel="3" x14ac:dyDescent="0.2">
      <c r="A272" s="17" t="s">
        <v>159</v>
      </c>
      <c r="B272" s="18">
        <v>6500</v>
      </c>
      <c r="C272" s="80">
        <v>781</v>
      </c>
      <c r="D272" s="38">
        <v>1261</v>
      </c>
      <c r="E272" s="84">
        <v>34</v>
      </c>
      <c r="F272" s="73">
        <v>41</v>
      </c>
      <c r="G272" s="73">
        <v>44</v>
      </c>
      <c r="H272" s="73">
        <v>46</v>
      </c>
      <c r="I272" s="73">
        <v>98</v>
      </c>
      <c r="J272" s="73">
        <v>88</v>
      </c>
      <c r="K272" s="73">
        <v>81</v>
      </c>
      <c r="L272" s="73">
        <v>71</v>
      </c>
      <c r="M272" s="73">
        <v>80</v>
      </c>
      <c r="N272" s="73">
        <v>77</v>
      </c>
      <c r="O272" s="73">
        <v>97</v>
      </c>
      <c r="P272" s="73">
        <v>86</v>
      </c>
      <c r="Q272" s="73">
        <v>69</v>
      </c>
      <c r="R272" s="73">
        <v>65</v>
      </c>
      <c r="S272" s="73">
        <v>93</v>
      </c>
      <c r="T272" s="73">
        <v>70</v>
      </c>
      <c r="U272" s="73">
        <v>55</v>
      </c>
      <c r="V272" s="73">
        <v>32</v>
      </c>
      <c r="W272" s="73">
        <v>25</v>
      </c>
      <c r="X272" s="73">
        <v>9</v>
      </c>
      <c r="Y272" s="73">
        <v>0</v>
      </c>
      <c r="Z272" s="55">
        <v>119</v>
      </c>
      <c r="AA272" s="56">
        <v>793</v>
      </c>
      <c r="AB272" s="125">
        <v>349</v>
      </c>
      <c r="AC272" s="119">
        <v>9.4369547977795403</v>
      </c>
      <c r="AD272" s="46">
        <v>62.886597938144327</v>
      </c>
      <c r="AE272" s="47">
        <v>27.7</v>
      </c>
    </row>
    <row r="273" spans="1:31" s="54" customFormat="1" outlineLevel="3" x14ac:dyDescent="0.2">
      <c r="A273" s="17" t="s">
        <v>462</v>
      </c>
      <c r="B273" s="18">
        <v>6480</v>
      </c>
      <c r="C273" s="80">
        <v>21</v>
      </c>
      <c r="D273" s="38">
        <v>41</v>
      </c>
      <c r="E273" s="84">
        <v>0</v>
      </c>
      <c r="F273" s="73">
        <v>1</v>
      </c>
      <c r="G273" s="73">
        <v>0</v>
      </c>
      <c r="H273" s="73">
        <v>1</v>
      </c>
      <c r="I273" s="73">
        <v>2</v>
      </c>
      <c r="J273" s="73">
        <v>1</v>
      </c>
      <c r="K273" s="73">
        <v>2</v>
      </c>
      <c r="L273" s="73">
        <v>0</v>
      </c>
      <c r="M273" s="73">
        <v>0</v>
      </c>
      <c r="N273" s="73">
        <v>4</v>
      </c>
      <c r="O273" s="73">
        <v>3</v>
      </c>
      <c r="P273" s="73">
        <v>5</v>
      </c>
      <c r="Q273" s="73">
        <v>8</v>
      </c>
      <c r="R273" s="73">
        <v>1</v>
      </c>
      <c r="S273" s="73">
        <v>0</v>
      </c>
      <c r="T273" s="73">
        <v>3</v>
      </c>
      <c r="U273" s="73">
        <v>6</v>
      </c>
      <c r="V273" s="73">
        <v>1</v>
      </c>
      <c r="W273" s="73">
        <v>3</v>
      </c>
      <c r="X273" s="73">
        <v>0</v>
      </c>
      <c r="Y273" s="73">
        <v>0</v>
      </c>
      <c r="Z273" s="55">
        <v>1</v>
      </c>
      <c r="AA273" s="56">
        <v>26</v>
      </c>
      <c r="AB273" s="125">
        <v>14</v>
      </c>
      <c r="AC273" s="119">
        <v>2.4390243902439024</v>
      </c>
      <c r="AD273" s="46">
        <v>63.414634146341463</v>
      </c>
      <c r="AE273" s="47">
        <v>34.1</v>
      </c>
    </row>
    <row r="274" spans="1:31" s="54" customFormat="1" outlineLevel="3" x14ac:dyDescent="0.2">
      <c r="A274" s="17" t="s">
        <v>140</v>
      </c>
      <c r="B274" s="18">
        <v>6481</v>
      </c>
      <c r="C274" s="80">
        <v>588</v>
      </c>
      <c r="D274" s="38">
        <v>1487</v>
      </c>
      <c r="E274" s="84">
        <v>35</v>
      </c>
      <c r="F274" s="73">
        <v>61</v>
      </c>
      <c r="G274" s="73">
        <v>146</v>
      </c>
      <c r="H274" s="73">
        <v>185</v>
      </c>
      <c r="I274" s="73">
        <v>103</v>
      </c>
      <c r="J274" s="73">
        <v>32</v>
      </c>
      <c r="K274" s="73">
        <v>35</v>
      </c>
      <c r="L274" s="73">
        <v>47</v>
      </c>
      <c r="M274" s="73">
        <v>101</v>
      </c>
      <c r="N274" s="73">
        <v>181</v>
      </c>
      <c r="O274" s="73">
        <v>177</v>
      </c>
      <c r="P274" s="73">
        <v>84</v>
      </c>
      <c r="Q274" s="73">
        <v>85</v>
      </c>
      <c r="R274" s="73">
        <v>64</v>
      </c>
      <c r="S274" s="73">
        <v>63</v>
      </c>
      <c r="T274" s="73">
        <v>38</v>
      </c>
      <c r="U274" s="73">
        <v>18</v>
      </c>
      <c r="V274" s="73">
        <v>17</v>
      </c>
      <c r="W274" s="73">
        <v>9</v>
      </c>
      <c r="X274" s="73">
        <v>4</v>
      </c>
      <c r="Y274" s="73">
        <v>2</v>
      </c>
      <c r="Z274" s="55">
        <v>242</v>
      </c>
      <c r="AA274" s="56">
        <v>1030</v>
      </c>
      <c r="AB274" s="125">
        <v>215</v>
      </c>
      <c r="AC274" s="119">
        <v>16.274377942165433</v>
      </c>
      <c r="AD274" s="46">
        <v>69.266980497646273</v>
      </c>
      <c r="AE274" s="47">
        <v>14.5</v>
      </c>
    </row>
    <row r="275" spans="1:31" s="54" customFormat="1" outlineLevel="3" x14ac:dyDescent="0.2">
      <c r="A275" s="17" t="s">
        <v>391</v>
      </c>
      <c r="B275" s="18">
        <v>6482</v>
      </c>
      <c r="C275" s="80">
        <v>849</v>
      </c>
      <c r="D275" s="38">
        <v>1751</v>
      </c>
      <c r="E275" s="84">
        <v>55</v>
      </c>
      <c r="F275" s="73">
        <v>70</v>
      </c>
      <c r="G275" s="73">
        <v>81</v>
      </c>
      <c r="H275" s="73">
        <v>108</v>
      </c>
      <c r="I275" s="73">
        <v>86</v>
      </c>
      <c r="J275" s="73">
        <v>66</v>
      </c>
      <c r="K275" s="73">
        <v>79</v>
      </c>
      <c r="L275" s="73">
        <v>93</v>
      </c>
      <c r="M275" s="73">
        <v>99</v>
      </c>
      <c r="N275" s="73">
        <v>139</v>
      </c>
      <c r="O275" s="73">
        <v>145</v>
      </c>
      <c r="P275" s="73">
        <v>142</v>
      </c>
      <c r="Q275" s="73">
        <v>114</v>
      </c>
      <c r="R275" s="73">
        <v>110</v>
      </c>
      <c r="S275" s="73">
        <v>113</v>
      </c>
      <c r="T275" s="73">
        <v>99</v>
      </c>
      <c r="U275" s="73">
        <v>66</v>
      </c>
      <c r="V275" s="73">
        <v>35</v>
      </c>
      <c r="W275" s="73">
        <v>39</v>
      </c>
      <c r="X275" s="73">
        <v>10</v>
      </c>
      <c r="Y275" s="73">
        <v>2</v>
      </c>
      <c r="Z275" s="55">
        <v>206</v>
      </c>
      <c r="AA275" s="56">
        <v>1071</v>
      </c>
      <c r="AB275" s="125">
        <v>474</v>
      </c>
      <c r="AC275" s="119">
        <v>11.76470588235294</v>
      </c>
      <c r="AD275" s="46">
        <v>61.165048543689316</v>
      </c>
      <c r="AE275" s="47">
        <v>27.1</v>
      </c>
    </row>
    <row r="276" spans="1:31" s="54" customFormat="1" outlineLevel="3" x14ac:dyDescent="0.2">
      <c r="A276" s="17" t="s">
        <v>392</v>
      </c>
      <c r="B276" s="18">
        <v>6483</v>
      </c>
      <c r="C276" s="80">
        <v>415</v>
      </c>
      <c r="D276" s="38">
        <v>680</v>
      </c>
      <c r="E276" s="84">
        <v>12</v>
      </c>
      <c r="F276" s="73">
        <v>17</v>
      </c>
      <c r="G276" s="73">
        <v>23</v>
      </c>
      <c r="H276" s="73">
        <v>31</v>
      </c>
      <c r="I276" s="73">
        <v>65</v>
      </c>
      <c r="J276" s="73">
        <v>37</v>
      </c>
      <c r="K276" s="73">
        <v>33</v>
      </c>
      <c r="L276" s="73">
        <v>35</v>
      </c>
      <c r="M276" s="73">
        <v>36</v>
      </c>
      <c r="N276" s="73">
        <v>51</v>
      </c>
      <c r="O276" s="73">
        <v>55</v>
      </c>
      <c r="P276" s="73">
        <v>57</v>
      </c>
      <c r="Q276" s="73">
        <v>39</v>
      </c>
      <c r="R276" s="73">
        <v>41</v>
      </c>
      <c r="S276" s="73">
        <v>50</v>
      </c>
      <c r="T276" s="73">
        <v>39</v>
      </c>
      <c r="U276" s="73">
        <v>26</v>
      </c>
      <c r="V276" s="73">
        <v>18</v>
      </c>
      <c r="W276" s="73">
        <v>13</v>
      </c>
      <c r="X276" s="73">
        <v>2</v>
      </c>
      <c r="Y276" s="73">
        <v>0</v>
      </c>
      <c r="Z276" s="55">
        <v>52</v>
      </c>
      <c r="AA276" s="56">
        <v>439</v>
      </c>
      <c r="AB276" s="125">
        <v>189</v>
      </c>
      <c r="AC276" s="119">
        <v>7.6470588235294121</v>
      </c>
      <c r="AD276" s="46">
        <v>64.558823529411768</v>
      </c>
      <c r="AE276" s="47">
        <v>27.8</v>
      </c>
    </row>
    <row r="277" spans="1:31" s="54" customFormat="1" outlineLevel="3" x14ac:dyDescent="0.2">
      <c r="A277" s="17" t="s">
        <v>86</v>
      </c>
      <c r="B277" s="18">
        <v>6420</v>
      </c>
      <c r="C277" s="80">
        <v>770</v>
      </c>
      <c r="D277" s="38">
        <v>1180</v>
      </c>
      <c r="E277" s="84">
        <v>31</v>
      </c>
      <c r="F277" s="73">
        <v>45</v>
      </c>
      <c r="G277" s="73">
        <v>41</v>
      </c>
      <c r="H277" s="73">
        <v>96</v>
      </c>
      <c r="I277" s="73">
        <v>133</v>
      </c>
      <c r="J277" s="73">
        <v>121</v>
      </c>
      <c r="K277" s="73">
        <v>64</v>
      </c>
      <c r="L277" s="73">
        <v>61</v>
      </c>
      <c r="M277" s="73">
        <v>58</v>
      </c>
      <c r="N277" s="73">
        <v>66</v>
      </c>
      <c r="O277" s="73">
        <v>87</v>
      </c>
      <c r="P277" s="73">
        <v>70</v>
      </c>
      <c r="Q277" s="73">
        <v>58</v>
      </c>
      <c r="R277" s="73">
        <v>45</v>
      </c>
      <c r="S277" s="73">
        <v>61</v>
      </c>
      <c r="T277" s="73">
        <v>55</v>
      </c>
      <c r="U277" s="73">
        <v>40</v>
      </c>
      <c r="V277" s="73">
        <v>26</v>
      </c>
      <c r="W277" s="73">
        <v>17</v>
      </c>
      <c r="X277" s="73">
        <v>4</v>
      </c>
      <c r="Y277" s="73">
        <v>1</v>
      </c>
      <c r="Z277" s="55">
        <v>117</v>
      </c>
      <c r="AA277" s="56">
        <v>814</v>
      </c>
      <c r="AB277" s="125">
        <v>249</v>
      </c>
      <c r="AC277" s="119">
        <v>9.9152542372881367</v>
      </c>
      <c r="AD277" s="46">
        <v>68.983050847457633</v>
      </c>
      <c r="AE277" s="47">
        <v>21.1</v>
      </c>
    </row>
    <row r="278" spans="1:31" s="54" customFormat="1" outlineLevel="3" x14ac:dyDescent="0.2">
      <c r="A278" s="17" t="s">
        <v>30</v>
      </c>
      <c r="B278" s="18">
        <v>6471</v>
      </c>
      <c r="C278" s="80">
        <v>833</v>
      </c>
      <c r="D278" s="38">
        <v>1544</v>
      </c>
      <c r="E278" s="84">
        <v>49</v>
      </c>
      <c r="F278" s="73">
        <v>67</v>
      </c>
      <c r="G278" s="73">
        <v>64</v>
      </c>
      <c r="H278" s="73">
        <v>55</v>
      </c>
      <c r="I278" s="73">
        <v>83</v>
      </c>
      <c r="J278" s="73">
        <v>78</v>
      </c>
      <c r="K278" s="73">
        <v>100</v>
      </c>
      <c r="L278" s="73">
        <v>82</v>
      </c>
      <c r="M278" s="73">
        <v>98</v>
      </c>
      <c r="N278" s="73">
        <v>117</v>
      </c>
      <c r="O278" s="73">
        <v>115</v>
      </c>
      <c r="P278" s="73">
        <v>120</v>
      </c>
      <c r="Q278" s="73">
        <v>110</v>
      </c>
      <c r="R278" s="73">
        <v>126</v>
      </c>
      <c r="S278" s="73">
        <v>103</v>
      </c>
      <c r="T278" s="73">
        <v>87</v>
      </c>
      <c r="U278" s="73">
        <v>53</v>
      </c>
      <c r="V278" s="73">
        <v>23</v>
      </c>
      <c r="W278" s="73">
        <v>10</v>
      </c>
      <c r="X278" s="73">
        <v>4</v>
      </c>
      <c r="Y278" s="73">
        <v>0</v>
      </c>
      <c r="Z278" s="55">
        <v>180</v>
      </c>
      <c r="AA278" s="56">
        <v>958</v>
      </c>
      <c r="AB278" s="125">
        <v>406</v>
      </c>
      <c r="AC278" s="119">
        <v>11.658031088082902</v>
      </c>
      <c r="AD278" s="46">
        <v>62.046632124352328</v>
      </c>
      <c r="AE278" s="47">
        <v>26.3</v>
      </c>
    </row>
    <row r="279" spans="1:31" s="54" customFormat="1" outlineLevel="3" x14ac:dyDescent="0.2">
      <c r="A279" s="17" t="s">
        <v>389</v>
      </c>
      <c r="B279" s="18">
        <v>6472</v>
      </c>
      <c r="C279" s="80">
        <v>676</v>
      </c>
      <c r="D279" s="38">
        <v>1356</v>
      </c>
      <c r="E279" s="84">
        <v>83</v>
      </c>
      <c r="F279" s="73">
        <v>53</v>
      </c>
      <c r="G279" s="73">
        <v>45</v>
      </c>
      <c r="H279" s="73">
        <v>57</v>
      </c>
      <c r="I279" s="73">
        <v>83</v>
      </c>
      <c r="J279" s="73">
        <v>74</v>
      </c>
      <c r="K279" s="73">
        <v>117</v>
      </c>
      <c r="L279" s="73">
        <v>88</v>
      </c>
      <c r="M279" s="73">
        <v>84</v>
      </c>
      <c r="N279" s="73">
        <v>96</v>
      </c>
      <c r="O279" s="73">
        <v>94</v>
      </c>
      <c r="P279" s="73">
        <v>88</v>
      </c>
      <c r="Q279" s="73">
        <v>65</v>
      </c>
      <c r="R279" s="73">
        <v>74</v>
      </c>
      <c r="S279" s="73">
        <v>85</v>
      </c>
      <c r="T279" s="73">
        <v>73</v>
      </c>
      <c r="U279" s="73">
        <v>34</v>
      </c>
      <c r="V279" s="73">
        <v>35</v>
      </c>
      <c r="W279" s="73">
        <v>18</v>
      </c>
      <c r="X279" s="73">
        <v>8</v>
      </c>
      <c r="Y279" s="73">
        <v>2</v>
      </c>
      <c r="Z279" s="55">
        <v>181</v>
      </c>
      <c r="AA279" s="56">
        <v>846</v>
      </c>
      <c r="AB279" s="125">
        <v>329</v>
      </c>
      <c r="AC279" s="119">
        <v>13.348082595870206</v>
      </c>
      <c r="AD279" s="46">
        <v>62.389380530973447</v>
      </c>
      <c r="AE279" s="47">
        <v>24.3</v>
      </c>
    </row>
    <row r="280" spans="1:31" s="54" customFormat="1" outlineLevel="3" x14ac:dyDescent="0.2">
      <c r="A280" s="17" t="s">
        <v>390</v>
      </c>
      <c r="B280" s="18">
        <v>6473</v>
      </c>
      <c r="C280" s="80">
        <v>493</v>
      </c>
      <c r="D280" s="38">
        <v>973</v>
      </c>
      <c r="E280" s="84">
        <v>35</v>
      </c>
      <c r="F280" s="73">
        <v>50</v>
      </c>
      <c r="G280" s="73">
        <v>58</v>
      </c>
      <c r="H280" s="73">
        <v>63</v>
      </c>
      <c r="I280" s="73">
        <v>41</v>
      </c>
      <c r="J280" s="73">
        <v>25</v>
      </c>
      <c r="K280" s="73">
        <v>36</v>
      </c>
      <c r="L280" s="73">
        <v>69</v>
      </c>
      <c r="M280" s="73">
        <v>62</v>
      </c>
      <c r="N280" s="73">
        <v>83</v>
      </c>
      <c r="O280" s="73">
        <v>85</v>
      </c>
      <c r="P280" s="73">
        <v>58</v>
      </c>
      <c r="Q280" s="73">
        <v>51</v>
      </c>
      <c r="R280" s="73">
        <v>55</v>
      </c>
      <c r="S280" s="73">
        <v>48</v>
      </c>
      <c r="T280" s="73">
        <v>42</v>
      </c>
      <c r="U280" s="73">
        <v>40</v>
      </c>
      <c r="V280" s="73">
        <v>29</v>
      </c>
      <c r="W280" s="73">
        <v>31</v>
      </c>
      <c r="X280" s="73">
        <v>12</v>
      </c>
      <c r="Y280" s="73">
        <v>0</v>
      </c>
      <c r="Z280" s="55">
        <v>143</v>
      </c>
      <c r="AA280" s="56">
        <v>573</v>
      </c>
      <c r="AB280" s="125">
        <v>257</v>
      </c>
      <c r="AC280" s="119">
        <v>14.696813977389517</v>
      </c>
      <c r="AD280" s="46">
        <v>58.890030832476882</v>
      </c>
      <c r="AE280" s="47">
        <v>26.4</v>
      </c>
    </row>
    <row r="281" spans="1:31" s="54" customFormat="1" outlineLevel="3" x14ac:dyDescent="0.2">
      <c r="A281" s="17" t="s">
        <v>17</v>
      </c>
      <c r="B281" s="18">
        <v>6750</v>
      </c>
      <c r="C281" s="80">
        <v>958</v>
      </c>
      <c r="D281" s="38">
        <v>1867</v>
      </c>
      <c r="E281" s="84">
        <v>52</v>
      </c>
      <c r="F281" s="73">
        <v>83</v>
      </c>
      <c r="G281" s="73">
        <v>75</v>
      </c>
      <c r="H281" s="73">
        <v>75</v>
      </c>
      <c r="I281" s="73">
        <v>69</v>
      </c>
      <c r="J281" s="73">
        <v>68</v>
      </c>
      <c r="K281" s="73">
        <v>59</v>
      </c>
      <c r="L281" s="73">
        <v>90</v>
      </c>
      <c r="M281" s="73">
        <v>89</v>
      </c>
      <c r="N281" s="73">
        <v>120</v>
      </c>
      <c r="O281" s="73">
        <v>120</v>
      </c>
      <c r="P281" s="73">
        <v>133</v>
      </c>
      <c r="Q281" s="73">
        <v>187</v>
      </c>
      <c r="R281" s="73">
        <v>171</v>
      </c>
      <c r="S281" s="73">
        <v>161</v>
      </c>
      <c r="T281" s="73">
        <v>107</v>
      </c>
      <c r="U281" s="73">
        <v>100</v>
      </c>
      <c r="V281" s="73">
        <v>55</v>
      </c>
      <c r="W281" s="73">
        <v>39</v>
      </c>
      <c r="X281" s="73">
        <v>13</v>
      </c>
      <c r="Y281" s="73">
        <v>1</v>
      </c>
      <c r="Z281" s="55">
        <v>210</v>
      </c>
      <c r="AA281" s="56">
        <v>1010</v>
      </c>
      <c r="AB281" s="125">
        <v>647</v>
      </c>
      <c r="AC281" s="119">
        <v>11.247991430101766</v>
      </c>
      <c r="AD281" s="46">
        <v>54.097482592394222</v>
      </c>
      <c r="AE281" s="47">
        <v>34.700000000000003</v>
      </c>
    </row>
    <row r="282" spans="1:31" s="54" customFormat="1" outlineLevel="3" x14ac:dyDescent="0.2">
      <c r="A282" s="17" t="s">
        <v>189</v>
      </c>
      <c r="B282" s="18">
        <v>6760</v>
      </c>
      <c r="C282" s="80">
        <v>768</v>
      </c>
      <c r="D282" s="38">
        <v>1375</v>
      </c>
      <c r="E282" s="84">
        <v>33</v>
      </c>
      <c r="F282" s="73">
        <v>45</v>
      </c>
      <c r="G282" s="73">
        <v>50</v>
      </c>
      <c r="H282" s="73">
        <v>58</v>
      </c>
      <c r="I282" s="73">
        <v>56</v>
      </c>
      <c r="J282" s="73">
        <v>47</v>
      </c>
      <c r="K282" s="73">
        <v>46</v>
      </c>
      <c r="L282" s="73">
        <v>88</v>
      </c>
      <c r="M282" s="73">
        <v>70</v>
      </c>
      <c r="N282" s="73">
        <v>77</v>
      </c>
      <c r="O282" s="73">
        <v>93</v>
      </c>
      <c r="P282" s="73">
        <v>78</v>
      </c>
      <c r="Q282" s="73">
        <v>101</v>
      </c>
      <c r="R282" s="73">
        <v>115</v>
      </c>
      <c r="S282" s="73">
        <v>136</v>
      </c>
      <c r="T282" s="73">
        <v>104</v>
      </c>
      <c r="U282" s="73">
        <v>70</v>
      </c>
      <c r="V282" s="73">
        <v>55</v>
      </c>
      <c r="W282" s="73">
        <v>43</v>
      </c>
      <c r="X282" s="73">
        <v>7</v>
      </c>
      <c r="Y282" s="73">
        <v>3</v>
      </c>
      <c r="Z282" s="55">
        <v>128</v>
      </c>
      <c r="AA282" s="56">
        <v>714</v>
      </c>
      <c r="AB282" s="125">
        <v>533</v>
      </c>
      <c r="AC282" s="119">
        <v>9.3090909090909086</v>
      </c>
      <c r="AD282" s="46">
        <v>51.927272727272722</v>
      </c>
      <c r="AE282" s="47">
        <v>38.799999999999997</v>
      </c>
    </row>
    <row r="283" spans="1:31" s="54" customFormat="1" outlineLevel="3" x14ac:dyDescent="0.2">
      <c r="A283" s="17" t="s">
        <v>115</v>
      </c>
      <c r="B283" s="18">
        <v>6770</v>
      </c>
      <c r="C283" s="80">
        <v>631</v>
      </c>
      <c r="D283" s="38">
        <v>1092</v>
      </c>
      <c r="E283" s="84">
        <v>22</v>
      </c>
      <c r="F283" s="73">
        <v>33</v>
      </c>
      <c r="G283" s="73">
        <v>32</v>
      </c>
      <c r="H283" s="73">
        <v>46</v>
      </c>
      <c r="I283" s="73">
        <v>63</v>
      </c>
      <c r="J283" s="73">
        <v>68</v>
      </c>
      <c r="K283" s="73">
        <v>39</v>
      </c>
      <c r="L283" s="73">
        <v>33</v>
      </c>
      <c r="M283" s="73">
        <v>57</v>
      </c>
      <c r="N283" s="73">
        <v>60</v>
      </c>
      <c r="O283" s="73">
        <v>72</v>
      </c>
      <c r="P283" s="73">
        <v>69</v>
      </c>
      <c r="Q283" s="73">
        <v>76</v>
      </c>
      <c r="R283" s="73">
        <v>90</v>
      </c>
      <c r="S283" s="73">
        <v>108</v>
      </c>
      <c r="T283" s="73">
        <v>82</v>
      </c>
      <c r="U283" s="73">
        <v>60</v>
      </c>
      <c r="V283" s="73">
        <v>30</v>
      </c>
      <c r="W283" s="73">
        <v>39</v>
      </c>
      <c r="X283" s="73">
        <v>12</v>
      </c>
      <c r="Y283" s="73">
        <v>1</v>
      </c>
      <c r="Z283" s="55">
        <v>87</v>
      </c>
      <c r="AA283" s="56">
        <v>583</v>
      </c>
      <c r="AB283" s="125">
        <v>422</v>
      </c>
      <c r="AC283" s="119">
        <v>7.9670329670329663</v>
      </c>
      <c r="AD283" s="46">
        <v>53.388278388278387</v>
      </c>
      <c r="AE283" s="47">
        <v>38.6</v>
      </c>
    </row>
    <row r="284" spans="1:31" s="54" customFormat="1" outlineLevel="3" x14ac:dyDescent="0.2">
      <c r="A284" s="17" t="s">
        <v>27</v>
      </c>
      <c r="B284" s="18">
        <v>6781</v>
      </c>
      <c r="C284" s="80">
        <v>269</v>
      </c>
      <c r="D284" s="38">
        <v>461</v>
      </c>
      <c r="E284" s="84">
        <v>11</v>
      </c>
      <c r="F284" s="73">
        <v>7</v>
      </c>
      <c r="G284" s="73">
        <v>10</v>
      </c>
      <c r="H284" s="73">
        <v>18</v>
      </c>
      <c r="I284" s="73">
        <v>29</v>
      </c>
      <c r="J284" s="73">
        <v>29</v>
      </c>
      <c r="K284" s="73">
        <v>21</v>
      </c>
      <c r="L284" s="73">
        <v>15</v>
      </c>
      <c r="M284" s="73">
        <v>24</v>
      </c>
      <c r="N284" s="73">
        <v>28</v>
      </c>
      <c r="O284" s="73">
        <v>37</v>
      </c>
      <c r="P284" s="73">
        <v>32</v>
      </c>
      <c r="Q284" s="73">
        <v>39</v>
      </c>
      <c r="R284" s="73">
        <v>31</v>
      </c>
      <c r="S284" s="73">
        <v>30</v>
      </c>
      <c r="T284" s="73">
        <v>37</v>
      </c>
      <c r="U284" s="73">
        <v>22</v>
      </c>
      <c r="V284" s="73">
        <v>25</v>
      </c>
      <c r="W284" s="73">
        <v>10</v>
      </c>
      <c r="X284" s="73">
        <v>4</v>
      </c>
      <c r="Y284" s="73">
        <v>2</v>
      </c>
      <c r="Z284" s="55">
        <v>28</v>
      </c>
      <c r="AA284" s="56">
        <v>272</v>
      </c>
      <c r="AB284" s="125">
        <v>161</v>
      </c>
      <c r="AC284" s="119">
        <v>6.0737527114967458</v>
      </c>
      <c r="AD284" s="46">
        <v>59.00216919739696</v>
      </c>
      <c r="AE284" s="47">
        <v>34.9</v>
      </c>
    </row>
    <row r="285" spans="1:31" s="54" customFormat="1" outlineLevel="3" x14ac:dyDescent="0.2">
      <c r="A285" s="17" t="s">
        <v>409</v>
      </c>
      <c r="B285" s="18">
        <v>6782</v>
      </c>
      <c r="C285" s="80">
        <v>456</v>
      </c>
      <c r="D285" s="38">
        <v>762</v>
      </c>
      <c r="E285" s="84">
        <v>10</v>
      </c>
      <c r="F285" s="73">
        <v>15</v>
      </c>
      <c r="G285" s="73">
        <v>32</v>
      </c>
      <c r="H285" s="73">
        <v>24</v>
      </c>
      <c r="I285" s="73">
        <v>28</v>
      </c>
      <c r="J285" s="73">
        <v>12</v>
      </c>
      <c r="K285" s="73">
        <v>24</v>
      </c>
      <c r="L285" s="73">
        <v>29</v>
      </c>
      <c r="M285" s="73">
        <v>34</v>
      </c>
      <c r="N285" s="73">
        <v>47</v>
      </c>
      <c r="O285" s="73">
        <v>44</v>
      </c>
      <c r="P285" s="73">
        <v>42</v>
      </c>
      <c r="Q285" s="73">
        <v>75</v>
      </c>
      <c r="R285" s="73">
        <v>63</v>
      </c>
      <c r="S285" s="73">
        <v>72</v>
      </c>
      <c r="T285" s="73">
        <v>80</v>
      </c>
      <c r="U285" s="73">
        <v>51</v>
      </c>
      <c r="V285" s="73">
        <v>44</v>
      </c>
      <c r="W285" s="73">
        <v>28</v>
      </c>
      <c r="X285" s="73">
        <v>7</v>
      </c>
      <c r="Y285" s="73">
        <v>1</v>
      </c>
      <c r="Z285" s="55">
        <v>57</v>
      </c>
      <c r="AA285" s="56">
        <v>359</v>
      </c>
      <c r="AB285" s="125">
        <v>346</v>
      </c>
      <c r="AC285" s="119">
        <v>7.4803149606299222</v>
      </c>
      <c r="AD285" s="46">
        <v>47.112860892388454</v>
      </c>
      <c r="AE285" s="47">
        <v>45.4</v>
      </c>
    </row>
    <row r="286" spans="1:31" s="54" customFormat="1" outlineLevel="3" x14ac:dyDescent="0.2">
      <c r="A286" s="17" t="s">
        <v>410</v>
      </c>
      <c r="B286" s="18">
        <v>6783</v>
      </c>
      <c r="C286" s="80">
        <v>290</v>
      </c>
      <c r="D286" s="38">
        <v>620</v>
      </c>
      <c r="E286" s="84">
        <v>14</v>
      </c>
      <c r="F286" s="73">
        <v>14</v>
      </c>
      <c r="G286" s="73">
        <v>28</v>
      </c>
      <c r="H286" s="73">
        <v>32</v>
      </c>
      <c r="I286" s="73">
        <v>29</v>
      </c>
      <c r="J286" s="73">
        <v>24</v>
      </c>
      <c r="K286" s="73">
        <v>21</v>
      </c>
      <c r="L286" s="73">
        <v>18</v>
      </c>
      <c r="M286" s="73">
        <v>23</v>
      </c>
      <c r="N286" s="73">
        <v>38</v>
      </c>
      <c r="O286" s="73">
        <v>36</v>
      </c>
      <c r="P286" s="73">
        <v>48</v>
      </c>
      <c r="Q286" s="73">
        <v>86</v>
      </c>
      <c r="R286" s="73">
        <v>63</v>
      </c>
      <c r="S286" s="73">
        <v>56</v>
      </c>
      <c r="T286" s="73">
        <v>40</v>
      </c>
      <c r="U286" s="73">
        <v>24</v>
      </c>
      <c r="V286" s="73">
        <v>16</v>
      </c>
      <c r="W286" s="73">
        <v>6</v>
      </c>
      <c r="X286" s="73">
        <v>3</v>
      </c>
      <c r="Y286" s="73">
        <v>1</v>
      </c>
      <c r="Z286" s="55">
        <v>56</v>
      </c>
      <c r="AA286" s="56">
        <v>355</v>
      </c>
      <c r="AB286" s="125">
        <v>209</v>
      </c>
      <c r="AC286" s="119">
        <v>9.0322580645161281</v>
      </c>
      <c r="AD286" s="46">
        <v>57.258064516129039</v>
      </c>
      <c r="AE286" s="47">
        <v>33.700000000000003</v>
      </c>
    </row>
    <row r="287" spans="1:31" s="54" customFormat="1" outlineLevel="3" x14ac:dyDescent="0.2">
      <c r="A287" s="17" t="s">
        <v>116</v>
      </c>
      <c r="B287" s="18">
        <v>6790</v>
      </c>
      <c r="C287" s="80">
        <v>631</v>
      </c>
      <c r="D287" s="38">
        <v>1001</v>
      </c>
      <c r="E287" s="84">
        <v>20</v>
      </c>
      <c r="F287" s="73">
        <v>37</v>
      </c>
      <c r="G287" s="73">
        <v>22</v>
      </c>
      <c r="H287" s="73">
        <v>26</v>
      </c>
      <c r="I287" s="73">
        <v>100</v>
      </c>
      <c r="J287" s="73">
        <v>35</v>
      </c>
      <c r="K287" s="73">
        <v>32</v>
      </c>
      <c r="L287" s="73">
        <v>54</v>
      </c>
      <c r="M287" s="73">
        <v>45</v>
      </c>
      <c r="N287" s="73">
        <v>52</v>
      </c>
      <c r="O287" s="73">
        <v>78</v>
      </c>
      <c r="P287" s="73">
        <v>62</v>
      </c>
      <c r="Q287" s="73">
        <v>61</v>
      </c>
      <c r="R287" s="73">
        <v>67</v>
      </c>
      <c r="S287" s="73">
        <v>86</v>
      </c>
      <c r="T287" s="73">
        <v>70</v>
      </c>
      <c r="U287" s="73">
        <v>59</v>
      </c>
      <c r="V287" s="73">
        <v>52</v>
      </c>
      <c r="W287" s="73">
        <v>28</v>
      </c>
      <c r="X287" s="73">
        <v>14</v>
      </c>
      <c r="Y287" s="73">
        <v>1</v>
      </c>
      <c r="Z287" s="55">
        <v>79</v>
      </c>
      <c r="AA287" s="56">
        <v>545</v>
      </c>
      <c r="AB287" s="125">
        <v>377</v>
      </c>
      <c r="AC287" s="119">
        <v>7.8921078921078927</v>
      </c>
      <c r="AD287" s="46">
        <v>54.445554445554443</v>
      </c>
      <c r="AE287" s="47">
        <v>37.700000000000003</v>
      </c>
    </row>
    <row r="288" spans="1:31" s="54" customFormat="1" outlineLevel="3" x14ac:dyDescent="0.2">
      <c r="A288" s="17" t="s">
        <v>76</v>
      </c>
      <c r="B288" s="18">
        <v>6800</v>
      </c>
      <c r="C288" s="80">
        <v>850</v>
      </c>
      <c r="D288" s="38">
        <v>1385</v>
      </c>
      <c r="E288" s="84">
        <v>25</v>
      </c>
      <c r="F288" s="73">
        <v>43</v>
      </c>
      <c r="G288" s="73">
        <v>44</v>
      </c>
      <c r="H288" s="73">
        <v>38</v>
      </c>
      <c r="I288" s="73">
        <v>141</v>
      </c>
      <c r="J288" s="73">
        <v>72</v>
      </c>
      <c r="K288" s="73">
        <v>57</v>
      </c>
      <c r="L288" s="73">
        <v>74</v>
      </c>
      <c r="M288" s="73">
        <v>80</v>
      </c>
      <c r="N288" s="73">
        <v>69</v>
      </c>
      <c r="O288" s="73">
        <v>78</v>
      </c>
      <c r="P288" s="73">
        <v>72</v>
      </c>
      <c r="Q288" s="73">
        <v>108</v>
      </c>
      <c r="R288" s="73">
        <v>112</v>
      </c>
      <c r="S288" s="73">
        <v>115</v>
      </c>
      <c r="T288" s="73">
        <v>96</v>
      </c>
      <c r="U288" s="73">
        <v>58</v>
      </c>
      <c r="V288" s="73">
        <v>54</v>
      </c>
      <c r="W288" s="73">
        <v>38</v>
      </c>
      <c r="X288" s="73">
        <v>9</v>
      </c>
      <c r="Y288" s="73">
        <v>2</v>
      </c>
      <c r="Z288" s="55">
        <v>112</v>
      </c>
      <c r="AA288" s="56">
        <v>789</v>
      </c>
      <c r="AB288" s="125">
        <v>484</v>
      </c>
      <c r="AC288" s="119">
        <v>8.0866425992779778</v>
      </c>
      <c r="AD288" s="46">
        <v>56.967509025270758</v>
      </c>
      <c r="AE288" s="47">
        <v>34.9</v>
      </c>
    </row>
    <row r="289" spans="1:31" s="54" customFormat="1" outlineLevel="3" x14ac:dyDescent="0.2">
      <c r="A289" s="17" t="s">
        <v>117</v>
      </c>
      <c r="B289" s="18">
        <v>6810</v>
      </c>
      <c r="C289" s="80">
        <v>515</v>
      </c>
      <c r="D289" s="38">
        <v>841</v>
      </c>
      <c r="E289" s="84">
        <v>43</v>
      </c>
      <c r="F289" s="73">
        <v>30</v>
      </c>
      <c r="G289" s="73">
        <v>24</v>
      </c>
      <c r="H289" s="73">
        <v>50</v>
      </c>
      <c r="I289" s="73">
        <v>103</v>
      </c>
      <c r="J289" s="73">
        <v>63</v>
      </c>
      <c r="K289" s="73">
        <v>48</v>
      </c>
      <c r="L289" s="73">
        <v>61</v>
      </c>
      <c r="M289" s="73">
        <v>40</v>
      </c>
      <c r="N289" s="73">
        <v>70</v>
      </c>
      <c r="O289" s="73">
        <v>55</v>
      </c>
      <c r="P289" s="73">
        <v>51</v>
      </c>
      <c r="Q289" s="73">
        <v>29</v>
      </c>
      <c r="R289" s="73">
        <v>41</v>
      </c>
      <c r="S289" s="73">
        <v>35</v>
      </c>
      <c r="T289" s="73">
        <v>36</v>
      </c>
      <c r="U289" s="73">
        <v>26</v>
      </c>
      <c r="V289" s="73">
        <v>18</v>
      </c>
      <c r="W289" s="73">
        <v>10</v>
      </c>
      <c r="X289" s="73">
        <v>7</v>
      </c>
      <c r="Y289" s="73">
        <v>1</v>
      </c>
      <c r="Z289" s="55">
        <v>97</v>
      </c>
      <c r="AA289" s="56">
        <v>570</v>
      </c>
      <c r="AB289" s="125">
        <v>174</v>
      </c>
      <c r="AC289" s="119">
        <v>11.533888228299643</v>
      </c>
      <c r="AD289" s="46">
        <v>67.776456599286561</v>
      </c>
      <c r="AE289" s="47">
        <v>20.7</v>
      </c>
    </row>
    <row r="290" spans="1:31" s="54" customFormat="1" outlineLevel="3" x14ac:dyDescent="0.2">
      <c r="A290" s="17" t="s">
        <v>75</v>
      </c>
      <c r="B290" s="18">
        <v>6820</v>
      </c>
      <c r="C290" s="80">
        <v>916</v>
      </c>
      <c r="D290" s="38">
        <v>1396</v>
      </c>
      <c r="E290" s="84">
        <v>23</v>
      </c>
      <c r="F290" s="73">
        <v>36</v>
      </c>
      <c r="G290" s="73">
        <v>30</v>
      </c>
      <c r="H290" s="73">
        <v>50</v>
      </c>
      <c r="I290" s="73">
        <v>136</v>
      </c>
      <c r="J290" s="73">
        <v>69</v>
      </c>
      <c r="K290" s="73">
        <v>64</v>
      </c>
      <c r="L290" s="73">
        <v>65</v>
      </c>
      <c r="M290" s="73">
        <v>67</v>
      </c>
      <c r="N290" s="73">
        <v>82</v>
      </c>
      <c r="O290" s="73">
        <v>87</v>
      </c>
      <c r="P290" s="73">
        <v>81</v>
      </c>
      <c r="Q290" s="73">
        <v>106</v>
      </c>
      <c r="R290" s="73">
        <v>98</v>
      </c>
      <c r="S290" s="73">
        <v>114</v>
      </c>
      <c r="T290" s="73">
        <v>126</v>
      </c>
      <c r="U290" s="73">
        <v>69</v>
      </c>
      <c r="V290" s="73">
        <v>52</v>
      </c>
      <c r="W290" s="73">
        <v>33</v>
      </c>
      <c r="X290" s="73">
        <v>6</v>
      </c>
      <c r="Y290" s="73">
        <v>2</v>
      </c>
      <c r="Z290" s="55">
        <v>89</v>
      </c>
      <c r="AA290" s="56">
        <v>807</v>
      </c>
      <c r="AB290" s="125">
        <v>500</v>
      </c>
      <c r="AC290" s="119">
        <v>6.3753581661891117</v>
      </c>
      <c r="AD290" s="46">
        <v>57.808022922636106</v>
      </c>
      <c r="AE290" s="47">
        <v>35.799999999999997</v>
      </c>
    </row>
    <row r="291" spans="1:31" s="54" customFormat="1" outlineLevel="3" x14ac:dyDescent="0.2">
      <c r="A291" s="17" t="s">
        <v>252</v>
      </c>
      <c r="B291" s="18">
        <v>6830</v>
      </c>
      <c r="C291" s="80">
        <v>307</v>
      </c>
      <c r="D291" s="38">
        <v>510</v>
      </c>
      <c r="E291" s="84">
        <v>15</v>
      </c>
      <c r="F291" s="73">
        <v>17</v>
      </c>
      <c r="G291" s="73">
        <v>11</v>
      </c>
      <c r="H291" s="73">
        <v>12</v>
      </c>
      <c r="I291" s="73">
        <v>27</v>
      </c>
      <c r="J291" s="73">
        <v>16</v>
      </c>
      <c r="K291" s="73">
        <v>31</v>
      </c>
      <c r="L291" s="73">
        <v>27</v>
      </c>
      <c r="M291" s="73">
        <v>23</v>
      </c>
      <c r="N291" s="73">
        <v>26</v>
      </c>
      <c r="O291" s="73">
        <v>29</v>
      </c>
      <c r="P291" s="73">
        <v>22</v>
      </c>
      <c r="Q291" s="73">
        <v>37</v>
      </c>
      <c r="R291" s="73">
        <v>50</v>
      </c>
      <c r="S291" s="73">
        <v>52</v>
      </c>
      <c r="T291" s="73">
        <v>47</v>
      </c>
      <c r="U291" s="73">
        <v>27</v>
      </c>
      <c r="V291" s="73">
        <v>16</v>
      </c>
      <c r="W291" s="73">
        <v>17</v>
      </c>
      <c r="X291" s="73">
        <v>8</v>
      </c>
      <c r="Y291" s="73">
        <v>0</v>
      </c>
      <c r="Z291" s="55">
        <v>43</v>
      </c>
      <c r="AA291" s="56">
        <v>250</v>
      </c>
      <c r="AB291" s="125">
        <v>217</v>
      </c>
      <c r="AC291" s="119">
        <v>8.4313725490196081</v>
      </c>
      <c r="AD291" s="46">
        <v>49.019607843137251</v>
      </c>
      <c r="AE291" s="47">
        <v>42.5</v>
      </c>
    </row>
    <row r="292" spans="1:31" s="54" customFormat="1" outlineLevel="3" x14ac:dyDescent="0.2">
      <c r="A292" s="17" t="s">
        <v>5</v>
      </c>
      <c r="B292" s="18">
        <v>6840</v>
      </c>
      <c r="C292" s="80">
        <v>803</v>
      </c>
      <c r="D292" s="38">
        <v>1290</v>
      </c>
      <c r="E292" s="84">
        <v>31</v>
      </c>
      <c r="F292" s="73">
        <v>31</v>
      </c>
      <c r="G292" s="73">
        <v>51</v>
      </c>
      <c r="H292" s="73">
        <v>45</v>
      </c>
      <c r="I292" s="73">
        <v>93</v>
      </c>
      <c r="J292" s="73">
        <v>74</v>
      </c>
      <c r="K292" s="73">
        <v>56</v>
      </c>
      <c r="L292" s="73">
        <v>81</v>
      </c>
      <c r="M292" s="73">
        <v>79</v>
      </c>
      <c r="N292" s="73">
        <v>62</v>
      </c>
      <c r="O292" s="73">
        <v>84</v>
      </c>
      <c r="P292" s="73">
        <v>79</v>
      </c>
      <c r="Q292" s="73">
        <v>82</v>
      </c>
      <c r="R292" s="73">
        <v>80</v>
      </c>
      <c r="S292" s="73">
        <v>105</v>
      </c>
      <c r="T292" s="73">
        <v>92</v>
      </c>
      <c r="U292" s="73">
        <v>64</v>
      </c>
      <c r="V292" s="73">
        <v>50</v>
      </c>
      <c r="W292" s="73">
        <v>34</v>
      </c>
      <c r="X292" s="73">
        <v>16</v>
      </c>
      <c r="Y292" s="73">
        <v>1</v>
      </c>
      <c r="Z292" s="55">
        <v>113</v>
      </c>
      <c r="AA292" s="56">
        <v>735</v>
      </c>
      <c r="AB292" s="125">
        <v>442</v>
      </c>
      <c r="AC292" s="119">
        <v>8.7596899224806215</v>
      </c>
      <c r="AD292" s="46">
        <v>56.97674418604651</v>
      </c>
      <c r="AE292" s="47">
        <v>34.299999999999997</v>
      </c>
    </row>
    <row r="293" spans="1:31" s="54" customFormat="1" outlineLevel="3" x14ac:dyDescent="0.2">
      <c r="A293" s="17" t="s">
        <v>3</v>
      </c>
      <c r="B293" s="18">
        <v>6860</v>
      </c>
      <c r="C293" s="80">
        <v>733</v>
      </c>
      <c r="D293" s="38">
        <v>1406</v>
      </c>
      <c r="E293" s="84">
        <v>66</v>
      </c>
      <c r="F293" s="73">
        <v>67</v>
      </c>
      <c r="G293" s="73">
        <v>81</v>
      </c>
      <c r="H293" s="73">
        <v>70</v>
      </c>
      <c r="I293" s="73">
        <v>89</v>
      </c>
      <c r="J293" s="73">
        <v>80</v>
      </c>
      <c r="K293" s="73">
        <v>111</v>
      </c>
      <c r="L293" s="73">
        <v>111</v>
      </c>
      <c r="M293" s="73">
        <v>89</v>
      </c>
      <c r="N293" s="73">
        <v>109</v>
      </c>
      <c r="O293" s="73">
        <v>106</v>
      </c>
      <c r="P293" s="73">
        <v>75</v>
      </c>
      <c r="Q293" s="73">
        <v>74</v>
      </c>
      <c r="R293" s="73">
        <v>69</v>
      </c>
      <c r="S293" s="73">
        <v>71</v>
      </c>
      <c r="T293" s="73">
        <v>52</v>
      </c>
      <c r="U293" s="73">
        <v>38</v>
      </c>
      <c r="V293" s="73">
        <v>32</v>
      </c>
      <c r="W293" s="73">
        <v>14</v>
      </c>
      <c r="X293" s="73">
        <v>2</v>
      </c>
      <c r="Y293" s="73">
        <v>0</v>
      </c>
      <c r="Z293" s="55">
        <v>214</v>
      </c>
      <c r="AA293" s="56">
        <v>914</v>
      </c>
      <c r="AB293" s="125">
        <v>278</v>
      </c>
      <c r="AC293" s="119">
        <v>15.220483641536273</v>
      </c>
      <c r="AD293" s="46">
        <v>65.007112375533424</v>
      </c>
      <c r="AE293" s="47">
        <v>19.8</v>
      </c>
    </row>
    <row r="294" spans="1:31" s="54" customFormat="1" outlineLevel="3" x14ac:dyDescent="0.2">
      <c r="A294" s="17" t="s">
        <v>95</v>
      </c>
      <c r="B294" s="18">
        <v>6880</v>
      </c>
      <c r="C294" s="80">
        <v>1427</v>
      </c>
      <c r="D294" s="38">
        <v>2576</v>
      </c>
      <c r="E294" s="84">
        <v>82</v>
      </c>
      <c r="F294" s="73">
        <v>80</v>
      </c>
      <c r="G294" s="73">
        <v>85</v>
      </c>
      <c r="H294" s="73">
        <v>87</v>
      </c>
      <c r="I294" s="73">
        <v>111</v>
      </c>
      <c r="J294" s="73">
        <v>109</v>
      </c>
      <c r="K294" s="73">
        <v>121</v>
      </c>
      <c r="L294" s="73">
        <v>131</v>
      </c>
      <c r="M294" s="73">
        <v>142</v>
      </c>
      <c r="N294" s="73">
        <v>146</v>
      </c>
      <c r="O294" s="73">
        <v>200</v>
      </c>
      <c r="P294" s="73">
        <v>186</v>
      </c>
      <c r="Q294" s="73">
        <v>186</v>
      </c>
      <c r="R294" s="73">
        <v>219</v>
      </c>
      <c r="S294" s="73">
        <v>211</v>
      </c>
      <c r="T294" s="73">
        <v>177</v>
      </c>
      <c r="U294" s="73">
        <v>118</v>
      </c>
      <c r="V294" s="73">
        <v>102</v>
      </c>
      <c r="W294" s="73">
        <v>58</v>
      </c>
      <c r="X294" s="73">
        <v>24</v>
      </c>
      <c r="Y294" s="85">
        <v>1</v>
      </c>
      <c r="Z294" s="55">
        <v>247</v>
      </c>
      <c r="AA294" s="56">
        <v>1419</v>
      </c>
      <c r="AB294" s="125">
        <v>910</v>
      </c>
      <c r="AC294" s="119">
        <v>9.5885093167701854</v>
      </c>
      <c r="AD294" s="46">
        <v>55.085403726708073</v>
      </c>
      <c r="AE294" s="47">
        <v>35.299999999999997</v>
      </c>
    </row>
    <row r="295" spans="1:31" s="54" customFormat="1" outlineLevel="3" x14ac:dyDescent="0.2">
      <c r="A295" s="21" t="s">
        <v>107</v>
      </c>
      <c r="B295" s="22">
        <v>6511</v>
      </c>
      <c r="C295" s="80">
        <v>318</v>
      </c>
      <c r="D295" s="37">
        <v>586</v>
      </c>
      <c r="E295" s="83">
        <v>10</v>
      </c>
      <c r="F295" s="72">
        <v>19</v>
      </c>
      <c r="G295" s="72">
        <v>22</v>
      </c>
      <c r="H295" s="72">
        <v>38</v>
      </c>
      <c r="I295" s="72">
        <v>54</v>
      </c>
      <c r="J295" s="72">
        <v>26</v>
      </c>
      <c r="K295" s="72">
        <v>25</v>
      </c>
      <c r="L295" s="72">
        <v>29</v>
      </c>
      <c r="M295" s="72">
        <v>32</v>
      </c>
      <c r="N295" s="72">
        <v>32</v>
      </c>
      <c r="O295" s="72">
        <v>48</v>
      </c>
      <c r="P295" s="72">
        <v>42</v>
      </c>
      <c r="Q295" s="72">
        <v>46</v>
      </c>
      <c r="R295" s="72">
        <v>45</v>
      </c>
      <c r="S295" s="72">
        <v>29</v>
      </c>
      <c r="T295" s="72">
        <v>40</v>
      </c>
      <c r="U295" s="72">
        <v>25</v>
      </c>
      <c r="V295" s="72">
        <v>15</v>
      </c>
      <c r="W295" s="72">
        <v>8</v>
      </c>
      <c r="X295" s="72">
        <v>1</v>
      </c>
      <c r="Y295" s="72">
        <v>0</v>
      </c>
      <c r="Z295" s="50">
        <v>51</v>
      </c>
      <c r="AA295" s="51">
        <v>372</v>
      </c>
      <c r="AB295" s="127">
        <v>163</v>
      </c>
      <c r="AC295" s="122">
        <v>8.7030716723549499</v>
      </c>
      <c r="AD295" s="52">
        <v>63.481228668941981</v>
      </c>
      <c r="AE295" s="53">
        <v>27.8</v>
      </c>
    </row>
    <row r="296" spans="1:31" s="54" customFormat="1" outlineLevel="3" x14ac:dyDescent="0.2">
      <c r="A296" s="17" t="s">
        <v>393</v>
      </c>
      <c r="B296" s="18">
        <v>6512</v>
      </c>
      <c r="C296" s="80">
        <v>444</v>
      </c>
      <c r="D296" s="38">
        <v>858</v>
      </c>
      <c r="E296" s="84">
        <v>44</v>
      </c>
      <c r="F296" s="73">
        <v>43</v>
      </c>
      <c r="G296" s="73">
        <v>29</v>
      </c>
      <c r="H296" s="73">
        <v>44</v>
      </c>
      <c r="I296" s="73">
        <v>34</v>
      </c>
      <c r="J296" s="73">
        <v>39</v>
      </c>
      <c r="K296" s="73">
        <v>58</v>
      </c>
      <c r="L296" s="73">
        <v>53</v>
      </c>
      <c r="M296" s="73">
        <v>58</v>
      </c>
      <c r="N296" s="73">
        <v>51</v>
      </c>
      <c r="O296" s="73">
        <v>51</v>
      </c>
      <c r="P296" s="73">
        <v>41</v>
      </c>
      <c r="Q296" s="73">
        <v>63</v>
      </c>
      <c r="R296" s="73">
        <v>67</v>
      </c>
      <c r="S296" s="73">
        <v>57</v>
      </c>
      <c r="T296" s="73">
        <v>50</v>
      </c>
      <c r="U296" s="73">
        <v>35</v>
      </c>
      <c r="V296" s="73">
        <v>22</v>
      </c>
      <c r="W296" s="73">
        <v>14</v>
      </c>
      <c r="X296" s="73">
        <v>4</v>
      </c>
      <c r="Y296" s="73">
        <v>1</v>
      </c>
      <c r="Z296" s="55">
        <v>116</v>
      </c>
      <c r="AA296" s="56">
        <v>492</v>
      </c>
      <c r="AB296" s="125">
        <v>250</v>
      </c>
      <c r="AC296" s="119">
        <v>13.519813519813519</v>
      </c>
      <c r="AD296" s="46">
        <v>57.342657342657347</v>
      </c>
      <c r="AE296" s="47">
        <v>29.1</v>
      </c>
    </row>
    <row r="297" spans="1:31" s="54" customFormat="1" outlineLevel="3" x14ac:dyDescent="0.2">
      <c r="A297" s="17" t="s">
        <v>394</v>
      </c>
      <c r="B297" s="18">
        <v>6513</v>
      </c>
      <c r="C297" s="80">
        <v>459</v>
      </c>
      <c r="D297" s="38">
        <v>809</v>
      </c>
      <c r="E297" s="84">
        <v>25</v>
      </c>
      <c r="F297" s="73">
        <v>19</v>
      </c>
      <c r="G297" s="73">
        <v>37</v>
      </c>
      <c r="H297" s="73">
        <v>29</v>
      </c>
      <c r="I297" s="73">
        <v>38</v>
      </c>
      <c r="J297" s="73">
        <v>32</v>
      </c>
      <c r="K297" s="73">
        <v>36</v>
      </c>
      <c r="L297" s="73">
        <v>39</v>
      </c>
      <c r="M297" s="73">
        <v>42</v>
      </c>
      <c r="N297" s="73">
        <v>66</v>
      </c>
      <c r="O297" s="73">
        <v>69</v>
      </c>
      <c r="P297" s="73">
        <v>39</v>
      </c>
      <c r="Q297" s="73">
        <v>50</v>
      </c>
      <c r="R297" s="73">
        <v>61</v>
      </c>
      <c r="S297" s="73">
        <v>58</v>
      </c>
      <c r="T297" s="73">
        <v>61</v>
      </c>
      <c r="U297" s="73">
        <v>56</v>
      </c>
      <c r="V297" s="73">
        <v>33</v>
      </c>
      <c r="W297" s="73">
        <v>13</v>
      </c>
      <c r="X297" s="73">
        <v>4</v>
      </c>
      <c r="Y297" s="73">
        <v>2</v>
      </c>
      <c r="Z297" s="55">
        <v>81</v>
      </c>
      <c r="AA297" s="56">
        <v>440</v>
      </c>
      <c r="AB297" s="125">
        <v>288</v>
      </c>
      <c r="AC297" s="119">
        <v>10.012360939431398</v>
      </c>
      <c r="AD297" s="46">
        <v>54.388133498145862</v>
      </c>
      <c r="AE297" s="47">
        <v>35.6</v>
      </c>
    </row>
    <row r="298" spans="1:31" s="54" customFormat="1" outlineLevel="3" x14ac:dyDescent="0.2">
      <c r="A298" s="17" t="s">
        <v>29</v>
      </c>
      <c r="B298" s="18">
        <v>6531</v>
      </c>
      <c r="C298" s="80">
        <v>301</v>
      </c>
      <c r="D298" s="38">
        <v>531</v>
      </c>
      <c r="E298" s="84">
        <v>13</v>
      </c>
      <c r="F298" s="73">
        <v>12</v>
      </c>
      <c r="G298" s="73">
        <v>13</v>
      </c>
      <c r="H298" s="73">
        <v>29</v>
      </c>
      <c r="I298" s="73">
        <v>29</v>
      </c>
      <c r="J298" s="73">
        <v>14</v>
      </c>
      <c r="K298" s="73">
        <v>12</v>
      </c>
      <c r="L298" s="73">
        <v>19</v>
      </c>
      <c r="M298" s="73">
        <v>25</v>
      </c>
      <c r="N298" s="73">
        <v>31</v>
      </c>
      <c r="O298" s="73">
        <v>29</v>
      </c>
      <c r="P298" s="73">
        <v>30</v>
      </c>
      <c r="Q298" s="73">
        <v>30</v>
      </c>
      <c r="R298" s="73">
        <v>45</v>
      </c>
      <c r="S298" s="73">
        <v>49</v>
      </c>
      <c r="T298" s="73">
        <v>47</v>
      </c>
      <c r="U298" s="73">
        <v>46</v>
      </c>
      <c r="V298" s="73">
        <v>35</v>
      </c>
      <c r="W298" s="73">
        <v>12</v>
      </c>
      <c r="X298" s="73">
        <v>8</v>
      </c>
      <c r="Y298" s="73">
        <v>3</v>
      </c>
      <c r="Z298" s="55">
        <v>38</v>
      </c>
      <c r="AA298" s="56">
        <v>248</v>
      </c>
      <c r="AB298" s="125">
        <v>245</v>
      </c>
      <c r="AC298" s="119">
        <v>7.1563088512241055</v>
      </c>
      <c r="AD298" s="46">
        <v>46.704331450094159</v>
      </c>
      <c r="AE298" s="47">
        <v>46.1</v>
      </c>
    </row>
    <row r="299" spans="1:31" s="54" customFormat="1" outlineLevel="3" x14ac:dyDescent="0.2">
      <c r="A299" s="17" t="s">
        <v>395</v>
      </c>
      <c r="B299" s="18">
        <v>6532</v>
      </c>
      <c r="C299" s="80">
        <v>582</v>
      </c>
      <c r="D299" s="38">
        <v>1217</v>
      </c>
      <c r="E299" s="84">
        <v>44</v>
      </c>
      <c r="F299" s="73">
        <v>33</v>
      </c>
      <c r="G299" s="73">
        <v>36</v>
      </c>
      <c r="H299" s="73">
        <v>51</v>
      </c>
      <c r="I299" s="73">
        <v>38</v>
      </c>
      <c r="J299" s="73">
        <v>50</v>
      </c>
      <c r="K299" s="73">
        <v>62</v>
      </c>
      <c r="L299" s="73">
        <v>46</v>
      </c>
      <c r="M299" s="73">
        <v>50</v>
      </c>
      <c r="N299" s="73">
        <v>68</v>
      </c>
      <c r="O299" s="73">
        <v>69</v>
      </c>
      <c r="P299" s="73">
        <v>100</v>
      </c>
      <c r="Q299" s="73">
        <v>108</v>
      </c>
      <c r="R299" s="73">
        <v>78</v>
      </c>
      <c r="S299" s="73">
        <v>92</v>
      </c>
      <c r="T299" s="73">
        <v>103</v>
      </c>
      <c r="U299" s="73">
        <v>84</v>
      </c>
      <c r="V299" s="73">
        <v>72</v>
      </c>
      <c r="W299" s="73">
        <v>25</v>
      </c>
      <c r="X299" s="73">
        <v>7</v>
      </c>
      <c r="Y299" s="73">
        <v>1</v>
      </c>
      <c r="Z299" s="55">
        <v>113</v>
      </c>
      <c r="AA299" s="56">
        <v>642</v>
      </c>
      <c r="AB299" s="125">
        <v>462</v>
      </c>
      <c r="AC299" s="119">
        <v>9.2851273623664738</v>
      </c>
      <c r="AD299" s="46">
        <v>52.752670501232537</v>
      </c>
      <c r="AE299" s="47">
        <v>38</v>
      </c>
    </row>
    <row r="300" spans="1:31" s="54" customFormat="1" outlineLevel="3" x14ac:dyDescent="0.2">
      <c r="A300" s="17" t="s">
        <v>396</v>
      </c>
      <c r="B300" s="18">
        <v>6533</v>
      </c>
      <c r="C300" s="80">
        <v>483</v>
      </c>
      <c r="D300" s="38">
        <v>914</v>
      </c>
      <c r="E300" s="84">
        <v>28</v>
      </c>
      <c r="F300" s="73">
        <v>40</v>
      </c>
      <c r="G300" s="73">
        <v>25</v>
      </c>
      <c r="H300" s="73">
        <v>32</v>
      </c>
      <c r="I300" s="73">
        <v>30</v>
      </c>
      <c r="J300" s="73">
        <v>24</v>
      </c>
      <c r="K300" s="73">
        <v>24</v>
      </c>
      <c r="L300" s="73">
        <v>35</v>
      </c>
      <c r="M300" s="73">
        <v>39</v>
      </c>
      <c r="N300" s="73">
        <v>56</v>
      </c>
      <c r="O300" s="73">
        <v>69</v>
      </c>
      <c r="P300" s="73">
        <v>74</v>
      </c>
      <c r="Q300" s="73">
        <v>46</v>
      </c>
      <c r="R300" s="73">
        <v>38</v>
      </c>
      <c r="S300" s="73">
        <v>81</v>
      </c>
      <c r="T300" s="73">
        <v>92</v>
      </c>
      <c r="U300" s="73">
        <v>90</v>
      </c>
      <c r="V300" s="73">
        <v>57</v>
      </c>
      <c r="W300" s="73">
        <v>27</v>
      </c>
      <c r="X300" s="73">
        <v>6</v>
      </c>
      <c r="Y300" s="73">
        <v>1</v>
      </c>
      <c r="Z300" s="55">
        <v>93</v>
      </c>
      <c r="AA300" s="56">
        <v>429</v>
      </c>
      <c r="AB300" s="125">
        <v>392</v>
      </c>
      <c r="AC300" s="119">
        <v>10.175054704595187</v>
      </c>
      <c r="AD300" s="46">
        <v>46.936542669584249</v>
      </c>
      <c r="AE300" s="47">
        <v>42.9</v>
      </c>
    </row>
    <row r="301" spans="1:31" s="54" customFormat="1" outlineLevel="3" x14ac:dyDescent="0.2">
      <c r="A301" s="17" t="s">
        <v>397</v>
      </c>
      <c r="B301" s="18">
        <v>6534</v>
      </c>
      <c r="C301" s="80">
        <v>663</v>
      </c>
      <c r="D301" s="38">
        <v>1340</v>
      </c>
      <c r="E301" s="84">
        <v>50</v>
      </c>
      <c r="F301" s="73">
        <v>48</v>
      </c>
      <c r="G301" s="73">
        <v>48</v>
      </c>
      <c r="H301" s="73">
        <v>63</v>
      </c>
      <c r="I301" s="73">
        <v>42</v>
      </c>
      <c r="J301" s="73">
        <v>34</v>
      </c>
      <c r="K301" s="73">
        <v>50</v>
      </c>
      <c r="L301" s="73">
        <v>43</v>
      </c>
      <c r="M301" s="73">
        <v>78</v>
      </c>
      <c r="N301" s="73">
        <v>76</v>
      </c>
      <c r="O301" s="73">
        <v>89</v>
      </c>
      <c r="P301" s="73">
        <v>87</v>
      </c>
      <c r="Q301" s="73">
        <v>88</v>
      </c>
      <c r="R301" s="73">
        <v>87</v>
      </c>
      <c r="S301" s="73">
        <v>131</v>
      </c>
      <c r="T301" s="73">
        <v>151</v>
      </c>
      <c r="U301" s="73">
        <v>94</v>
      </c>
      <c r="V301" s="73">
        <v>51</v>
      </c>
      <c r="W301" s="73">
        <v>21</v>
      </c>
      <c r="X301" s="73">
        <v>7</v>
      </c>
      <c r="Y301" s="73">
        <v>2</v>
      </c>
      <c r="Z301" s="55">
        <v>146</v>
      </c>
      <c r="AA301" s="56">
        <v>650</v>
      </c>
      <c r="AB301" s="125">
        <v>544</v>
      </c>
      <c r="AC301" s="119">
        <v>10.895522388059701</v>
      </c>
      <c r="AD301" s="46">
        <v>48.507462686567166</v>
      </c>
      <c r="AE301" s="47">
        <v>40.6</v>
      </c>
    </row>
    <row r="302" spans="1:31" s="54" customFormat="1" outlineLevel="3" x14ac:dyDescent="0.2">
      <c r="A302" s="17" t="s">
        <v>68</v>
      </c>
      <c r="B302" s="18">
        <v>6551</v>
      </c>
      <c r="C302" s="80">
        <v>572</v>
      </c>
      <c r="D302" s="38">
        <v>1024</v>
      </c>
      <c r="E302" s="84">
        <v>21</v>
      </c>
      <c r="F302" s="73">
        <v>46</v>
      </c>
      <c r="G302" s="73">
        <v>37</v>
      </c>
      <c r="H302" s="73">
        <v>49</v>
      </c>
      <c r="I302" s="73">
        <v>82</v>
      </c>
      <c r="J302" s="73">
        <v>29</v>
      </c>
      <c r="K302" s="73">
        <v>24</v>
      </c>
      <c r="L302" s="73">
        <v>47</v>
      </c>
      <c r="M302" s="73">
        <v>61</v>
      </c>
      <c r="N302" s="73">
        <v>50</v>
      </c>
      <c r="O302" s="73">
        <v>81</v>
      </c>
      <c r="P302" s="73">
        <v>61</v>
      </c>
      <c r="Q302" s="73">
        <v>58</v>
      </c>
      <c r="R302" s="73">
        <v>81</v>
      </c>
      <c r="S302" s="73">
        <v>85</v>
      </c>
      <c r="T302" s="73">
        <v>62</v>
      </c>
      <c r="U302" s="73">
        <v>64</v>
      </c>
      <c r="V302" s="73">
        <v>38</v>
      </c>
      <c r="W302" s="73">
        <v>30</v>
      </c>
      <c r="X302" s="73">
        <v>16</v>
      </c>
      <c r="Y302" s="73">
        <v>2</v>
      </c>
      <c r="Z302" s="55">
        <v>104</v>
      </c>
      <c r="AA302" s="56">
        <v>542</v>
      </c>
      <c r="AB302" s="125">
        <v>378</v>
      </c>
      <c r="AC302" s="119">
        <v>10.15625</v>
      </c>
      <c r="AD302" s="46">
        <v>52.9296875</v>
      </c>
      <c r="AE302" s="47">
        <v>36.9</v>
      </c>
    </row>
    <row r="303" spans="1:31" s="54" customFormat="1" outlineLevel="3" x14ac:dyDescent="0.2">
      <c r="A303" s="17" t="s">
        <v>398</v>
      </c>
      <c r="B303" s="18">
        <v>6552</v>
      </c>
      <c r="C303" s="80">
        <v>670</v>
      </c>
      <c r="D303" s="38">
        <v>1215</v>
      </c>
      <c r="E303" s="84">
        <v>31</v>
      </c>
      <c r="F303" s="73">
        <v>37</v>
      </c>
      <c r="G303" s="73">
        <v>41</v>
      </c>
      <c r="H303" s="73">
        <v>48</v>
      </c>
      <c r="I303" s="73">
        <v>39</v>
      </c>
      <c r="J303" s="73">
        <v>14</v>
      </c>
      <c r="K303" s="73">
        <v>43</v>
      </c>
      <c r="L303" s="73">
        <v>40</v>
      </c>
      <c r="M303" s="73">
        <v>60</v>
      </c>
      <c r="N303" s="73">
        <v>80</v>
      </c>
      <c r="O303" s="73">
        <v>69</v>
      </c>
      <c r="P303" s="73">
        <v>88</v>
      </c>
      <c r="Q303" s="73">
        <v>72</v>
      </c>
      <c r="R303" s="73">
        <v>83</v>
      </c>
      <c r="S303" s="73">
        <v>144</v>
      </c>
      <c r="T303" s="73">
        <v>133</v>
      </c>
      <c r="U303" s="73">
        <v>84</v>
      </c>
      <c r="V303" s="73">
        <v>66</v>
      </c>
      <c r="W303" s="73">
        <v>31</v>
      </c>
      <c r="X303" s="73">
        <v>11</v>
      </c>
      <c r="Y303" s="73">
        <v>1</v>
      </c>
      <c r="Z303" s="55">
        <v>109</v>
      </c>
      <c r="AA303" s="56">
        <v>553</v>
      </c>
      <c r="AB303" s="125">
        <v>553</v>
      </c>
      <c r="AC303" s="119">
        <v>8.9711934156378597</v>
      </c>
      <c r="AD303" s="46">
        <v>45.514403292181072</v>
      </c>
      <c r="AE303" s="47">
        <v>45.5</v>
      </c>
    </row>
    <row r="304" spans="1:31" s="54" customFormat="1" outlineLevel="3" x14ac:dyDescent="0.2">
      <c r="A304" s="17" t="s">
        <v>399</v>
      </c>
      <c r="B304" s="18">
        <v>6553</v>
      </c>
      <c r="C304" s="80">
        <v>274</v>
      </c>
      <c r="D304" s="38">
        <v>458</v>
      </c>
      <c r="E304" s="84">
        <v>9</v>
      </c>
      <c r="F304" s="73">
        <v>9</v>
      </c>
      <c r="G304" s="73">
        <v>15</v>
      </c>
      <c r="H304" s="73">
        <v>18</v>
      </c>
      <c r="I304" s="73">
        <v>25</v>
      </c>
      <c r="J304" s="73">
        <v>25</v>
      </c>
      <c r="K304" s="73">
        <v>11</v>
      </c>
      <c r="L304" s="73">
        <v>14</v>
      </c>
      <c r="M304" s="73">
        <v>21</v>
      </c>
      <c r="N304" s="73">
        <v>30</v>
      </c>
      <c r="O304" s="73">
        <v>27</v>
      </c>
      <c r="P304" s="73">
        <v>25</v>
      </c>
      <c r="Q304" s="73">
        <v>41</v>
      </c>
      <c r="R304" s="73">
        <v>36</v>
      </c>
      <c r="S304" s="73">
        <v>52</v>
      </c>
      <c r="T304" s="73">
        <v>48</v>
      </c>
      <c r="U304" s="73">
        <v>23</v>
      </c>
      <c r="V304" s="73">
        <v>20</v>
      </c>
      <c r="W304" s="73">
        <v>5</v>
      </c>
      <c r="X304" s="73">
        <v>4</v>
      </c>
      <c r="Y304" s="73">
        <v>0</v>
      </c>
      <c r="Z304" s="55">
        <v>33</v>
      </c>
      <c r="AA304" s="56">
        <v>237</v>
      </c>
      <c r="AB304" s="125">
        <v>188</v>
      </c>
      <c r="AC304" s="119">
        <v>7.2052401746724897</v>
      </c>
      <c r="AD304" s="46">
        <v>51.746724890829697</v>
      </c>
      <c r="AE304" s="47">
        <v>41</v>
      </c>
    </row>
    <row r="305" spans="1:31" s="54" customFormat="1" outlineLevel="3" x14ac:dyDescent="0.2">
      <c r="A305" s="17" t="s">
        <v>228</v>
      </c>
      <c r="B305" s="18">
        <v>6590</v>
      </c>
      <c r="C305" s="80">
        <v>912</v>
      </c>
      <c r="D305" s="38">
        <v>1766</v>
      </c>
      <c r="E305" s="84">
        <v>49</v>
      </c>
      <c r="F305" s="73">
        <v>52</v>
      </c>
      <c r="G305" s="73">
        <v>63</v>
      </c>
      <c r="H305" s="73">
        <v>72</v>
      </c>
      <c r="I305" s="73">
        <v>54</v>
      </c>
      <c r="J305" s="73">
        <v>66</v>
      </c>
      <c r="K305" s="73">
        <v>64</v>
      </c>
      <c r="L305" s="73">
        <v>88</v>
      </c>
      <c r="M305" s="73">
        <v>77</v>
      </c>
      <c r="N305" s="73">
        <v>104</v>
      </c>
      <c r="O305" s="73">
        <v>141</v>
      </c>
      <c r="P305" s="73">
        <v>111</v>
      </c>
      <c r="Q305" s="73">
        <v>110</v>
      </c>
      <c r="R305" s="73">
        <v>128</v>
      </c>
      <c r="S305" s="73">
        <v>162</v>
      </c>
      <c r="T305" s="73">
        <v>143</v>
      </c>
      <c r="U305" s="73">
        <v>104</v>
      </c>
      <c r="V305" s="73">
        <v>111</v>
      </c>
      <c r="W305" s="73">
        <v>48</v>
      </c>
      <c r="X305" s="73">
        <v>16</v>
      </c>
      <c r="Y305" s="73">
        <v>3</v>
      </c>
      <c r="Z305" s="55">
        <v>164</v>
      </c>
      <c r="AA305" s="56">
        <v>887</v>
      </c>
      <c r="AB305" s="125">
        <v>715</v>
      </c>
      <c r="AC305" s="119">
        <v>9.2865232163080407</v>
      </c>
      <c r="AD305" s="46">
        <v>50.226500566251417</v>
      </c>
      <c r="AE305" s="47">
        <v>40.5</v>
      </c>
    </row>
    <row r="306" spans="1:31" s="54" customFormat="1" outlineLevel="3" x14ac:dyDescent="0.2">
      <c r="A306" s="17" t="s">
        <v>293</v>
      </c>
      <c r="B306" s="18">
        <v>6570</v>
      </c>
      <c r="C306" s="80">
        <v>1122</v>
      </c>
      <c r="D306" s="38">
        <v>2169</v>
      </c>
      <c r="E306" s="84">
        <v>41</v>
      </c>
      <c r="F306" s="73">
        <v>75</v>
      </c>
      <c r="G306" s="73">
        <v>54</v>
      </c>
      <c r="H306" s="73">
        <v>88</v>
      </c>
      <c r="I306" s="73">
        <v>93</v>
      </c>
      <c r="J306" s="73">
        <v>75</v>
      </c>
      <c r="K306" s="73">
        <v>63</v>
      </c>
      <c r="L306" s="73">
        <v>80</v>
      </c>
      <c r="M306" s="73">
        <v>82</v>
      </c>
      <c r="N306" s="73">
        <v>145</v>
      </c>
      <c r="O306" s="73">
        <v>186</v>
      </c>
      <c r="P306" s="73">
        <v>199</v>
      </c>
      <c r="Q306" s="73">
        <v>180</v>
      </c>
      <c r="R306" s="73">
        <v>162</v>
      </c>
      <c r="S306" s="73">
        <v>192</v>
      </c>
      <c r="T306" s="73">
        <v>162</v>
      </c>
      <c r="U306" s="73">
        <v>141</v>
      </c>
      <c r="V306" s="73">
        <v>92</v>
      </c>
      <c r="W306" s="73">
        <v>43</v>
      </c>
      <c r="X306" s="73">
        <v>15</v>
      </c>
      <c r="Y306" s="73">
        <v>1</v>
      </c>
      <c r="Z306" s="55">
        <v>170</v>
      </c>
      <c r="AA306" s="56">
        <v>1191</v>
      </c>
      <c r="AB306" s="125">
        <v>808</v>
      </c>
      <c r="AC306" s="119">
        <v>7.837713231904103</v>
      </c>
      <c r="AD306" s="46">
        <v>54.910096818810516</v>
      </c>
      <c r="AE306" s="47">
        <v>37.299999999999997</v>
      </c>
    </row>
    <row r="307" spans="1:31" s="54" customFormat="1" outlineLevel="3" x14ac:dyDescent="0.2">
      <c r="A307" s="17" t="s">
        <v>494</v>
      </c>
      <c r="B307" s="18">
        <v>6560</v>
      </c>
      <c r="C307" s="80">
        <v>251</v>
      </c>
      <c r="D307" s="38">
        <v>767</v>
      </c>
      <c r="E307" s="84">
        <v>10</v>
      </c>
      <c r="F307" s="73">
        <v>36</v>
      </c>
      <c r="G307" s="73">
        <v>73</v>
      </c>
      <c r="H307" s="73">
        <v>113</v>
      </c>
      <c r="I307" s="73">
        <v>66</v>
      </c>
      <c r="J307" s="73">
        <v>22</v>
      </c>
      <c r="K307" s="73">
        <v>10</v>
      </c>
      <c r="L307" s="73">
        <v>26</v>
      </c>
      <c r="M307" s="73">
        <v>56</v>
      </c>
      <c r="N307" s="73">
        <v>107</v>
      </c>
      <c r="O307" s="73">
        <v>102</v>
      </c>
      <c r="P307" s="73">
        <v>58</v>
      </c>
      <c r="Q307" s="73">
        <v>38</v>
      </c>
      <c r="R307" s="73">
        <v>7</v>
      </c>
      <c r="S307" s="73">
        <v>17</v>
      </c>
      <c r="T307" s="73">
        <v>17</v>
      </c>
      <c r="U307" s="73">
        <v>4</v>
      </c>
      <c r="V307" s="73">
        <v>4</v>
      </c>
      <c r="W307" s="73">
        <v>1</v>
      </c>
      <c r="X307" s="73">
        <v>0</v>
      </c>
      <c r="Y307" s="73">
        <v>0</v>
      </c>
      <c r="Z307" s="55">
        <v>119</v>
      </c>
      <c r="AA307" s="56">
        <v>598</v>
      </c>
      <c r="AB307" s="125">
        <v>50</v>
      </c>
      <c r="AC307" s="119">
        <v>15.514993481095177</v>
      </c>
      <c r="AD307" s="46">
        <v>77.966101694915253</v>
      </c>
      <c r="AE307" s="47">
        <v>6.5</v>
      </c>
    </row>
    <row r="308" spans="1:31" s="54" customFormat="1" outlineLevel="3" x14ac:dyDescent="0.2">
      <c r="A308" s="17" t="s">
        <v>247</v>
      </c>
      <c r="B308" s="18">
        <v>6610</v>
      </c>
      <c r="C308" s="80">
        <v>623</v>
      </c>
      <c r="D308" s="38">
        <v>783</v>
      </c>
      <c r="E308" s="84">
        <v>6</v>
      </c>
      <c r="F308" s="73">
        <v>3</v>
      </c>
      <c r="G308" s="73">
        <v>8</v>
      </c>
      <c r="H308" s="73">
        <v>11</v>
      </c>
      <c r="I308" s="73">
        <v>13</v>
      </c>
      <c r="J308" s="73">
        <v>5</v>
      </c>
      <c r="K308" s="73">
        <v>14</v>
      </c>
      <c r="L308" s="73">
        <v>9</v>
      </c>
      <c r="M308" s="73">
        <v>13</v>
      </c>
      <c r="N308" s="73">
        <v>23</v>
      </c>
      <c r="O308" s="73">
        <v>23</v>
      </c>
      <c r="P308" s="73">
        <v>33</v>
      </c>
      <c r="Q308" s="73">
        <v>26</v>
      </c>
      <c r="R308" s="73">
        <v>33</v>
      </c>
      <c r="S308" s="73">
        <v>43</v>
      </c>
      <c r="T308" s="73">
        <v>70</v>
      </c>
      <c r="U308" s="73">
        <v>123</v>
      </c>
      <c r="V308" s="73">
        <v>125</v>
      </c>
      <c r="W308" s="73">
        <v>124</v>
      </c>
      <c r="X308" s="73">
        <v>66</v>
      </c>
      <c r="Y308" s="73">
        <v>12</v>
      </c>
      <c r="Z308" s="55">
        <v>17</v>
      </c>
      <c r="AA308" s="56">
        <v>170</v>
      </c>
      <c r="AB308" s="125">
        <v>596</v>
      </c>
      <c r="AC308" s="119">
        <v>2.1711366538952745</v>
      </c>
      <c r="AD308" s="46">
        <v>21.711366538952745</v>
      </c>
      <c r="AE308" s="47">
        <v>76.099999999999994</v>
      </c>
    </row>
    <row r="309" spans="1:31" s="54" customFormat="1" outlineLevel="3" x14ac:dyDescent="0.2">
      <c r="A309" s="19" t="s">
        <v>67</v>
      </c>
      <c r="B309" s="20">
        <v>6620</v>
      </c>
      <c r="C309" s="81">
        <v>23</v>
      </c>
      <c r="D309" s="33">
        <v>45</v>
      </c>
      <c r="E309" s="82">
        <v>0</v>
      </c>
      <c r="F309" s="74">
        <v>0</v>
      </c>
      <c r="G309" s="74">
        <v>1</v>
      </c>
      <c r="H309" s="74">
        <v>1</v>
      </c>
      <c r="I309" s="74">
        <v>0</v>
      </c>
      <c r="J309" s="74">
        <v>1</v>
      </c>
      <c r="K309" s="74">
        <v>5</v>
      </c>
      <c r="L309" s="74">
        <v>1</v>
      </c>
      <c r="M309" s="74">
        <v>1</v>
      </c>
      <c r="N309" s="74">
        <v>0</v>
      </c>
      <c r="O309" s="74">
        <v>1</v>
      </c>
      <c r="P309" s="74">
        <v>3</v>
      </c>
      <c r="Q309" s="74">
        <v>4</v>
      </c>
      <c r="R309" s="74">
        <v>7</v>
      </c>
      <c r="S309" s="74">
        <v>4</v>
      </c>
      <c r="T309" s="74">
        <v>4</v>
      </c>
      <c r="U309" s="74">
        <v>6</v>
      </c>
      <c r="V309" s="74">
        <v>3</v>
      </c>
      <c r="W309" s="74">
        <v>2</v>
      </c>
      <c r="X309" s="74">
        <v>1</v>
      </c>
      <c r="Y309" s="74">
        <v>0</v>
      </c>
      <c r="Z309" s="59">
        <v>1</v>
      </c>
      <c r="AA309" s="60">
        <v>17</v>
      </c>
      <c r="AB309" s="126">
        <v>27</v>
      </c>
      <c r="AC309" s="121">
        <v>2.2222222222222223</v>
      </c>
      <c r="AD309" s="48">
        <v>37.777777777777779</v>
      </c>
      <c r="AE309" s="49">
        <v>60</v>
      </c>
    </row>
    <row r="310" spans="1:31" s="54" customFormat="1" outlineLevel="2" x14ac:dyDescent="0.2">
      <c r="A310" s="32" t="s">
        <v>514</v>
      </c>
      <c r="B310" s="88"/>
      <c r="C310" s="34">
        <f t="shared" ref="C310:AB310" si="7">SUM(C265:C309)</f>
        <v>27594</v>
      </c>
      <c r="D310" s="35">
        <f t="shared" si="7"/>
        <v>49777</v>
      </c>
      <c r="E310" s="34">
        <f t="shared" si="7"/>
        <v>1359</v>
      </c>
      <c r="F310" s="34">
        <f t="shared" si="7"/>
        <v>1697</v>
      </c>
      <c r="G310" s="34">
        <f t="shared" si="7"/>
        <v>1877</v>
      </c>
      <c r="H310" s="34">
        <f t="shared" si="7"/>
        <v>2270</v>
      </c>
      <c r="I310" s="34">
        <f t="shared" si="7"/>
        <v>2994</v>
      </c>
      <c r="J310" s="34">
        <f t="shared" si="7"/>
        <v>2120</v>
      </c>
      <c r="K310" s="34">
        <f t="shared" si="7"/>
        <v>2100</v>
      </c>
      <c r="L310" s="34">
        <f t="shared" si="7"/>
        <v>2439</v>
      </c>
      <c r="M310" s="34">
        <f t="shared" si="7"/>
        <v>2621</v>
      </c>
      <c r="N310" s="34">
        <f t="shared" si="7"/>
        <v>3233</v>
      </c>
      <c r="O310" s="34">
        <f t="shared" si="7"/>
        <v>3651</v>
      </c>
      <c r="P310" s="34">
        <f t="shared" si="7"/>
        <v>3382</v>
      </c>
      <c r="Q310" s="34">
        <f t="shared" si="7"/>
        <v>3436</v>
      </c>
      <c r="R310" s="34">
        <f t="shared" si="7"/>
        <v>3415</v>
      </c>
      <c r="S310" s="34">
        <f t="shared" si="7"/>
        <v>3847</v>
      </c>
      <c r="T310" s="34">
        <f t="shared" si="7"/>
        <v>3340</v>
      </c>
      <c r="U310" s="34">
        <f t="shared" si="7"/>
        <v>2497</v>
      </c>
      <c r="V310" s="34">
        <f t="shared" si="7"/>
        <v>1872</v>
      </c>
      <c r="W310" s="34">
        <f t="shared" si="7"/>
        <v>1161</v>
      </c>
      <c r="X310" s="34">
        <f t="shared" si="7"/>
        <v>404</v>
      </c>
      <c r="Y310" s="91">
        <f t="shared" si="7"/>
        <v>62</v>
      </c>
      <c r="Z310" s="34">
        <f t="shared" si="7"/>
        <v>4933</v>
      </c>
      <c r="AA310" s="34">
        <f t="shared" si="7"/>
        <v>28246</v>
      </c>
      <c r="AB310" s="91">
        <f t="shared" si="7"/>
        <v>16598</v>
      </c>
      <c r="AC310" s="97">
        <f t="shared" ref="AC310:AE310" si="8">ROUND(Z310/$D310*100,1)</f>
        <v>9.9</v>
      </c>
      <c r="AD310" s="97">
        <f t="shared" si="8"/>
        <v>56.7</v>
      </c>
      <c r="AE310" s="98">
        <f t="shared" si="8"/>
        <v>33.299999999999997</v>
      </c>
    </row>
    <row r="311" spans="1:31" s="54" customFormat="1" outlineLevel="3" x14ac:dyDescent="0.2">
      <c r="A311" s="21" t="s">
        <v>268</v>
      </c>
      <c r="B311" s="22">
        <v>6631</v>
      </c>
      <c r="C311" s="79">
        <v>945</v>
      </c>
      <c r="D311" s="37">
        <v>1713</v>
      </c>
      <c r="E311" s="83">
        <v>39</v>
      </c>
      <c r="F311" s="72">
        <v>59</v>
      </c>
      <c r="G311" s="72">
        <v>71</v>
      </c>
      <c r="H311" s="72">
        <v>41</v>
      </c>
      <c r="I311" s="72">
        <v>65</v>
      </c>
      <c r="J311" s="72">
        <v>85</v>
      </c>
      <c r="K311" s="72">
        <v>68</v>
      </c>
      <c r="L311" s="72">
        <v>77</v>
      </c>
      <c r="M311" s="72">
        <v>94</v>
      </c>
      <c r="N311" s="72">
        <v>94</v>
      </c>
      <c r="O311" s="72">
        <v>115</v>
      </c>
      <c r="P311" s="72">
        <v>127</v>
      </c>
      <c r="Q311" s="72">
        <v>138</v>
      </c>
      <c r="R311" s="72">
        <v>156</v>
      </c>
      <c r="S311" s="72">
        <v>155</v>
      </c>
      <c r="T311" s="72">
        <v>116</v>
      </c>
      <c r="U311" s="72">
        <v>87</v>
      </c>
      <c r="V311" s="72">
        <v>67</v>
      </c>
      <c r="W311" s="72">
        <v>41</v>
      </c>
      <c r="X311" s="72">
        <v>13</v>
      </c>
      <c r="Y311" s="72">
        <v>5</v>
      </c>
      <c r="Z311" s="50">
        <v>169</v>
      </c>
      <c r="AA311" s="51">
        <v>904</v>
      </c>
      <c r="AB311" s="127">
        <v>640</v>
      </c>
      <c r="AC311" s="122">
        <v>9.8657326328079389</v>
      </c>
      <c r="AD311" s="52">
        <v>52.772913018096901</v>
      </c>
      <c r="AE311" s="53">
        <v>37.4</v>
      </c>
    </row>
    <row r="312" spans="1:31" s="54" customFormat="1" outlineLevel="3" x14ac:dyDescent="0.2">
      <c r="A312" s="17" t="s">
        <v>400</v>
      </c>
      <c r="B312" s="18">
        <v>6632</v>
      </c>
      <c r="C312" s="80">
        <v>1027</v>
      </c>
      <c r="D312" s="38">
        <v>2040</v>
      </c>
      <c r="E312" s="84">
        <v>57</v>
      </c>
      <c r="F312" s="73">
        <v>65</v>
      </c>
      <c r="G312" s="73">
        <v>73</v>
      </c>
      <c r="H312" s="73">
        <v>90</v>
      </c>
      <c r="I312" s="73">
        <v>99</v>
      </c>
      <c r="J312" s="73">
        <v>97</v>
      </c>
      <c r="K312" s="73">
        <v>93</v>
      </c>
      <c r="L312" s="73">
        <v>92</v>
      </c>
      <c r="M312" s="73">
        <v>114</v>
      </c>
      <c r="N312" s="73">
        <v>140</v>
      </c>
      <c r="O312" s="73">
        <v>161</v>
      </c>
      <c r="P312" s="73">
        <v>174</v>
      </c>
      <c r="Q312" s="73">
        <v>146</v>
      </c>
      <c r="R312" s="73">
        <v>144</v>
      </c>
      <c r="S312" s="73">
        <v>137</v>
      </c>
      <c r="T312" s="73">
        <v>136</v>
      </c>
      <c r="U312" s="73">
        <v>101</v>
      </c>
      <c r="V312" s="73">
        <v>75</v>
      </c>
      <c r="W312" s="73">
        <v>34</v>
      </c>
      <c r="X312" s="73">
        <v>11</v>
      </c>
      <c r="Y312" s="73">
        <v>1</v>
      </c>
      <c r="Z312" s="55">
        <v>195</v>
      </c>
      <c r="AA312" s="56">
        <v>1206</v>
      </c>
      <c r="AB312" s="125">
        <v>639</v>
      </c>
      <c r="AC312" s="119">
        <v>9.5588235294117645</v>
      </c>
      <c r="AD312" s="46">
        <v>59.117647058823529</v>
      </c>
      <c r="AE312" s="47">
        <v>31.3</v>
      </c>
    </row>
    <row r="313" spans="1:31" s="54" customFormat="1" outlineLevel="3" x14ac:dyDescent="0.2">
      <c r="A313" s="17" t="s">
        <v>401</v>
      </c>
      <c r="B313" s="18">
        <v>6633</v>
      </c>
      <c r="C313" s="80">
        <v>1228</v>
      </c>
      <c r="D313" s="38">
        <v>2445</v>
      </c>
      <c r="E313" s="84">
        <v>62</v>
      </c>
      <c r="F313" s="73">
        <v>88</v>
      </c>
      <c r="G313" s="73">
        <v>116</v>
      </c>
      <c r="H313" s="73">
        <v>95</v>
      </c>
      <c r="I313" s="73">
        <v>96</v>
      </c>
      <c r="J313" s="73">
        <v>88</v>
      </c>
      <c r="K313" s="73">
        <v>97</v>
      </c>
      <c r="L313" s="73">
        <v>99</v>
      </c>
      <c r="M313" s="73">
        <v>118</v>
      </c>
      <c r="N313" s="73">
        <v>137</v>
      </c>
      <c r="O313" s="73">
        <v>183</v>
      </c>
      <c r="P313" s="73">
        <v>209</v>
      </c>
      <c r="Q313" s="73">
        <v>169</v>
      </c>
      <c r="R313" s="73">
        <v>195</v>
      </c>
      <c r="S313" s="73">
        <v>192</v>
      </c>
      <c r="T313" s="73">
        <v>175</v>
      </c>
      <c r="U313" s="73">
        <v>141</v>
      </c>
      <c r="V313" s="73">
        <v>112</v>
      </c>
      <c r="W313" s="73">
        <v>61</v>
      </c>
      <c r="X313" s="73">
        <v>8</v>
      </c>
      <c r="Y313" s="73">
        <v>4</v>
      </c>
      <c r="Z313" s="55">
        <v>266</v>
      </c>
      <c r="AA313" s="56">
        <v>1291</v>
      </c>
      <c r="AB313" s="125">
        <v>888</v>
      </c>
      <c r="AC313" s="119">
        <v>10.879345603271984</v>
      </c>
      <c r="AD313" s="46">
        <v>52.801635991820042</v>
      </c>
      <c r="AE313" s="47">
        <v>36.299999999999997</v>
      </c>
    </row>
    <row r="314" spans="1:31" s="54" customFormat="1" outlineLevel="3" x14ac:dyDescent="0.2">
      <c r="A314" s="17" t="s">
        <v>402</v>
      </c>
      <c r="B314" s="18">
        <v>6634</v>
      </c>
      <c r="C314" s="81">
        <v>1044</v>
      </c>
      <c r="D314" s="38">
        <v>2040</v>
      </c>
      <c r="E314" s="84">
        <v>55</v>
      </c>
      <c r="F314" s="73">
        <v>92</v>
      </c>
      <c r="G314" s="73">
        <v>99</v>
      </c>
      <c r="H314" s="73">
        <v>94</v>
      </c>
      <c r="I314" s="73">
        <v>47</v>
      </c>
      <c r="J314" s="73">
        <v>58</v>
      </c>
      <c r="K314" s="73">
        <v>46</v>
      </c>
      <c r="L314" s="73">
        <v>77</v>
      </c>
      <c r="M314" s="73">
        <v>74</v>
      </c>
      <c r="N314" s="73">
        <v>134</v>
      </c>
      <c r="O314" s="73">
        <v>149</v>
      </c>
      <c r="P314" s="73">
        <v>113</v>
      </c>
      <c r="Q314" s="73">
        <v>140</v>
      </c>
      <c r="R314" s="73">
        <v>139</v>
      </c>
      <c r="S314" s="73">
        <v>179</v>
      </c>
      <c r="T314" s="73">
        <v>206</v>
      </c>
      <c r="U314" s="73">
        <v>162</v>
      </c>
      <c r="V314" s="73">
        <v>129</v>
      </c>
      <c r="W314" s="73">
        <v>42</v>
      </c>
      <c r="X314" s="73">
        <v>4</v>
      </c>
      <c r="Y314" s="73">
        <v>1</v>
      </c>
      <c r="Z314" s="55">
        <v>246</v>
      </c>
      <c r="AA314" s="56">
        <v>932</v>
      </c>
      <c r="AB314" s="125">
        <v>862</v>
      </c>
      <c r="AC314" s="119">
        <v>12.058823529411764</v>
      </c>
      <c r="AD314" s="46">
        <v>45.686274509803923</v>
      </c>
      <c r="AE314" s="47">
        <v>42.3</v>
      </c>
    </row>
    <row r="315" spans="1:31" s="54" customFormat="1" outlineLevel="3" x14ac:dyDescent="0.2">
      <c r="A315" s="17" t="s">
        <v>403</v>
      </c>
      <c r="B315" s="18">
        <v>6635</v>
      </c>
      <c r="C315" s="81">
        <v>896</v>
      </c>
      <c r="D315" s="38">
        <v>1811</v>
      </c>
      <c r="E315" s="84">
        <v>49</v>
      </c>
      <c r="F315" s="73">
        <v>94</v>
      </c>
      <c r="G315" s="73">
        <v>98</v>
      </c>
      <c r="H315" s="73">
        <v>87</v>
      </c>
      <c r="I315" s="73">
        <v>80</v>
      </c>
      <c r="J315" s="73">
        <v>67</v>
      </c>
      <c r="K315" s="73">
        <v>58</v>
      </c>
      <c r="L315" s="73">
        <v>95</v>
      </c>
      <c r="M315" s="73">
        <v>96</v>
      </c>
      <c r="N315" s="73">
        <v>123</v>
      </c>
      <c r="O315" s="73">
        <v>138</v>
      </c>
      <c r="P315" s="73">
        <v>119</v>
      </c>
      <c r="Q315" s="73">
        <v>146</v>
      </c>
      <c r="R315" s="73">
        <v>134</v>
      </c>
      <c r="S315" s="73">
        <v>107</v>
      </c>
      <c r="T315" s="73">
        <v>102</v>
      </c>
      <c r="U315" s="73">
        <v>75</v>
      </c>
      <c r="V315" s="73">
        <v>63</v>
      </c>
      <c r="W315" s="73">
        <v>55</v>
      </c>
      <c r="X315" s="73">
        <v>21</v>
      </c>
      <c r="Y315" s="73">
        <v>4</v>
      </c>
      <c r="Z315" s="55">
        <v>241</v>
      </c>
      <c r="AA315" s="56">
        <v>1009</v>
      </c>
      <c r="AB315" s="125">
        <v>561</v>
      </c>
      <c r="AC315" s="119">
        <v>13.307564881281062</v>
      </c>
      <c r="AD315" s="46">
        <v>55.71507454445058</v>
      </c>
      <c r="AE315" s="47">
        <v>31</v>
      </c>
    </row>
    <row r="316" spans="1:31" s="2" customFormat="1" outlineLevel="3" x14ac:dyDescent="0.2">
      <c r="A316" s="17" t="s">
        <v>404</v>
      </c>
      <c r="B316" s="18">
        <v>6636</v>
      </c>
      <c r="C316" s="81">
        <v>915</v>
      </c>
      <c r="D316" s="38">
        <v>1773</v>
      </c>
      <c r="E316" s="84">
        <v>54</v>
      </c>
      <c r="F316" s="73">
        <v>91</v>
      </c>
      <c r="G316" s="73">
        <v>73</v>
      </c>
      <c r="H316" s="73">
        <v>84</v>
      </c>
      <c r="I316" s="73">
        <v>55</v>
      </c>
      <c r="J316" s="73">
        <v>48</v>
      </c>
      <c r="K316" s="73">
        <v>56</v>
      </c>
      <c r="L316" s="73">
        <v>80</v>
      </c>
      <c r="M316" s="73">
        <v>91</v>
      </c>
      <c r="N316" s="73">
        <v>119</v>
      </c>
      <c r="O316" s="73">
        <v>134</v>
      </c>
      <c r="P316" s="73">
        <v>117</v>
      </c>
      <c r="Q316" s="73">
        <v>108</v>
      </c>
      <c r="R316" s="73">
        <v>133</v>
      </c>
      <c r="S316" s="73">
        <v>137</v>
      </c>
      <c r="T316" s="73">
        <v>148</v>
      </c>
      <c r="U316" s="73">
        <v>120</v>
      </c>
      <c r="V316" s="73">
        <v>81</v>
      </c>
      <c r="W316" s="73">
        <v>34</v>
      </c>
      <c r="X316" s="73">
        <v>9</v>
      </c>
      <c r="Y316" s="73">
        <v>1</v>
      </c>
      <c r="Z316" s="55">
        <v>218</v>
      </c>
      <c r="AA316" s="56">
        <v>892</v>
      </c>
      <c r="AB316" s="125">
        <v>663</v>
      </c>
      <c r="AC316" s="119">
        <v>12.295544275239708</v>
      </c>
      <c r="AD316" s="46">
        <v>50.310208685843207</v>
      </c>
      <c r="AE316" s="47">
        <v>37.4</v>
      </c>
    </row>
    <row r="317" spans="1:31" s="54" customFormat="1" outlineLevel="3" x14ac:dyDescent="0.2">
      <c r="A317" s="17" t="s">
        <v>44</v>
      </c>
      <c r="B317" s="18">
        <v>6650</v>
      </c>
      <c r="C317" s="79">
        <v>1242</v>
      </c>
      <c r="D317" s="38">
        <v>2521</v>
      </c>
      <c r="E317" s="84">
        <v>66</v>
      </c>
      <c r="F317" s="73">
        <v>109</v>
      </c>
      <c r="G317" s="73">
        <v>131</v>
      </c>
      <c r="H317" s="73">
        <v>111</v>
      </c>
      <c r="I317" s="73">
        <v>89</v>
      </c>
      <c r="J317" s="73">
        <v>67</v>
      </c>
      <c r="K317" s="73">
        <v>80</v>
      </c>
      <c r="L317" s="73">
        <v>102</v>
      </c>
      <c r="M317" s="73">
        <v>120</v>
      </c>
      <c r="N317" s="73">
        <v>140</v>
      </c>
      <c r="O317" s="73">
        <v>174</v>
      </c>
      <c r="P317" s="73">
        <v>181</v>
      </c>
      <c r="Q317" s="73">
        <v>189</v>
      </c>
      <c r="R317" s="73">
        <v>225</v>
      </c>
      <c r="S317" s="73">
        <v>232</v>
      </c>
      <c r="T317" s="73">
        <v>210</v>
      </c>
      <c r="U317" s="73">
        <v>163</v>
      </c>
      <c r="V317" s="73">
        <v>89</v>
      </c>
      <c r="W317" s="73">
        <v>34</v>
      </c>
      <c r="X317" s="73">
        <v>9</v>
      </c>
      <c r="Y317" s="73">
        <v>0</v>
      </c>
      <c r="Z317" s="55">
        <v>306</v>
      </c>
      <c r="AA317" s="56">
        <v>1253</v>
      </c>
      <c r="AB317" s="125">
        <v>962</v>
      </c>
      <c r="AC317" s="119">
        <v>12.138040460134867</v>
      </c>
      <c r="AD317" s="46">
        <v>49.702499008330022</v>
      </c>
      <c r="AE317" s="47">
        <v>38.200000000000003</v>
      </c>
    </row>
    <row r="318" spans="1:31" s="54" customFormat="1" outlineLevel="3" x14ac:dyDescent="0.2">
      <c r="A318" s="17" t="s">
        <v>96</v>
      </c>
      <c r="B318" s="18">
        <v>6660</v>
      </c>
      <c r="C318" s="80">
        <v>385</v>
      </c>
      <c r="D318" s="38">
        <v>816</v>
      </c>
      <c r="E318" s="84">
        <v>31</v>
      </c>
      <c r="F318" s="73">
        <v>29</v>
      </c>
      <c r="G318" s="73">
        <v>28</v>
      </c>
      <c r="H318" s="73">
        <v>26</v>
      </c>
      <c r="I318" s="73">
        <v>39</v>
      </c>
      <c r="J318" s="73">
        <v>26</v>
      </c>
      <c r="K318" s="73">
        <v>37</v>
      </c>
      <c r="L318" s="73">
        <v>28</v>
      </c>
      <c r="M318" s="73">
        <v>30</v>
      </c>
      <c r="N318" s="73">
        <v>44</v>
      </c>
      <c r="O318" s="73">
        <v>80</v>
      </c>
      <c r="P318" s="73">
        <v>55</v>
      </c>
      <c r="Q318" s="73">
        <v>61</v>
      </c>
      <c r="R318" s="73">
        <v>53</v>
      </c>
      <c r="S318" s="73">
        <v>67</v>
      </c>
      <c r="T318" s="73">
        <v>54</v>
      </c>
      <c r="U318" s="73">
        <v>59</v>
      </c>
      <c r="V318" s="73">
        <v>35</v>
      </c>
      <c r="W318" s="73">
        <v>28</v>
      </c>
      <c r="X318" s="73">
        <v>6</v>
      </c>
      <c r="Y318" s="73">
        <v>0</v>
      </c>
      <c r="Z318" s="55">
        <v>88</v>
      </c>
      <c r="AA318" s="56">
        <v>426</v>
      </c>
      <c r="AB318" s="125">
        <v>302</v>
      </c>
      <c r="AC318" s="119">
        <v>10.784313725490197</v>
      </c>
      <c r="AD318" s="46">
        <v>52.205882352941181</v>
      </c>
      <c r="AE318" s="47">
        <v>37</v>
      </c>
    </row>
    <row r="319" spans="1:31" s="54" customFormat="1" outlineLevel="3" x14ac:dyDescent="0.2">
      <c r="A319" s="17" t="s">
        <v>128</v>
      </c>
      <c r="B319" s="18">
        <v>6670</v>
      </c>
      <c r="C319" s="80">
        <v>524</v>
      </c>
      <c r="D319" s="38">
        <v>1109</v>
      </c>
      <c r="E319" s="84">
        <v>39</v>
      </c>
      <c r="F319" s="73">
        <v>56</v>
      </c>
      <c r="G319" s="73">
        <v>55</v>
      </c>
      <c r="H319" s="73">
        <v>50</v>
      </c>
      <c r="I319" s="73">
        <v>33</v>
      </c>
      <c r="J319" s="73">
        <v>32</v>
      </c>
      <c r="K319" s="73">
        <v>54</v>
      </c>
      <c r="L319" s="73">
        <v>47</v>
      </c>
      <c r="M319" s="73">
        <v>62</v>
      </c>
      <c r="N319" s="73">
        <v>67</v>
      </c>
      <c r="O319" s="73">
        <v>60</v>
      </c>
      <c r="P319" s="73">
        <v>80</v>
      </c>
      <c r="Q319" s="73">
        <v>83</v>
      </c>
      <c r="R319" s="73">
        <v>86</v>
      </c>
      <c r="S319" s="73">
        <v>71</v>
      </c>
      <c r="T319" s="73">
        <v>81</v>
      </c>
      <c r="U319" s="73">
        <v>53</v>
      </c>
      <c r="V319" s="73">
        <v>54</v>
      </c>
      <c r="W319" s="73">
        <v>36</v>
      </c>
      <c r="X319" s="73">
        <v>10</v>
      </c>
      <c r="Y319" s="73">
        <v>0</v>
      </c>
      <c r="Z319" s="55">
        <v>150</v>
      </c>
      <c r="AA319" s="56">
        <v>568</v>
      </c>
      <c r="AB319" s="125">
        <v>391</v>
      </c>
      <c r="AC319" s="119">
        <v>13.525698827772766</v>
      </c>
      <c r="AD319" s="46">
        <v>51.217312894499543</v>
      </c>
      <c r="AE319" s="47">
        <v>35.299999999999997</v>
      </c>
    </row>
    <row r="320" spans="1:31" s="54" customFormat="1" outlineLevel="3" x14ac:dyDescent="0.2">
      <c r="A320" s="17" t="s">
        <v>130</v>
      </c>
      <c r="B320" s="18">
        <v>6680</v>
      </c>
      <c r="C320" s="80">
        <v>580</v>
      </c>
      <c r="D320" s="38">
        <v>1152</v>
      </c>
      <c r="E320" s="84">
        <v>47</v>
      </c>
      <c r="F320" s="73">
        <v>39</v>
      </c>
      <c r="G320" s="73">
        <v>60</v>
      </c>
      <c r="H320" s="73">
        <v>44</v>
      </c>
      <c r="I320" s="73">
        <v>18</v>
      </c>
      <c r="J320" s="73">
        <v>29</v>
      </c>
      <c r="K320" s="73">
        <v>41</v>
      </c>
      <c r="L320" s="73">
        <v>59</v>
      </c>
      <c r="M320" s="73">
        <v>54</v>
      </c>
      <c r="N320" s="73">
        <v>84</v>
      </c>
      <c r="O320" s="73">
        <v>61</v>
      </c>
      <c r="P320" s="73">
        <v>77</v>
      </c>
      <c r="Q320" s="73">
        <v>76</v>
      </c>
      <c r="R320" s="73">
        <v>63</v>
      </c>
      <c r="S320" s="73">
        <v>103</v>
      </c>
      <c r="T320" s="73">
        <v>81</v>
      </c>
      <c r="U320" s="73">
        <v>87</v>
      </c>
      <c r="V320" s="73">
        <v>80</v>
      </c>
      <c r="W320" s="73">
        <v>35</v>
      </c>
      <c r="X320" s="73">
        <v>12</v>
      </c>
      <c r="Y320" s="73">
        <v>2</v>
      </c>
      <c r="Z320" s="55">
        <v>146</v>
      </c>
      <c r="AA320" s="56">
        <v>543</v>
      </c>
      <c r="AB320" s="125">
        <v>463</v>
      </c>
      <c r="AC320" s="119">
        <v>12.673611111111111</v>
      </c>
      <c r="AD320" s="46">
        <v>47.135416666666671</v>
      </c>
      <c r="AE320" s="47">
        <v>40.200000000000003</v>
      </c>
    </row>
    <row r="321" spans="1:31" s="54" customFormat="1" outlineLevel="3" x14ac:dyDescent="0.2">
      <c r="A321" s="17" t="s">
        <v>118</v>
      </c>
      <c r="B321" s="18">
        <v>6690</v>
      </c>
      <c r="C321" s="80">
        <v>838</v>
      </c>
      <c r="D321" s="38">
        <v>1361</v>
      </c>
      <c r="E321" s="84">
        <v>35</v>
      </c>
      <c r="F321" s="73">
        <v>33</v>
      </c>
      <c r="G321" s="73">
        <v>39</v>
      </c>
      <c r="H321" s="73">
        <v>39</v>
      </c>
      <c r="I321" s="73">
        <v>37</v>
      </c>
      <c r="J321" s="73">
        <v>50</v>
      </c>
      <c r="K321" s="73">
        <v>49</v>
      </c>
      <c r="L321" s="73">
        <v>50</v>
      </c>
      <c r="M321" s="73">
        <v>57</v>
      </c>
      <c r="N321" s="73">
        <v>68</v>
      </c>
      <c r="O321" s="73">
        <v>81</v>
      </c>
      <c r="P321" s="73">
        <v>110</v>
      </c>
      <c r="Q321" s="73">
        <v>109</v>
      </c>
      <c r="R321" s="73">
        <v>127</v>
      </c>
      <c r="S321" s="73">
        <v>129</v>
      </c>
      <c r="T321" s="73">
        <v>111</v>
      </c>
      <c r="U321" s="73">
        <v>107</v>
      </c>
      <c r="V321" s="73">
        <v>77</v>
      </c>
      <c r="W321" s="73">
        <v>41</v>
      </c>
      <c r="X321" s="73">
        <v>10</v>
      </c>
      <c r="Y321" s="73">
        <v>2</v>
      </c>
      <c r="Z321" s="55">
        <v>107</v>
      </c>
      <c r="AA321" s="56">
        <v>650</v>
      </c>
      <c r="AB321" s="125">
        <v>604</v>
      </c>
      <c r="AC321" s="119">
        <v>7.8618662747979418</v>
      </c>
      <c r="AD321" s="46">
        <v>47.759000734753862</v>
      </c>
      <c r="AE321" s="47">
        <v>44.4</v>
      </c>
    </row>
    <row r="322" spans="1:31" s="54" customFormat="1" outlineLevel="3" x14ac:dyDescent="0.2">
      <c r="A322" s="17" t="s">
        <v>139</v>
      </c>
      <c r="B322" s="18">
        <v>6701</v>
      </c>
      <c r="C322" s="80">
        <v>320</v>
      </c>
      <c r="D322" s="38">
        <v>585</v>
      </c>
      <c r="E322" s="84">
        <v>21</v>
      </c>
      <c r="F322" s="73">
        <v>30</v>
      </c>
      <c r="G322" s="73">
        <v>12</v>
      </c>
      <c r="H322" s="73">
        <v>11</v>
      </c>
      <c r="I322" s="73">
        <v>45</v>
      </c>
      <c r="J322" s="73">
        <v>26</v>
      </c>
      <c r="K322" s="73">
        <v>24</v>
      </c>
      <c r="L322" s="73">
        <v>23</v>
      </c>
      <c r="M322" s="73">
        <v>28</v>
      </c>
      <c r="N322" s="73">
        <v>26</v>
      </c>
      <c r="O322" s="73">
        <v>30</v>
      </c>
      <c r="P322" s="73">
        <v>48</v>
      </c>
      <c r="Q322" s="73">
        <v>25</v>
      </c>
      <c r="R322" s="73">
        <v>36</v>
      </c>
      <c r="S322" s="73">
        <v>41</v>
      </c>
      <c r="T322" s="73">
        <v>44</v>
      </c>
      <c r="U322" s="73">
        <v>50</v>
      </c>
      <c r="V322" s="73">
        <v>33</v>
      </c>
      <c r="W322" s="73">
        <v>24</v>
      </c>
      <c r="X322" s="73">
        <v>7</v>
      </c>
      <c r="Y322" s="73">
        <v>1</v>
      </c>
      <c r="Z322" s="55">
        <v>63</v>
      </c>
      <c r="AA322" s="56">
        <v>286</v>
      </c>
      <c r="AB322" s="125">
        <v>236</v>
      </c>
      <c r="AC322" s="119">
        <v>10.76923076923077</v>
      </c>
      <c r="AD322" s="46">
        <v>48.888888888888886</v>
      </c>
      <c r="AE322" s="47">
        <v>40.299999999999997</v>
      </c>
    </row>
    <row r="323" spans="1:31" s="54" customFormat="1" outlineLevel="3" x14ac:dyDescent="0.2">
      <c r="A323" s="17" t="s">
        <v>405</v>
      </c>
      <c r="B323" s="18">
        <v>6702</v>
      </c>
      <c r="C323" s="80">
        <v>550</v>
      </c>
      <c r="D323" s="38">
        <v>1089</v>
      </c>
      <c r="E323" s="84">
        <v>14</v>
      </c>
      <c r="F323" s="73">
        <v>37</v>
      </c>
      <c r="G323" s="73">
        <v>50</v>
      </c>
      <c r="H323" s="73">
        <v>44</v>
      </c>
      <c r="I323" s="73">
        <v>35</v>
      </c>
      <c r="J323" s="73">
        <v>17</v>
      </c>
      <c r="K323" s="73">
        <v>31</v>
      </c>
      <c r="L323" s="73">
        <v>28</v>
      </c>
      <c r="M323" s="73">
        <v>55</v>
      </c>
      <c r="N323" s="73">
        <v>67</v>
      </c>
      <c r="O323" s="73">
        <v>76</v>
      </c>
      <c r="P323" s="73">
        <v>71</v>
      </c>
      <c r="Q323" s="73">
        <v>51</v>
      </c>
      <c r="R323" s="73">
        <v>55</v>
      </c>
      <c r="S323" s="73">
        <v>125</v>
      </c>
      <c r="T323" s="73">
        <v>122</v>
      </c>
      <c r="U323" s="73">
        <v>107</v>
      </c>
      <c r="V323" s="73">
        <v>58</v>
      </c>
      <c r="W323" s="73">
        <v>35</v>
      </c>
      <c r="X323" s="73">
        <v>9</v>
      </c>
      <c r="Y323" s="73">
        <v>2</v>
      </c>
      <c r="Z323" s="55">
        <v>101</v>
      </c>
      <c r="AA323" s="56">
        <v>475</v>
      </c>
      <c r="AB323" s="125">
        <v>513</v>
      </c>
      <c r="AC323" s="119">
        <v>9.2745638200183649</v>
      </c>
      <c r="AD323" s="46">
        <v>43.617998163452711</v>
      </c>
      <c r="AE323" s="47">
        <v>47.1</v>
      </c>
    </row>
    <row r="324" spans="1:31" s="54" customFormat="1" outlineLevel="3" x14ac:dyDescent="0.2">
      <c r="A324" s="17" t="s">
        <v>406</v>
      </c>
      <c r="B324" s="18">
        <v>6703</v>
      </c>
      <c r="C324" s="80">
        <v>807</v>
      </c>
      <c r="D324" s="38">
        <v>1682</v>
      </c>
      <c r="E324" s="84">
        <v>69</v>
      </c>
      <c r="F324" s="73">
        <v>61</v>
      </c>
      <c r="G324" s="73">
        <v>76</v>
      </c>
      <c r="H324" s="73">
        <v>79</v>
      </c>
      <c r="I324" s="73">
        <v>77</v>
      </c>
      <c r="J324" s="73">
        <v>52</v>
      </c>
      <c r="K324" s="73">
        <v>83</v>
      </c>
      <c r="L324" s="73">
        <v>65</v>
      </c>
      <c r="M324" s="73">
        <v>101</v>
      </c>
      <c r="N324" s="73">
        <v>94</v>
      </c>
      <c r="O324" s="73">
        <v>109</v>
      </c>
      <c r="P324" s="73">
        <v>116</v>
      </c>
      <c r="Q324" s="73">
        <v>105</v>
      </c>
      <c r="R324" s="73">
        <v>118</v>
      </c>
      <c r="S324" s="73">
        <v>112</v>
      </c>
      <c r="T324" s="73">
        <v>105</v>
      </c>
      <c r="U324" s="73">
        <v>104</v>
      </c>
      <c r="V324" s="73">
        <v>81</v>
      </c>
      <c r="W324" s="73">
        <v>55</v>
      </c>
      <c r="X324" s="73">
        <v>10</v>
      </c>
      <c r="Y324" s="73">
        <v>10</v>
      </c>
      <c r="Z324" s="55">
        <v>206</v>
      </c>
      <c r="AA324" s="56">
        <v>881</v>
      </c>
      <c r="AB324" s="125">
        <v>595</v>
      </c>
      <c r="AC324" s="119">
        <v>12.247324613555291</v>
      </c>
      <c r="AD324" s="46">
        <v>52.378121284185497</v>
      </c>
      <c r="AE324" s="47">
        <v>35.4</v>
      </c>
    </row>
    <row r="325" spans="1:31" s="54" customFormat="1" outlineLevel="3" x14ac:dyDescent="0.2">
      <c r="A325" s="17" t="s">
        <v>407</v>
      </c>
      <c r="B325" s="18">
        <v>6704</v>
      </c>
      <c r="C325" s="80">
        <v>293</v>
      </c>
      <c r="D325" s="38">
        <v>619</v>
      </c>
      <c r="E325" s="84">
        <v>7</v>
      </c>
      <c r="F325" s="73">
        <v>14</v>
      </c>
      <c r="G325" s="73">
        <v>20</v>
      </c>
      <c r="H325" s="73">
        <v>26</v>
      </c>
      <c r="I325" s="73">
        <v>23</v>
      </c>
      <c r="J325" s="73">
        <v>13</v>
      </c>
      <c r="K325" s="73">
        <v>11</v>
      </c>
      <c r="L325" s="73">
        <v>23</v>
      </c>
      <c r="M325" s="73">
        <v>35</v>
      </c>
      <c r="N325" s="73">
        <v>24</v>
      </c>
      <c r="O325" s="73">
        <v>46</v>
      </c>
      <c r="P325" s="73">
        <v>36</v>
      </c>
      <c r="Q325" s="73">
        <v>41</v>
      </c>
      <c r="R325" s="73">
        <v>27</v>
      </c>
      <c r="S325" s="73">
        <v>59</v>
      </c>
      <c r="T325" s="73">
        <v>85</v>
      </c>
      <c r="U325" s="73">
        <v>75</v>
      </c>
      <c r="V325" s="73">
        <v>36</v>
      </c>
      <c r="W325" s="73">
        <v>12</v>
      </c>
      <c r="X325" s="73">
        <v>6</v>
      </c>
      <c r="Y325" s="73">
        <v>0</v>
      </c>
      <c r="Z325" s="55">
        <v>41</v>
      </c>
      <c r="AA325" s="56">
        <v>278</v>
      </c>
      <c r="AB325" s="125">
        <v>300</v>
      </c>
      <c r="AC325" s="119">
        <v>6.6235864297253633</v>
      </c>
      <c r="AD325" s="46">
        <v>44.911147011308557</v>
      </c>
      <c r="AE325" s="47">
        <v>48.5</v>
      </c>
    </row>
    <row r="326" spans="1:31" s="54" customFormat="1" outlineLevel="3" x14ac:dyDescent="0.2">
      <c r="A326" s="17" t="s">
        <v>408</v>
      </c>
      <c r="B326" s="18">
        <v>6705</v>
      </c>
      <c r="C326" s="81">
        <v>525</v>
      </c>
      <c r="D326" s="38">
        <v>1033</v>
      </c>
      <c r="E326" s="84">
        <v>17</v>
      </c>
      <c r="F326" s="73">
        <v>38</v>
      </c>
      <c r="G326" s="73">
        <v>48</v>
      </c>
      <c r="H326" s="73">
        <v>58</v>
      </c>
      <c r="I326" s="73">
        <v>37</v>
      </c>
      <c r="J326" s="73">
        <v>24</v>
      </c>
      <c r="K326" s="73">
        <v>33</v>
      </c>
      <c r="L326" s="73">
        <v>39</v>
      </c>
      <c r="M326" s="73">
        <v>57</v>
      </c>
      <c r="N326" s="73">
        <v>58</v>
      </c>
      <c r="O326" s="73">
        <v>72</v>
      </c>
      <c r="P326" s="73">
        <v>48</v>
      </c>
      <c r="Q326" s="73">
        <v>58</v>
      </c>
      <c r="R326" s="73">
        <v>107</v>
      </c>
      <c r="S326" s="73">
        <v>146</v>
      </c>
      <c r="T326" s="73">
        <v>92</v>
      </c>
      <c r="U326" s="73">
        <v>51</v>
      </c>
      <c r="V326" s="73">
        <v>31</v>
      </c>
      <c r="W326" s="73">
        <v>14</v>
      </c>
      <c r="X326" s="73">
        <v>5</v>
      </c>
      <c r="Y326" s="73">
        <v>0</v>
      </c>
      <c r="Z326" s="55">
        <v>103</v>
      </c>
      <c r="AA326" s="56">
        <v>484</v>
      </c>
      <c r="AB326" s="125">
        <v>446</v>
      </c>
      <c r="AC326" s="119">
        <v>9.9709583736689247</v>
      </c>
      <c r="AD326" s="46">
        <v>46.853823814133591</v>
      </c>
      <c r="AE326" s="47">
        <v>43.2</v>
      </c>
    </row>
    <row r="327" spans="1:31" s="2" customFormat="1" outlineLevel="3" x14ac:dyDescent="0.2">
      <c r="A327" s="17" t="s">
        <v>210</v>
      </c>
      <c r="B327" s="18">
        <v>6721</v>
      </c>
      <c r="C327" s="81">
        <v>1072</v>
      </c>
      <c r="D327" s="38">
        <v>2038</v>
      </c>
      <c r="E327" s="84">
        <v>79</v>
      </c>
      <c r="F327" s="73">
        <v>77</v>
      </c>
      <c r="G327" s="73">
        <v>77</v>
      </c>
      <c r="H327" s="73">
        <v>69</v>
      </c>
      <c r="I327" s="73">
        <v>94</v>
      </c>
      <c r="J327" s="73">
        <v>75</v>
      </c>
      <c r="K327" s="73">
        <v>118</v>
      </c>
      <c r="L327" s="73">
        <v>112</v>
      </c>
      <c r="M327" s="73">
        <v>110</v>
      </c>
      <c r="N327" s="73">
        <v>130</v>
      </c>
      <c r="O327" s="73">
        <v>146</v>
      </c>
      <c r="P327" s="73">
        <v>140</v>
      </c>
      <c r="Q327" s="73">
        <v>160</v>
      </c>
      <c r="R327" s="73">
        <v>142</v>
      </c>
      <c r="S327" s="73">
        <v>147</v>
      </c>
      <c r="T327" s="73">
        <v>145</v>
      </c>
      <c r="U327" s="73">
        <v>91</v>
      </c>
      <c r="V327" s="73">
        <v>70</v>
      </c>
      <c r="W327" s="73">
        <v>43</v>
      </c>
      <c r="X327" s="73">
        <v>9</v>
      </c>
      <c r="Y327" s="73">
        <v>4</v>
      </c>
      <c r="Z327" s="55">
        <v>233</v>
      </c>
      <c r="AA327" s="56">
        <v>1154</v>
      </c>
      <c r="AB327" s="125">
        <v>651</v>
      </c>
      <c r="AC327" s="119">
        <v>11.432777232580962</v>
      </c>
      <c r="AD327" s="46">
        <v>56.624141315014718</v>
      </c>
      <c r="AE327" s="47">
        <v>31.9</v>
      </c>
    </row>
    <row r="328" spans="1:31" s="54" customFormat="1" outlineLevel="3" x14ac:dyDescent="0.2">
      <c r="A328" s="17" t="s">
        <v>319</v>
      </c>
      <c r="B328" s="18">
        <v>6722</v>
      </c>
      <c r="C328" s="79">
        <v>696</v>
      </c>
      <c r="D328" s="38">
        <v>1435</v>
      </c>
      <c r="E328" s="84">
        <v>37</v>
      </c>
      <c r="F328" s="73">
        <v>54</v>
      </c>
      <c r="G328" s="73">
        <v>62</v>
      </c>
      <c r="H328" s="73">
        <v>67</v>
      </c>
      <c r="I328" s="73">
        <v>61</v>
      </c>
      <c r="J328" s="73">
        <v>48</v>
      </c>
      <c r="K328" s="73">
        <v>52</v>
      </c>
      <c r="L328" s="73">
        <v>67</v>
      </c>
      <c r="M328" s="73">
        <v>81</v>
      </c>
      <c r="N328" s="73">
        <v>96</v>
      </c>
      <c r="O328" s="73">
        <v>101</v>
      </c>
      <c r="P328" s="73">
        <v>107</v>
      </c>
      <c r="Q328" s="73">
        <v>76</v>
      </c>
      <c r="R328" s="73">
        <v>90</v>
      </c>
      <c r="S328" s="73">
        <v>105</v>
      </c>
      <c r="T328" s="73">
        <v>118</v>
      </c>
      <c r="U328" s="73">
        <v>81</v>
      </c>
      <c r="V328" s="73">
        <v>75</v>
      </c>
      <c r="W328" s="73">
        <v>44</v>
      </c>
      <c r="X328" s="73">
        <v>12</v>
      </c>
      <c r="Y328" s="73">
        <v>1</v>
      </c>
      <c r="Z328" s="55">
        <v>153</v>
      </c>
      <c r="AA328" s="56">
        <v>756</v>
      </c>
      <c r="AB328" s="125">
        <v>526</v>
      </c>
      <c r="AC328" s="119">
        <v>10.662020905923345</v>
      </c>
      <c r="AD328" s="46">
        <v>52.682926829268297</v>
      </c>
      <c r="AE328" s="47">
        <v>36.700000000000003</v>
      </c>
    </row>
    <row r="329" spans="1:31" s="54" customFormat="1" outlineLevel="3" x14ac:dyDescent="0.2">
      <c r="A329" s="19" t="s">
        <v>463</v>
      </c>
      <c r="B329" s="20">
        <v>6730</v>
      </c>
      <c r="C329" s="81">
        <v>403</v>
      </c>
      <c r="D329" s="33">
        <v>840</v>
      </c>
      <c r="E329" s="82">
        <v>18</v>
      </c>
      <c r="F329" s="74">
        <v>19</v>
      </c>
      <c r="G329" s="74">
        <v>24</v>
      </c>
      <c r="H329" s="74">
        <v>35</v>
      </c>
      <c r="I329" s="74">
        <v>20</v>
      </c>
      <c r="J329" s="74">
        <v>16</v>
      </c>
      <c r="K329" s="74">
        <v>15</v>
      </c>
      <c r="L329" s="74">
        <v>41</v>
      </c>
      <c r="M329" s="74">
        <v>34</v>
      </c>
      <c r="N329" s="74">
        <v>45</v>
      </c>
      <c r="O329" s="74">
        <v>45</v>
      </c>
      <c r="P329" s="74">
        <v>42</v>
      </c>
      <c r="Q329" s="74">
        <v>70</v>
      </c>
      <c r="R329" s="74">
        <v>103</v>
      </c>
      <c r="S329" s="74">
        <v>136</v>
      </c>
      <c r="T329" s="74">
        <v>75</v>
      </c>
      <c r="U329" s="74">
        <v>47</v>
      </c>
      <c r="V329" s="74">
        <v>34</v>
      </c>
      <c r="W329" s="74">
        <v>18</v>
      </c>
      <c r="X329" s="74">
        <v>1</v>
      </c>
      <c r="Y329" s="74">
        <v>2</v>
      </c>
      <c r="Z329" s="59">
        <v>61</v>
      </c>
      <c r="AA329" s="60">
        <v>363</v>
      </c>
      <c r="AB329" s="126">
        <v>416</v>
      </c>
      <c r="AC329" s="121">
        <v>7.2619047619047628</v>
      </c>
      <c r="AD329" s="48">
        <v>43.214285714285715</v>
      </c>
      <c r="AE329" s="49">
        <v>49.5</v>
      </c>
    </row>
    <row r="330" spans="1:31" s="54" customFormat="1" outlineLevel="2" x14ac:dyDescent="0.2">
      <c r="A330" s="32" t="s">
        <v>515</v>
      </c>
      <c r="B330" s="88"/>
      <c r="C330" s="35">
        <f t="shared" ref="C330:AB330" si="9">SUM(C311:C329)</f>
        <v>14290</v>
      </c>
      <c r="D330" s="35">
        <f t="shared" si="9"/>
        <v>28102</v>
      </c>
      <c r="E330" s="34">
        <f t="shared" si="9"/>
        <v>796</v>
      </c>
      <c r="F330" s="34">
        <f t="shared" si="9"/>
        <v>1085</v>
      </c>
      <c r="G330" s="34">
        <f t="shared" si="9"/>
        <v>1212</v>
      </c>
      <c r="H330" s="34">
        <f t="shared" si="9"/>
        <v>1150</v>
      </c>
      <c r="I330" s="34">
        <f t="shared" si="9"/>
        <v>1050</v>
      </c>
      <c r="J330" s="34">
        <f t="shared" si="9"/>
        <v>918</v>
      </c>
      <c r="K330" s="34">
        <f t="shared" si="9"/>
        <v>1046</v>
      </c>
      <c r="L330" s="34">
        <f t="shared" si="9"/>
        <v>1204</v>
      </c>
      <c r="M330" s="34">
        <f t="shared" si="9"/>
        <v>1411</v>
      </c>
      <c r="N330" s="34">
        <f t="shared" si="9"/>
        <v>1690</v>
      </c>
      <c r="O330" s="34">
        <f t="shared" si="9"/>
        <v>1961</v>
      </c>
      <c r="P330" s="34">
        <f t="shared" si="9"/>
        <v>1970</v>
      </c>
      <c r="Q330" s="34">
        <f t="shared" si="9"/>
        <v>1951</v>
      </c>
      <c r="R330" s="34">
        <f t="shared" si="9"/>
        <v>2133</v>
      </c>
      <c r="S330" s="34">
        <f t="shared" si="9"/>
        <v>2380</v>
      </c>
      <c r="T330" s="34">
        <f t="shared" si="9"/>
        <v>2206</v>
      </c>
      <c r="U330" s="34">
        <f t="shared" si="9"/>
        <v>1761</v>
      </c>
      <c r="V330" s="34">
        <f t="shared" si="9"/>
        <v>1280</v>
      </c>
      <c r="W330" s="34">
        <f t="shared" si="9"/>
        <v>686</v>
      </c>
      <c r="X330" s="34">
        <f t="shared" si="9"/>
        <v>172</v>
      </c>
      <c r="Y330" s="91">
        <f t="shared" si="9"/>
        <v>40</v>
      </c>
      <c r="Z330" s="34">
        <f t="shared" si="9"/>
        <v>3093</v>
      </c>
      <c r="AA330" s="34">
        <f t="shared" si="9"/>
        <v>14351</v>
      </c>
      <c r="AB330" s="91">
        <f t="shared" si="9"/>
        <v>10658</v>
      </c>
      <c r="AC330" s="97">
        <f t="shared" ref="AC330:AE330" si="10">ROUND(Z330/$D330*100,1)</f>
        <v>11</v>
      </c>
      <c r="AD330" s="97">
        <f t="shared" si="10"/>
        <v>51.1</v>
      </c>
      <c r="AE330" s="98">
        <f t="shared" si="10"/>
        <v>37.9</v>
      </c>
    </row>
    <row r="331" spans="1:31" s="54" customFormat="1" outlineLevel="3" x14ac:dyDescent="0.2">
      <c r="A331" s="21" t="s">
        <v>89</v>
      </c>
      <c r="B331" s="22">
        <v>3110</v>
      </c>
      <c r="C331" s="79">
        <v>1936</v>
      </c>
      <c r="D331" s="37">
        <v>3932</v>
      </c>
      <c r="E331" s="83">
        <v>88</v>
      </c>
      <c r="F331" s="72">
        <v>109</v>
      </c>
      <c r="G331" s="72">
        <v>155</v>
      </c>
      <c r="H331" s="72">
        <v>156</v>
      </c>
      <c r="I331" s="72">
        <v>189</v>
      </c>
      <c r="J331" s="72">
        <v>108</v>
      </c>
      <c r="K331" s="72">
        <v>119</v>
      </c>
      <c r="L331" s="72">
        <v>143</v>
      </c>
      <c r="M331" s="72">
        <v>172</v>
      </c>
      <c r="N331" s="72">
        <v>259</v>
      </c>
      <c r="O331" s="72">
        <v>343</v>
      </c>
      <c r="P331" s="72">
        <v>336</v>
      </c>
      <c r="Q331" s="72">
        <v>329</v>
      </c>
      <c r="R331" s="72">
        <v>315</v>
      </c>
      <c r="S331" s="72">
        <v>333</v>
      </c>
      <c r="T331" s="72">
        <v>295</v>
      </c>
      <c r="U331" s="72">
        <v>232</v>
      </c>
      <c r="V331" s="72">
        <v>162</v>
      </c>
      <c r="W331" s="72">
        <v>62</v>
      </c>
      <c r="X331" s="72">
        <v>23</v>
      </c>
      <c r="Y331" s="72">
        <v>4</v>
      </c>
      <c r="Z331" s="50">
        <v>352</v>
      </c>
      <c r="AA331" s="51">
        <v>2154</v>
      </c>
      <c r="AB331" s="127">
        <v>1426</v>
      </c>
      <c r="AC331" s="122">
        <v>8.9521871820956243</v>
      </c>
      <c r="AD331" s="52">
        <v>54.78128179043744</v>
      </c>
      <c r="AE331" s="53">
        <v>36.299999999999997</v>
      </c>
    </row>
    <row r="332" spans="1:31" s="54" customFormat="1" outlineLevel="3" x14ac:dyDescent="0.2">
      <c r="A332" s="17" t="s">
        <v>163</v>
      </c>
      <c r="B332" s="18">
        <v>3120</v>
      </c>
      <c r="C332" s="80">
        <v>863</v>
      </c>
      <c r="D332" s="38">
        <v>1746</v>
      </c>
      <c r="E332" s="84">
        <v>58</v>
      </c>
      <c r="F332" s="73">
        <v>79</v>
      </c>
      <c r="G332" s="73">
        <v>92</v>
      </c>
      <c r="H332" s="73">
        <v>88</v>
      </c>
      <c r="I332" s="73">
        <v>65</v>
      </c>
      <c r="J332" s="73">
        <v>60</v>
      </c>
      <c r="K332" s="73">
        <v>73</v>
      </c>
      <c r="L332" s="73">
        <v>84</v>
      </c>
      <c r="M332" s="73">
        <v>96</v>
      </c>
      <c r="N332" s="73">
        <v>102</v>
      </c>
      <c r="O332" s="73">
        <v>136</v>
      </c>
      <c r="P332" s="73">
        <v>97</v>
      </c>
      <c r="Q332" s="73">
        <v>90</v>
      </c>
      <c r="R332" s="73">
        <v>139</v>
      </c>
      <c r="S332" s="73">
        <v>160</v>
      </c>
      <c r="T332" s="73">
        <v>138</v>
      </c>
      <c r="U332" s="73">
        <v>100</v>
      </c>
      <c r="V332" s="73">
        <v>61</v>
      </c>
      <c r="W332" s="73">
        <v>24</v>
      </c>
      <c r="X332" s="73">
        <v>4</v>
      </c>
      <c r="Y332" s="73">
        <v>0</v>
      </c>
      <c r="Z332" s="55">
        <v>229</v>
      </c>
      <c r="AA332" s="56">
        <v>891</v>
      </c>
      <c r="AB332" s="125">
        <v>626</v>
      </c>
      <c r="AC332" s="119">
        <v>13.11569301260023</v>
      </c>
      <c r="AD332" s="46">
        <v>51.030927835051543</v>
      </c>
      <c r="AE332" s="47">
        <v>35.9</v>
      </c>
    </row>
    <row r="333" spans="1:31" s="54" customFormat="1" outlineLevel="3" x14ac:dyDescent="0.2">
      <c r="A333" s="17" t="s">
        <v>37</v>
      </c>
      <c r="B333" s="18">
        <v>3130</v>
      </c>
      <c r="C333" s="80">
        <v>729</v>
      </c>
      <c r="D333" s="38">
        <v>1476</v>
      </c>
      <c r="E333" s="84">
        <v>45</v>
      </c>
      <c r="F333" s="73">
        <v>47</v>
      </c>
      <c r="G333" s="73">
        <v>64</v>
      </c>
      <c r="H333" s="73">
        <v>59</v>
      </c>
      <c r="I333" s="73">
        <v>58</v>
      </c>
      <c r="J333" s="73">
        <v>45</v>
      </c>
      <c r="K333" s="73">
        <v>47</v>
      </c>
      <c r="L333" s="73">
        <v>65</v>
      </c>
      <c r="M333" s="73">
        <v>62</v>
      </c>
      <c r="N333" s="73">
        <v>84</v>
      </c>
      <c r="O333" s="73">
        <v>98</v>
      </c>
      <c r="P333" s="73">
        <v>80</v>
      </c>
      <c r="Q333" s="73">
        <v>108</v>
      </c>
      <c r="R333" s="73">
        <v>102</v>
      </c>
      <c r="S333" s="73">
        <v>160</v>
      </c>
      <c r="T333" s="73">
        <v>136</v>
      </c>
      <c r="U333" s="73">
        <v>95</v>
      </c>
      <c r="V333" s="73">
        <v>71</v>
      </c>
      <c r="W333" s="73">
        <v>37</v>
      </c>
      <c r="X333" s="73">
        <v>12</v>
      </c>
      <c r="Y333" s="73">
        <v>1</v>
      </c>
      <c r="Z333" s="55">
        <v>156</v>
      </c>
      <c r="AA333" s="56">
        <v>706</v>
      </c>
      <c r="AB333" s="125">
        <v>614</v>
      </c>
      <c r="AC333" s="119">
        <v>10.569105691056912</v>
      </c>
      <c r="AD333" s="46">
        <v>47.831978319783197</v>
      </c>
      <c r="AE333" s="47">
        <v>41.6</v>
      </c>
    </row>
    <row r="334" spans="1:31" s="54" customFormat="1" outlineLevel="3" x14ac:dyDescent="0.2">
      <c r="A334" s="17" t="s">
        <v>185</v>
      </c>
      <c r="B334" s="18">
        <v>3140</v>
      </c>
      <c r="C334" s="80">
        <v>236</v>
      </c>
      <c r="D334" s="38">
        <v>435</v>
      </c>
      <c r="E334" s="84">
        <v>7</v>
      </c>
      <c r="F334" s="73">
        <v>4</v>
      </c>
      <c r="G334" s="73">
        <v>9</v>
      </c>
      <c r="H334" s="73">
        <v>9</v>
      </c>
      <c r="I334" s="73">
        <v>21</v>
      </c>
      <c r="J334" s="73">
        <v>8</v>
      </c>
      <c r="K334" s="73">
        <v>20</v>
      </c>
      <c r="L334" s="73">
        <v>19</v>
      </c>
      <c r="M334" s="73">
        <v>19</v>
      </c>
      <c r="N334" s="73">
        <v>15</v>
      </c>
      <c r="O334" s="73">
        <v>20</v>
      </c>
      <c r="P334" s="73">
        <v>37</v>
      </c>
      <c r="Q334" s="73">
        <v>43</v>
      </c>
      <c r="R334" s="73">
        <v>55</v>
      </c>
      <c r="S334" s="73">
        <v>54</v>
      </c>
      <c r="T334" s="73">
        <v>37</v>
      </c>
      <c r="U334" s="73">
        <v>15</v>
      </c>
      <c r="V334" s="73">
        <v>24</v>
      </c>
      <c r="W334" s="73">
        <v>17</v>
      </c>
      <c r="X334" s="73">
        <v>2</v>
      </c>
      <c r="Y334" s="73">
        <v>0</v>
      </c>
      <c r="Z334" s="55">
        <v>20</v>
      </c>
      <c r="AA334" s="56">
        <v>211</v>
      </c>
      <c r="AB334" s="125">
        <v>204</v>
      </c>
      <c r="AC334" s="119">
        <v>4.5977011494252871</v>
      </c>
      <c r="AD334" s="46">
        <v>48.505747126436781</v>
      </c>
      <c r="AE334" s="47">
        <v>46.9</v>
      </c>
    </row>
    <row r="335" spans="1:31" s="54" customFormat="1" outlineLevel="3" x14ac:dyDescent="0.2">
      <c r="A335" s="17" t="s">
        <v>137</v>
      </c>
      <c r="B335" s="18">
        <v>3150</v>
      </c>
      <c r="C335" s="80">
        <v>240</v>
      </c>
      <c r="D335" s="38">
        <v>503</v>
      </c>
      <c r="E335" s="84">
        <v>9</v>
      </c>
      <c r="F335" s="73">
        <v>12</v>
      </c>
      <c r="G335" s="73">
        <v>19</v>
      </c>
      <c r="H335" s="73">
        <v>20</v>
      </c>
      <c r="I335" s="73">
        <v>14</v>
      </c>
      <c r="J335" s="73">
        <v>10</v>
      </c>
      <c r="K335" s="73">
        <v>8</v>
      </c>
      <c r="L335" s="73">
        <v>15</v>
      </c>
      <c r="M335" s="73">
        <v>20</v>
      </c>
      <c r="N335" s="73">
        <v>35</v>
      </c>
      <c r="O335" s="73">
        <v>21</v>
      </c>
      <c r="P335" s="73">
        <v>29</v>
      </c>
      <c r="Q335" s="73">
        <v>39</v>
      </c>
      <c r="R335" s="73">
        <v>44</v>
      </c>
      <c r="S335" s="73">
        <v>63</v>
      </c>
      <c r="T335" s="73">
        <v>58</v>
      </c>
      <c r="U335" s="73">
        <v>36</v>
      </c>
      <c r="V335" s="73">
        <v>21</v>
      </c>
      <c r="W335" s="73">
        <v>23</v>
      </c>
      <c r="X335" s="73">
        <v>6</v>
      </c>
      <c r="Y335" s="73">
        <v>1</v>
      </c>
      <c r="Z335" s="55">
        <v>40</v>
      </c>
      <c r="AA335" s="56">
        <v>211</v>
      </c>
      <c r="AB335" s="125">
        <v>252</v>
      </c>
      <c r="AC335" s="119">
        <v>7.9522862823061633</v>
      </c>
      <c r="AD335" s="46">
        <v>41.94831013916501</v>
      </c>
      <c r="AE335" s="47">
        <v>50.1</v>
      </c>
    </row>
    <row r="336" spans="1:31" s="54" customFormat="1" outlineLevel="3" x14ac:dyDescent="0.2">
      <c r="A336" s="17" t="s">
        <v>138</v>
      </c>
      <c r="B336" s="18">
        <v>3180</v>
      </c>
      <c r="C336" s="80">
        <v>148</v>
      </c>
      <c r="D336" s="38">
        <v>298</v>
      </c>
      <c r="E336" s="84">
        <v>5</v>
      </c>
      <c r="F336" s="73">
        <v>13</v>
      </c>
      <c r="G336" s="73">
        <v>9</v>
      </c>
      <c r="H336" s="73">
        <v>10</v>
      </c>
      <c r="I336" s="73">
        <v>8</v>
      </c>
      <c r="J336" s="73">
        <v>4</v>
      </c>
      <c r="K336" s="73">
        <v>8</v>
      </c>
      <c r="L336" s="73">
        <v>15</v>
      </c>
      <c r="M336" s="73">
        <v>14</v>
      </c>
      <c r="N336" s="73">
        <v>13</v>
      </c>
      <c r="O336" s="73">
        <v>22</v>
      </c>
      <c r="P336" s="73">
        <v>6</v>
      </c>
      <c r="Q336" s="73">
        <v>20</v>
      </c>
      <c r="R336" s="73">
        <v>23</v>
      </c>
      <c r="S336" s="73">
        <v>39</v>
      </c>
      <c r="T336" s="73">
        <v>33</v>
      </c>
      <c r="U336" s="73">
        <v>18</v>
      </c>
      <c r="V336" s="73">
        <v>22</v>
      </c>
      <c r="W336" s="73">
        <v>11</v>
      </c>
      <c r="X336" s="73">
        <v>4</v>
      </c>
      <c r="Y336" s="73">
        <v>1</v>
      </c>
      <c r="Z336" s="55">
        <v>27</v>
      </c>
      <c r="AA336" s="56">
        <v>120</v>
      </c>
      <c r="AB336" s="125">
        <v>151</v>
      </c>
      <c r="AC336" s="119">
        <v>9.0604026845637584</v>
      </c>
      <c r="AD336" s="46">
        <v>40.268456375838923</v>
      </c>
      <c r="AE336" s="47">
        <v>50.7</v>
      </c>
    </row>
    <row r="337" spans="1:31" s="54" customFormat="1" outlineLevel="3" x14ac:dyDescent="0.2">
      <c r="A337" s="19" t="s">
        <v>207</v>
      </c>
      <c r="B337" s="20">
        <v>3190</v>
      </c>
      <c r="C337" s="81">
        <v>48</v>
      </c>
      <c r="D337" s="33">
        <v>116</v>
      </c>
      <c r="E337" s="82">
        <v>2</v>
      </c>
      <c r="F337" s="74">
        <v>8</v>
      </c>
      <c r="G337" s="74">
        <v>6</v>
      </c>
      <c r="H337" s="74">
        <v>0</v>
      </c>
      <c r="I337" s="74">
        <v>3</v>
      </c>
      <c r="J337" s="74">
        <v>0</v>
      </c>
      <c r="K337" s="74">
        <v>10</v>
      </c>
      <c r="L337" s="74">
        <v>5</v>
      </c>
      <c r="M337" s="74">
        <v>7</v>
      </c>
      <c r="N337" s="74">
        <v>5</v>
      </c>
      <c r="O337" s="74">
        <v>5</v>
      </c>
      <c r="P337" s="74">
        <v>5</v>
      </c>
      <c r="Q337" s="74">
        <v>12</v>
      </c>
      <c r="R337" s="74">
        <v>5</v>
      </c>
      <c r="S337" s="74">
        <v>20</v>
      </c>
      <c r="T337" s="74">
        <v>6</v>
      </c>
      <c r="U337" s="74">
        <v>8</v>
      </c>
      <c r="V337" s="74">
        <v>5</v>
      </c>
      <c r="W337" s="74">
        <v>3</v>
      </c>
      <c r="X337" s="74">
        <v>1</v>
      </c>
      <c r="Y337" s="74">
        <v>0</v>
      </c>
      <c r="Z337" s="59">
        <v>16</v>
      </c>
      <c r="AA337" s="60">
        <v>52</v>
      </c>
      <c r="AB337" s="126">
        <v>48</v>
      </c>
      <c r="AC337" s="121">
        <v>13.793103448275861</v>
      </c>
      <c r="AD337" s="48">
        <v>44.827586206896555</v>
      </c>
      <c r="AE337" s="49">
        <v>41.4</v>
      </c>
    </row>
    <row r="338" spans="1:31" s="54" customFormat="1" outlineLevel="2" x14ac:dyDescent="0.2">
      <c r="A338" s="32" t="s">
        <v>516</v>
      </c>
      <c r="B338" s="88"/>
      <c r="C338" s="35">
        <f t="shared" ref="C338:AB338" si="11">SUM(C331:C337)</f>
        <v>4200</v>
      </c>
      <c r="D338" s="35">
        <f t="shared" si="11"/>
        <v>8506</v>
      </c>
      <c r="E338" s="34">
        <f t="shared" si="11"/>
        <v>214</v>
      </c>
      <c r="F338" s="34">
        <f t="shared" si="11"/>
        <v>272</v>
      </c>
      <c r="G338" s="34">
        <f t="shared" si="11"/>
        <v>354</v>
      </c>
      <c r="H338" s="34">
        <f t="shared" si="11"/>
        <v>342</v>
      </c>
      <c r="I338" s="34">
        <f t="shared" si="11"/>
        <v>358</v>
      </c>
      <c r="J338" s="34">
        <f t="shared" si="11"/>
        <v>235</v>
      </c>
      <c r="K338" s="34">
        <f t="shared" si="11"/>
        <v>285</v>
      </c>
      <c r="L338" s="34">
        <f t="shared" si="11"/>
        <v>346</v>
      </c>
      <c r="M338" s="34">
        <f t="shared" si="11"/>
        <v>390</v>
      </c>
      <c r="N338" s="34">
        <f t="shared" si="11"/>
        <v>513</v>
      </c>
      <c r="O338" s="34">
        <f t="shared" si="11"/>
        <v>645</v>
      </c>
      <c r="P338" s="34">
        <f t="shared" si="11"/>
        <v>590</v>
      </c>
      <c r="Q338" s="34">
        <f t="shared" si="11"/>
        <v>641</v>
      </c>
      <c r="R338" s="34">
        <f t="shared" si="11"/>
        <v>683</v>
      </c>
      <c r="S338" s="34">
        <f t="shared" si="11"/>
        <v>829</v>
      </c>
      <c r="T338" s="34">
        <f t="shared" si="11"/>
        <v>703</v>
      </c>
      <c r="U338" s="34">
        <f t="shared" si="11"/>
        <v>504</v>
      </c>
      <c r="V338" s="34">
        <f t="shared" si="11"/>
        <v>366</v>
      </c>
      <c r="W338" s="34">
        <f t="shared" si="11"/>
        <v>177</v>
      </c>
      <c r="X338" s="34">
        <f t="shared" si="11"/>
        <v>52</v>
      </c>
      <c r="Y338" s="91">
        <f t="shared" si="11"/>
        <v>7</v>
      </c>
      <c r="Z338" s="34">
        <f t="shared" si="11"/>
        <v>840</v>
      </c>
      <c r="AA338" s="34">
        <f t="shared" si="11"/>
        <v>4345</v>
      </c>
      <c r="AB338" s="91">
        <f t="shared" si="11"/>
        <v>3321</v>
      </c>
      <c r="AC338" s="97">
        <f t="shared" ref="AC338:AE338" si="12">ROUND(Z338/$D338*100,1)</f>
        <v>9.9</v>
      </c>
      <c r="AD338" s="97">
        <f t="shared" si="12"/>
        <v>51.1</v>
      </c>
      <c r="AE338" s="98">
        <f t="shared" si="12"/>
        <v>39</v>
      </c>
    </row>
    <row r="339" spans="1:31" s="54" customFormat="1" outlineLevel="3" x14ac:dyDescent="0.2">
      <c r="A339" s="21" t="s">
        <v>42</v>
      </c>
      <c r="B339" s="22">
        <v>5660</v>
      </c>
      <c r="C339" s="79">
        <v>1584</v>
      </c>
      <c r="D339" s="37">
        <v>2979</v>
      </c>
      <c r="E339" s="83">
        <v>69</v>
      </c>
      <c r="F339" s="72">
        <v>80</v>
      </c>
      <c r="G339" s="72">
        <v>93</v>
      </c>
      <c r="H339" s="72">
        <v>105</v>
      </c>
      <c r="I339" s="72">
        <v>95</v>
      </c>
      <c r="J339" s="72">
        <v>80</v>
      </c>
      <c r="K339" s="72">
        <v>87</v>
      </c>
      <c r="L339" s="72">
        <v>113</v>
      </c>
      <c r="M339" s="72">
        <v>135</v>
      </c>
      <c r="N339" s="72">
        <v>147</v>
      </c>
      <c r="O339" s="72">
        <v>182</v>
      </c>
      <c r="P339" s="72">
        <v>218</v>
      </c>
      <c r="Q339" s="72">
        <v>262</v>
      </c>
      <c r="R339" s="72">
        <v>256</v>
      </c>
      <c r="S339" s="72">
        <v>321</v>
      </c>
      <c r="T339" s="72">
        <v>233</v>
      </c>
      <c r="U339" s="72">
        <v>199</v>
      </c>
      <c r="V339" s="72">
        <v>172</v>
      </c>
      <c r="W339" s="72">
        <v>92</v>
      </c>
      <c r="X339" s="72">
        <v>33</v>
      </c>
      <c r="Y339" s="72">
        <v>7</v>
      </c>
      <c r="Z339" s="50">
        <v>242</v>
      </c>
      <c r="AA339" s="51">
        <v>1424</v>
      </c>
      <c r="AB339" s="127">
        <v>1313</v>
      </c>
      <c r="AC339" s="122">
        <v>8.1235313863712655</v>
      </c>
      <c r="AD339" s="52">
        <v>47.801275595837531</v>
      </c>
      <c r="AE339" s="53">
        <v>44.1</v>
      </c>
    </row>
    <row r="340" spans="1:31" s="54" customFormat="1" outlineLevel="3" x14ac:dyDescent="0.2">
      <c r="A340" s="17" t="s">
        <v>1</v>
      </c>
      <c r="B340" s="18">
        <v>5651</v>
      </c>
      <c r="C340" s="80">
        <v>368</v>
      </c>
      <c r="D340" s="38">
        <v>744</v>
      </c>
      <c r="E340" s="84">
        <v>19</v>
      </c>
      <c r="F340" s="73">
        <v>18</v>
      </c>
      <c r="G340" s="73">
        <v>20</v>
      </c>
      <c r="H340" s="73">
        <v>21</v>
      </c>
      <c r="I340" s="73">
        <v>28</v>
      </c>
      <c r="J340" s="73">
        <v>33</v>
      </c>
      <c r="K340" s="73">
        <v>25</v>
      </c>
      <c r="L340" s="73">
        <v>41</v>
      </c>
      <c r="M340" s="73">
        <v>33</v>
      </c>
      <c r="N340" s="73">
        <v>30</v>
      </c>
      <c r="O340" s="73">
        <v>62</v>
      </c>
      <c r="P340" s="73">
        <v>61</v>
      </c>
      <c r="Q340" s="73">
        <v>64</v>
      </c>
      <c r="R340" s="73">
        <v>57</v>
      </c>
      <c r="S340" s="73">
        <v>58</v>
      </c>
      <c r="T340" s="73">
        <v>78</v>
      </c>
      <c r="U340" s="73">
        <v>48</v>
      </c>
      <c r="V340" s="73">
        <v>26</v>
      </c>
      <c r="W340" s="73">
        <v>19</v>
      </c>
      <c r="X340" s="73">
        <v>3</v>
      </c>
      <c r="Y340" s="73">
        <v>0</v>
      </c>
      <c r="Z340" s="55">
        <v>57</v>
      </c>
      <c r="AA340" s="56">
        <v>398</v>
      </c>
      <c r="AB340" s="125">
        <v>289</v>
      </c>
      <c r="AC340" s="119">
        <v>7.661290322580645</v>
      </c>
      <c r="AD340" s="46">
        <v>53.494623655913976</v>
      </c>
      <c r="AE340" s="47">
        <v>38.799999999999997</v>
      </c>
    </row>
    <row r="341" spans="1:31" s="54" customFormat="1" outlineLevel="3" x14ac:dyDescent="0.2">
      <c r="A341" s="17" t="s">
        <v>384</v>
      </c>
      <c r="B341" s="18">
        <v>5652</v>
      </c>
      <c r="C341" s="38">
        <v>334</v>
      </c>
      <c r="D341" s="38">
        <v>632</v>
      </c>
      <c r="E341" s="84">
        <v>23</v>
      </c>
      <c r="F341" s="73">
        <v>35</v>
      </c>
      <c r="G341" s="73">
        <v>22</v>
      </c>
      <c r="H341" s="73">
        <v>33</v>
      </c>
      <c r="I341" s="73">
        <v>32</v>
      </c>
      <c r="J341" s="73">
        <v>38</v>
      </c>
      <c r="K341" s="73">
        <v>35</v>
      </c>
      <c r="L341" s="73">
        <v>35</v>
      </c>
      <c r="M341" s="73">
        <v>51</v>
      </c>
      <c r="N341" s="73">
        <v>31</v>
      </c>
      <c r="O341" s="73">
        <v>42</v>
      </c>
      <c r="P341" s="73">
        <v>32</v>
      </c>
      <c r="Q341" s="73">
        <v>44</v>
      </c>
      <c r="R341" s="73">
        <v>35</v>
      </c>
      <c r="S341" s="73">
        <v>34</v>
      </c>
      <c r="T341" s="73">
        <v>36</v>
      </c>
      <c r="U341" s="73">
        <v>31</v>
      </c>
      <c r="V341" s="73">
        <v>25</v>
      </c>
      <c r="W341" s="73">
        <v>13</v>
      </c>
      <c r="X341" s="73">
        <v>3</v>
      </c>
      <c r="Y341" s="73">
        <v>2</v>
      </c>
      <c r="Z341" s="55">
        <v>80</v>
      </c>
      <c r="AA341" s="56">
        <v>373</v>
      </c>
      <c r="AB341" s="125">
        <v>179</v>
      </c>
      <c r="AC341" s="119">
        <v>12.658227848101266</v>
      </c>
      <c r="AD341" s="46">
        <v>59.018987341772153</v>
      </c>
      <c r="AE341" s="47">
        <v>28.3</v>
      </c>
    </row>
    <row r="342" spans="1:31" s="54" customFormat="1" outlineLevel="3" x14ac:dyDescent="0.2">
      <c r="A342" s="17" t="s">
        <v>385</v>
      </c>
      <c r="B342" s="18">
        <v>5653</v>
      </c>
      <c r="C342" s="80">
        <v>485</v>
      </c>
      <c r="D342" s="38">
        <v>885</v>
      </c>
      <c r="E342" s="84">
        <v>18</v>
      </c>
      <c r="F342" s="73">
        <v>20</v>
      </c>
      <c r="G342" s="73">
        <v>26</v>
      </c>
      <c r="H342" s="73">
        <v>29</v>
      </c>
      <c r="I342" s="73">
        <v>36</v>
      </c>
      <c r="J342" s="73">
        <v>34</v>
      </c>
      <c r="K342" s="73">
        <v>29</v>
      </c>
      <c r="L342" s="73">
        <v>33</v>
      </c>
      <c r="M342" s="73">
        <v>33</v>
      </c>
      <c r="N342" s="73">
        <v>49</v>
      </c>
      <c r="O342" s="73">
        <v>60</v>
      </c>
      <c r="P342" s="73">
        <v>61</v>
      </c>
      <c r="Q342" s="73">
        <v>60</v>
      </c>
      <c r="R342" s="73">
        <v>77</v>
      </c>
      <c r="S342" s="73">
        <v>98</v>
      </c>
      <c r="T342" s="73">
        <v>81</v>
      </c>
      <c r="U342" s="73">
        <v>67</v>
      </c>
      <c r="V342" s="73">
        <v>48</v>
      </c>
      <c r="W342" s="73">
        <v>15</v>
      </c>
      <c r="X342" s="73">
        <v>10</v>
      </c>
      <c r="Y342" s="73">
        <v>1</v>
      </c>
      <c r="Z342" s="55">
        <v>64</v>
      </c>
      <c r="AA342" s="56">
        <v>424</v>
      </c>
      <c r="AB342" s="125">
        <v>397</v>
      </c>
      <c r="AC342" s="119">
        <v>7.231638418079096</v>
      </c>
      <c r="AD342" s="46">
        <v>47.909604519774014</v>
      </c>
      <c r="AE342" s="47">
        <v>44.9</v>
      </c>
    </row>
    <row r="343" spans="1:31" s="54" customFormat="1" outlineLevel="3" x14ac:dyDescent="0.2">
      <c r="A343" s="17" t="s">
        <v>386</v>
      </c>
      <c r="B343" s="18">
        <v>5654</v>
      </c>
      <c r="C343" s="80">
        <v>364</v>
      </c>
      <c r="D343" s="38">
        <v>703</v>
      </c>
      <c r="E343" s="84">
        <v>16</v>
      </c>
      <c r="F343" s="73">
        <v>20</v>
      </c>
      <c r="G343" s="73">
        <v>23</v>
      </c>
      <c r="H343" s="73">
        <v>30</v>
      </c>
      <c r="I343" s="73">
        <v>29</v>
      </c>
      <c r="J343" s="73">
        <v>29</v>
      </c>
      <c r="K343" s="73">
        <v>23</v>
      </c>
      <c r="L343" s="73">
        <v>26</v>
      </c>
      <c r="M343" s="73">
        <v>42</v>
      </c>
      <c r="N343" s="73">
        <v>39</v>
      </c>
      <c r="O343" s="73">
        <v>65</v>
      </c>
      <c r="P343" s="73">
        <v>52</v>
      </c>
      <c r="Q343" s="73">
        <v>47</v>
      </c>
      <c r="R343" s="73">
        <v>49</v>
      </c>
      <c r="S343" s="73">
        <v>69</v>
      </c>
      <c r="T343" s="73">
        <v>54</v>
      </c>
      <c r="U343" s="73">
        <v>41</v>
      </c>
      <c r="V343" s="73">
        <v>25</v>
      </c>
      <c r="W343" s="73">
        <v>16</v>
      </c>
      <c r="X343" s="73">
        <v>7</v>
      </c>
      <c r="Y343" s="73">
        <v>1</v>
      </c>
      <c r="Z343" s="55">
        <v>59</v>
      </c>
      <c r="AA343" s="56">
        <v>382</v>
      </c>
      <c r="AB343" s="125">
        <v>262</v>
      </c>
      <c r="AC343" s="119">
        <v>8.3926031294452343</v>
      </c>
      <c r="AD343" s="46">
        <v>54.338549075391185</v>
      </c>
      <c r="AE343" s="47">
        <v>37.299999999999997</v>
      </c>
    </row>
    <row r="344" spans="1:31" s="54" customFormat="1" outlineLevel="3" x14ac:dyDescent="0.2">
      <c r="A344" s="21" t="s">
        <v>198</v>
      </c>
      <c r="B344" s="22">
        <v>5600</v>
      </c>
      <c r="C344" s="80">
        <v>119</v>
      </c>
      <c r="D344" s="37">
        <v>214</v>
      </c>
      <c r="E344" s="83">
        <v>0</v>
      </c>
      <c r="F344" s="72">
        <v>1</v>
      </c>
      <c r="G344" s="72">
        <v>5</v>
      </c>
      <c r="H344" s="72">
        <v>8</v>
      </c>
      <c r="I344" s="72">
        <v>8</v>
      </c>
      <c r="J344" s="72">
        <v>4</v>
      </c>
      <c r="K344" s="72">
        <v>6</v>
      </c>
      <c r="L344" s="72">
        <v>4</v>
      </c>
      <c r="M344" s="72">
        <v>12</v>
      </c>
      <c r="N344" s="72">
        <v>9</v>
      </c>
      <c r="O344" s="72">
        <v>15</v>
      </c>
      <c r="P344" s="72">
        <v>14</v>
      </c>
      <c r="Q344" s="72">
        <v>19</v>
      </c>
      <c r="R344" s="72">
        <v>19</v>
      </c>
      <c r="S344" s="72">
        <v>25</v>
      </c>
      <c r="T344" s="72">
        <v>15</v>
      </c>
      <c r="U344" s="72">
        <v>15</v>
      </c>
      <c r="V344" s="72">
        <v>19</v>
      </c>
      <c r="W344" s="72">
        <v>8</v>
      </c>
      <c r="X344" s="72">
        <v>7</v>
      </c>
      <c r="Y344" s="72">
        <v>1</v>
      </c>
      <c r="Z344" s="50">
        <v>6</v>
      </c>
      <c r="AA344" s="51">
        <v>99</v>
      </c>
      <c r="AB344" s="127">
        <v>109</v>
      </c>
      <c r="AC344" s="122">
        <v>2.8037383177570092</v>
      </c>
      <c r="AD344" s="52">
        <v>46.261682242990652</v>
      </c>
      <c r="AE344" s="53">
        <v>50.9</v>
      </c>
    </row>
    <row r="345" spans="1:31" s="54" customFormat="1" outlineLevel="3" x14ac:dyDescent="0.2">
      <c r="A345" s="17" t="s">
        <v>6</v>
      </c>
      <c r="B345" s="18">
        <v>5640</v>
      </c>
      <c r="C345" s="80">
        <v>413</v>
      </c>
      <c r="D345" s="38">
        <v>807</v>
      </c>
      <c r="E345" s="84">
        <v>21</v>
      </c>
      <c r="F345" s="73">
        <v>17</v>
      </c>
      <c r="G345" s="73">
        <v>23</v>
      </c>
      <c r="H345" s="73">
        <v>26</v>
      </c>
      <c r="I345" s="73">
        <v>28</v>
      </c>
      <c r="J345" s="73">
        <v>26</v>
      </c>
      <c r="K345" s="73">
        <v>29</v>
      </c>
      <c r="L345" s="73">
        <v>30</v>
      </c>
      <c r="M345" s="73">
        <v>37</v>
      </c>
      <c r="N345" s="73">
        <v>52</v>
      </c>
      <c r="O345" s="73">
        <v>51</v>
      </c>
      <c r="P345" s="73">
        <v>63</v>
      </c>
      <c r="Q345" s="73">
        <v>65</v>
      </c>
      <c r="R345" s="73">
        <v>76</v>
      </c>
      <c r="S345" s="73">
        <v>83</v>
      </c>
      <c r="T345" s="73">
        <v>60</v>
      </c>
      <c r="U345" s="73">
        <v>64</v>
      </c>
      <c r="V345" s="73">
        <v>35</v>
      </c>
      <c r="W345" s="73">
        <v>16</v>
      </c>
      <c r="X345" s="73">
        <v>4</v>
      </c>
      <c r="Y345" s="73">
        <v>1</v>
      </c>
      <c r="Z345" s="55">
        <v>61</v>
      </c>
      <c r="AA345" s="56">
        <v>407</v>
      </c>
      <c r="AB345" s="125">
        <v>339</v>
      </c>
      <c r="AC345" s="119">
        <v>7.558859975216853</v>
      </c>
      <c r="AD345" s="46">
        <v>50.433705080545231</v>
      </c>
      <c r="AE345" s="47">
        <v>42</v>
      </c>
    </row>
    <row r="346" spans="1:31" s="54" customFormat="1" outlineLevel="3" x14ac:dyDescent="0.2">
      <c r="A346" s="17" t="s">
        <v>124</v>
      </c>
      <c r="B346" s="18">
        <v>5630</v>
      </c>
      <c r="C346" s="80">
        <v>235</v>
      </c>
      <c r="D346" s="38">
        <v>482</v>
      </c>
      <c r="E346" s="84">
        <v>6</v>
      </c>
      <c r="F346" s="73">
        <v>9</v>
      </c>
      <c r="G346" s="73">
        <v>10</v>
      </c>
      <c r="H346" s="73">
        <v>11</v>
      </c>
      <c r="I346" s="73">
        <v>10</v>
      </c>
      <c r="J346" s="73">
        <v>5</v>
      </c>
      <c r="K346" s="73">
        <v>11</v>
      </c>
      <c r="L346" s="73">
        <v>28</v>
      </c>
      <c r="M346" s="73">
        <v>19</v>
      </c>
      <c r="N346" s="73">
        <v>22</v>
      </c>
      <c r="O346" s="73">
        <v>27</v>
      </c>
      <c r="P346" s="73">
        <v>32</v>
      </c>
      <c r="Q346" s="73">
        <v>57</v>
      </c>
      <c r="R346" s="73">
        <v>59</v>
      </c>
      <c r="S346" s="73">
        <v>54</v>
      </c>
      <c r="T346" s="73">
        <v>37</v>
      </c>
      <c r="U346" s="73">
        <v>28</v>
      </c>
      <c r="V346" s="73">
        <v>32</v>
      </c>
      <c r="W346" s="73">
        <v>17</v>
      </c>
      <c r="X346" s="73">
        <v>7</v>
      </c>
      <c r="Y346" s="73">
        <v>1</v>
      </c>
      <c r="Z346" s="55">
        <v>25</v>
      </c>
      <c r="AA346" s="56">
        <v>222</v>
      </c>
      <c r="AB346" s="125">
        <v>235</v>
      </c>
      <c r="AC346" s="119">
        <v>5.186721991701245</v>
      </c>
      <c r="AD346" s="46">
        <v>46.058091286307054</v>
      </c>
      <c r="AE346" s="47">
        <v>48.8</v>
      </c>
    </row>
    <row r="347" spans="1:31" s="54" customFormat="1" outlineLevel="3" x14ac:dyDescent="0.2">
      <c r="A347" s="17" t="s">
        <v>51</v>
      </c>
      <c r="B347" s="18">
        <v>5620</v>
      </c>
      <c r="C347" s="81">
        <v>156</v>
      </c>
      <c r="D347" s="38">
        <v>329</v>
      </c>
      <c r="E347" s="84">
        <v>6</v>
      </c>
      <c r="F347" s="73">
        <v>7</v>
      </c>
      <c r="G347" s="73">
        <v>6</v>
      </c>
      <c r="H347" s="73">
        <v>12</v>
      </c>
      <c r="I347" s="73">
        <v>10</v>
      </c>
      <c r="J347" s="73">
        <v>8</v>
      </c>
      <c r="K347" s="73">
        <v>11</v>
      </c>
      <c r="L347" s="73">
        <v>12</v>
      </c>
      <c r="M347" s="73">
        <v>16</v>
      </c>
      <c r="N347" s="73">
        <v>18</v>
      </c>
      <c r="O347" s="73">
        <v>22</v>
      </c>
      <c r="P347" s="73">
        <v>20</v>
      </c>
      <c r="Q347" s="73">
        <v>36</v>
      </c>
      <c r="R347" s="73">
        <v>33</v>
      </c>
      <c r="S347" s="73">
        <v>35</v>
      </c>
      <c r="T347" s="73">
        <v>32</v>
      </c>
      <c r="U347" s="73">
        <v>16</v>
      </c>
      <c r="V347" s="73">
        <v>19</v>
      </c>
      <c r="W347" s="73">
        <v>7</v>
      </c>
      <c r="X347" s="73">
        <v>3</v>
      </c>
      <c r="Y347" s="73">
        <v>0</v>
      </c>
      <c r="Z347" s="55">
        <v>19</v>
      </c>
      <c r="AA347" s="56">
        <v>165</v>
      </c>
      <c r="AB347" s="125">
        <v>145</v>
      </c>
      <c r="AC347" s="119">
        <v>5.7750759878419453</v>
      </c>
      <c r="AD347" s="46">
        <v>50.151975683890583</v>
      </c>
      <c r="AE347" s="47">
        <v>44.1</v>
      </c>
    </row>
    <row r="348" spans="1:31" s="2" customFormat="1" outlineLevel="3" x14ac:dyDescent="0.2">
      <c r="A348" s="17" t="s">
        <v>35</v>
      </c>
      <c r="B348" s="18">
        <v>5610</v>
      </c>
      <c r="C348" s="81">
        <v>425</v>
      </c>
      <c r="D348" s="38">
        <v>808</v>
      </c>
      <c r="E348" s="84">
        <v>19</v>
      </c>
      <c r="F348" s="73">
        <v>23</v>
      </c>
      <c r="G348" s="73">
        <v>34</v>
      </c>
      <c r="H348" s="73">
        <v>33</v>
      </c>
      <c r="I348" s="73">
        <v>24</v>
      </c>
      <c r="J348" s="73">
        <v>25</v>
      </c>
      <c r="K348" s="73">
        <v>27</v>
      </c>
      <c r="L348" s="73">
        <v>32</v>
      </c>
      <c r="M348" s="73">
        <v>37</v>
      </c>
      <c r="N348" s="73">
        <v>42</v>
      </c>
      <c r="O348" s="73">
        <v>45</v>
      </c>
      <c r="P348" s="73">
        <v>49</v>
      </c>
      <c r="Q348" s="73">
        <v>71</v>
      </c>
      <c r="R348" s="73">
        <v>66</v>
      </c>
      <c r="S348" s="73">
        <v>89</v>
      </c>
      <c r="T348" s="73">
        <v>82</v>
      </c>
      <c r="U348" s="73">
        <v>59</v>
      </c>
      <c r="V348" s="73">
        <v>26</v>
      </c>
      <c r="W348" s="73">
        <v>19</v>
      </c>
      <c r="X348" s="73">
        <v>5</v>
      </c>
      <c r="Y348" s="73">
        <v>1</v>
      </c>
      <c r="Z348" s="55">
        <v>76</v>
      </c>
      <c r="AA348" s="56">
        <v>385</v>
      </c>
      <c r="AB348" s="125">
        <v>347</v>
      </c>
      <c r="AC348" s="119">
        <v>9.4059405940594054</v>
      </c>
      <c r="AD348" s="46">
        <v>47.648514851485146</v>
      </c>
      <c r="AE348" s="47">
        <v>42.9</v>
      </c>
    </row>
    <row r="349" spans="1:31" s="54" customFormat="1" outlineLevel="3" x14ac:dyDescent="0.2">
      <c r="A349" s="17" t="s">
        <v>299</v>
      </c>
      <c r="B349" s="18">
        <v>5670</v>
      </c>
      <c r="C349" s="79">
        <v>84</v>
      </c>
      <c r="D349" s="38">
        <v>144</v>
      </c>
      <c r="E349" s="84">
        <v>2</v>
      </c>
      <c r="F349" s="73">
        <v>1</v>
      </c>
      <c r="G349" s="73">
        <v>1</v>
      </c>
      <c r="H349" s="73">
        <v>2</v>
      </c>
      <c r="I349" s="73">
        <v>6</v>
      </c>
      <c r="J349" s="73">
        <v>6</v>
      </c>
      <c r="K349" s="73">
        <v>1</v>
      </c>
      <c r="L349" s="73">
        <v>1</v>
      </c>
      <c r="M349" s="73">
        <v>2</v>
      </c>
      <c r="N349" s="73">
        <v>6</v>
      </c>
      <c r="O349" s="73">
        <v>11</v>
      </c>
      <c r="P349" s="73">
        <v>15</v>
      </c>
      <c r="Q349" s="73">
        <v>13</v>
      </c>
      <c r="R349" s="73">
        <v>20</v>
      </c>
      <c r="S349" s="73">
        <v>11</v>
      </c>
      <c r="T349" s="73">
        <v>18</v>
      </c>
      <c r="U349" s="73">
        <v>12</v>
      </c>
      <c r="V349" s="73">
        <v>6</v>
      </c>
      <c r="W349" s="73">
        <v>7</v>
      </c>
      <c r="X349" s="73">
        <v>3</v>
      </c>
      <c r="Y349" s="73">
        <v>0</v>
      </c>
      <c r="Z349" s="55">
        <v>4</v>
      </c>
      <c r="AA349" s="56">
        <v>63</v>
      </c>
      <c r="AB349" s="125">
        <v>77</v>
      </c>
      <c r="AC349" s="119">
        <v>2.7777777777777777</v>
      </c>
      <c r="AD349" s="46">
        <v>43.75</v>
      </c>
      <c r="AE349" s="47">
        <v>53.5</v>
      </c>
    </row>
    <row r="350" spans="1:31" s="54" customFormat="1" outlineLevel="3" x14ac:dyDescent="0.2">
      <c r="A350" s="17" t="s">
        <v>39</v>
      </c>
      <c r="B350" s="18">
        <v>5680</v>
      </c>
      <c r="C350" s="80">
        <v>115</v>
      </c>
      <c r="D350" s="38">
        <v>214</v>
      </c>
      <c r="E350" s="84">
        <v>0</v>
      </c>
      <c r="F350" s="73">
        <v>0</v>
      </c>
      <c r="G350" s="73">
        <v>8</v>
      </c>
      <c r="H350" s="73">
        <v>6</v>
      </c>
      <c r="I350" s="73">
        <v>3</v>
      </c>
      <c r="J350" s="73">
        <v>4</v>
      </c>
      <c r="K350" s="73">
        <v>0</v>
      </c>
      <c r="L350" s="73">
        <v>3</v>
      </c>
      <c r="M350" s="73">
        <v>10</v>
      </c>
      <c r="N350" s="73">
        <v>6</v>
      </c>
      <c r="O350" s="73">
        <v>15</v>
      </c>
      <c r="P350" s="73">
        <v>16</v>
      </c>
      <c r="Q350" s="73">
        <v>19</v>
      </c>
      <c r="R350" s="73">
        <v>19</v>
      </c>
      <c r="S350" s="73">
        <v>28</v>
      </c>
      <c r="T350" s="73">
        <v>25</v>
      </c>
      <c r="U350" s="73">
        <v>13</v>
      </c>
      <c r="V350" s="73">
        <v>23</v>
      </c>
      <c r="W350" s="73">
        <v>11</v>
      </c>
      <c r="X350" s="73">
        <v>4</v>
      </c>
      <c r="Y350" s="73">
        <v>1</v>
      </c>
      <c r="Z350" s="55">
        <v>8</v>
      </c>
      <c r="AA350" s="56">
        <v>82</v>
      </c>
      <c r="AB350" s="125">
        <v>124</v>
      </c>
      <c r="AC350" s="119">
        <v>3.7383177570093453</v>
      </c>
      <c r="AD350" s="46">
        <v>38.31775700934579</v>
      </c>
      <c r="AE350" s="47">
        <v>57.9</v>
      </c>
    </row>
    <row r="351" spans="1:31" s="54" customFormat="1" outlineLevel="3" x14ac:dyDescent="0.2">
      <c r="A351" s="19" t="s">
        <v>85</v>
      </c>
      <c r="B351" s="20">
        <v>5690</v>
      </c>
      <c r="C351" s="80">
        <v>123</v>
      </c>
      <c r="D351" s="33">
        <v>231</v>
      </c>
      <c r="E351" s="82">
        <v>0</v>
      </c>
      <c r="F351" s="74">
        <v>1</v>
      </c>
      <c r="G351" s="74">
        <v>3</v>
      </c>
      <c r="H351" s="74">
        <v>7</v>
      </c>
      <c r="I351" s="74">
        <v>13</v>
      </c>
      <c r="J351" s="74">
        <v>5</v>
      </c>
      <c r="K351" s="74">
        <v>1</v>
      </c>
      <c r="L351" s="74">
        <v>8</v>
      </c>
      <c r="M351" s="74">
        <v>5</v>
      </c>
      <c r="N351" s="74">
        <v>15</v>
      </c>
      <c r="O351" s="74">
        <v>21</v>
      </c>
      <c r="P351" s="74">
        <v>16</v>
      </c>
      <c r="Q351" s="74">
        <v>12</v>
      </c>
      <c r="R351" s="74">
        <v>16</v>
      </c>
      <c r="S351" s="74">
        <v>33</v>
      </c>
      <c r="T351" s="74">
        <v>25</v>
      </c>
      <c r="U351" s="74">
        <v>19</v>
      </c>
      <c r="V351" s="74">
        <v>19</v>
      </c>
      <c r="W351" s="74">
        <v>6</v>
      </c>
      <c r="X351" s="74">
        <v>5</v>
      </c>
      <c r="Y351" s="74">
        <v>1</v>
      </c>
      <c r="Z351" s="59">
        <v>4</v>
      </c>
      <c r="AA351" s="60">
        <v>103</v>
      </c>
      <c r="AB351" s="126">
        <v>124</v>
      </c>
      <c r="AC351" s="121">
        <v>1.7316017316017316</v>
      </c>
      <c r="AD351" s="48">
        <v>44.588744588744589</v>
      </c>
      <c r="AE351" s="49">
        <v>53.7</v>
      </c>
    </row>
    <row r="352" spans="1:31" s="54" customFormat="1" outlineLevel="2" x14ac:dyDescent="0.2">
      <c r="A352" s="32" t="s">
        <v>517</v>
      </c>
      <c r="B352" s="88"/>
      <c r="C352" s="90">
        <f t="shared" ref="C352:AB352" si="13">SUM(C339:C351)</f>
        <v>4805</v>
      </c>
      <c r="D352" s="35">
        <f t="shared" si="13"/>
        <v>9172</v>
      </c>
      <c r="E352" s="34">
        <f t="shared" si="13"/>
        <v>199</v>
      </c>
      <c r="F352" s="34">
        <f t="shared" si="13"/>
        <v>232</v>
      </c>
      <c r="G352" s="34">
        <f t="shared" si="13"/>
        <v>274</v>
      </c>
      <c r="H352" s="34">
        <f t="shared" si="13"/>
        <v>323</v>
      </c>
      <c r="I352" s="34">
        <f t="shared" si="13"/>
        <v>322</v>
      </c>
      <c r="J352" s="34">
        <f t="shared" si="13"/>
        <v>297</v>
      </c>
      <c r="K352" s="34">
        <f t="shared" si="13"/>
        <v>285</v>
      </c>
      <c r="L352" s="34">
        <f t="shared" si="13"/>
        <v>366</v>
      </c>
      <c r="M352" s="34">
        <f t="shared" si="13"/>
        <v>432</v>
      </c>
      <c r="N352" s="34">
        <f t="shared" si="13"/>
        <v>466</v>
      </c>
      <c r="O352" s="34">
        <f t="shared" si="13"/>
        <v>618</v>
      </c>
      <c r="P352" s="34">
        <f t="shared" si="13"/>
        <v>649</v>
      </c>
      <c r="Q352" s="34">
        <f t="shared" si="13"/>
        <v>769</v>
      </c>
      <c r="R352" s="34">
        <f t="shared" si="13"/>
        <v>782</v>
      </c>
      <c r="S352" s="34">
        <f t="shared" si="13"/>
        <v>938</v>
      </c>
      <c r="T352" s="34">
        <f t="shared" si="13"/>
        <v>776</v>
      </c>
      <c r="U352" s="34">
        <f t="shared" si="13"/>
        <v>612</v>
      </c>
      <c r="V352" s="34">
        <f t="shared" si="13"/>
        <v>475</v>
      </c>
      <c r="W352" s="34">
        <f t="shared" si="13"/>
        <v>246</v>
      </c>
      <c r="X352" s="34">
        <f t="shared" si="13"/>
        <v>94</v>
      </c>
      <c r="Y352" s="91">
        <f t="shared" si="13"/>
        <v>17</v>
      </c>
      <c r="Z352" s="34">
        <f t="shared" si="13"/>
        <v>705</v>
      </c>
      <c r="AA352" s="34">
        <f t="shared" si="13"/>
        <v>4527</v>
      </c>
      <c r="AB352" s="91">
        <f t="shared" si="13"/>
        <v>3940</v>
      </c>
      <c r="AC352" s="97">
        <f t="shared" ref="AC352:AE352" si="14">ROUND(Z352/$D352*100,1)</f>
        <v>7.7</v>
      </c>
      <c r="AD352" s="97">
        <f t="shared" si="14"/>
        <v>49.4</v>
      </c>
      <c r="AE352" s="98">
        <f t="shared" si="14"/>
        <v>43</v>
      </c>
    </row>
    <row r="353" spans="1:31" s="54" customFormat="1" outlineLevel="3" x14ac:dyDescent="0.2">
      <c r="A353" s="21" t="s">
        <v>63</v>
      </c>
      <c r="B353" s="22">
        <v>3240</v>
      </c>
      <c r="C353" s="80">
        <v>313</v>
      </c>
      <c r="D353" s="37">
        <v>553</v>
      </c>
      <c r="E353" s="83">
        <v>5</v>
      </c>
      <c r="F353" s="72">
        <v>9</v>
      </c>
      <c r="G353" s="72">
        <v>6</v>
      </c>
      <c r="H353" s="72">
        <v>16</v>
      </c>
      <c r="I353" s="72">
        <v>13</v>
      </c>
      <c r="J353" s="72">
        <v>12</v>
      </c>
      <c r="K353" s="72">
        <v>14</v>
      </c>
      <c r="L353" s="72">
        <v>23</v>
      </c>
      <c r="M353" s="72">
        <v>14</v>
      </c>
      <c r="N353" s="72">
        <v>21</v>
      </c>
      <c r="O353" s="72">
        <v>27</v>
      </c>
      <c r="P353" s="72">
        <v>39</v>
      </c>
      <c r="Q353" s="72">
        <v>56</v>
      </c>
      <c r="R353" s="72">
        <v>54</v>
      </c>
      <c r="S353" s="72">
        <v>72</v>
      </c>
      <c r="T353" s="72">
        <v>62</v>
      </c>
      <c r="U353" s="72">
        <v>41</v>
      </c>
      <c r="V353" s="72">
        <v>34</v>
      </c>
      <c r="W353" s="72">
        <v>26</v>
      </c>
      <c r="X353" s="72">
        <v>9</v>
      </c>
      <c r="Y353" s="72">
        <v>0</v>
      </c>
      <c r="Z353" s="50">
        <v>20</v>
      </c>
      <c r="AA353" s="51">
        <v>235</v>
      </c>
      <c r="AB353" s="127">
        <v>298</v>
      </c>
      <c r="AC353" s="122">
        <v>3.6166365280289332</v>
      </c>
      <c r="AD353" s="52">
        <v>42.495479204339965</v>
      </c>
      <c r="AE353" s="53">
        <v>53.9</v>
      </c>
    </row>
    <row r="354" spans="1:31" s="54" customFormat="1" outlineLevel="3" x14ac:dyDescent="0.2">
      <c r="A354" s="17" t="s">
        <v>13</v>
      </c>
      <c r="B354" s="18">
        <v>3220</v>
      </c>
      <c r="C354" s="80">
        <v>383</v>
      </c>
      <c r="D354" s="38">
        <v>688</v>
      </c>
      <c r="E354" s="84">
        <v>5</v>
      </c>
      <c r="F354" s="73">
        <v>7</v>
      </c>
      <c r="G354" s="73">
        <v>16</v>
      </c>
      <c r="H354" s="73">
        <v>13</v>
      </c>
      <c r="I354" s="73">
        <v>15</v>
      </c>
      <c r="J354" s="73">
        <v>15</v>
      </c>
      <c r="K354" s="73">
        <v>11</v>
      </c>
      <c r="L354" s="73">
        <v>17</v>
      </c>
      <c r="M354" s="73">
        <v>32</v>
      </c>
      <c r="N354" s="73">
        <v>32</v>
      </c>
      <c r="O354" s="73">
        <v>45</v>
      </c>
      <c r="P354" s="73">
        <v>52</v>
      </c>
      <c r="Q354" s="73">
        <v>56</v>
      </c>
      <c r="R354" s="73">
        <v>77</v>
      </c>
      <c r="S354" s="73">
        <v>89</v>
      </c>
      <c r="T354" s="73">
        <v>76</v>
      </c>
      <c r="U354" s="73">
        <v>49</v>
      </c>
      <c r="V354" s="73">
        <v>44</v>
      </c>
      <c r="W354" s="73">
        <v>28</v>
      </c>
      <c r="X354" s="73">
        <v>7</v>
      </c>
      <c r="Y354" s="73">
        <v>2</v>
      </c>
      <c r="Z354" s="55">
        <v>28</v>
      </c>
      <c r="AA354" s="56">
        <v>288</v>
      </c>
      <c r="AB354" s="125">
        <v>372</v>
      </c>
      <c r="AC354" s="119">
        <v>4.0697674418604652</v>
      </c>
      <c r="AD354" s="46">
        <v>41.860465116279073</v>
      </c>
      <c r="AE354" s="47">
        <v>54.1</v>
      </c>
    </row>
    <row r="355" spans="1:31" s="54" customFormat="1" outlineLevel="3" x14ac:dyDescent="0.2">
      <c r="A355" s="17" t="s">
        <v>8</v>
      </c>
      <c r="B355" s="18">
        <v>3260</v>
      </c>
      <c r="C355" s="81">
        <v>154</v>
      </c>
      <c r="D355" s="38">
        <v>285</v>
      </c>
      <c r="E355" s="84">
        <v>1</v>
      </c>
      <c r="F355" s="73">
        <v>7</v>
      </c>
      <c r="G355" s="73">
        <v>10</v>
      </c>
      <c r="H355" s="73">
        <v>6</v>
      </c>
      <c r="I355" s="73">
        <v>10</v>
      </c>
      <c r="J355" s="73">
        <v>1</v>
      </c>
      <c r="K355" s="73">
        <v>2</v>
      </c>
      <c r="L355" s="73">
        <v>13</v>
      </c>
      <c r="M355" s="73">
        <v>11</v>
      </c>
      <c r="N355" s="73">
        <v>15</v>
      </c>
      <c r="O355" s="73">
        <v>16</v>
      </c>
      <c r="P355" s="73">
        <v>17</v>
      </c>
      <c r="Q355" s="73">
        <v>31</v>
      </c>
      <c r="R355" s="73">
        <v>38</v>
      </c>
      <c r="S355" s="73">
        <v>30</v>
      </c>
      <c r="T355" s="73">
        <v>25</v>
      </c>
      <c r="U355" s="73">
        <v>12</v>
      </c>
      <c r="V355" s="73">
        <v>24</v>
      </c>
      <c r="W355" s="73">
        <v>12</v>
      </c>
      <c r="X355" s="73">
        <v>3</v>
      </c>
      <c r="Y355" s="73">
        <v>1</v>
      </c>
      <c r="Z355" s="55">
        <v>18</v>
      </c>
      <c r="AA355" s="56">
        <v>122</v>
      </c>
      <c r="AB355" s="125">
        <v>145</v>
      </c>
      <c r="AC355" s="119">
        <v>6.3157894736842106</v>
      </c>
      <c r="AD355" s="46">
        <v>42.807017543859651</v>
      </c>
      <c r="AE355" s="47">
        <v>50.9</v>
      </c>
    </row>
    <row r="356" spans="1:31" s="2" customFormat="1" outlineLevel="3" x14ac:dyDescent="0.2">
      <c r="A356" s="19" t="s">
        <v>234</v>
      </c>
      <c r="B356" s="20">
        <v>3270</v>
      </c>
      <c r="C356" s="81">
        <v>35</v>
      </c>
      <c r="D356" s="33">
        <v>68</v>
      </c>
      <c r="E356" s="82">
        <v>0</v>
      </c>
      <c r="F356" s="74">
        <v>0</v>
      </c>
      <c r="G356" s="74">
        <v>0</v>
      </c>
      <c r="H356" s="74">
        <v>1</v>
      </c>
      <c r="I356" s="74">
        <v>0</v>
      </c>
      <c r="J356" s="74">
        <v>1</v>
      </c>
      <c r="K356" s="74">
        <v>1</v>
      </c>
      <c r="L356" s="74">
        <v>3</v>
      </c>
      <c r="M356" s="74">
        <v>2</v>
      </c>
      <c r="N356" s="74">
        <v>3</v>
      </c>
      <c r="O356" s="74">
        <v>1</v>
      </c>
      <c r="P356" s="74">
        <v>5</v>
      </c>
      <c r="Q356" s="74">
        <v>10</v>
      </c>
      <c r="R356" s="74">
        <v>9</v>
      </c>
      <c r="S356" s="74">
        <v>11</v>
      </c>
      <c r="T356" s="74">
        <v>11</v>
      </c>
      <c r="U356" s="74">
        <v>2</v>
      </c>
      <c r="V356" s="74">
        <v>3</v>
      </c>
      <c r="W356" s="74">
        <v>3</v>
      </c>
      <c r="X356" s="74">
        <v>2</v>
      </c>
      <c r="Y356" s="74">
        <v>0</v>
      </c>
      <c r="Z356" s="59">
        <v>0</v>
      </c>
      <c r="AA356" s="60">
        <v>27</v>
      </c>
      <c r="AB356" s="126">
        <v>41</v>
      </c>
      <c r="AC356" s="121">
        <v>0</v>
      </c>
      <c r="AD356" s="48">
        <v>39.705882352941174</v>
      </c>
      <c r="AE356" s="49">
        <v>60.3</v>
      </c>
    </row>
    <row r="357" spans="1:31" s="54" customFormat="1" outlineLevel="3" x14ac:dyDescent="0.2">
      <c r="A357" s="17" t="s">
        <v>171</v>
      </c>
      <c r="B357" s="18">
        <v>3230</v>
      </c>
      <c r="C357" s="79">
        <v>38</v>
      </c>
      <c r="D357" s="38">
        <v>73</v>
      </c>
      <c r="E357" s="84">
        <v>4</v>
      </c>
      <c r="F357" s="73">
        <v>2</v>
      </c>
      <c r="G357" s="73">
        <v>3</v>
      </c>
      <c r="H357" s="73">
        <v>4</v>
      </c>
      <c r="I357" s="73">
        <v>1</v>
      </c>
      <c r="J357" s="73">
        <v>2</v>
      </c>
      <c r="K357" s="73">
        <v>1</v>
      </c>
      <c r="L357" s="73">
        <v>5</v>
      </c>
      <c r="M357" s="73">
        <v>3</v>
      </c>
      <c r="N357" s="73">
        <v>2</v>
      </c>
      <c r="O357" s="73">
        <v>5</v>
      </c>
      <c r="P357" s="73">
        <v>1</v>
      </c>
      <c r="Q357" s="73">
        <v>6</v>
      </c>
      <c r="R357" s="73">
        <v>7</v>
      </c>
      <c r="S357" s="73">
        <v>13</v>
      </c>
      <c r="T357" s="73">
        <v>4</v>
      </c>
      <c r="U357" s="73">
        <v>3</v>
      </c>
      <c r="V357" s="73">
        <v>5</v>
      </c>
      <c r="W357" s="73">
        <v>1</v>
      </c>
      <c r="X357" s="73">
        <v>1</v>
      </c>
      <c r="Y357" s="73">
        <v>0</v>
      </c>
      <c r="Z357" s="55">
        <v>9</v>
      </c>
      <c r="AA357" s="56">
        <v>30</v>
      </c>
      <c r="AB357" s="125">
        <v>34</v>
      </c>
      <c r="AC357" s="119">
        <v>12.328767123287671</v>
      </c>
      <c r="AD357" s="46">
        <v>41.095890410958901</v>
      </c>
      <c r="AE357" s="47">
        <v>46.6</v>
      </c>
    </row>
    <row r="358" spans="1:31" s="54" customFormat="1" outlineLevel="3" x14ac:dyDescent="0.2">
      <c r="A358" s="21" t="s">
        <v>238</v>
      </c>
      <c r="B358" s="22">
        <v>3210</v>
      </c>
      <c r="C358" s="80">
        <v>82</v>
      </c>
      <c r="D358" s="37">
        <v>168</v>
      </c>
      <c r="E358" s="83">
        <v>1</v>
      </c>
      <c r="F358" s="72">
        <v>9</v>
      </c>
      <c r="G358" s="72">
        <v>2</v>
      </c>
      <c r="H358" s="72">
        <v>2</v>
      </c>
      <c r="I358" s="72">
        <v>5</v>
      </c>
      <c r="J358" s="72">
        <v>6</v>
      </c>
      <c r="K358" s="72">
        <v>7</v>
      </c>
      <c r="L358" s="72">
        <v>5</v>
      </c>
      <c r="M358" s="72">
        <v>6</v>
      </c>
      <c r="N358" s="72">
        <v>6</v>
      </c>
      <c r="O358" s="72">
        <v>7</v>
      </c>
      <c r="P358" s="72">
        <v>14</v>
      </c>
      <c r="Q358" s="72">
        <v>25</v>
      </c>
      <c r="R358" s="72">
        <v>19</v>
      </c>
      <c r="S358" s="72">
        <v>22</v>
      </c>
      <c r="T358" s="72">
        <v>13</v>
      </c>
      <c r="U358" s="72">
        <v>4</v>
      </c>
      <c r="V358" s="72">
        <v>7</v>
      </c>
      <c r="W358" s="72">
        <v>8</v>
      </c>
      <c r="X358" s="72">
        <v>0</v>
      </c>
      <c r="Y358" s="72">
        <v>0</v>
      </c>
      <c r="Z358" s="50">
        <v>12</v>
      </c>
      <c r="AA358" s="51">
        <v>83</v>
      </c>
      <c r="AB358" s="127">
        <v>73</v>
      </c>
      <c r="AC358" s="122">
        <v>7.1428571428571423</v>
      </c>
      <c r="AD358" s="52">
        <v>49.404761904761905</v>
      </c>
      <c r="AE358" s="53">
        <v>43.5</v>
      </c>
    </row>
    <row r="359" spans="1:31" s="54" customFormat="1" outlineLevel="3" x14ac:dyDescent="0.2">
      <c r="A359" s="19" t="s">
        <v>150</v>
      </c>
      <c r="B359" s="20">
        <v>3250</v>
      </c>
      <c r="C359" s="80">
        <v>291</v>
      </c>
      <c r="D359" s="33">
        <v>546</v>
      </c>
      <c r="E359" s="82">
        <v>7</v>
      </c>
      <c r="F359" s="74">
        <v>4</v>
      </c>
      <c r="G359" s="74">
        <v>9</v>
      </c>
      <c r="H359" s="74">
        <v>5</v>
      </c>
      <c r="I359" s="74">
        <v>9</v>
      </c>
      <c r="J359" s="74">
        <v>10</v>
      </c>
      <c r="K359" s="74">
        <v>13</v>
      </c>
      <c r="L359" s="74">
        <v>22</v>
      </c>
      <c r="M359" s="74">
        <v>12</v>
      </c>
      <c r="N359" s="74">
        <v>21</v>
      </c>
      <c r="O359" s="74">
        <v>36</v>
      </c>
      <c r="P359" s="74">
        <v>32</v>
      </c>
      <c r="Q359" s="74">
        <v>44</v>
      </c>
      <c r="R359" s="74">
        <v>67</v>
      </c>
      <c r="S359" s="74">
        <v>88</v>
      </c>
      <c r="T359" s="74">
        <v>63</v>
      </c>
      <c r="U359" s="74">
        <v>37</v>
      </c>
      <c r="V359" s="74">
        <v>40</v>
      </c>
      <c r="W359" s="74">
        <v>21</v>
      </c>
      <c r="X359" s="74">
        <v>4</v>
      </c>
      <c r="Y359" s="74">
        <v>2</v>
      </c>
      <c r="Z359" s="59">
        <v>20</v>
      </c>
      <c r="AA359" s="60">
        <v>204</v>
      </c>
      <c r="AB359" s="126">
        <v>322</v>
      </c>
      <c r="AC359" s="121">
        <v>3.6630036630036633</v>
      </c>
      <c r="AD359" s="48">
        <v>37.362637362637365</v>
      </c>
      <c r="AE359" s="49">
        <v>59</v>
      </c>
    </row>
    <row r="360" spans="1:31" s="54" customFormat="1" outlineLevel="2" x14ac:dyDescent="0.2">
      <c r="A360" s="100" t="s">
        <v>518</v>
      </c>
      <c r="B360" s="101"/>
      <c r="C360" s="102">
        <f t="shared" ref="C360:AB360" si="15">SUM(C353:C359)</f>
        <v>1296</v>
      </c>
      <c r="D360" s="132">
        <f t="shared" si="15"/>
        <v>2381</v>
      </c>
      <c r="E360" s="103">
        <f t="shared" si="15"/>
        <v>23</v>
      </c>
      <c r="F360" s="103">
        <f t="shared" si="15"/>
        <v>38</v>
      </c>
      <c r="G360" s="103">
        <f t="shared" si="15"/>
        <v>46</v>
      </c>
      <c r="H360" s="103">
        <f t="shared" si="15"/>
        <v>47</v>
      </c>
      <c r="I360" s="103">
        <f t="shared" si="15"/>
        <v>53</v>
      </c>
      <c r="J360" s="103">
        <f t="shared" si="15"/>
        <v>47</v>
      </c>
      <c r="K360" s="103">
        <f t="shared" si="15"/>
        <v>49</v>
      </c>
      <c r="L360" s="103">
        <f t="shared" si="15"/>
        <v>88</v>
      </c>
      <c r="M360" s="103">
        <f t="shared" si="15"/>
        <v>80</v>
      </c>
      <c r="N360" s="103">
        <f t="shared" si="15"/>
        <v>100</v>
      </c>
      <c r="O360" s="103">
        <f t="shared" si="15"/>
        <v>137</v>
      </c>
      <c r="P360" s="103">
        <f t="shared" si="15"/>
        <v>160</v>
      </c>
      <c r="Q360" s="103">
        <f t="shared" si="15"/>
        <v>228</v>
      </c>
      <c r="R360" s="103">
        <f t="shared" si="15"/>
        <v>271</v>
      </c>
      <c r="S360" s="103">
        <f t="shared" si="15"/>
        <v>325</v>
      </c>
      <c r="T360" s="103">
        <f t="shared" si="15"/>
        <v>254</v>
      </c>
      <c r="U360" s="103">
        <f t="shared" si="15"/>
        <v>148</v>
      </c>
      <c r="V360" s="103">
        <f t="shared" si="15"/>
        <v>157</v>
      </c>
      <c r="W360" s="103">
        <f t="shared" si="15"/>
        <v>99</v>
      </c>
      <c r="X360" s="103">
        <f t="shared" si="15"/>
        <v>26</v>
      </c>
      <c r="Y360" s="133">
        <f t="shared" si="15"/>
        <v>5</v>
      </c>
      <c r="Z360" s="34">
        <f t="shared" si="15"/>
        <v>107</v>
      </c>
      <c r="AA360" s="34">
        <f t="shared" si="15"/>
        <v>989</v>
      </c>
      <c r="AB360" s="91">
        <f t="shared" si="15"/>
        <v>1285</v>
      </c>
      <c r="AC360" s="97">
        <f t="shared" ref="AC360:AE361" si="16">ROUND(Z360/$D360*100,1)</f>
        <v>4.5</v>
      </c>
      <c r="AD360" s="97">
        <f t="shared" si="16"/>
        <v>41.5</v>
      </c>
      <c r="AE360" s="98">
        <f t="shared" si="16"/>
        <v>54</v>
      </c>
    </row>
    <row r="361" spans="1:31" s="54" customFormat="1" outlineLevel="1" x14ac:dyDescent="0.2">
      <c r="A361" s="105" t="s">
        <v>519</v>
      </c>
      <c r="B361" s="106"/>
      <c r="C361" s="107">
        <f t="shared" ref="C361:AB361" si="17">C244+C255+C264+C310+C330+C338+C352+C360</f>
        <v>150265</v>
      </c>
      <c r="D361" s="109">
        <f t="shared" si="17"/>
        <v>276691</v>
      </c>
      <c r="E361" s="108">
        <f t="shared" si="17"/>
        <v>7732</v>
      </c>
      <c r="F361" s="108">
        <f t="shared" si="17"/>
        <v>9858</v>
      </c>
      <c r="G361" s="108">
        <f t="shared" si="17"/>
        <v>10770</v>
      </c>
      <c r="H361" s="108">
        <f t="shared" si="17"/>
        <v>11449</v>
      </c>
      <c r="I361" s="108">
        <f t="shared" si="17"/>
        <v>12655</v>
      </c>
      <c r="J361" s="108">
        <f t="shared" si="17"/>
        <v>11257</v>
      </c>
      <c r="K361" s="108">
        <f t="shared" si="17"/>
        <v>11917</v>
      </c>
      <c r="L361" s="108">
        <f t="shared" si="17"/>
        <v>13759</v>
      </c>
      <c r="M361" s="108">
        <f t="shared" si="17"/>
        <v>15158</v>
      </c>
      <c r="N361" s="108">
        <f t="shared" si="17"/>
        <v>17515</v>
      </c>
      <c r="O361" s="108">
        <f t="shared" si="17"/>
        <v>20353</v>
      </c>
      <c r="P361" s="108">
        <f t="shared" si="17"/>
        <v>18902</v>
      </c>
      <c r="Q361" s="108">
        <f t="shared" si="17"/>
        <v>19299</v>
      </c>
      <c r="R361" s="108">
        <f t="shared" si="17"/>
        <v>19467</v>
      </c>
      <c r="S361" s="108">
        <f t="shared" si="17"/>
        <v>22623</v>
      </c>
      <c r="T361" s="108">
        <f t="shared" si="17"/>
        <v>19999</v>
      </c>
      <c r="U361" s="108">
        <f t="shared" si="17"/>
        <v>14647</v>
      </c>
      <c r="V361" s="108">
        <f t="shared" si="17"/>
        <v>10828</v>
      </c>
      <c r="W361" s="108">
        <f t="shared" si="17"/>
        <v>6118</v>
      </c>
      <c r="X361" s="108">
        <f t="shared" si="17"/>
        <v>2041</v>
      </c>
      <c r="Y361" s="114">
        <f t="shared" si="17"/>
        <v>344</v>
      </c>
      <c r="Z361" s="108">
        <f t="shared" si="17"/>
        <v>28360</v>
      </c>
      <c r="AA361" s="108">
        <f t="shared" si="17"/>
        <v>152264</v>
      </c>
      <c r="AB361" s="114">
        <f t="shared" si="17"/>
        <v>96067</v>
      </c>
      <c r="AC361" s="111">
        <f t="shared" si="16"/>
        <v>10.199999999999999</v>
      </c>
      <c r="AD361" s="111">
        <f t="shared" si="16"/>
        <v>55</v>
      </c>
      <c r="AE361" s="116">
        <f t="shared" si="16"/>
        <v>34.700000000000003</v>
      </c>
    </row>
    <row r="362" spans="1:31" s="54" customFormat="1" outlineLevel="3" x14ac:dyDescent="0.2">
      <c r="A362" s="21" t="s">
        <v>203</v>
      </c>
      <c r="B362" s="22">
        <v>1010</v>
      </c>
      <c r="C362" s="80">
        <v>375</v>
      </c>
      <c r="D362" s="37">
        <v>654</v>
      </c>
      <c r="E362" s="83">
        <v>8</v>
      </c>
      <c r="F362" s="72">
        <v>19</v>
      </c>
      <c r="G362" s="72">
        <v>20</v>
      </c>
      <c r="H362" s="72">
        <v>18</v>
      </c>
      <c r="I362" s="72">
        <v>28</v>
      </c>
      <c r="J362" s="72">
        <v>11</v>
      </c>
      <c r="K362" s="72">
        <v>14</v>
      </c>
      <c r="L362" s="72">
        <v>31</v>
      </c>
      <c r="M362" s="72">
        <v>29</v>
      </c>
      <c r="N362" s="72">
        <v>31</v>
      </c>
      <c r="O362" s="72">
        <v>46</v>
      </c>
      <c r="P362" s="72">
        <v>50</v>
      </c>
      <c r="Q362" s="72">
        <v>57</v>
      </c>
      <c r="R362" s="72">
        <v>57</v>
      </c>
      <c r="S362" s="72">
        <v>63</v>
      </c>
      <c r="T362" s="72">
        <v>59</v>
      </c>
      <c r="U362" s="72">
        <v>47</v>
      </c>
      <c r="V362" s="72">
        <v>45</v>
      </c>
      <c r="W362" s="72">
        <v>17</v>
      </c>
      <c r="X362" s="72">
        <v>4</v>
      </c>
      <c r="Y362" s="72">
        <v>0</v>
      </c>
      <c r="Z362" s="50">
        <v>47</v>
      </c>
      <c r="AA362" s="51">
        <v>315</v>
      </c>
      <c r="AB362" s="127">
        <v>292</v>
      </c>
      <c r="AC362" s="122">
        <v>7.186544342507645</v>
      </c>
      <c r="AD362" s="52">
        <v>48.165137614678898</v>
      </c>
      <c r="AE362" s="53">
        <v>44.6</v>
      </c>
    </row>
    <row r="363" spans="1:31" s="54" customFormat="1" outlineLevel="3" x14ac:dyDescent="0.2">
      <c r="A363" s="17" t="s">
        <v>97</v>
      </c>
      <c r="B363" s="18">
        <v>1020</v>
      </c>
      <c r="C363" s="80">
        <v>1550</v>
      </c>
      <c r="D363" s="38">
        <v>2564</v>
      </c>
      <c r="E363" s="84">
        <v>46</v>
      </c>
      <c r="F363" s="73">
        <v>36</v>
      </c>
      <c r="G363" s="73">
        <v>73</v>
      </c>
      <c r="H363" s="73">
        <v>104</v>
      </c>
      <c r="I363" s="73">
        <v>125</v>
      </c>
      <c r="J363" s="73">
        <v>76</v>
      </c>
      <c r="K363" s="73">
        <v>87</v>
      </c>
      <c r="L363" s="73">
        <v>108</v>
      </c>
      <c r="M363" s="73">
        <v>118</v>
      </c>
      <c r="N363" s="73">
        <v>136</v>
      </c>
      <c r="O363" s="73">
        <v>201</v>
      </c>
      <c r="P363" s="73">
        <v>206</v>
      </c>
      <c r="Q363" s="73">
        <v>191</v>
      </c>
      <c r="R363" s="73">
        <v>191</v>
      </c>
      <c r="S363" s="73">
        <v>253</v>
      </c>
      <c r="T363" s="73">
        <v>260</v>
      </c>
      <c r="U363" s="73">
        <v>175</v>
      </c>
      <c r="V363" s="73">
        <v>111</v>
      </c>
      <c r="W363" s="73">
        <v>54</v>
      </c>
      <c r="X363" s="73">
        <v>13</v>
      </c>
      <c r="Y363" s="73">
        <v>0</v>
      </c>
      <c r="Z363" s="55">
        <v>155</v>
      </c>
      <c r="AA363" s="56">
        <v>1352</v>
      </c>
      <c r="AB363" s="125">
        <v>1057</v>
      </c>
      <c r="AC363" s="119">
        <v>6.0452418096723868</v>
      </c>
      <c r="AD363" s="46">
        <v>52.730109204368169</v>
      </c>
      <c r="AE363" s="47">
        <v>41.2</v>
      </c>
    </row>
    <row r="364" spans="1:31" s="54" customFormat="1" outlineLevel="3" x14ac:dyDescent="0.2">
      <c r="A364" s="17" t="s">
        <v>267</v>
      </c>
      <c r="B364" s="18">
        <v>1041</v>
      </c>
      <c r="C364" s="80">
        <v>438</v>
      </c>
      <c r="D364" s="38">
        <v>726</v>
      </c>
      <c r="E364" s="84">
        <v>15</v>
      </c>
      <c r="F364" s="73">
        <v>19</v>
      </c>
      <c r="G364" s="73">
        <v>33</v>
      </c>
      <c r="H364" s="73">
        <v>30</v>
      </c>
      <c r="I364" s="73">
        <v>41</v>
      </c>
      <c r="J364" s="73">
        <v>34</v>
      </c>
      <c r="K364" s="73">
        <v>36</v>
      </c>
      <c r="L364" s="73">
        <v>28</v>
      </c>
      <c r="M364" s="73">
        <v>45</v>
      </c>
      <c r="N364" s="73">
        <v>58</v>
      </c>
      <c r="O364" s="73">
        <v>66</v>
      </c>
      <c r="P364" s="73">
        <v>53</v>
      </c>
      <c r="Q364" s="73">
        <v>70</v>
      </c>
      <c r="R364" s="73">
        <v>35</v>
      </c>
      <c r="S364" s="73">
        <v>40</v>
      </c>
      <c r="T364" s="73">
        <v>45</v>
      </c>
      <c r="U364" s="73">
        <v>30</v>
      </c>
      <c r="V364" s="73">
        <v>27</v>
      </c>
      <c r="W364" s="73">
        <v>14</v>
      </c>
      <c r="X364" s="73">
        <v>7</v>
      </c>
      <c r="Y364" s="73">
        <v>0</v>
      </c>
      <c r="Z364" s="55">
        <v>67</v>
      </c>
      <c r="AA364" s="56">
        <v>461</v>
      </c>
      <c r="AB364" s="125">
        <v>198</v>
      </c>
      <c r="AC364" s="119">
        <v>9.228650137741047</v>
      </c>
      <c r="AD364" s="46">
        <v>63.498622589531685</v>
      </c>
      <c r="AE364" s="47">
        <v>27.3</v>
      </c>
    </row>
    <row r="365" spans="1:31" s="54" customFormat="1" outlineLevel="3" x14ac:dyDescent="0.2">
      <c r="A365" s="17" t="s">
        <v>323</v>
      </c>
      <c r="B365" s="18">
        <v>1042</v>
      </c>
      <c r="C365" s="80">
        <v>640</v>
      </c>
      <c r="D365" s="38">
        <v>1141</v>
      </c>
      <c r="E365" s="84">
        <v>25</v>
      </c>
      <c r="F365" s="73">
        <v>37</v>
      </c>
      <c r="G365" s="73">
        <v>51</v>
      </c>
      <c r="H365" s="73">
        <v>50</v>
      </c>
      <c r="I365" s="73">
        <v>83</v>
      </c>
      <c r="J365" s="73">
        <v>62</v>
      </c>
      <c r="K365" s="73">
        <v>50</v>
      </c>
      <c r="L365" s="73">
        <v>51</v>
      </c>
      <c r="M365" s="73">
        <v>55</v>
      </c>
      <c r="N365" s="73">
        <v>73</v>
      </c>
      <c r="O365" s="73">
        <v>78</v>
      </c>
      <c r="P365" s="73">
        <v>97</v>
      </c>
      <c r="Q365" s="73">
        <v>94</v>
      </c>
      <c r="R365" s="73">
        <v>75</v>
      </c>
      <c r="S365" s="73">
        <v>77</v>
      </c>
      <c r="T365" s="73">
        <v>51</v>
      </c>
      <c r="U365" s="73">
        <v>56</v>
      </c>
      <c r="V365" s="73">
        <v>44</v>
      </c>
      <c r="W365" s="73">
        <v>25</v>
      </c>
      <c r="X365" s="73">
        <v>6</v>
      </c>
      <c r="Y365" s="73">
        <v>1</v>
      </c>
      <c r="Z365" s="55">
        <v>113</v>
      </c>
      <c r="AA365" s="56">
        <v>693</v>
      </c>
      <c r="AB365" s="125">
        <v>335</v>
      </c>
      <c r="AC365" s="119">
        <v>9.9035933391761617</v>
      </c>
      <c r="AD365" s="46">
        <v>60.736196319018411</v>
      </c>
      <c r="AE365" s="47">
        <v>29.4</v>
      </c>
    </row>
    <row r="366" spans="1:31" s="54" customFormat="1" outlineLevel="3" x14ac:dyDescent="0.2">
      <c r="A366" s="17" t="s">
        <v>88</v>
      </c>
      <c r="B366" s="18">
        <v>1060</v>
      </c>
      <c r="C366" s="80">
        <v>654</v>
      </c>
      <c r="D366" s="38">
        <v>1228</v>
      </c>
      <c r="E366" s="84">
        <v>25</v>
      </c>
      <c r="F366" s="73">
        <v>60</v>
      </c>
      <c r="G366" s="73">
        <v>67</v>
      </c>
      <c r="H366" s="73">
        <v>49</v>
      </c>
      <c r="I366" s="73">
        <v>35</v>
      </c>
      <c r="J366" s="73">
        <v>30</v>
      </c>
      <c r="K366" s="73">
        <v>36</v>
      </c>
      <c r="L366" s="73">
        <v>51</v>
      </c>
      <c r="M366" s="73">
        <v>83</v>
      </c>
      <c r="N366" s="73">
        <v>85</v>
      </c>
      <c r="O366" s="73">
        <v>98</v>
      </c>
      <c r="P366" s="73">
        <v>63</v>
      </c>
      <c r="Q366" s="73">
        <v>76</v>
      </c>
      <c r="R366" s="73">
        <v>74</v>
      </c>
      <c r="S366" s="73">
        <v>97</v>
      </c>
      <c r="T366" s="73">
        <v>95</v>
      </c>
      <c r="U366" s="73">
        <v>83</v>
      </c>
      <c r="V366" s="73">
        <v>63</v>
      </c>
      <c r="W366" s="73">
        <v>43</v>
      </c>
      <c r="X366" s="73">
        <v>11</v>
      </c>
      <c r="Y366" s="73">
        <v>4</v>
      </c>
      <c r="Z366" s="55">
        <v>152</v>
      </c>
      <c r="AA366" s="56">
        <v>606</v>
      </c>
      <c r="AB366" s="125">
        <v>470</v>
      </c>
      <c r="AC366" s="119">
        <v>12.37785016286645</v>
      </c>
      <c r="AD366" s="46">
        <v>49.348534201954394</v>
      </c>
      <c r="AE366" s="47">
        <v>38.299999999999997</v>
      </c>
    </row>
    <row r="367" spans="1:31" s="54" customFormat="1" outlineLevel="3" x14ac:dyDescent="0.2">
      <c r="A367" s="17" t="s">
        <v>162</v>
      </c>
      <c r="B367" s="18">
        <v>1070</v>
      </c>
      <c r="C367" s="80">
        <v>68</v>
      </c>
      <c r="D367" s="38">
        <v>129</v>
      </c>
      <c r="E367" s="84">
        <v>0</v>
      </c>
      <c r="F367" s="73">
        <v>2</v>
      </c>
      <c r="G367" s="73">
        <v>7</v>
      </c>
      <c r="H367" s="73">
        <v>5</v>
      </c>
      <c r="I367" s="73">
        <v>3</v>
      </c>
      <c r="J367" s="73">
        <v>3</v>
      </c>
      <c r="K367" s="73">
        <v>6</v>
      </c>
      <c r="L367" s="73">
        <v>5</v>
      </c>
      <c r="M367" s="73">
        <v>5</v>
      </c>
      <c r="N367" s="73">
        <v>5</v>
      </c>
      <c r="O367" s="73">
        <v>6</v>
      </c>
      <c r="P367" s="73">
        <v>8</v>
      </c>
      <c r="Q367" s="73">
        <v>11</v>
      </c>
      <c r="R367" s="73">
        <v>10</v>
      </c>
      <c r="S367" s="73">
        <v>12</v>
      </c>
      <c r="T367" s="73">
        <v>10</v>
      </c>
      <c r="U367" s="73">
        <v>8</v>
      </c>
      <c r="V367" s="73">
        <v>9</v>
      </c>
      <c r="W367" s="73">
        <v>11</v>
      </c>
      <c r="X367" s="73">
        <v>3</v>
      </c>
      <c r="Y367" s="73">
        <v>0</v>
      </c>
      <c r="Z367" s="55">
        <v>9</v>
      </c>
      <c r="AA367" s="56">
        <v>57</v>
      </c>
      <c r="AB367" s="125">
        <v>63</v>
      </c>
      <c r="AC367" s="119">
        <v>6.9767441860465116</v>
      </c>
      <c r="AD367" s="46">
        <v>44.186046511627907</v>
      </c>
      <c r="AE367" s="47">
        <v>48.8</v>
      </c>
    </row>
    <row r="368" spans="1:31" s="54" customFormat="1" outlineLevel="3" x14ac:dyDescent="0.2">
      <c r="A368" s="19" t="s">
        <v>58</v>
      </c>
      <c r="B368" s="20">
        <v>1080</v>
      </c>
      <c r="C368" s="80">
        <v>98</v>
      </c>
      <c r="D368" s="33">
        <v>140</v>
      </c>
      <c r="E368" s="82">
        <v>2</v>
      </c>
      <c r="F368" s="74">
        <v>2</v>
      </c>
      <c r="G368" s="74">
        <v>0</v>
      </c>
      <c r="H368" s="74">
        <v>5</v>
      </c>
      <c r="I368" s="74">
        <v>6</v>
      </c>
      <c r="J368" s="74">
        <v>4</v>
      </c>
      <c r="K368" s="74">
        <v>3</v>
      </c>
      <c r="L368" s="74">
        <v>7</v>
      </c>
      <c r="M368" s="74">
        <v>9</v>
      </c>
      <c r="N368" s="74">
        <v>16</v>
      </c>
      <c r="O368" s="74">
        <v>14</v>
      </c>
      <c r="P368" s="74">
        <v>11</v>
      </c>
      <c r="Q368" s="74">
        <v>13</v>
      </c>
      <c r="R368" s="74">
        <v>8</v>
      </c>
      <c r="S368" s="74">
        <v>12</v>
      </c>
      <c r="T368" s="74">
        <v>9</v>
      </c>
      <c r="U368" s="74">
        <v>6</v>
      </c>
      <c r="V368" s="74">
        <v>9</v>
      </c>
      <c r="W368" s="74">
        <v>2</v>
      </c>
      <c r="X368" s="74">
        <v>2</v>
      </c>
      <c r="Y368" s="86">
        <v>0</v>
      </c>
      <c r="Z368" s="59">
        <v>4</v>
      </c>
      <c r="AA368" s="60">
        <v>88</v>
      </c>
      <c r="AB368" s="126">
        <v>48</v>
      </c>
      <c r="AC368" s="121">
        <v>2.8571428571428572</v>
      </c>
      <c r="AD368" s="48">
        <v>62.857142857142854</v>
      </c>
      <c r="AE368" s="49">
        <v>34.299999999999997</v>
      </c>
    </row>
    <row r="369" spans="1:31" s="54" customFormat="1" outlineLevel="2" x14ac:dyDescent="0.2">
      <c r="A369" s="32" t="s">
        <v>520</v>
      </c>
      <c r="B369" s="88"/>
      <c r="C369" s="35">
        <f t="shared" ref="C369:AB369" si="18">SUM(C362:C368)</f>
        <v>3823</v>
      </c>
      <c r="D369" s="35">
        <f t="shared" si="18"/>
        <v>6582</v>
      </c>
      <c r="E369" s="113">
        <f t="shared" si="18"/>
        <v>121</v>
      </c>
      <c r="F369" s="104">
        <f t="shared" si="18"/>
        <v>175</v>
      </c>
      <c r="G369" s="104">
        <f t="shared" si="18"/>
        <v>251</v>
      </c>
      <c r="H369" s="104">
        <f t="shared" si="18"/>
        <v>261</v>
      </c>
      <c r="I369" s="104">
        <f t="shared" si="18"/>
        <v>321</v>
      </c>
      <c r="J369" s="104">
        <f t="shared" si="18"/>
        <v>220</v>
      </c>
      <c r="K369" s="104">
        <f t="shared" si="18"/>
        <v>232</v>
      </c>
      <c r="L369" s="104">
        <f t="shared" si="18"/>
        <v>281</v>
      </c>
      <c r="M369" s="104">
        <f t="shared" si="18"/>
        <v>344</v>
      </c>
      <c r="N369" s="104">
        <f t="shared" si="18"/>
        <v>404</v>
      </c>
      <c r="O369" s="104">
        <f t="shared" si="18"/>
        <v>509</v>
      </c>
      <c r="P369" s="104">
        <f t="shared" si="18"/>
        <v>488</v>
      </c>
      <c r="Q369" s="104">
        <f t="shared" si="18"/>
        <v>512</v>
      </c>
      <c r="R369" s="104">
        <f t="shared" si="18"/>
        <v>450</v>
      </c>
      <c r="S369" s="104">
        <f t="shared" si="18"/>
        <v>554</v>
      </c>
      <c r="T369" s="104">
        <f t="shared" si="18"/>
        <v>529</v>
      </c>
      <c r="U369" s="104">
        <f t="shared" si="18"/>
        <v>405</v>
      </c>
      <c r="V369" s="104">
        <f t="shared" si="18"/>
        <v>308</v>
      </c>
      <c r="W369" s="104">
        <f t="shared" si="18"/>
        <v>166</v>
      </c>
      <c r="X369" s="104">
        <f t="shared" si="18"/>
        <v>46</v>
      </c>
      <c r="Y369" s="112">
        <f t="shared" si="18"/>
        <v>5</v>
      </c>
      <c r="Z369" s="34">
        <f t="shared" si="18"/>
        <v>547</v>
      </c>
      <c r="AA369" s="34">
        <f t="shared" si="18"/>
        <v>3572</v>
      </c>
      <c r="AB369" s="91">
        <f t="shared" si="18"/>
        <v>2463</v>
      </c>
      <c r="AC369" s="97">
        <f t="shared" ref="AC369:AE369" si="19">ROUND(Z369/$D369*100,1)</f>
        <v>8.3000000000000007</v>
      </c>
      <c r="AD369" s="97">
        <f t="shared" si="19"/>
        <v>54.3</v>
      </c>
      <c r="AE369" s="98">
        <f t="shared" si="19"/>
        <v>37.4</v>
      </c>
    </row>
    <row r="370" spans="1:31" s="2" customFormat="1" outlineLevel="3" x14ac:dyDescent="0.2">
      <c r="A370" s="17" t="s">
        <v>94</v>
      </c>
      <c r="B370" s="18">
        <v>1130</v>
      </c>
      <c r="C370" s="43">
        <v>889</v>
      </c>
      <c r="D370" s="38">
        <v>1890</v>
      </c>
      <c r="E370" s="84">
        <v>95</v>
      </c>
      <c r="F370" s="73">
        <v>90</v>
      </c>
      <c r="G370" s="73">
        <v>110</v>
      </c>
      <c r="H370" s="73">
        <v>84</v>
      </c>
      <c r="I370" s="73">
        <v>72</v>
      </c>
      <c r="J370" s="73">
        <v>102</v>
      </c>
      <c r="K370" s="73">
        <v>98</v>
      </c>
      <c r="L370" s="73">
        <v>114</v>
      </c>
      <c r="M370" s="73">
        <v>149</v>
      </c>
      <c r="N370" s="73">
        <v>138</v>
      </c>
      <c r="O370" s="73">
        <v>172</v>
      </c>
      <c r="P370" s="73">
        <v>134</v>
      </c>
      <c r="Q370" s="73">
        <v>98</v>
      </c>
      <c r="R370" s="73">
        <v>88</v>
      </c>
      <c r="S370" s="73">
        <v>90</v>
      </c>
      <c r="T370" s="73">
        <v>78</v>
      </c>
      <c r="U370" s="73">
        <v>79</v>
      </c>
      <c r="V370" s="73">
        <v>55</v>
      </c>
      <c r="W370" s="73">
        <v>32</v>
      </c>
      <c r="X370" s="73">
        <v>12</v>
      </c>
      <c r="Y370" s="73">
        <v>0</v>
      </c>
      <c r="Z370" s="55">
        <v>295</v>
      </c>
      <c r="AA370" s="56">
        <v>1161</v>
      </c>
      <c r="AB370" s="125">
        <v>434</v>
      </c>
      <c r="AC370" s="119">
        <v>15.608465608465607</v>
      </c>
      <c r="AD370" s="46">
        <v>61.428571428571431</v>
      </c>
      <c r="AE370" s="47">
        <v>23</v>
      </c>
    </row>
    <row r="371" spans="1:31" s="54" customFormat="1" outlineLevel="3" x14ac:dyDescent="0.2">
      <c r="A371" s="17" t="s">
        <v>298</v>
      </c>
      <c r="B371" s="18">
        <v>1150</v>
      </c>
      <c r="C371" s="38">
        <v>799</v>
      </c>
      <c r="D371" s="38">
        <v>1962</v>
      </c>
      <c r="E371" s="84">
        <v>137</v>
      </c>
      <c r="F371" s="73">
        <v>125</v>
      </c>
      <c r="G371" s="73">
        <v>126</v>
      </c>
      <c r="H371" s="73">
        <v>100</v>
      </c>
      <c r="I371" s="73">
        <v>85</v>
      </c>
      <c r="J371" s="73">
        <v>121</v>
      </c>
      <c r="K371" s="73">
        <v>120</v>
      </c>
      <c r="L371" s="73">
        <v>138</v>
      </c>
      <c r="M371" s="73">
        <v>147</v>
      </c>
      <c r="N371" s="73">
        <v>134</v>
      </c>
      <c r="O371" s="73">
        <v>127</v>
      </c>
      <c r="P371" s="73">
        <v>111</v>
      </c>
      <c r="Q371" s="73">
        <v>90</v>
      </c>
      <c r="R371" s="73">
        <v>81</v>
      </c>
      <c r="S371" s="73">
        <v>79</v>
      </c>
      <c r="T371" s="73">
        <v>90</v>
      </c>
      <c r="U371" s="73">
        <v>67</v>
      </c>
      <c r="V371" s="73">
        <v>55</v>
      </c>
      <c r="W371" s="73">
        <v>22</v>
      </c>
      <c r="X371" s="73">
        <v>7</v>
      </c>
      <c r="Y371" s="73">
        <v>0</v>
      </c>
      <c r="Z371" s="55">
        <v>388</v>
      </c>
      <c r="AA371" s="56">
        <v>1173</v>
      </c>
      <c r="AB371" s="125">
        <v>401</v>
      </c>
      <c r="AC371" s="119">
        <v>19.77573904179409</v>
      </c>
      <c r="AD371" s="46">
        <v>59.785932721712541</v>
      </c>
      <c r="AE371" s="47">
        <v>20.399999999999999</v>
      </c>
    </row>
    <row r="372" spans="1:31" s="2" customFormat="1" outlineLevel="3" x14ac:dyDescent="0.2">
      <c r="A372" s="17" t="s">
        <v>272</v>
      </c>
      <c r="B372" s="18">
        <v>1281</v>
      </c>
      <c r="C372" s="38">
        <v>468</v>
      </c>
      <c r="D372" s="38">
        <v>1343</v>
      </c>
      <c r="E372" s="84">
        <v>24</v>
      </c>
      <c r="F372" s="73">
        <v>38</v>
      </c>
      <c r="G372" s="73">
        <v>83</v>
      </c>
      <c r="H372" s="73">
        <v>167</v>
      </c>
      <c r="I372" s="73">
        <v>146</v>
      </c>
      <c r="J372" s="73">
        <v>42</v>
      </c>
      <c r="K372" s="73">
        <v>30</v>
      </c>
      <c r="L372" s="73">
        <v>23</v>
      </c>
      <c r="M372" s="73">
        <v>44</v>
      </c>
      <c r="N372" s="73">
        <v>144</v>
      </c>
      <c r="O372" s="73">
        <v>230</v>
      </c>
      <c r="P372" s="73">
        <v>179</v>
      </c>
      <c r="Q372" s="73">
        <v>86</v>
      </c>
      <c r="R372" s="73">
        <v>38</v>
      </c>
      <c r="S372" s="73">
        <v>16</v>
      </c>
      <c r="T372" s="73">
        <v>23</v>
      </c>
      <c r="U372" s="73">
        <v>11</v>
      </c>
      <c r="V372" s="73">
        <v>12</v>
      </c>
      <c r="W372" s="73">
        <v>5</v>
      </c>
      <c r="X372" s="73">
        <v>1</v>
      </c>
      <c r="Y372" s="73">
        <v>1</v>
      </c>
      <c r="Z372" s="55">
        <v>145</v>
      </c>
      <c r="AA372" s="56">
        <v>1091</v>
      </c>
      <c r="AB372" s="125">
        <v>107</v>
      </c>
      <c r="AC372" s="119">
        <v>10.796723752792255</v>
      </c>
      <c r="AD372" s="46">
        <v>81.23603871928519</v>
      </c>
      <c r="AE372" s="47">
        <v>8</v>
      </c>
    </row>
    <row r="373" spans="1:31" s="54" customFormat="1" outlineLevel="3" x14ac:dyDescent="0.2">
      <c r="A373" s="19" t="s">
        <v>308</v>
      </c>
      <c r="B373" s="20">
        <v>1282</v>
      </c>
      <c r="C373" s="38">
        <v>331</v>
      </c>
      <c r="D373" s="33">
        <v>1041</v>
      </c>
      <c r="E373" s="82">
        <v>19</v>
      </c>
      <c r="F373" s="74">
        <v>32</v>
      </c>
      <c r="G373" s="74">
        <v>89</v>
      </c>
      <c r="H373" s="74">
        <v>151</v>
      </c>
      <c r="I373" s="74">
        <v>119</v>
      </c>
      <c r="J373" s="74">
        <v>20</v>
      </c>
      <c r="K373" s="74">
        <v>15</v>
      </c>
      <c r="L373" s="74">
        <v>16</v>
      </c>
      <c r="M373" s="74">
        <v>49</v>
      </c>
      <c r="N373" s="74">
        <v>148</v>
      </c>
      <c r="O373" s="74">
        <v>188</v>
      </c>
      <c r="P373" s="74">
        <v>82</v>
      </c>
      <c r="Q373" s="74">
        <v>43</v>
      </c>
      <c r="R373" s="74">
        <v>18</v>
      </c>
      <c r="S373" s="74">
        <v>25</v>
      </c>
      <c r="T373" s="74">
        <v>13</v>
      </c>
      <c r="U373" s="74">
        <v>9</v>
      </c>
      <c r="V373" s="74">
        <v>4</v>
      </c>
      <c r="W373" s="74">
        <v>1</v>
      </c>
      <c r="X373" s="74">
        <v>0</v>
      </c>
      <c r="Y373" s="74">
        <v>0</v>
      </c>
      <c r="Z373" s="59">
        <v>140</v>
      </c>
      <c r="AA373" s="60">
        <v>831</v>
      </c>
      <c r="AB373" s="126">
        <v>70</v>
      </c>
      <c r="AC373" s="121">
        <v>13.448607108549471</v>
      </c>
      <c r="AD373" s="48">
        <v>79.827089337175792</v>
      </c>
      <c r="AE373" s="49">
        <v>6.7</v>
      </c>
    </row>
    <row r="374" spans="1:31" s="54" customFormat="1" outlineLevel="3" x14ac:dyDescent="0.2">
      <c r="A374" s="17" t="s">
        <v>127</v>
      </c>
      <c r="B374" s="18">
        <v>1160</v>
      </c>
      <c r="C374" s="38">
        <v>422</v>
      </c>
      <c r="D374" s="38">
        <v>953</v>
      </c>
      <c r="E374" s="84">
        <v>25</v>
      </c>
      <c r="F374" s="73">
        <v>31</v>
      </c>
      <c r="G374" s="73">
        <v>25</v>
      </c>
      <c r="H374" s="73">
        <v>49</v>
      </c>
      <c r="I374" s="73">
        <v>30</v>
      </c>
      <c r="J374" s="73">
        <v>33</v>
      </c>
      <c r="K374" s="73">
        <v>41</v>
      </c>
      <c r="L374" s="73">
        <v>42</v>
      </c>
      <c r="M374" s="73">
        <v>40</v>
      </c>
      <c r="N374" s="73">
        <v>57</v>
      </c>
      <c r="O374" s="73">
        <v>61</v>
      </c>
      <c r="P374" s="73">
        <v>66</v>
      </c>
      <c r="Q374" s="73">
        <v>75</v>
      </c>
      <c r="R374" s="73">
        <v>105</v>
      </c>
      <c r="S374" s="73">
        <v>126</v>
      </c>
      <c r="T374" s="73">
        <v>78</v>
      </c>
      <c r="U374" s="73">
        <v>44</v>
      </c>
      <c r="V374" s="73">
        <v>17</v>
      </c>
      <c r="W374" s="73">
        <v>6</v>
      </c>
      <c r="X374" s="73">
        <v>2</v>
      </c>
      <c r="Y374" s="73">
        <v>0</v>
      </c>
      <c r="Z374" s="55">
        <v>81</v>
      </c>
      <c r="AA374" s="56">
        <v>494</v>
      </c>
      <c r="AB374" s="125">
        <v>378</v>
      </c>
      <c r="AC374" s="119">
        <v>8.4994753410283312</v>
      </c>
      <c r="AD374" s="46">
        <v>51.836306400839447</v>
      </c>
      <c r="AE374" s="47">
        <v>39.700000000000003</v>
      </c>
    </row>
    <row r="375" spans="1:31" s="2" customFormat="1" outlineLevel="3" x14ac:dyDescent="0.2">
      <c r="A375" s="17" t="s">
        <v>248</v>
      </c>
      <c r="B375" s="18">
        <v>1140</v>
      </c>
      <c r="C375" s="38">
        <v>321</v>
      </c>
      <c r="D375" s="38">
        <v>653</v>
      </c>
      <c r="E375" s="84">
        <v>16</v>
      </c>
      <c r="F375" s="73">
        <v>19</v>
      </c>
      <c r="G375" s="73">
        <v>27</v>
      </c>
      <c r="H375" s="73">
        <v>25</v>
      </c>
      <c r="I375" s="73">
        <v>30</v>
      </c>
      <c r="J375" s="73">
        <v>17</v>
      </c>
      <c r="K375" s="73">
        <v>27</v>
      </c>
      <c r="L375" s="73">
        <v>25</v>
      </c>
      <c r="M375" s="73">
        <v>42</v>
      </c>
      <c r="N375" s="73">
        <v>33</v>
      </c>
      <c r="O375" s="73">
        <v>35</v>
      </c>
      <c r="P375" s="73">
        <v>52</v>
      </c>
      <c r="Q375" s="73">
        <v>51</v>
      </c>
      <c r="R375" s="73">
        <v>61</v>
      </c>
      <c r="S375" s="73">
        <v>64</v>
      </c>
      <c r="T375" s="73">
        <v>60</v>
      </c>
      <c r="U375" s="73">
        <v>40</v>
      </c>
      <c r="V375" s="73">
        <v>15</v>
      </c>
      <c r="W375" s="73">
        <v>10</v>
      </c>
      <c r="X375" s="73">
        <v>4</v>
      </c>
      <c r="Y375" s="73">
        <v>0</v>
      </c>
      <c r="Z375" s="55">
        <v>62</v>
      </c>
      <c r="AA375" s="56">
        <v>337</v>
      </c>
      <c r="AB375" s="125">
        <v>254</v>
      </c>
      <c r="AC375" s="119">
        <v>9.4946401225114858</v>
      </c>
      <c r="AD375" s="46">
        <v>51.60796324655437</v>
      </c>
      <c r="AE375" s="47">
        <v>38.9</v>
      </c>
    </row>
    <row r="376" spans="1:31" s="54" customFormat="1" outlineLevel="3" x14ac:dyDescent="0.2">
      <c r="A376" s="21" t="s">
        <v>40</v>
      </c>
      <c r="B376" s="22">
        <v>1110</v>
      </c>
      <c r="C376" s="38">
        <v>3173</v>
      </c>
      <c r="D376" s="37">
        <v>6653</v>
      </c>
      <c r="E376" s="83">
        <v>251</v>
      </c>
      <c r="F376" s="72">
        <v>303</v>
      </c>
      <c r="G376" s="72">
        <v>306</v>
      </c>
      <c r="H376" s="72">
        <v>346</v>
      </c>
      <c r="I376" s="72">
        <v>386</v>
      </c>
      <c r="J376" s="72">
        <v>288</v>
      </c>
      <c r="K376" s="72">
        <v>315</v>
      </c>
      <c r="L376" s="72">
        <v>344</v>
      </c>
      <c r="M376" s="72">
        <v>401</v>
      </c>
      <c r="N376" s="72">
        <v>435</v>
      </c>
      <c r="O376" s="72">
        <v>583</v>
      </c>
      <c r="P376" s="72">
        <v>567</v>
      </c>
      <c r="Q376" s="72">
        <v>492</v>
      </c>
      <c r="R376" s="72">
        <v>400</v>
      </c>
      <c r="S376" s="72">
        <v>397</v>
      </c>
      <c r="T376" s="72">
        <v>325</v>
      </c>
      <c r="U376" s="72">
        <v>242</v>
      </c>
      <c r="V376" s="72">
        <v>177</v>
      </c>
      <c r="W376" s="72">
        <v>66</v>
      </c>
      <c r="X376" s="72">
        <v>25</v>
      </c>
      <c r="Y376" s="72">
        <v>4</v>
      </c>
      <c r="Z376" s="50">
        <v>860</v>
      </c>
      <c r="AA376" s="51">
        <v>4157</v>
      </c>
      <c r="AB376" s="127">
        <v>1636</v>
      </c>
      <c r="AC376" s="122">
        <v>12.926499323613408</v>
      </c>
      <c r="AD376" s="52">
        <v>62.483090335187129</v>
      </c>
      <c r="AE376" s="53">
        <v>24.6</v>
      </c>
    </row>
    <row r="377" spans="1:31" s="2" customFormat="1" outlineLevel="3" x14ac:dyDescent="0.2">
      <c r="A377" s="17" t="s">
        <v>266</v>
      </c>
      <c r="B377" s="18">
        <v>1170</v>
      </c>
      <c r="C377" s="38">
        <v>1213</v>
      </c>
      <c r="D377" s="38">
        <v>2756</v>
      </c>
      <c r="E377" s="84">
        <v>109</v>
      </c>
      <c r="F377" s="73">
        <v>125</v>
      </c>
      <c r="G377" s="73">
        <v>136</v>
      </c>
      <c r="H377" s="73">
        <v>164</v>
      </c>
      <c r="I377" s="73">
        <v>146</v>
      </c>
      <c r="J377" s="73">
        <v>143</v>
      </c>
      <c r="K377" s="73">
        <v>129</v>
      </c>
      <c r="L377" s="73">
        <v>135</v>
      </c>
      <c r="M377" s="73">
        <v>144</v>
      </c>
      <c r="N377" s="73">
        <v>208</v>
      </c>
      <c r="O377" s="73">
        <v>242</v>
      </c>
      <c r="P377" s="73">
        <v>230</v>
      </c>
      <c r="Q377" s="73">
        <v>189</v>
      </c>
      <c r="R377" s="73">
        <v>131</v>
      </c>
      <c r="S377" s="73">
        <v>139</v>
      </c>
      <c r="T377" s="73">
        <v>155</v>
      </c>
      <c r="U377" s="73">
        <v>97</v>
      </c>
      <c r="V377" s="73">
        <v>77</v>
      </c>
      <c r="W377" s="73">
        <v>39</v>
      </c>
      <c r="X377" s="73">
        <v>15</v>
      </c>
      <c r="Y377" s="73">
        <v>3</v>
      </c>
      <c r="Z377" s="55">
        <v>370</v>
      </c>
      <c r="AA377" s="56">
        <v>1730</v>
      </c>
      <c r="AB377" s="125">
        <v>656</v>
      </c>
      <c r="AC377" s="119">
        <v>13.425253991291727</v>
      </c>
      <c r="AD377" s="46">
        <v>62.772133526850503</v>
      </c>
      <c r="AE377" s="47">
        <v>23.8</v>
      </c>
    </row>
    <row r="378" spans="1:31" s="54" customFormat="1" outlineLevel="3" x14ac:dyDescent="0.2">
      <c r="A378" s="17" t="s">
        <v>132</v>
      </c>
      <c r="B378" s="18">
        <v>1181</v>
      </c>
      <c r="C378" s="38">
        <v>404</v>
      </c>
      <c r="D378" s="38">
        <v>836</v>
      </c>
      <c r="E378" s="84">
        <v>21</v>
      </c>
      <c r="F378" s="73">
        <v>22</v>
      </c>
      <c r="G378" s="73">
        <v>25</v>
      </c>
      <c r="H378" s="73">
        <v>39</v>
      </c>
      <c r="I378" s="73">
        <v>38</v>
      </c>
      <c r="J378" s="73">
        <v>41</v>
      </c>
      <c r="K378" s="73">
        <v>34</v>
      </c>
      <c r="L378" s="73">
        <v>39</v>
      </c>
      <c r="M378" s="73">
        <v>38</v>
      </c>
      <c r="N378" s="73">
        <v>59</v>
      </c>
      <c r="O378" s="73">
        <v>69</v>
      </c>
      <c r="P378" s="73">
        <v>53</v>
      </c>
      <c r="Q378" s="73">
        <v>100</v>
      </c>
      <c r="R378" s="73">
        <v>65</v>
      </c>
      <c r="S378" s="73">
        <v>58</v>
      </c>
      <c r="T378" s="73">
        <v>47</v>
      </c>
      <c r="U378" s="73">
        <v>36</v>
      </c>
      <c r="V378" s="73">
        <v>29</v>
      </c>
      <c r="W378" s="73">
        <v>15</v>
      </c>
      <c r="X378" s="73">
        <v>7</v>
      </c>
      <c r="Y378" s="73">
        <v>1</v>
      </c>
      <c r="Z378" s="55">
        <v>68</v>
      </c>
      <c r="AA378" s="56">
        <v>510</v>
      </c>
      <c r="AB378" s="125">
        <v>258</v>
      </c>
      <c r="AC378" s="119">
        <v>8.133971291866029</v>
      </c>
      <c r="AD378" s="46">
        <v>61.004784688995215</v>
      </c>
      <c r="AE378" s="47">
        <v>30.9</v>
      </c>
    </row>
    <row r="379" spans="1:31" s="54" customFormat="1" outlineLevel="3" x14ac:dyDescent="0.2">
      <c r="A379" s="17" t="s">
        <v>345</v>
      </c>
      <c r="B379" s="18">
        <v>1182</v>
      </c>
      <c r="C379" s="38">
        <v>654</v>
      </c>
      <c r="D379" s="38">
        <v>1512</v>
      </c>
      <c r="E379" s="84">
        <v>34</v>
      </c>
      <c r="F379" s="73">
        <v>56</v>
      </c>
      <c r="G379" s="73">
        <v>88</v>
      </c>
      <c r="H379" s="73">
        <v>81</v>
      </c>
      <c r="I379" s="73">
        <v>47</v>
      </c>
      <c r="J379" s="73">
        <v>27</v>
      </c>
      <c r="K379" s="73">
        <v>33</v>
      </c>
      <c r="L379" s="73">
        <v>66</v>
      </c>
      <c r="M379" s="73">
        <v>106</v>
      </c>
      <c r="N379" s="73">
        <v>96</v>
      </c>
      <c r="O379" s="73">
        <v>95</v>
      </c>
      <c r="P379" s="73">
        <v>78</v>
      </c>
      <c r="Q379" s="73">
        <v>87</v>
      </c>
      <c r="R379" s="73">
        <v>142</v>
      </c>
      <c r="S379" s="73">
        <v>194</v>
      </c>
      <c r="T379" s="73">
        <v>142</v>
      </c>
      <c r="U379" s="73">
        <v>79</v>
      </c>
      <c r="V379" s="73">
        <v>42</v>
      </c>
      <c r="W379" s="73">
        <v>13</v>
      </c>
      <c r="X379" s="73">
        <v>5</v>
      </c>
      <c r="Y379" s="73">
        <v>1</v>
      </c>
      <c r="Z379" s="55">
        <v>178</v>
      </c>
      <c r="AA379" s="56">
        <v>716</v>
      </c>
      <c r="AB379" s="125">
        <v>618</v>
      </c>
      <c r="AC379" s="119">
        <v>11.772486772486772</v>
      </c>
      <c r="AD379" s="46">
        <v>47.354497354497354</v>
      </c>
      <c r="AE379" s="47">
        <v>40.9</v>
      </c>
    </row>
    <row r="380" spans="1:31" s="54" customFormat="1" outlineLevel="3" x14ac:dyDescent="0.2">
      <c r="A380" s="17" t="s">
        <v>346</v>
      </c>
      <c r="B380" s="18">
        <v>1183</v>
      </c>
      <c r="C380" s="38">
        <v>621</v>
      </c>
      <c r="D380" s="38">
        <v>1320</v>
      </c>
      <c r="E380" s="84">
        <v>52</v>
      </c>
      <c r="F380" s="73">
        <v>68</v>
      </c>
      <c r="G380" s="73">
        <v>67</v>
      </c>
      <c r="H380" s="73">
        <v>76</v>
      </c>
      <c r="I380" s="73">
        <v>60</v>
      </c>
      <c r="J380" s="73">
        <v>48</v>
      </c>
      <c r="K380" s="73">
        <v>52</v>
      </c>
      <c r="L380" s="73">
        <v>73</v>
      </c>
      <c r="M380" s="73">
        <v>65</v>
      </c>
      <c r="N380" s="73">
        <v>75</v>
      </c>
      <c r="O380" s="73">
        <v>94</v>
      </c>
      <c r="P380" s="73">
        <v>67</v>
      </c>
      <c r="Q380" s="73">
        <v>84</v>
      </c>
      <c r="R380" s="73">
        <v>129</v>
      </c>
      <c r="S380" s="73">
        <v>119</v>
      </c>
      <c r="T380" s="73">
        <v>79</v>
      </c>
      <c r="U380" s="73">
        <v>52</v>
      </c>
      <c r="V380" s="73">
        <v>32</v>
      </c>
      <c r="W380" s="73">
        <v>21</v>
      </c>
      <c r="X380" s="73">
        <v>7</v>
      </c>
      <c r="Y380" s="73">
        <v>0</v>
      </c>
      <c r="Z380" s="55">
        <v>187</v>
      </c>
      <c r="AA380" s="56">
        <v>694</v>
      </c>
      <c r="AB380" s="125">
        <v>439</v>
      </c>
      <c r="AC380" s="119">
        <v>14.166666666666666</v>
      </c>
      <c r="AD380" s="46">
        <v>52.575757575757578</v>
      </c>
      <c r="AE380" s="47">
        <v>33.299999999999997</v>
      </c>
    </row>
    <row r="381" spans="1:31" s="54" customFormat="1" outlineLevel="3" x14ac:dyDescent="0.2">
      <c r="A381" s="17" t="s">
        <v>347</v>
      </c>
      <c r="B381" s="18">
        <v>1184</v>
      </c>
      <c r="C381" s="38">
        <v>709</v>
      </c>
      <c r="D381" s="38">
        <v>1573</v>
      </c>
      <c r="E381" s="84">
        <v>43</v>
      </c>
      <c r="F381" s="73">
        <v>40</v>
      </c>
      <c r="G381" s="73">
        <v>42</v>
      </c>
      <c r="H381" s="73">
        <v>45</v>
      </c>
      <c r="I381" s="73">
        <v>43</v>
      </c>
      <c r="J381" s="73">
        <v>33</v>
      </c>
      <c r="K381" s="73">
        <v>43</v>
      </c>
      <c r="L381" s="73">
        <v>80</v>
      </c>
      <c r="M381" s="73">
        <v>66</v>
      </c>
      <c r="N381" s="73">
        <v>67</v>
      </c>
      <c r="O381" s="73">
        <v>65</v>
      </c>
      <c r="P381" s="73">
        <v>97</v>
      </c>
      <c r="Q381" s="73">
        <v>166</v>
      </c>
      <c r="R381" s="73">
        <v>276</v>
      </c>
      <c r="S381" s="73">
        <v>212</v>
      </c>
      <c r="T381" s="73">
        <v>128</v>
      </c>
      <c r="U381" s="73">
        <v>48</v>
      </c>
      <c r="V381" s="73">
        <v>30</v>
      </c>
      <c r="W381" s="73">
        <v>34</v>
      </c>
      <c r="X381" s="73">
        <v>13</v>
      </c>
      <c r="Y381" s="73">
        <v>2</v>
      </c>
      <c r="Z381" s="55">
        <v>125</v>
      </c>
      <c r="AA381" s="56">
        <v>705</v>
      </c>
      <c r="AB381" s="125">
        <v>743</v>
      </c>
      <c r="AC381" s="119">
        <v>7.9465988556897651</v>
      </c>
      <c r="AD381" s="46">
        <v>44.818817546090273</v>
      </c>
      <c r="AE381" s="47">
        <v>47.2</v>
      </c>
    </row>
    <row r="382" spans="1:31" s="54" customFormat="1" outlineLevel="3" x14ac:dyDescent="0.2">
      <c r="A382" s="17" t="s">
        <v>348</v>
      </c>
      <c r="B382" s="18">
        <v>1185</v>
      </c>
      <c r="C382" s="38">
        <v>537</v>
      </c>
      <c r="D382" s="38">
        <v>1246</v>
      </c>
      <c r="E382" s="84">
        <v>64</v>
      </c>
      <c r="F382" s="73">
        <v>81</v>
      </c>
      <c r="G382" s="73">
        <v>84</v>
      </c>
      <c r="H382" s="73">
        <v>103</v>
      </c>
      <c r="I382" s="73">
        <v>63</v>
      </c>
      <c r="J382" s="73">
        <v>49</v>
      </c>
      <c r="K382" s="73">
        <v>59</v>
      </c>
      <c r="L382" s="73">
        <v>58</v>
      </c>
      <c r="M382" s="73">
        <v>43</v>
      </c>
      <c r="N382" s="73">
        <v>91</v>
      </c>
      <c r="O382" s="73">
        <v>89</v>
      </c>
      <c r="P382" s="73">
        <v>92</v>
      </c>
      <c r="Q382" s="73">
        <v>99</v>
      </c>
      <c r="R382" s="73">
        <v>84</v>
      </c>
      <c r="S382" s="73">
        <v>70</v>
      </c>
      <c r="T382" s="73">
        <v>50</v>
      </c>
      <c r="U382" s="73">
        <v>31</v>
      </c>
      <c r="V382" s="73">
        <v>18</v>
      </c>
      <c r="W382" s="73">
        <v>15</v>
      </c>
      <c r="X382" s="73">
        <v>3</v>
      </c>
      <c r="Y382" s="73">
        <v>0</v>
      </c>
      <c r="Z382" s="55">
        <v>229</v>
      </c>
      <c r="AA382" s="56">
        <v>746</v>
      </c>
      <c r="AB382" s="125">
        <v>271</v>
      </c>
      <c r="AC382" s="119">
        <v>18.378812199036918</v>
      </c>
      <c r="AD382" s="46">
        <v>59.87158908507223</v>
      </c>
      <c r="AE382" s="47">
        <v>21.7</v>
      </c>
    </row>
    <row r="383" spans="1:31" s="54" customFormat="1" outlineLevel="3" x14ac:dyDescent="0.2">
      <c r="A383" s="17" t="s">
        <v>349</v>
      </c>
      <c r="B383" s="18">
        <v>1186</v>
      </c>
      <c r="C383" s="38">
        <v>78</v>
      </c>
      <c r="D383" s="38">
        <v>158</v>
      </c>
      <c r="E383" s="84">
        <v>3</v>
      </c>
      <c r="F383" s="73">
        <v>10</v>
      </c>
      <c r="G383" s="73">
        <v>12</v>
      </c>
      <c r="H383" s="73">
        <v>12</v>
      </c>
      <c r="I383" s="73">
        <v>4</v>
      </c>
      <c r="J383" s="73">
        <v>3</v>
      </c>
      <c r="K383" s="73">
        <v>7</v>
      </c>
      <c r="L383" s="73">
        <v>8</v>
      </c>
      <c r="M383" s="73">
        <v>9</v>
      </c>
      <c r="N383" s="73">
        <v>10</v>
      </c>
      <c r="O383" s="73">
        <v>12</v>
      </c>
      <c r="P383" s="73">
        <v>9</v>
      </c>
      <c r="Q383" s="73">
        <v>12</v>
      </c>
      <c r="R383" s="73">
        <v>7</v>
      </c>
      <c r="S383" s="73">
        <v>5</v>
      </c>
      <c r="T383" s="73">
        <v>14</v>
      </c>
      <c r="U383" s="73">
        <v>15</v>
      </c>
      <c r="V383" s="73">
        <v>2</v>
      </c>
      <c r="W383" s="73">
        <v>4</v>
      </c>
      <c r="X383" s="73">
        <v>0</v>
      </c>
      <c r="Y383" s="73">
        <v>0</v>
      </c>
      <c r="Z383" s="55">
        <v>25</v>
      </c>
      <c r="AA383" s="56">
        <v>86</v>
      </c>
      <c r="AB383" s="125">
        <v>47</v>
      </c>
      <c r="AC383" s="119">
        <v>15.822784810126583</v>
      </c>
      <c r="AD383" s="46">
        <v>54.430379746835442</v>
      </c>
      <c r="AE383" s="47">
        <v>29.7</v>
      </c>
    </row>
    <row r="384" spans="1:31" s="54" customFormat="1" outlineLevel="3" x14ac:dyDescent="0.2">
      <c r="A384" s="17" t="s">
        <v>188</v>
      </c>
      <c r="B384" s="18">
        <v>1190</v>
      </c>
      <c r="C384" s="38">
        <v>361</v>
      </c>
      <c r="D384" s="38">
        <v>800</v>
      </c>
      <c r="E384" s="84">
        <v>48</v>
      </c>
      <c r="F384" s="73">
        <v>39</v>
      </c>
      <c r="G384" s="73">
        <v>30</v>
      </c>
      <c r="H384" s="73">
        <v>28</v>
      </c>
      <c r="I384" s="73">
        <v>24</v>
      </c>
      <c r="J384" s="73">
        <v>38</v>
      </c>
      <c r="K384" s="73">
        <v>56</v>
      </c>
      <c r="L384" s="73">
        <v>47</v>
      </c>
      <c r="M384" s="73">
        <v>34</v>
      </c>
      <c r="N384" s="73">
        <v>44</v>
      </c>
      <c r="O384" s="73">
        <v>52</v>
      </c>
      <c r="P384" s="73">
        <v>75</v>
      </c>
      <c r="Q384" s="73">
        <v>55</v>
      </c>
      <c r="R384" s="73">
        <v>36</v>
      </c>
      <c r="S384" s="73">
        <v>48</v>
      </c>
      <c r="T384" s="73">
        <v>47</v>
      </c>
      <c r="U384" s="73">
        <v>37</v>
      </c>
      <c r="V384" s="73">
        <v>36</v>
      </c>
      <c r="W384" s="73">
        <v>17</v>
      </c>
      <c r="X384" s="73">
        <v>8</v>
      </c>
      <c r="Y384" s="73">
        <v>1</v>
      </c>
      <c r="Z384" s="55">
        <v>117</v>
      </c>
      <c r="AA384" s="56">
        <v>453</v>
      </c>
      <c r="AB384" s="125">
        <v>230</v>
      </c>
      <c r="AC384" s="119">
        <v>14.625</v>
      </c>
      <c r="AD384" s="46">
        <v>56.625</v>
      </c>
      <c r="AE384" s="47">
        <v>28.8</v>
      </c>
    </row>
    <row r="385" spans="1:31" s="2" customFormat="1" outlineLevel="3" x14ac:dyDescent="0.2">
      <c r="A385" s="17" t="s">
        <v>202</v>
      </c>
      <c r="B385" s="18">
        <v>1200</v>
      </c>
      <c r="C385" s="38">
        <v>655</v>
      </c>
      <c r="D385" s="38">
        <v>1391</v>
      </c>
      <c r="E385" s="84">
        <v>58</v>
      </c>
      <c r="F385" s="73">
        <v>54</v>
      </c>
      <c r="G385" s="73">
        <v>71</v>
      </c>
      <c r="H385" s="73">
        <v>51</v>
      </c>
      <c r="I385" s="73">
        <v>60</v>
      </c>
      <c r="J385" s="73">
        <v>66</v>
      </c>
      <c r="K385" s="73">
        <v>83</v>
      </c>
      <c r="L385" s="73">
        <v>69</v>
      </c>
      <c r="M385" s="73">
        <v>76</v>
      </c>
      <c r="N385" s="73">
        <v>92</v>
      </c>
      <c r="O385" s="73">
        <v>91</v>
      </c>
      <c r="P385" s="73">
        <v>84</v>
      </c>
      <c r="Q385" s="73">
        <v>100</v>
      </c>
      <c r="R385" s="73">
        <v>93</v>
      </c>
      <c r="S385" s="73">
        <v>100</v>
      </c>
      <c r="T385" s="73">
        <v>86</v>
      </c>
      <c r="U385" s="73">
        <v>65</v>
      </c>
      <c r="V385" s="73">
        <v>54</v>
      </c>
      <c r="W385" s="73">
        <v>29</v>
      </c>
      <c r="X385" s="73">
        <v>8</v>
      </c>
      <c r="Y385" s="73">
        <v>1</v>
      </c>
      <c r="Z385" s="55">
        <v>183</v>
      </c>
      <c r="AA385" s="56">
        <v>772</v>
      </c>
      <c r="AB385" s="125">
        <v>436</v>
      </c>
      <c r="AC385" s="119">
        <v>13.156002875629044</v>
      </c>
      <c r="AD385" s="46">
        <v>55.49964054636952</v>
      </c>
      <c r="AE385" s="47">
        <v>31.3</v>
      </c>
    </row>
    <row r="386" spans="1:31" s="54" customFormat="1" outlineLevel="3" x14ac:dyDescent="0.2">
      <c r="A386" s="23" t="s">
        <v>113</v>
      </c>
      <c r="B386" s="18">
        <v>1211</v>
      </c>
      <c r="C386" s="38">
        <v>270</v>
      </c>
      <c r="D386" s="38">
        <v>564</v>
      </c>
      <c r="E386" s="84">
        <v>27</v>
      </c>
      <c r="F386" s="73">
        <v>25</v>
      </c>
      <c r="G386" s="73">
        <v>24</v>
      </c>
      <c r="H386" s="73">
        <v>16</v>
      </c>
      <c r="I386" s="73">
        <v>25</v>
      </c>
      <c r="J386" s="73">
        <v>19</v>
      </c>
      <c r="K386" s="73">
        <v>23</v>
      </c>
      <c r="L386" s="73">
        <v>27</v>
      </c>
      <c r="M386" s="73">
        <v>21</v>
      </c>
      <c r="N386" s="73">
        <v>27</v>
      </c>
      <c r="O386" s="73">
        <v>41</v>
      </c>
      <c r="P386" s="73">
        <v>21</v>
      </c>
      <c r="Q386" s="73">
        <v>29</v>
      </c>
      <c r="R386" s="73">
        <v>33</v>
      </c>
      <c r="S386" s="73">
        <v>49</v>
      </c>
      <c r="T386" s="73">
        <v>56</v>
      </c>
      <c r="U386" s="73">
        <v>43</v>
      </c>
      <c r="V386" s="73">
        <v>36</v>
      </c>
      <c r="W386" s="73">
        <v>17</v>
      </c>
      <c r="X386" s="73">
        <v>3</v>
      </c>
      <c r="Y386" s="73">
        <v>2</v>
      </c>
      <c r="Z386" s="55">
        <v>76</v>
      </c>
      <c r="AA386" s="56">
        <v>249</v>
      </c>
      <c r="AB386" s="125">
        <v>239</v>
      </c>
      <c r="AC386" s="119">
        <v>13.475177304964539</v>
      </c>
      <c r="AD386" s="46">
        <v>44.148936170212764</v>
      </c>
      <c r="AE386" s="47">
        <v>42.4</v>
      </c>
    </row>
    <row r="387" spans="1:31" s="54" customFormat="1" outlineLevel="3" x14ac:dyDescent="0.2">
      <c r="A387" s="23" t="s">
        <v>350</v>
      </c>
      <c r="B387" s="18">
        <v>1212</v>
      </c>
      <c r="C387" s="38">
        <v>224</v>
      </c>
      <c r="D387" s="38">
        <v>454</v>
      </c>
      <c r="E387" s="84">
        <v>13</v>
      </c>
      <c r="F387" s="73">
        <v>21</v>
      </c>
      <c r="G387" s="73">
        <v>15</v>
      </c>
      <c r="H387" s="73">
        <v>8</v>
      </c>
      <c r="I387" s="73">
        <v>12</v>
      </c>
      <c r="J387" s="73">
        <v>15</v>
      </c>
      <c r="K387" s="73">
        <v>16</v>
      </c>
      <c r="L387" s="73">
        <v>21</v>
      </c>
      <c r="M387" s="73">
        <v>22</v>
      </c>
      <c r="N387" s="73">
        <v>25</v>
      </c>
      <c r="O387" s="73">
        <v>28</v>
      </c>
      <c r="P387" s="73">
        <v>28</v>
      </c>
      <c r="Q387" s="73">
        <v>37</v>
      </c>
      <c r="R387" s="73">
        <v>29</v>
      </c>
      <c r="S387" s="73">
        <v>40</v>
      </c>
      <c r="T387" s="73">
        <v>42</v>
      </c>
      <c r="U387" s="73">
        <v>29</v>
      </c>
      <c r="V387" s="73">
        <v>30</v>
      </c>
      <c r="W387" s="73">
        <v>17</v>
      </c>
      <c r="X387" s="73">
        <v>6</v>
      </c>
      <c r="Y387" s="73">
        <v>0</v>
      </c>
      <c r="Z387" s="55">
        <v>49</v>
      </c>
      <c r="AA387" s="56">
        <v>212</v>
      </c>
      <c r="AB387" s="125">
        <v>193</v>
      </c>
      <c r="AC387" s="119">
        <v>10.79295154185022</v>
      </c>
      <c r="AD387" s="46">
        <v>46.696035242290748</v>
      </c>
      <c r="AE387" s="47">
        <v>42.5</v>
      </c>
    </row>
    <row r="388" spans="1:31" s="54" customFormat="1" outlineLevel="3" x14ac:dyDescent="0.2">
      <c r="A388" s="23" t="s">
        <v>351</v>
      </c>
      <c r="B388" s="18">
        <v>1213</v>
      </c>
      <c r="C388" s="38">
        <v>181</v>
      </c>
      <c r="D388" s="38">
        <v>391</v>
      </c>
      <c r="E388" s="84">
        <v>12</v>
      </c>
      <c r="F388" s="73">
        <v>19</v>
      </c>
      <c r="G388" s="73">
        <v>15</v>
      </c>
      <c r="H388" s="73">
        <v>17</v>
      </c>
      <c r="I388" s="73">
        <v>18</v>
      </c>
      <c r="J388" s="73">
        <v>11</v>
      </c>
      <c r="K388" s="73">
        <v>13</v>
      </c>
      <c r="L388" s="73">
        <v>16</v>
      </c>
      <c r="M388" s="73">
        <v>24</v>
      </c>
      <c r="N388" s="73">
        <v>18</v>
      </c>
      <c r="O388" s="73">
        <v>26</v>
      </c>
      <c r="P388" s="73">
        <v>23</v>
      </c>
      <c r="Q388" s="73">
        <v>29</v>
      </c>
      <c r="R388" s="73">
        <v>23</v>
      </c>
      <c r="S388" s="73">
        <v>34</v>
      </c>
      <c r="T388" s="73">
        <v>28</v>
      </c>
      <c r="U388" s="73">
        <v>26</v>
      </c>
      <c r="V388" s="73">
        <v>23</v>
      </c>
      <c r="W388" s="73">
        <v>10</v>
      </c>
      <c r="X388" s="73">
        <v>5</v>
      </c>
      <c r="Y388" s="73">
        <v>1</v>
      </c>
      <c r="Z388" s="55">
        <v>46</v>
      </c>
      <c r="AA388" s="56">
        <v>195</v>
      </c>
      <c r="AB388" s="125">
        <v>150</v>
      </c>
      <c r="AC388" s="119">
        <v>11.76470588235294</v>
      </c>
      <c r="AD388" s="46">
        <v>49.872122762148337</v>
      </c>
      <c r="AE388" s="47">
        <v>38.4</v>
      </c>
    </row>
    <row r="389" spans="1:31" s="54" customFormat="1" outlineLevel="3" x14ac:dyDescent="0.2">
      <c r="A389" s="23" t="s">
        <v>352</v>
      </c>
      <c r="B389" s="18">
        <v>1214</v>
      </c>
      <c r="C389" s="38">
        <v>356</v>
      </c>
      <c r="D389" s="38">
        <v>718</v>
      </c>
      <c r="E389" s="84">
        <v>26</v>
      </c>
      <c r="F389" s="73">
        <v>32</v>
      </c>
      <c r="G389" s="73">
        <v>36</v>
      </c>
      <c r="H389" s="73">
        <v>24</v>
      </c>
      <c r="I389" s="73">
        <v>26</v>
      </c>
      <c r="J389" s="73">
        <v>20</v>
      </c>
      <c r="K389" s="73">
        <v>17</v>
      </c>
      <c r="L389" s="73">
        <v>34</v>
      </c>
      <c r="M389" s="73">
        <v>46</v>
      </c>
      <c r="N389" s="73">
        <v>41</v>
      </c>
      <c r="O389" s="73">
        <v>49</v>
      </c>
      <c r="P389" s="73">
        <v>55</v>
      </c>
      <c r="Q389" s="73">
        <v>43</v>
      </c>
      <c r="R389" s="73">
        <v>40</v>
      </c>
      <c r="S389" s="73">
        <v>50</v>
      </c>
      <c r="T389" s="73">
        <v>53</v>
      </c>
      <c r="U389" s="73">
        <v>58</v>
      </c>
      <c r="V389" s="73">
        <v>34</v>
      </c>
      <c r="W389" s="73">
        <v>25</v>
      </c>
      <c r="X389" s="73">
        <v>4</v>
      </c>
      <c r="Y389" s="73">
        <v>5</v>
      </c>
      <c r="Z389" s="55">
        <v>94</v>
      </c>
      <c r="AA389" s="56">
        <v>355</v>
      </c>
      <c r="AB389" s="125">
        <v>269</v>
      </c>
      <c r="AC389" s="119">
        <v>13.09192200557103</v>
      </c>
      <c r="AD389" s="46">
        <v>49.442896935933142</v>
      </c>
      <c r="AE389" s="47">
        <v>37.5</v>
      </c>
    </row>
    <row r="390" spans="1:31" s="54" customFormat="1" outlineLevel="3" x14ac:dyDescent="0.2">
      <c r="A390" s="23" t="s">
        <v>353</v>
      </c>
      <c r="B390" s="18">
        <v>1215</v>
      </c>
      <c r="C390" s="38">
        <v>188</v>
      </c>
      <c r="D390" s="38">
        <v>405</v>
      </c>
      <c r="E390" s="84">
        <v>18</v>
      </c>
      <c r="F390" s="73">
        <v>13</v>
      </c>
      <c r="G390" s="73">
        <v>25</v>
      </c>
      <c r="H390" s="73">
        <v>15</v>
      </c>
      <c r="I390" s="73">
        <v>9</v>
      </c>
      <c r="J390" s="73">
        <v>11</v>
      </c>
      <c r="K390" s="73">
        <v>22</v>
      </c>
      <c r="L390" s="73">
        <v>12</v>
      </c>
      <c r="M390" s="73">
        <v>26</v>
      </c>
      <c r="N390" s="73">
        <v>26</v>
      </c>
      <c r="O390" s="73">
        <v>15</v>
      </c>
      <c r="P390" s="73">
        <v>21</v>
      </c>
      <c r="Q390" s="73">
        <v>30</v>
      </c>
      <c r="R390" s="73">
        <v>28</v>
      </c>
      <c r="S390" s="73">
        <v>37</v>
      </c>
      <c r="T390" s="73">
        <v>26</v>
      </c>
      <c r="U390" s="73">
        <v>34</v>
      </c>
      <c r="V390" s="73">
        <v>23</v>
      </c>
      <c r="W390" s="73">
        <v>13</v>
      </c>
      <c r="X390" s="73">
        <v>1</v>
      </c>
      <c r="Y390" s="73">
        <v>0</v>
      </c>
      <c r="Z390" s="55">
        <v>56</v>
      </c>
      <c r="AA390" s="56">
        <v>187</v>
      </c>
      <c r="AB390" s="125">
        <v>162</v>
      </c>
      <c r="AC390" s="119">
        <v>13.82716049382716</v>
      </c>
      <c r="AD390" s="46">
        <v>46.172839506172842</v>
      </c>
      <c r="AE390" s="47">
        <v>40</v>
      </c>
    </row>
    <row r="391" spans="1:31" s="54" customFormat="1" outlineLevel="3" x14ac:dyDescent="0.2">
      <c r="A391" s="17" t="s">
        <v>232</v>
      </c>
      <c r="B391" s="18">
        <v>1220</v>
      </c>
      <c r="C391" s="38">
        <v>774</v>
      </c>
      <c r="D391" s="38">
        <v>1656</v>
      </c>
      <c r="E391" s="84">
        <v>81</v>
      </c>
      <c r="F391" s="73">
        <v>76</v>
      </c>
      <c r="G391" s="73">
        <v>80</v>
      </c>
      <c r="H391" s="73">
        <v>73</v>
      </c>
      <c r="I391" s="73">
        <v>67</v>
      </c>
      <c r="J391" s="73">
        <v>75</v>
      </c>
      <c r="K391" s="73">
        <v>98</v>
      </c>
      <c r="L391" s="73">
        <v>87</v>
      </c>
      <c r="M391" s="73">
        <v>109</v>
      </c>
      <c r="N391" s="73">
        <v>110</v>
      </c>
      <c r="O391" s="73">
        <v>91</v>
      </c>
      <c r="P391" s="73">
        <v>115</v>
      </c>
      <c r="Q391" s="73">
        <v>109</v>
      </c>
      <c r="R391" s="73">
        <v>110</v>
      </c>
      <c r="S391" s="73">
        <v>127</v>
      </c>
      <c r="T391" s="73">
        <v>110</v>
      </c>
      <c r="U391" s="73">
        <v>67</v>
      </c>
      <c r="V391" s="73">
        <v>46</v>
      </c>
      <c r="W391" s="73">
        <v>20</v>
      </c>
      <c r="X391" s="73">
        <v>4</v>
      </c>
      <c r="Y391" s="73">
        <v>1</v>
      </c>
      <c r="Z391" s="55">
        <v>237</v>
      </c>
      <c r="AA391" s="56">
        <v>934</v>
      </c>
      <c r="AB391" s="125">
        <v>485</v>
      </c>
      <c r="AC391" s="119">
        <v>14.311594202898551</v>
      </c>
      <c r="AD391" s="46">
        <v>56.400966183574873</v>
      </c>
      <c r="AE391" s="47">
        <v>29.3</v>
      </c>
    </row>
    <row r="392" spans="1:31" s="54" customFormat="1" outlineLevel="3" x14ac:dyDescent="0.2">
      <c r="A392" s="17" t="s">
        <v>54</v>
      </c>
      <c r="B392" s="18">
        <v>1230</v>
      </c>
      <c r="C392" s="38">
        <v>173</v>
      </c>
      <c r="D392" s="38">
        <v>362</v>
      </c>
      <c r="E392" s="84">
        <v>8</v>
      </c>
      <c r="F392" s="73">
        <v>10</v>
      </c>
      <c r="G392" s="73">
        <v>12</v>
      </c>
      <c r="H392" s="73">
        <v>13</v>
      </c>
      <c r="I392" s="73">
        <v>9</v>
      </c>
      <c r="J392" s="73">
        <v>15</v>
      </c>
      <c r="K392" s="73">
        <v>8</v>
      </c>
      <c r="L392" s="73">
        <v>9</v>
      </c>
      <c r="M392" s="73">
        <v>14</v>
      </c>
      <c r="N392" s="73">
        <v>22</v>
      </c>
      <c r="O392" s="73">
        <v>17</v>
      </c>
      <c r="P392" s="73">
        <v>27</v>
      </c>
      <c r="Q392" s="73">
        <v>34</v>
      </c>
      <c r="R392" s="73">
        <v>44</v>
      </c>
      <c r="S392" s="73">
        <v>31</v>
      </c>
      <c r="T392" s="73">
        <v>34</v>
      </c>
      <c r="U392" s="73">
        <v>26</v>
      </c>
      <c r="V392" s="73">
        <v>16</v>
      </c>
      <c r="W392" s="73">
        <v>11</v>
      </c>
      <c r="X392" s="73">
        <v>2</v>
      </c>
      <c r="Y392" s="73">
        <v>0</v>
      </c>
      <c r="Z392" s="55">
        <v>30</v>
      </c>
      <c r="AA392" s="56">
        <v>168</v>
      </c>
      <c r="AB392" s="125">
        <v>164</v>
      </c>
      <c r="AC392" s="119">
        <v>8.2872928176795568</v>
      </c>
      <c r="AD392" s="46">
        <v>46.408839779005525</v>
      </c>
      <c r="AE392" s="47">
        <v>45.3</v>
      </c>
    </row>
    <row r="393" spans="1:31" s="54" customFormat="1" outlineLevel="3" x14ac:dyDescent="0.2">
      <c r="A393" s="17" t="s">
        <v>276</v>
      </c>
      <c r="B393" s="18">
        <v>1250</v>
      </c>
      <c r="C393" s="38">
        <v>84</v>
      </c>
      <c r="D393" s="38">
        <v>162</v>
      </c>
      <c r="E393" s="84">
        <v>2</v>
      </c>
      <c r="F393" s="73">
        <v>2</v>
      </c>
      <c r="G393" s="73">
        <v>5</v>
      </c>
      <c r="H393" s="73">
        <v>6</v>
      </c>
      <c r="I393" s="73">
        <v>3</v>
      </c>
      <c r="J393" s="73">
        <v>1</v>
      </c>
      <c r="K393" s="73">
        <v>2</v>
      </c>
      <c r="L393" s="73">
        <v>7</v>
      </c>
      <c r="M393" s="73">
        <v>7</v>
      </c>
      <c r="N393" s="73">
        <v>17</v>
      </c>
      <c r="O393" s="73">
        <v>11</v>
      </c>
      <c r="P393" s="73">
        <v>12</v>
      </c>
      <c r="Q393" s="73">
        <v>14</v>
      </c>
      <c r="R393" s="73">
        <v>8</v>
      </c>
      <c r="S393" s="73">
        <v>11</v>
      </c>
      <c r="T393" s="73">
        <v>20</v>
      </c>
      <c r="U393" s="73">
        <v>13</v>
      </c>
      <c r="V393" s="73">
        <v>18</v>
      </c>
      <c r="W393" s="73">
        <v>2</v>
      </c>
      <c r="X393" s="73">
        <v>1</v>
      </c>
      <c r="Y393" s="73">
        <v>0</v>
      </c>
      <c r="Z393" s="55">
        <v>9</v>
      </c>
      <c r="AA393" s="56">
        <v>80</v>
      </c>
      <c r="AB393" s="125">
        <v>73</v>
      </c>
      <c r="AC393" s="119">
        <v>5.5555555555555554</v>
      </c>
      <c r="AD393" s="46">
        <v>49.382716049382715</v>
      </c>
      <c r="AE393" s="47">
        <v>45.1</v>
      </c>
    </row>
    <row r="394" spans="1:31" s="2" customFormat="1" outlineLevel="3" x14ac:dyDescent="0.2">
      <c r="A394" s="17" t="s">
        <v>236</v>
      </c>
      <c r="B394" s="18">
        <v>1240</v>
      </c>
      <c r="C394" s="38">
        <v>545</v>
      </c>
      <c r="D394" s="38">
        <v>1338</v>
      </c>
      <c r="E394" s="84">
        <v>74</v>
      </c>
      <c r="F394" s="73">
        <v>72</v>
      </c>
      <c r="G394" s="73">
        <v>82</v>
      </c>
      <c r="H394" s="73">
        <v>78</v>
      </c>
      <c r="I394" s="73">
        <v>67</v>
      </c>
      <c r="J394" s="73">
        <v>49</v>
      </c>
      <c r="K394" s="73">
        <v>64</v>
      </c>
      <c r="L394" s="73">
        <v>68</v>
      </c>
      <c r="M394" s="73">
        <v>79</v>
      </c>
      <c r="N394" s="73">
        <v>97</v>
      </c>
      <c r="O394" s="73">
        <v>110</v>
      </c>
      <c r="P394" s="73">
        <v>94</v>
      </c>
      <c r="Q394" s="73">
        <v>71</v>
      </c>
      <c r="R394" s="73">
        <v>79</v>
      </c>
      <c r="S394" s="73">
        <v>68</v>
      </c>
      <c r="T394" s="73">
        <v>70</v>
      </c>
      <c r="U394" s="73">
        <v>56</v>
      </c>
      <c r="V394" s="73">
        <v>37</v>
      </c>
      <c r="W394" s="73">
        <v>16</v>
      </c>
      <c r="X394" s="73">
        <v>3</v>
      </c>
      <c r="Y394" s="73">
        <v>4</v>
      </c>
      <c r="Z394" s="55">
        <v>228</v>
      </c>
      <c r="AA394" s="56">
        <v>777</v>
      </c>
      <c r="AB394" s="125">
        <v>333</v>
      </c>
      <c r="AC394" s="119">
        <v>17.040358744394617</v>
      </c>
      <c r="AD394" s="46">
        <v>58.071748878923771</v>
      </c>
      <c r="AE394" s="47">
        <v>24.9</v>
      </c>
    </row>
    <row r="395" spans="1:31" s="4" customFormat="1" outlineLevel="3" x14ac:dyDescent="0.2">
      <c r="A395" s="17" t="s">
        <v>169</v>
      </c>
      <c r="B395" s="18">
        <v>1260</v>
      </c>
      <c r="C395" s="33">
        <v>1700</v>
      </c>
      <c r="D395" s="38">
        <v>4344</v>
      </c>
      <c r="E395" s="84">
        <v>206</v>
      </c>
      <c r="F395" s="73">
        <v>256</v>
      </c>
      <c r="G395" s="73">
        <v>387</v>
      </c>
      <c r="H395" s="73">
        <v>343</v>
      </c>
      <c r="I395" s="73">
        <v>198</v>
      </c>
      <c r="J395" s="73">
        <v>192</v>
      </c>
      <c r="K395" s="73">
        <v>192</v>
      </c>
      <c r="L395" s="73">
        <v>267</v>
      </c>
      <c r="M395" s="73">
        <v>355</v>
      </c>
      <c r="N395" s="73">
        <v>395</v>
      </c>
      <c r="O395" s="73">
        <v>390</v>
      </c>
      <c r="P395" s="73">
        <v>235</v>
      </c>
      <c r="Q395" s="73">
        <v>182</v>
      </c>
      <c r="R395" s="73">
        <v>179</v>
      </c>
      <c r="S395" s="73">
        <v>168</v>
      </c>
      <c r="T395" s="73">
        <v>145</v>
      </c>
      <c r="U395" s="73">
        <v>112</v>
      </c>
      <c r="V395" s="73">
        <v>83</v>
      </c>
      <c r="W395" s="73">
        <v>42</v>
      </c>
      <c r="X395" s="73">
        <v>12</v>
      </c>
      <c r="Y395" s="73">
        <v>5</v>
      </c>
      <c r="Z395" s="55">
        <v>849</v>
      </c>
      <c r="AA395" s="56">
        <v>2749</v>
      </c>
      <c r="AB395" s="125">
        <v>746</v>
      </c>
      <c r="AC395" s="119">
        <v>19.544198895027623</v>
      </c>
      <c r="AD395" s="46">
        <v>63.282688766114184</v>
      </c>
      <c r="AE395" s="47">
        <v>17.2</v>
      </c>
    </row>
    <row r="396" spans="1:31" s="54" customFormat="1" outlineLevel="3" x14ac:dyDescent="0.2">
      <c r="A396" s="19" t="s">
        <v>165</v>
      </c>
      <c r="B396" s="20">
        <v>1270</v>
      </c>
      <c r="C396" s="137">
        <v>311</v>
      </c>
      <c r="D396" s="33">
        <v>662</v>
      </c>
      <c r="E396" s="82">
        <v>11</v>
      </c>
      <c r="F396" s="74">
        <v>22</v>
      </c>
      <c r="G396" s="74">
        <v>30</v>
      </c>
      <c r="H396" s="74">
        <v>21</v>
      </c>
      <c r="I396" s="74">
        <v>29</v>
      </c>
      <c r="J396" s="74">
        <v>15</v>
      </c>
      <c r="K396" s="74">
        <v>20</v>
      </c>
      <c r="L396" s="74">
        <v>27</v>
      </c>
      <c r="M396" s="74">
        <v>44</v>
      </c>
      <c r="N396" s="74">
        <v>43</v>
      </c>
      <c r="O396" s="74">
        <v>35</v>
      </c>
      <c r="P396" s="74">
        <v>49</v>
      </c>
      <c r="Q396" s="74">
        <v>55</v>
      </c>
      <c r="R396" s="74">
        <v>48</v>
      </c>
      <c r="S396" s="74">
        <v>71</v>
      </c>
      <c r="T396" s="74">
        <v>48</v>
      </c>
      <c r="U396" s="74">
        <v>40</v>
      </c>
      <c r="V396" s="74">
        <v>29</v>
      </c>
      <c r="W396" s="74">
        <v>16</v>
      </c>
      <c r="X396" s="74">
        <v>8</v>
      </c>
      <c r="Y396" s="74">
        <v>1</v>
      </c>
      <c r="Z396" s="59">
        <v>63</v>
      </c>
      <c r="AA396" s="60">
        <v>338</v>
      </c>
      <c r="AB396" s="126">
        <v>261</v>
      </c>
      <c r="AC396" s="121">
        <v>9.5166163141993962</v>
      </c>
      <c r="AD396" s="48">
        <v>51.057401812688816</v>
      </c>
      <c r="AE396" s="49">
        <v>39.4</v>
      </c>
    </row>
    <row r="397" spans="1:31" s="54" customFormat="1" outlineLevel="2" x14ac:dyDescent="0.2">
      <c r="A397" s="32" t="s">
        <v>521</v>
      </c>
      <c r="B397" s="88"/>
      <c r="C397" s="35">
        <f t="shared" ref="C397:AB397" si="20">SUM(C370:C396)</f>
        <v>16441</v>
      </c>
      <c r="D397" s="35">
        <f t="shared" si="20"/>
        <v>37143</v>
      </c>
      <c r="E397" s="113">
        <f t="shared" si="20"/>
        <v>1477</v>
      </c>
      <c r="F397" s="104">
        <f t="shared" si="20"/>
        <v>1681</v>
      </c>
      <c r="G397" s="104">
        <f t="shared" si="20"/>
        <v>2032</v>
      </c>
      <c r="H397" s="104">
        <f t="shared" si="20"/>
        <v>2135</v>
      </c>
      <c r="I397" s="104">
        <f t="shared" si="20"/>
        <v>1816</v>
      </c>
      <c r="J397" s="104">
        <f t="shared" si="20"/>
        <v>1494</v>
      </c>
      <c r="K397" s="104">
        <f t="shared" si="20"/>
        <v>1617</v>
      </c>
      <c r="L397" s="104">
        <f t="shared" si="20"/>
        <v>1852</v>
      </c>
      <c r="M397" s="104">
        <f t="shared" si="20"/>
        <v>2200</v>
      </c>
      <c r="N397" s="104">
        <f t="shared" si="20"/>
        <v>2652</v>
      </c>
      <c r="O397" s="104">
        <f t="shared" si="20"/>
        <v>3018</v>
      </c>
      <c r="P397" s="104">
        <f t="shared" si="20"/>
        <v>2656</v>
      </c>
      <c r="Q397" s="104">
        <f t="shared" si="20"/>
        <v>2460</v>
      </c>
      <c r="R397" s="104">
        <f t="shared" si="20"/>
        <v>2375</v>
      </c>
      <c r="S397" s="104">
        <f t="shared" si="20"/>
        <v>2428</v>
      </c>
      <c r="T397" s="104">
        <f t="shared" si="20"/>
        <v>2047</v>
      </c>
      <c r="U397" s="104">
        <f t="shared" si="20"/>
        <v>1456</v>
      </c>
      <c r="V397" s="104">
        <f t="shared" si="20"/>
        <v>1030</v>
      </c>
      <c r="W397" s="104">
        <f t="shared" si="20"/>
        <v>518</v>
      </c>
      <c r="X397" s="104">
        <f t="shared" si="20"/>
        <v>166</v>
      </c>
      <c r="Y397" s="112">
        <f t="shared" si="20"/>
        <v>33</v>
      </c>
      <c r="Z397" s="34">
        <f t="shared" si="20"/>
        <v>5190</v>
      </c>
      <c r="AA397" s="34">
        <f t="shared" si="20"/>
        <v>21900</v>
      </c>
      <c r="AB397" s="91">
        <f t="shared" si="20"/>
        <v>10053</v>
      </c>
      <c r="AC397" s="97">
        <f t="shared" ref="AC397:AE398" si="21">ROUND(Z397/$D397*100,1)</f>
        <v>14</v>
      </c>
      <c r="AD397" s="97">
        <f t="shared" si="21"/>
        <v>59</v>
      </c>
      <c r="AE397" s="98">
        <f t="shared" si="21"/>
        <v>27.1</v>
      </c>
    </row>
    <row r="398" spans="1:31" s="54" customFormat="1" outlineLevel="1" x14ac:dyDescent="0.2">
      <c r="A398" s="105" t="s">
        <v>522</v>
      </c>
      <c r="B398" s="88"/>
      <c r="C398" s="109">
        <f t="shared" ref="C398:AB398" si="22">C369+C397</f>
        <v>20264</v>
      </c>
      <c r="D398" s="109">
        <f t="shared" si="22"/>
        <v>43725</v>
      </c>
      <c r="E398" s="131">
        <f t="shared" si="22"/>
        <v>1598</v>
      </c>
      <c r="F398" s="110">
        <f t="shared" si="22"/>
        <v>1856</v>
      </c>
      <c r="G398" s="110">
        <f t="shared" si="22"/>
        <v>2283</v>
      </c>
      <c r="H398" s="110">
        <f t="shared" si="22"/>
        <v>2396</v>
      </c>
      <c r="I398" s="110">
        <f t="shared" si="22"/>
        <v>2137</v>
      </c>
      <c r="J398" s="110">
        <f t="shared" si="22"/>
        <v>1714</v>
      </c>
      <c r="K398" s="110">
        <f t="shared" si="22"/>
        <v>1849</v>
      </c>
      <c r="L398" s="110">
        <f t="shared" si="22"/>
        <v>2133</v>
      </c>
      <c r="M398" s="110">
        <f t="shared" si="22"/>
        <v>2544</v>
      </c>
      <c r="N398" s="110">
        <f t="shared" si="22"/>
        <v>3056</v>
      </c>
      <c r="O398" s="110">
        <f t="shared" si="22"/>
        <v>3527</v>
      </c>
      <c r="P398" s="110">
        <f t="shared" si="22"/>
        <v>3144</v>
      </c>
      <c r="Q398" s="110">
        <f t="shared" si="22"/>
        <v>2972</v>
      </c>
      <c r="R398" s="110">
        <f t="shared" si="22"/>
        <v>2825</v>
      </c>
      <c r="S398" s="110">
        <f t="shared" si="22"/>
        <v>2982</v>
      </c>
      <c r="T398" s="110">
        <f t="shared" si="22"/>
        <v>2576</v>
      </c>
      <c r="U398" s="110">
        <f t="shared" si="22"/>
        <v>1861</v>
      </c>
      <c r="V398" s="110">
        <f t="shared" si="22"/>
        <v>1338</v>
      </c>
      <c r="W398" s="110">
        <f t="shared" si="22"/>
        <v>684</v>
      </c>
      <c r="X398" s="110">
        <f t="shared" si="22"/>
        <v>212</v>
      </c>
      <c r="Y398" s="115">
        <f t="shared" si="22"/>
        <v>38</v>
      </c>
      <c r="Z398" s="108">
        <f t="shared" si="22"/>
        <v>5737</v>
      </c>
      <c r="AA398" s="108">
        <f t="shared" si="22"/>
        <v>25472</v>
      </c>
      <c r="AB398" s="114">
        <f t="shared" si="22"/>
        <v>12516</v>
      </c>
      <c r="AC398" s="111">
        <f t="shared" si="21"/>
        <v>13.1</v>
      </c>
      <c r="AD398" s="111">
        <f t="shared" si="21"/>
        <v>58.3</v>
      </c>
      <c r="AE398" s="116">
        <f t="shared" si="21"/>
        <v>28.6</v>
      </c>
    </row>
    <row r="399" spans="1:31" s="54" customFormat="1" outlineLevel="3" x14ac:dyDescent="0.2">
      <c r="A399" s="21" t="s">
        <v>166</v>
      </c>
      <c r="B399" s="22">
        <v>5110</v>
      </c>
      <c r="C399" s="80">
        <v>607</v>
      </c>
      <c r="D399" s="37">
        <v>1171</v>
      </c>
      <c r="E399" s="83">
        <v>23</v>
      </c>
      <c r="F399" s="72">
        <v>39</v>
      </c>
      <c r="G399" s="72">
        <v>55</v>
      </c>
      <c r="H399" s="72">
        <v>58</v>
      </c>
      <c r="I399" s="72">
        <v>48</v>
      </c>
      <c r="J399" s="72">
        <v>26</v>
      </c>
      <c r="K399" s="72">
        <v>35</v>
      </c>
      <c r="L399" s="72">
        <v>52</v>
      </c>
      <c r="M399" s="72">
        <v>75</v>
      </c>
      <c r="N399" s="72">
        <v>74</v>
      </c>
      <c r="O399" s="72">
        <v>92</v>
      </c>
      <c r="P399" s="72">
        <v>67</v>
      </c>
      <c r="Q399" s="72">
        <v>98</v>
      </c>
      <c r="R399" s="72">
        <v>93</v>
      </c>
      <c r="S399" s="72">
        <v>103</v>
      </c>
      <c r="T399" s="72">
        <v>96</v>
      </c>
      <c r="U399" s="72">
        <v>60</v>
      </c>
      <c r="V399" s="72">
        <v>44</v>
      </c>
      <c r="W399" s="72">
        <v>21</v>
      </c>
      <c r="X399" s="72">
        <v>8</v>
      </c>
      <c r="Y399" s="72">
        <v>4</v>
      </c>
      <c r="Z399" s="50">
        <v>117</v>
      </c>
      <c r="AA399" s="51">
        <v>625</v>
      </c>
      <c r="AB399" s="127">
        <v>429</v>
      </c>
      <c r="AC399" s="122">
        <v>9.9914602903501279</v>
      </c>
      <c r="AD399" s="52">
        <v>53.373185311699402</v>
      </c>
      <c r="AE399" s="53">
        <v>36.6</v>
      </c>
    </row>
    <row r="400" spans="1:31" s="54" customFormat="1" outlineLevel="3" x14ac:dyDescent="0.2">
      <c r="A400" s="17" t="s">
        <v>83</v>
      </c>
      <c r="B400" s="18">
        <v>5120</v>
      </c>
      <c r="C400" s="80">
        <v>28</v>
      </c>
      <c r="D400" s="38">
        <v>48</v>
      </c>
      <c r="E400" s="84">
        <v>0</v>
      </c>
      <c r="F400" s="73">
        <v>2</v>
      </c>
      <c r="G400" s="73">
        <v>0</v>
      </c>
      <c r="H400" s="73">
        <v>2</v>
      </c>
      <c r="I400" s="73">
        <v>1</v>
      </c>
      <c r="J400" s="73">
        <v>5</v>
      </c>
      <c r="K400" s="73">
        <v>6</v>
      </c>
      <c r="L400" s="73">
        <v>1</v>
      </c>
      <c r="M400" s="73">
        <v>1</v>
      </c>
      <c r="N400" s="73">
        <v>3</v>
      </c>
      <c r="O400" s="73">
        <v>3</v>
      </c>
      <c r="P400" s="73">
        <v>2</v>
      </c>
      <c r="Q400" s="73">
        <v>3</v>
      </c>
      <c r="R400" s="73">
        <v>5</v>
      </c>
      <c r="S400" s="73">
        <v>3</v>
      </c>
      <c r="T400" s="73">
        <v>6</v>
      </c>
      <c r="U400" s="73">
        <v>3</v>
      </c>
      <c r="V400" s="73">
        <v>2</v>
      </c>
      <c r="W400" s="73">
        <v>0</v>
      </c>
      <c r="X400" s="73">
        <v>0</v>
      </c>
      <c r="Y400" s="73">
        <v>0</v>
      </c>
      <c r="Z400" s="55">
        <v>2</v>
      </c>
      <c r="AA400" s="56">
        <v>27</v>
      </c>
      <c r="AB400" s="125">
        <v>19</v>
      </c>
      <c r="AC400" s="119">
        <v>4.1666666666666661</v>
      </c>
      <c r="AD400" s="46">
        <v>56.25</v>
      </c>
      <c r="AE400" s="47">
        <v>39.583333333333329</v>
      </c>
    </row>
    <row r="401" spans="1:31" s="54" customFormat="1" outlineLevel="3" x14ac:dyDescent="0.2">
      <c r="A401" s="17" t="s">
        <v>34</v>
      </c>
      <c r="B401" s="18">
        <v>5150</v>
      </c>
      <c r="C401" s="80">
        <v>378</v>
      </c>
      <c r="D401" s="38">
        <v>723</v>
      </c>
      <c r="E401" s="84">
        <v>22</v>
      </c>
      <c r="F401" s="73">
        <v>37</v>
      </c>
      <c r="G401" s="73">
        <v>29</v>
      </c>
      <c r="H401" s="73">
        <v>35</v>
      </c>
      <c r="I401" s="73">
        <v>27</v>
      </c>
      <c r="J401" s="73">
        <v>25</v>
      </c>
      <c r="K401" s="73">
        <v>25</v>
      </c>
      <c r="L401" s="73">
        <v>31</v>
      </c>
      <c r="M401" s="73">
        <v>48</v>
      </c>
      <c r="N401" s="73">
        <v>38</v>
      </c>
      <c r="O401" s="73">
        <v>50</v>
      </c>
      <c r="P401" s="73">
        <v>34</v>
      </c>
      <c r="Q401" s="73">
        <v>44</v>
      </c>
      <c r="R401" s="73">
        <v>44</v>
      </c>
      <c r="S401" s="73">
        <v>77</v>
      </c>
      <c r="T401" s="73">
        <v>67</v>
      </c>
      <c r="U401" s="73">
        <v>48</v>
      </c>
      <c r="V401" s="73">
        <v>28</v>
      </c>
      <c r="W401" s="73">
        <v>8</v>
      </c>
      <c r="X401" s="73">
        <v>5</v>
      </c>
      <c r="Y401" s="73">
        <v>1</v>
      </c>
      <c r="Z401" s="55">
        <v>88</v>
      </c>
      <c r="AA401" s="56">
        <v>357</v>
      </c>
      <c r="AB401" s="125">
        <v>278</v>
      </c>
      <c r="AC401" s="119">
        <v>12.171507607192254</v>
      </c>
      <c r="AD401" s="46">
        <v>49.377593360995853</v>
      </c>
      <c r="AE401" s="47">
        <v>38.5</v>
      </c>
    </row>
    <row r="402" spans="1:31" s="54" customFormat="1" outlineLevel="3" x14ac:dyDescent="0.2">
      <c r="A402" s="17" t="s">
        <v>197</v>
      </c>
      <c r="B402" s="18">
        <v>5160</v>
      </c>
      <c r="C402" s="80">
        <v>298</v>
      </c>
      <c r="D402" s="38">
        <v>610</v>
      </c>
      <c r="E402" s="84">
        <v>12</v>
      </c>
      <c r="F402" s="73">
        <v>32</v>
      </c>
      <c r="G402" s="73">
        <v>27</v>
      </c>
      <c r="H402" s="73">
        <v>40</v>
      </c>
      <c r="I402" s="73">
        <v>16</v>
      </c>
      <c r="J402" s="73">
        <v>16</v>
      </c>
      <c r="K402" s="73">
        <v>21</v>
      </c>
      <c r="L402" s="73">
        <v>32</v>
      </c>
      <c r="M402" s="73">
        <v>45</v>
      </c>
      <c r="N402" s="73">
        <v>35</v>
      </c>
      <c r="O402" s="73">
        <v>36</v>
      </c>
      <c r="P402" s="73">
        <v>37</v>
      </c>
      <c r="Q402" s="73">
        <v>39</v>
      </c>
      <c r="R402" s="73">
        <v>53</v>
      </c>
      <c r="S402" s="73">
        <v>64</v>
      </c>
      <c r="T402" s="73">
        <v>44</v>
      </c>
      <c r="U402" s="73">
        <v>25</v>
      </c>
      <c r="V402" s="73">
        <v>22</v>
      </c>
      <c r="W402" s="73">
        <v>11</v>
      </c>
      <c r="X402" s="73">
        <v>3</v>
      </c>
      <c r="Y402" s="73">
        <v>0</v>
      </c>
      <c r="Z402" s="55">
        <v>71</v>
      </c>
      <c r="AA402" s="56">
        <v>317</v>
      </c>
      <c r="AB402" s="125">
        <v>222</v>
      </c>
      <c r="AC402" s="119">
        <v>11.639344262295081</v>
      </c>
      <c r="AD402" s="46">
        <v>51.967213114754095</v>
      </c>
      <c r="AE402" s="47">
        <v>36.4</v>
      </c>
    </row>
    <row r="403" spans="1:31" s="54" customFormat="1" outlineLevel="3" x14ac:dyDescent="0.2">
      <c r="A403" s="17" t="s">
        <v>90</v>
      </c>
      <c r="B403" s="18">
        <v>5170</v>
      </c>
      <c r="C403" s="80">
        <v>756</v>
      </c>
      <c r="D403" s="38">
        <v>1570</v>
      </c>
      <c r="E403" s="84">
        <v>34</v>
      </c>
      <c r="F403" s="73">
        <v>43</v>
      </c>
      <c r="G403" s="73">
        <v>94</v>
      </c>
      <c r="H403" s="73">
        <v>91</v>
      </c>
      <c r="I403" s="73">
        <v>68</v>
      </c>
      <c r="J403" s="73">
        <v>59</v>
      </c>
      <c r="K403" s="73">
        <v>37</v>
      </c>
      <c r="L403" s="73">
        <v>66</v>
      </c>
      <c r="M403" s="73">
        <v>95</v>
      </c>
      <c r="N403" s="73">
        <v>113</v>
      </c>
      <c r="O403" s="73">
        <v>121</v>
      </c>
      <c r="P403" s="73">
        <v>96</v>
      </c>
      <c r="Q403" s="73">
        <v>91</v>
      </c>
      <c r="R403" s="73">
        <v>115</v>
      </c>
      <c r="S403" s="73">
        <v>159</v>
      </c>
      <c r="T403" s="73">
        <v>133</v>
      </c>
      <c r="U403" s="73">
        <v>86</v>
      </c>
      <c r="V403" s="73">
        <v>38</v>
      </c>
      <c r="W403" s="73">
        <v>28</v>
      </c>
      <c r="X403" s="73">
        <v>3</v>
      </c>
      <c r="Y403" s="73">
        <v>0</v>
      </c>
      <c r="Z403" s="55">
        <v>171</v>
      </c>
      <c r="AA403" s="56">
        <v>837</v>
      </c>
      <c r="AB403" s="125">
        <v>562</v>
      </c>
      <c r="AC403" s="119">
        <v>10.891719745222931</v>
      </c>
      <c r="AD403" s="46">
        <v>53.312101910828027</v>
      </c>
      <c r="AE403" s="47">
        <v>35.799999999999997</v>
      </c>
    </row>
    <row r="404" spans="1:31" s="54" customFormat="1" outlineLevel="3" x14ac:dyDescent="0.2">
      <c r="A404" s="17" t="s">
        <v>289</v>
      </c>
      <c r="B404" s="18">
        <v>5180</v>
      </c>
      <c r="C404" s="80">
        <v>242</v>
      </c>
      <c r="D404" s="38">
        <v>472</v>
      </c>
      <c r="E404" s="84">
        <v>11</v>
      </c>
      <c r="F404" s="73">
        <v>16</v>
      </c>
      <c r="G404" s="73">
        <v>27</v>
      </c>
      <c r="H404" s="73">
        <v>27</v>
      </c>
      <c r="I404" s="73">
        <v>25</v>
      </c>
      <c r="J404" s="73">
        <v>20</v>
      </c>
      <c r="K404" s="73">
        <v>25</v>
      </c>
      <c r="L404" s="73">
        <v>24</v>
      </c>
      <c r="M404" s="73">
        <v>36</v>
      </c>
      <c r="N404" s="73">
        <v>23</v>
      </c>
      <c r="O404" s="73">
        <v>35</v>
      </c>
      <c r="P404" s="73">
        <v>25</v>
      </c>
      <c r="Q404" s="73">
        <v>35</v>
      </c>
      <c r="R404" s="73">
        <v>30</v>
      </c>
      <c r="S404" s="73">
        <v>42</v>
      </c>
      <c r="T404" s="73">
        <v>25</v>
      </c>
      <c r="U404" s="73">
        <v>28</v>
      </c>
      <c r="V404" s="73">
        <v>13</v>
      </c>
      <c r="W404" s="73">
        <v>5</v>
      </c>
      <c r="X404" s="73">
        <v>0</v>
      </c>
      <c r="Y404" s="73">
        <v>0</v>
      </c>
      <c r="Z404" s="55">
        <v>54</v>
      </c>
      <c r="AA404" s="56">
        <v>275</v>
      </c>
      <c r="AB404" s="125">
        <v>143</v>
      </c>
      <c r="AC404" s="119">
        <v>11.440677966101696</v>
      </c>
      <c r="AD404" s="46">
        <v>58.262711864406782</v>
      </c>
      <c r="AE404" s="47">
        <v>30.3</v>
      </c>
    </row>
    <row r="405" spans="1:31" s="54" customFormat="1" outlineLevel="3" x14ac:dyDescent="0.2">
      <c r="A405" s="17" t="s">
        <v>129</v>
      </c>
      <c r="B405" s="18">
        <v>5191</v>
      </c>
      <c r="C405" s="80">
        <v>372</v>
      </c>
      <c r="D405" s="38">
        <v>779</v>
      </c>
      <c r="E405" s="84">
        <v>24</v>
      </c>
      <c r="F405" s="73">
        <v>31</v>
      </c>
      <c r="G405" s="73">
        <v>30</v>
      </c>
      <c r="H405" s="73">
        <v>27</v>
      </c>
      <c r="I405" s="73">
        <v>21</v>
      </c>
      <c r="J405" s="73">
        <v>20</v>
      </c>
      <c r="K405" s="73">
        <v>21</v>
      </c>
      <c r="L405" s="73">
        <v>29</v>
      </c>
      <c r="M405" s="73">
        <v>46</v>
      </c>
      <c r="N405" s="73">
        <v>40</v>
      </c>
      <c r="O405" s="73">
        <v>49</v>
      </c>
      <c r="P405" s="73">
        <v>40</v>
      </c>
      <c r="Q405" s="73">
        <v>38</v>
      </c>
      <c r="R405" s="73">
        <v>71</v>
      </c>
      <c r="S405" s="73">
        <v>98</v>
      </c>
      <c r="T405" s="73">
        <v>92</v>
      </c>
      <c r="U405" s="73">
        <v>52</v>
      </c>
      <c r="V405" s="73">
        <v>34</v>
      </c>
      <c r="W405" s="73">
        <v>9</v>
      </c>
      <c r="X405" s="73">
        <v>6</v>
      </c>
      <c r="Y405" s="73">
        <v>1</v>
      </c>
      <c r="Z405" s="55">
        <v>85</v>
      </c>
      <c r="AA405" s="56">
        <v>331</v>
      </c>
      <c r="AB405" s="125">
        <v>363</v>
      </c>
      <c r="AC405" s="119">
        <v>10.911424903722722</v>
      </c>
      <c r="AD405" s="46">
        <v>42.490372272143773</v>
      </c>
      <c r="AE405" s="47">
        <v>46.6</v>
      </c>
    </row>
    <row r="406" spans="1:31" s="54" customFormat="1" outlineLevel="3" x14ac:dyDescent="0.2">
      <c r="A406" s="17" t="s">
        <v>317</v>
      </c>
      <c r="B406" s="18">
        <v>5192</v>
      </c>
      <c r="C406" s="80">
        <v>515</v>
      </c>
      <c r="D406" s="38">
        <v>1124</v>
      </c>
      <c r="E406" s="84">
        <v>26</v>
      </c>
      <c r="F406" s="73">
        <v>32</v>
      </c>
      <c r="G406" s="73">
        <v>47</v>
      </c>
      <c r="H406" s="73">
        <v>45</v>
      </c>
      <c r="I406" s="73">
        <v>37</v>
      </c>
      <c r="J406" s="73">
        <v>29</v>
      </c>
      <c r="K406" s="73">
        <v>37</v>
      </c>
      <c r="L406" s="73">
        <v>38</v>
      </c>
      <c r="M406" s="73">
        <v>49</v>
      </c>
      <c r="N406" s="73">
        <v>79</v>
      </c>
      <c r="O406" s="73">
        <v>94</v>
      </c>
      <c r="P406" s="73">
        <v>65</v>
      </c>
      <c r="Q406" s="73">
        <v>51</v>
      </c>
      <c r="R406" s="73">
        <v>78</v>
      </c>
      <c r="S406" s="73">
        <v>131</v>
      </c>
      <c r="T406" s="73">
        <v>140</v>
      </c>
      <c r="U406" s="73">
        <v>86</v>
      </c>
      <c r="V406" s="73">
        <v>38</v>
      </c>
      <c r="W406" s="73">
        <v>16</v>
      </c>
      <c r="X406" s="73">
        <v>4</v>
      </c>
      <c r="Y406" s="73">
        <v>2</v>
      </c>
      <c r="Z406" s="55">
        <v>105</v>
      </c>
      <c r="AA406" s="56">
        <v>524</v>
      </c>
      <c r="AB406" s="125">
        <v>495</v>
      </c>
      <c r="AC406" s="119">
        <v>9.3416370106761573</v>
      </c>
      <c r="AD406" s="46">
        <v>46.619217081850536</v>
      </c>
      <c r="AE406" s="47">
        <v>44</v>
      </c>
    </row>
    <row r="407" spans="1:31" s="54" customFormat="1" outlineLevel="3" x14ac:dyDescent="0.2">
      <c r="A407" s="17" t="s">
        <v>237</v>
      </c>
      <c r="B407" s="18">
        <v>5200</v>
      </c>
      <c r="C407" s="80"/>
      <c r="D407" s="38"/>
      <c r="E407" s="84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55"/>
      <c r="AA407" s="56"/>
      <c r="AB407" s="125"/>
      <c r="AC407" s="119"/>
      <c r="AD407" s="46"/>
      <c r="AE407" s="47"/>
    </row>
    <row r="408" spans="1:31" s="54" customFormat="1" outlineLevel="3" x14ac:dyDescent="0.2">
      <c r="A408" s="17" t="s">
        <v>120</v>
      </c>
      <c r="B408" s="18">
        <v>5220</v>
      </c>
      <c r="C408" s="80">
        <v>101</v>
      </c>
      <c r="D408" s="38">
        <v>177</v>
      </c>
      <c r="E408" s="84">
        <v>3</v>
      </c>
      <c r="F408" s="73">
        <v>7</v>
      </c>
      <c r="G408" s="73">
        <v>7</v>
      </c>
      <c r="H408" s="73">
        <v>3</v>
      </c>
      <c r="I408" s="73">
        <v>7</v>
      </c>
      <c r="J408" s="73">
        <v>8</v>
      </c>
      <c r="K408" s="73">
        <v>8</v>
      </c>
      <c r="L408" s="73">
        <v>8</v>
      </c>
      <c r="M408" s="73">
        <v>17</v>
      </c>
      <c r="N408" s="73">
        <v>11</v>
      </c>
      <c r="O408" s="73">
        <v>10</v>
      </c>
      <c r="P408" s="73">
        <v>12</v>
      </c>
      <c r="Q408" s="73">
        <v>14</v>
      </c>
      <c r="R408" s="73">
        <v>15</v>
      </c>
      <c r="S408" s="73">
        <v>16</v>
      </c>
      <c r="T408" s="73">
        <v>15</v>
      </c>
      <c r="U408" s="73">
        <v>6</v>
      </c>
      <c r="V408" s="73">
        <v>5</v>
      </c>
      <c r="W408" s="73">
        <v>3</v>
      </c>
      <c r="X408" s="73">
        <v>2</v>
      </c>
      <c r="Y408" s="73">
        <v>0</v>
      </c>
      <c r="Z408" s="55">
        <v>17</v>
      </c>
      <c r="AA408" s="56">
        <v>98</v>
      </c>
      <c r="AB408" s="125">
        <v>62</v>
      </c>
      <c r="AC408" s="119">
        <v>9.6045197740112993</v>
      </c>
      <c r="AD408" s="46">
        <v>55.367231638418076</v>
      </c>
      <c r="AE408" s="47">
        <v>35.028248587570623</v>
      </c>
    </row>
    <row r="409" spans="1:31" s="54" customFormat="1" outlineLevel="3" x14ac:dyDescent="0.2">
      <c r="A409" s="17" t="s">
        <v>74</v>
      </c>
      <c r="B409" s="18">
        <v>5210</v>
      </c>
      <c r="C409" s="80">
        <v>120</v>
      </c>
      <c r="D409" s="38">
        <v>210</v>
      </c>
      <c r="E409" s="84">
        <v>4</v>
      </c>
      <c r="F409" s="73">
        <v>6</v>
      </c>
      <c r="G409" s="73">
        <v>6</v>
      </c>
      <c r="H409" s="73">
        <v>9</v>
      </c>
      <c r="I409" s="73">
        <v>7</v>
      </c>
      <c r="J409" s="73">
        <v>5</v>
      </c>
      <c r="K409" s="73">
        <v>5</v>
      </c>
      <c r="L409" s="73">
        <v>10</v>
      </c>
      <c r="M409" s="73">
        <v>11</v>
      </c>
      <c r="N409" s="73">
        <v>18</v>
      </c>
      <c r="O409" s="73">
        <v>13</v>
      </c>
      <c r="P409" s="73">
        <v>11</v>
      </c>
      <c r="Q409" s="73">
        <v>17</v>
      </c>
      <c r="R409" s="73">
        <v>14</v>
      </c>
      <c r="S409" s="73">
        <v>24</v>
      </c>
      <c r="T409" s="73">
        <v>22</v>
      </c>
      <c r="U409" s="73">
        <v>10</v>
      </c>
      <c r="V409" s="73">
        <v>10</v>
      </c>
      <c r="W409" s="73">
        <v>6</v>
      </c>
      <c r="X409" s="73">
        <v>1</v>
      </c>
      <c r="Y409" s="73">
        <v>1</v>
      </c>
      <c r="Z409" s="55">
        <v>16</v>
      </c>
      <c r="AA409" s="56">
        <v>106</v>
      </c>
      <c r="AB409" s="125">
        <v>88</v>
      </c>
      <c r="AC409" s="119">
        <v>7.6190476190476195</v>
      </c>
      <c r="AD409" s="46">
        <v>50.476190476190474</v>
      </c>
      <c r="AE409" s="47">
        <v>41.9</v>
      </c>
    </row>
    <row r="410" spans="1:31" s="54" customFormat="1" outlineLevel="3" x14ac:dyDescent="0.2">
      <c r="A410" s="17" t="s">
        <v>19</v>
      </c>
      <c r="B410" s="18">
        <v>5140</v>
      </c>
      <c r="C410" s="80">
        <v>15</v>
      </c>
      <c r="D410" s="38">
        <v>22</v>
      </c>
      <c r="E410" s="84">
        <v>0</v>
      </c>
      <c r="F410" s="73">
        <v>0</v>
      </c>
      <c r="G410" s="73">
        <v>0</v>
      </c>
      <c r="H410" s="73">
        <v>0</v>
      </c>
      <c r="I410" s="73">
        <v>0</v>
      </c>
      <c r="J410" s="73">
        <v>2</v>
      </c>
      <c r="K410" s="73">
        <v>0</v>
      </c>
      <c r="L410" s="73">
        <v>2</v>
      </c>
      <c r="M410" s="73">
        <v>1</v>
      </c>
      <c r="N410" s="73">
        <v>1</v>
      </c>
      <c r="O410" s="73">
        <v>2</v>
      </c>
      <c r="P410" s="73">
        <v>6</v>
      </c>
      <c r="Q410" s="73">
        <v>3</v>
      </c>
      <c r="R410" s="73">
        <v>2</v>
      </c>
      <c r="S410" s="73">
        <v>1</v>
      </c>
      <c r="T410" s="73">
        <v>1</v>
      </c>
      <c r="U410" s="73">
        <v>1</v>
      </c>
      <c r="V410" s="73">
        <v>0</v>
      </c>
      <c r="W410" s="73">
        <v>0</v>
      </c>
      <c r="X410" s="73">
        <v>0</v>
      </c>
      <c r="Y410" s="73">
        <v>0</v>
      </c>
      <c r="Z410" s="55">
        <v>0</v>
      </c>
      <c r="AA410" s="56">
        <v>17</v>
      </c>
      <c r="AB410" s="125">
        <v>5</v>
      </c>
      <c r="AC410" s="119">
        <v>0</v>
      </c>
      <c r="AD410" s="46">
        <v>77.272727272727266</v>
      </c>
      <c r="AE410" s="47">
        <v>22.7</v>
      </c>
    </row>
    <row r="411" spans="1:31" s="54" customFormat="1" outlineLevel="3" x14ac:dyDescent="0.2">
      <c r="A411" s="17" t="s">
        <v>195</v>
      </c>
      <c r="B411" s="18">
        <v>5130</v>
      </c>
      <c r="C411" s="80" t="s">
        <v>535</v>
      </c>
      <c r="D411" s="38" t="s">
        <v>535</v>
      </c>
      <c r="E411" s="129" t="s">
        <v>535</v>
      </c>
      <c r="F411" s="76" t="s">
        <v>535</v>
      </c>
      <c r="G411" s="76" t="s">
        <v>535</v>
      </c>
      <c r="H411" s="76" t="s">
        <v>535</v>
      </c>
      <c r="I411" s="76" t="s">
        <v>535</v>
      </c>
      <c r="J411" s="76" t="s">
        <v>535</v>
      </c>
      <c r="K411" s="76" t="s">
        <v>535</v>
      </c>
      <c r="L411" s="76" t="s">
        <v>535</v>
      </c>
      <c r="M411" s="76" t="s">
        <v>535</v>
      </c>
      <c r="N411" s="76" t="s">
        <v>535</v>
      </c>
      <c r="O411" s="76" t="s">
        <v>535</v>
      </c>
      <c r="P411" s="76" t="s">
        <v>535</v>
      </c>
      <c r="Q411" s="76" t="s">
        <v>535</v>
      </c>
      <c r="R411" s="76" t="s">
        <v>535</v>
      </c>
      <c r="S411" s="76" t="s">
        <v>535</v>
      </c>
      <c r="T411" s="76" t="s">
        <v>535</v>
      </c>
      <c r="U411" s="76" t="s">
        <v>535</v>
      </c>
      <c r="V411" s="76" t="s">
        <v>535</v>
      </c>
      <c r="W411" s="76" t="s">
        <v>535</v>
      </c>
      <c r="X411" s="76" t="s">
        <v>535</v>
      </c>
      <c r="Y411" s="78" t="s">
        <v>535</v>
      </c>
      <c r="Z411" s="57" t="s">
        <v>535</v>
      </c>
      <c r="AA411" s="58" t="s">
        <v>535</v>
      </c>
      <c r="AB411" s="92" t="s">
        <v>535</v>
      </c>
      <c r="AC411" s="120" t="s">
        <v>535</v>
      </c>
      <c r="AD411" s="66" t="s">
        <v>535</v>
      </c>
      <c r="AE411" s="67" t="s">
        <v>535</v>
      </c>
    </row>
    <row r="412" spans="1:31" s="54" customFormat="1" outlineLevel="3" x14ac:dyDescent="0.2">
      <c r="A412" s="17" t="s">
        <v>259</v>
      </c>
      <c r="B412" s="18">
        <v>5260</v>
      </c>
      <c r="C412" s="80">
        <v>611</v>
      </c>
      <c r="D412" s="38">
        <v>1268</v>
      </c>
      <c r="E412" s="84">
        <v>46</v>
      </c>
      <c r="F412" s="73">
        <v>55</v>
      </c>
      <c r="G412" s="73">
        <v>62</v>
      </c>
      <c r="H412" s="73">
        <v>61</v>
      </c>
      <c r="I412" s="73">
        <v>52</v>
      </c>
      <c r="J412" s="73">
        <v>65</v>
      </c>
      <c r="K412" s="73">
        <v>78</v>
      </c>
      <c r="L412" s="73">
        <v>71</v>
      </c>
      <c r="M412" s="73">
        <v>72</v>
      </c>
      <c r="N412" s="73">
        <v>76</v>
      </c>
      <c r="O412" s="73">
        <v>94</v>
      </c>
      <c r="P412" s="73">
        <v>71</v>
      </c>
      <c r="Q412" s="73">
        <v>80</v>
      </c>
      <c r="R412" s="73">
        <v>94</v>
      </c>
      <c r="S412" s="73">
        <v>73</v>
      </c>
      <c r="T412" s="73">
        <v>96</v>
      </c>
      <c r="U412" s="73">
        <v>45</v>
      </c>
      <c r="V412" s="73">
        <v>42</v>
      </c>
      <c r="W412" s="73">
        <v>25</v>
      </c>
      <c r="X412" s="73">
        <v>10</v>
      </c>
      <c r="Y412" s="73">
        <v>0</v>
      </c>
      <c r="Z412" s="55">
        <v>163</v>
      </c>
      <c r="AA412" s="56">
        <v>720</v>
      </c>
      <c r="AB412" s="125">
        <v>385</v>
      </c>
      <c r="AC412" s="119">
        <v>12.854889589905364</v>
      </c>
      <c r="AD412" s="46">
        <v>56.782334384858046</v>
      </c>
      <c r="AE412" s="47">
        <v>30.4</v>
      </c>
    </row>
    <row r="413" spans="1:31" s="54" customFormat="1" outlineLevel="3" x14ac:dyDescent="0.2">
      <c r="A413" s="17" t="s">
        <v>271</v>
      </c>
      <c r="B413" s="18">
        <v>5240</v>
      </c>
      <c r="C413" s="80">
        <v>634</v>
      </c>
      <c r="D413" s="38">
        <v>1218</v>
      </c>
      <c r="E413" s="84">
        <v>27</v>
      </c>
      <c r="F413" s="73">
        <v>38</v>
      </c>
      <c r="G413" s="73">
        <v>50</v>
      </c>
      <c r="H413" s="73">
        <v>50</v>
      </c>
      <c r="I413" s="73">
        <v>34</v>
      </c>
      <c r="J413" s="73">
        <v>50</v>
      </c>
      <c r="K413" s="73">
        <v>64</v>
      </c>
      <c r="L413" s="73">
        <v>64</v>
      </c>
      <c r="M413" s="73">
        <v>80</v>
      </c>
      <c r="N413" s="73">
        <v>68</v>
      </c>
      <c r="O413" s="73">
        <v>85</v>
      </c>
      <c r="P413" s="73">
        <v>72</v>
      </c>
      <c r="Q413" s="73">
        <v>85</v>
      </c>
      <c r="R413" s="73">
        <v>95</v>
      </c>
      <c r="S413" s="73">
        <v>101</v>
      </c>
      <c r="T413" s="73">
        <v>115</v>
      </c>
      <c r="U413" s="73">
        <v>63</v>
      </c>
      <c r="V413" s="73">
        <v>43</v>
      </c>
      <c r="W413" s="73">
        <v>26</v>
      </c>
      <c r="X413" s="73">
        <v>8</v>
      </c>
      <c r="Y413" s="73">
        <v>0</v>
      </c>
      <c r="Z413" s="55">
        <v>115</v>
      </c>
      <c r="AA413" s="56">
        <v>652</v>
      </c>
      <c r="AB413" s="125">
        <v>451</v>
      </c>
      <c r="AC413" s="119">
        <v>9.4417077175697859</v>
      </c>
      <c r="AD413" s="46">
        <v>53.530377668308702</v>
      </c>
      <c r="AE413" s="47">
        <v>37</v>
      </c>
    </row>
    <row r="414" spans="1:31" s="54" customFormat="1" outlineLevel="3" x14ac:dyDescent="0.2">
      <c r="A414" s="17" t="s">
        <v>148</v>
      </c>
      <c r="B414" s="18">
        <v>5230</v>
      </c>
      <c r="C414" s="80" t="s">
        <v>535</v>
      </c>
      <c r="D414" s="38" t="s">
        <v>535</v>
      </c>
      <c r="E414" s="129" t="s">
        <v>535</v>
      </c>
      <c r="F414" s="76" t="s">
        <v>535</v>
      </c>
      <c r="G414" s="76" t="s">
        <v>535</v>
      </c>
      <c r="H414" s="76" t="s">
        <v>535</v>
      </c>
      <c r="I414" s="76" t="s">
        <v>535</v>
      </c>
      <c r="J414" s="76" t="s">
        <v>535</v>
      </c>
      <c r="K414" s="76" t="s">
        <v>535</v>
      </c>
      <c r="L414" s="76" t="s">
        <v>535</v>
      </c>
      <c r="M414" s="76" t="s">
        <v>535</v>
      </c>
      <c r="N414" s="76" t="s">
        <v>535</v>
      </c>
      <c r="O414" s="76" t="s">
        <v>535</v>
      </c>
      <c r="P414" s="76" t="s">
        <v>535</v>
      </c>
      <c r="Q414" s="76" t="s">
        <v>535</v>
      </c>
      <c r="R414" s="76" t="s">
        <v>535</v>
      </c>
      <c r="S414" s="76" t="s">
        <v>535</v>
      </c>
      <c r="T414" s="76" t="s">
        <v>535</v>
      </c>
      <c r="U414" s="76" t="s">
        <v>535</v>
      </c>
      <c r="V414" s="76" t="s">
        <v>535</v>
      </c>
      <c r="W414" s="76" t="s">
        <v>535</v>
      </c>
      <c r="X414" s="76" t="s">
        <v>535</v>
      </c>
      <c r="Y414" s="78" t="s">
        <v>535</v>
      </c>
      <c r="Z414" s="57" t="s">
        <v>535</v>
      </c>
      <c r="AA414" s="58" t="s">
        <v>535</v>
      </c>
      <c r="AB414" s="92" t="s">
        <v>535</v>
      </c>
      <c r="AC414" s="120" t="s">
        <v>535</v>
      </c>
      <c r="AD414" s="66" t="s">
        <v>535</v>
      </c>
      <c r="AE414" s="67" t="s">
        <v>535</v>
      </c>
    </row>
    <row r="415" spans="1:31" s="54" customFormat="1" outlineLevel="3" x14ac:dyDescent="0.2">
      <c r="A415" s="17" t="s">
        <v>196</v>
      </c>
      <c r="B415" s="18">
        <v>5250</v>
      </c>
      <c r="C415" s="80">
        <v>261</v>
      </c>
      <c r="D415" s="38">
        <v>477</v>
      </c>
      <c r="E415" s="84">
        <v>12</v>
      </c>
      <c r="F415" s="73">
        <v>17</v>
      </c>
      <c r="G415" s="73">
        <v>17</v>
      </c>
      <c r="H415" s="73">
        <v>16</v>
      </c>
      <c r="I415" s="73">
        <v>20</v>
      </c>
      <c r="J415" s="73">
        <v>21</v>
      </c>
      <c r="K415" s="73">
        <v>27</v>
      </c>
      <c r="L415" s="73">
        <v>30</v>
      </c>
      <c r="M415" s="73">
        <v>33</v>
      </c>
      <c r="N415" s="73">
        <v>29</v>
      </c>
      <c r="O415" s="73">
        <v>26</v>
      </c>
      <c r="P415" s="73">
        <v>29</v>
      </c>
      <c r="Q415" s="73">
        <v>24</v>
      </c>
      <c r="R415" s="73">
        <v>27</v>
      </c>
      <c r="S415" s="73">
        <v>47</v>
      </c>
      <c r="T415" s="73">
        <v>48</v>
      </c>
      <c r="U415" s="73">
        <v>26</v>
      </c>
      <c r="V415" s="73">
        <v>23</v>
      </c>
      <c r="W415" s="73">
        <v>5</v>
      </c>
      <c r="X415" s="73">
        <v>0</v>
      </c>
      <c r="Y415" s="73">
        <v>0</v>
      </c>
      <c r="Z415" s="55">
        <v>46</v>
      </c>
      <c r="AA415" s="56">
        <v>255</v>
      </c>
      <c r="AB415" s="125">
        <v>176</v>
      </c>
      <c r="AC415" s="119">
        <v>9.6436058700209646</v>
      </c>
      <c r="AD415" s="46">
        <v>53.459119496855344</v>
      </c>
      <c r="AE415" s="47">
        <v>36.9</v>
      </c>
    </row>
    <row r="416" spans="1:31" s="54" customFormat="1" outlineLevel="3" x14ac:dyDescent="0.2">
      <c r="A416" s="17" t="s">
        <v>12</v>
      </c>
      <c r="B416" s="18">
        <v>5270</v>
      </c>
      <c r="C416" s="80">
        <v>749</v>
      </c>
      <c r="D416" s="38">
        <v>1465</v>
      </c>
      <c r="E416" s="84">
        <v>37</v>
      </c>
      <c r="F416" s="73">
        <v>61</v>
      </c>
      <c r="G416" s="73">
        <v>53</v>
      </c>
      <c r="H416" s="73">
        <v>64</v>
      </c>
      <c r="I416" s="73">
        <v>44</v>
      </c>
      <c r="J416" s="73">
        <v>40</v>
      </c>
      <c r="K416" s="73">
        <v>49</v>
      </c>
      <c r="L416" s="73">
        <v>67</v>
      </c>
      <c r="M416" s="73">
        <v>77</v>
      </c>
      <c r="N416" s="73">
        <v>85</v>
      </c>
      <c r="O416" s="73">
        <v>82</v>
      </c>
      <c r="P416" s="73">
        <v>84</v>
      </c>
      <c r="Q416" s="73">
        <v>91</v>
      </c>
      <c r="R416" s="73">
        <v>127</v>
      </c>
      <c r="S416" s="73">
        <v>168</v>
      </c>
      <c r="T416" s="73">
        <v>170</v>
      </c>
      <c r="U416" s="73">
        <v>78</v>
      </c>
      <c r="V416" s="73">
        <v>57</v>
      </c>
      <c r="W416" s="73">
        <v>17</v>
      </c>
      <c r="X416" s="73">
        <v>12</v>
      </c>
      <c r="Y416" s="73">
        <v>2</v>
      </c>
      <c r="Z416" s="55">
        <v>151</v>
      </c>
      <c r="AA416" s="56">
        <v>683</v>
      </c>
      <c r="AB416" s="125">
        <v>631</v>
      </c>
      <c r="AC416" s="119">
        <v>10.30716723549488</v>
      </c>
      <c r="AD416" s="46">
        <v>46.62116040955631</v>
      </c>
      <c r="AE416" s="47">
        <v>43.1</v>
      </c>
    </row>
    <row r="417" spans="1:31" s="54" customFormat="1" outlineLevel="3" x14ac:dyDescent="0.2">
      <c r="A417" s="17" t="s">
        <v>2</v>
      </c>
      <c r="B417" s="18">
        <v>5281</v>
      </c>
      <c r="C417" s="80">
        <v>371</v>
      </c>
      <c r="D417" s="38">
        <v>810</v>
      </c>
      <c r="E417" s="84">
        <v>16</v>
      </c>
      <c r="F417" s="73">
        <v>24</v>
      </c>
      <c r="G417" s="73">
        <v>30</v>
      </c>
      <c r="H417" s="73">
        <v>24</v>
      </c>
      <c r="I417" s="73">
        <v>12</v>
      </c>
      <c r="J417" s="73">
        <v>10</v>
      </c>
      <c r="K417" s="73">
        <v>9</v>
      </c>
      <c r="L417" s="73">
        <v>29</v>
      </c>
      <c r="M417" s="73">
        <v>42</v>
      </c>
      <c r="N417" s="73">
        <v>55</v>
      </c>
      <c r="O417" s="73">
        <v>34</v>
      </c>
      <c r="P417" s="73">
        <v>30</v>
      </c>
      <c r="Q417" s="73">
        <v>49</v>
      </c>
      <c r="R417" s="73">
        <v>78</v>
      </c>
      <c r="S417" s="73">
        <v>163</v>
      </c>
      <c r="T417" s="73">
        <v>128</v>
      </c>
      <c r="U417" s="73">
        <v>50</v>
      </c>
      <c r="V417" s="73">
        <v>16</v>
      </c>
      <c r="W417" s="73">
        <v>6</v>
      </c>
      <c r="X417" s="73">
        <v>4</v>
      </c>
      <c r="Y417" s="73">
        <v>1</v>
      </c>
      <c r="Z417" s="55">
        <v>70</v>
      </c>
      <c r="AA417" s="56">
        <v>294</v>
      </c>
      <c r="AB417" s="125">
        <v>446</v>
      </c>
      <c r="AC417" s="119">
        <v>8.6419753086419746</v>
      </c>
      <c r="AD417" s="46">
        <v>36.296296296296298</v>
      </c>
      <c r="AE417" s="47">
        <v>55.1</v>
      </c>
    </row>
    <row r="418" spans="1:31" s="54" customFormat="1" outlineLevel="3" x14ac:dyDescent="0.2">
      <c r="A418" s="19" t="s">
        <v>318</v>
      </c>
      <c r="B418" s="20">
        <v>5282</v>
      </c>
      <c r="C418" s="80">
        <v>495</v>
      </c>
      <c r="D418" s="33">
        <v>1084</v>
      </c>
      <c r="E418" s="82">
        <v>10</v>
      </c>
      <c r="F418" s="74">
        <v>32</v>
      </c>
      <c r="G418" s="74">
        <v>44</v>
      </c>
      <c r="H418" s="74">
        <v>52</v>
      </c>
      <c r="I418" s="74">
        <v>38</v>
      </c>
      <c r="J418" s="74">
        <v>24</v>
      </c>
      <c r="K418" s="74">
        <v>29</v>
      </c>
      <c r="L418" s="74">
        <v>46</v>
      </c>
      <c r="M418" s="74">
        <v>63</v>
      </c>
      <c r="N418" s="74">
        <v>68</v>
      </c>
      <c r="O418" s="74">
        <v>55</v>
      </c>
      <c r="P418" s="74">
        <v>66</v>
      </c>
      <c r="Q418" s="74">
        <v>87</v>
      </c>
      <c r="R418" s="74">
        <v>140</v>
      </c>
      <c r="S418" s="74">
        <v>149</v>
      </c>
      <c r="T418" s="74">
        <v>96</v>
      </c>
      <c r="U418" s="74">
        <v>48</v>
      </c>
      <c r="V418" s="74">
        <v>17</v>
      </c>
      <c r="W418" s="74">
        <v>15</v>
      </c>
      <c r="X418" s="74">
        <v>5</v>
      </c>
      <c r="Y418" s="74">
        <v>0</v>
      </c>
      <c r="Z418" s="59">
        <v>86</v>
      </c>
      <c r="AA418" s="60">
        <v>528</v>
      </c>
      <c r="AB418" s="126">
        <v>470</v>
      </c>
      <c r="AC418" s="121">
        <v>7.9335793357933575</v>
      </c>
      <c r="AD418" s="48">
        <v>48.708487084870846</v>
      </c>
      <c r="AE418" s="49">
        <v>43.4</v>
      </c>
    </row>
    <row r="419" spans="1:31" s="54" customFormat="1" outlineLevel="2" x14ac:dyDescent="0.2">
      <c r="A419" s="32" t="s">
        <v>523</v>
      </c>
      <c r="B419" s="88"/>
      <c r="C419" s="35">
        <f t="shared" ref="C419:AB419" si="23">SUM(C399:C418)</f>
        <v>6553</v>
      </c>
      <c r="D419" s="35">
        <f t="shared" si="23"/>
        <v>13228</v>
      </c>
      <c r="E419" s="113">
        <f t="shared" si="23"/>
        <v>307</v>
      </c>
      <c r="F419" s="104">
        <f t="shared" si="23"/>
        <v>472</v>
      </c>
      <c r="G419" s="104">
        <f t="shared" si="23"/>
        <v>578</v>
      </c>
      <c r="H419" s="104">
        <f t="shared" si="23"/>
        <v>604</v>
      </c>
      <c r="I419" s="104">
        <f t="shared" si="23"/>
        <v>457</v>
      </c>
      <c r="J419" s="104">
        <f t="shared" si="23"/>
        <v>425</v>
      </c>
      <c r="K419" s="104">
        <f t="shared" si="23"/>
        <v>476</v>
      </c>
      <c r="L419" s="104">
        <f t="shared" si="23"/>
        <v>600</v>
      </c>
      <c r="M419" s="104">
        <f t="shared" si="23"/>
        <v>791</v>
      </c>
      <c r="N419" s="104">
        <f t="shared" si="23"/>
        <v>816</v>
      </c>
      <c r="O419" s="104">
        <f t="shared" si="23"/>
        <v>881</v>
      </c>
      <c r="P419" s="104">
        <f t="shared" si="23"/>
        <v>747</v>
      </c>
      <c r="Q419" s="104">
        <f t="shared" si="23"/>
        <v>849</v>
      </c>
      <c r="R419" s="104">
        <f t="shared" si="23"/>
        <v>1081</v>
      </c>
      <c r="S419" s="104">
        <f t="shared" si="23"/>
        <v>1419</v>
      </c>
      <c r="T419" s="104">
        <f t="shared" si="23"/>
        <v>1294</v>
      </c>
      <c r="U419" s="104">
        <f t="shared" si="23"/>
        <v>715</v>
      </c>
      <c r="V419" s="104">
        <f t="shared" si="23"/>
        <v>432</v>
      </c>
      <c r="W419" s="104">
        <f t="shared" si="23"/>
        <v>201</v>
      </c>
      <c r="X419" s="104">
        <f t="shared" si="23"/>
        <v>71</v>
      </c>
      <c r="Y419" s="112">
        <f t="shared" si="23"/>
        <v>12</v>
      </c>
      <c r="Z419" s="34">
        <f t="shared" si="23"/>
        <v>1357</v>
      </c>
      <c r="AA419" s="34">
        <f t="shared" si="23"/>
        <v>6646</v>
      </c>
      <c r="AB419" s="91">
        <f t="shared" si="23"/>
        <v>5225</v>
      </c>
      <c r="AC419" s="97">
        <f t="shared" ref="AC419:AE419" si="24">ROUND(Z419/$D419*100,1)</f>
        <v>10.3</v>
      </c>
      <c r="AD419" s="97">
        <f t="shared" si="24"/>
        <v>50.2</v>
      </c>
      <c r="AE419" s="98">
        <f t="shared" si="24"/>
        <v>39.5</v>
      </c>
    </row>
    <row r="420" spans="1:31" s="54" customFormat="1" outlineLevel="3" x14ac:dyDescent="0.2">
      <c r="A420" s="21" t="s">
        <v>28</v>
      </c>
      <c r="B420" s="22">
        <v>5311</v>
      </c>
      <c r="C420" s="80">
        <v>1554</v>
      </c>
      <c r="D420" s="37">
        <v>2747</v>
      </c>
      <c r="E420" s="83">
        <v>83</v>
      </c>
      <c r="F420" s="72">
        <v>109</v>
      </c>
      <c r="G420" s="72">
        <v>97</v>
      </c>
      <c r="H420" s="72">
        <v>111</v>
      </c>
      <c r="I420" s="72">
        <v>86</v>
      </c>
      <c r="J420" s="72">
        <v>129</v>
      </c>
      <c r="K420" s="72">
        <v>185</v>
      </c>
      <c r="L420" s="72">
        <v>203</v>
      </c>
      <c r="M420" s="72">
        <v>128</v>
      </c>
      <c r="N420" s="72">
        <v>163</v>
      </c>
      <c r="O420" s="72">
        <v>166</v>
      </c>
      <c r="P420" s="72">
        <v>162</v>
      </c>
      <c r="Q420" s="72">
        <v>164</v>
      </c>
      <c r="R420" s="72">
        <v>188</v>
      </c>
      <c r="S420" s="72">
        <v>234</v>
      </c>
      <c r="T420" s="72">
        <v>240</v>
      </c>
      <c r="U420" s="72">
        <v>170</v>
      </c>
      <c r="V420" s="72">
        <v>79</v>
      </c>
      <c r="W420" s="72">
        <v>37</v>
      </c>
      <c r="X420" s="72">
        <v>10</v>
      </c>
      <c r="Y420" s="72">
        <v>3</v>
      </c>
      <c r="Z420" s="50">
        <v>289</v>
      </c>
      <c r="AA420" s="51">
        <v>1497</v>
      </c>
      <c r="AB420" s="127">
        <v>961</v>
      </c>
      <c r="AC420" s="122">
        <v>10.520567892246087</v>
      </c>
      <c r="AD420" s="52">
        <v>54.495813614852565</v>
      </c>
      <c r="AE420" s="53">
        <v>35</v>
      </c>
    </row>
    <row r="421" spans="1:31" s="54" customFormat="1" outlineLevel="3" x14ac:dyDescent="0.2">
      <c r="A421" s="17" t="s">
        <v>379</v>
      </c>
      <c r="B421" s="18">
        <v>5312</v>
      </c>
      <c r="C421" s="80">
        <v>156</v>
      </c>
      <c r="D421" s="38">
        <v>305</v>
      </c>
      <c r="E421" s="84">
        <v>8</v>
      </c>
      <c r="F421" s="73">
        <v>10</v>
      </c>
      <c r="G421" s="73">
        <v>14</v>
      </c>
      <c r="H421" s="73">
        <v>11</v>
      </c>
      <c r="I421" s="73">
        <v>12</v>
      </c>
      <c r="J421" s="73">
        <v>12</v>
      </c>
      <c r="K421" s="73">
        <v>17</v>
      </c>
      <c r="L421" s="73">
        <v>18</v>
      </c>
      <c r="M421" s="73">
        <v>16</v>
      </c>
      <c r="N421" s="73">
        <v>13</v>
      </c>
      <c r="O421" s="73">
        <v>22</v>
      </c>
      <c r="P421" s="73">
        <v>15</v>
      </c>
      <c r="Q421" s="73">
        <v>16</v>
      </c>
      <c r="R421" s="73">
        <v>29</v>
      </c>
      <c r="S421" s="73">
        <v>25</v>
      </c>
      <c r="T421" s="73">
        <v>25</v>
      </c>
      <c r="U421" s="73">
        <v>19</v>
      </c>
      <c r="V421" s="73">
        <v>17</v>
      </c>
      <c r="W421" s="73">
        <v>3</v>
      </c>
      <c r="X421" s="73">
        <v>2</v>
      </c>
      <c r="Y421" s="73">
        <v>1</v>
      </c>
      <c r="Z421" s="55">
        <v>32</v>
      </c>
      <c r="AA421" s="56">
        <v>152</v>
      </c>
      <c r="AB421" s="125">
        <v>121</v>
      </c>
      <c r="AC421" s="119">
        <v>10.491803278688524</v>
      </c>
      <c r="AD421" s="46">
        <v>49.836065573770497</v>
      </c>
      <c r="AE421" s="47">
        <v>39.700000000000003</v>
      </c>
    </row>
    <row r="422" spans="1:31" s="54" customFormat="1" outlineLevel="3" x14ac:dyDescent="0.2">
      <c r="A422" s="17" t="s">
        <v>380</v>
      </c>
      <c r="B422" s="18">
        <v>5313</v>
      </c>
      <c r="C422" s="80">
        <v>237</v>
      </c>
      <c r="D422" s="38">
        <v>462</v>
      </c>
      <c r="E422" s="84">
        <v>13</v>
      </c>
      <c r="F422" s="73">
        <v>25</v>
      </c>
      <c r="G422" s="73">
        <v>16</v>
      </c>
      <c r="H422" s="73">
        <v>13</v>
      </c>
      <c r="I422" s="73">
        <v>16</v>
      </c>
      <c r="J422" s="73">
        <v>14</v>
      </c>
      <c r="K422" s="73">
        <v>26</v>
      </c>
      <c r="L422" s="73">
        <v>24</v>
      </c>
      <c r="M422" s="73">
        <v>32</v>
      </c>
      <c r="N422" s="73">
        <v>23</v>
      </c>
      <c r="O422" s="73">
        <v>32</v>
      </c>
      <c r="P422" s="73">
        <v>31</v>
      </c>
      <c r="Q422" s="73">
        <v>29</v>
      </c>
      <c r="R422" s="73">
        <v>29</v>
      </c>
      <c r="S422" s="73">
        <v>39</v>
      </c>
      <c r="T422" s="73">
        <v>46</v>
      </c>
      <c r="U422" s="73">
        <v>24</v>
      </c>
      <c r="V422" s="73">
        <v>11</v>
      </c>
      <c r="W422" s="73">
        <v>15</v>
      </c>
      <c r="X422" s="73">
        <v>4</v>
      </c>
      <c r="Y422" s="73">
        <v>0</v>
      </c>
      <c r="Z422" s="55">
        <v>54</v>
      </c>
      <c r="AA422" s="56">
        <v>240</v>
      </c>
      <c r="AB422" s="125">
        <v>168</v>
      </c>
      <c r="AC422" s="119">
        <v>11.688311688311687</v>
      </c>
      <c r="AD422" s="46">
        <v>51.94805194805194</v>
      </c>
      <c r="AE422" s="47">
        <v>36.4</v>
      </c>
    </row>
    <row r="423" spans="1:31" s="54" customFormat="1" outlineLevel="3" x14ac:dyDescent="0.2">
      <c r="A423" s="17" t="s">
        <v>381</v>
      </c>
      <c r="B423" s="18">
        <v>5314</v>
      </c>
      <c r="C423" s="80">
        <v>263</v>
      </c>
      <c r="D423" s="38">
        <v>470</v>
      </c>
      <c r="E423" s="84">
        <v>6</v>
      </c>
      <c r="F423" s="73">
        <v>16</v>
      </c>
      <c r="G423" s="73">
        <v>15</v>
      </c>
      <c r="H423" s="73">
        <v>10</v>
      </c>
      <c r="I423" s="73">
        <v>14</v>
      </c>
      <c r="J423" s="73">
        <v>17</v>
      </c>
      <c r="K423" s="73">
        <v>12</v>
      </c>
      <c r="L423" s="73">
        <v>22</v>
      </c>
      <c r="M423" s="73">
        <v>22</v>
      </c>
      <c r="N423" s="73">
        <v>30</v>
      </c>
      <c r="O423" s="73">
        <v>38</v>
      </c>
      <c r="P423" s="73">
        <v>28</v>
      </c>
      <c r="Q423" s="73">
        <v>33</v>
      </c>
      <c r="R423" s="73">
        <v>41</v>
      </c>
      <c r="S423" s="73">
        <v>57</v>
      </c>
      <c r="T423" s="73">
        <v>46</v>
      </c>
      <c r="U423" s="73">
        <v>27</v>
      </c>
      <c r="V423" s="73">
        <v>21</v>
      </c>
      <c r="W423" s="73">
        <v>11</v>
      </c>
      <c r="X423" s="73">
        <v>3</v>
      </c>
      <c r="Y423" s="73">
        <v>1</v>
      </c>
      <c r="Z423" s="55">
        <v>37</v>
      </c>
      <c r="AA423" s="56">
        <v>226</v>
      </c>
      <c r="AB423" s="125">
        <v>207</v>
      </c>
      <c r="AC423" s="119">
        <v>7.8723404255319149</v>
      </c>
      <c r="AD423" s="46">
        <v>48.085106382978722</v>
      </c>
      <c r="AE423" s="47">
        <v>44</v>
      </c>
    </row>
    <row r="424" spans="1:31" s="54" customFormat="1" outlineLevel="3" x14ac:dyDescent="0.2">
      <c r="A424" s="17" t="s">
        <v>382</v>
      </c>
      <c r="B424" s="18">
        <v>5315</v>
      </c>
      <c r="C424" s="80">
        <v>413</v>
      </c>
      <c r="D424" s="38">
        <v>781</v>
      </c>
      <c r="E424" s="84">
        <v>21</v>
      </c>
      <c r="F424" s="73">
        <v>27</v>
      </c>
      <c r="G424" s="73">
        <v>38</v>
      </c>
      <c r="H424" s="73">
        <v>36</v>
      </c>
      <c r="I424" s="73">
        <v>31</v>
      </c>
      <c r="J424" s="73">
        <v>30</v>
      </c>
      <c r="K424" s="73">
        <v>39</v>
      </c>
      <c r="L424" s="73">
        <v>43</v>
      </c>
      <c r="M424" s="73">
        <v>54</v>
      </c>
      <c r="N424" s="73">
        <v>62</v>
      </c>
      <c r="O424" s="73">
        <v>52</v>
      </c>
      <c r="P424" s="73">
        <v>42</v>
      </c>
      <c r="Q424" s="73">
        <v>44</v>
      </c>
      <c r="R424" s="73">
        <v>53</v>
      </c>
      <c r="S424" s="73">
        <v>66</v>
      </c>
      <c r="T424" s="73">
        <v>68</v>
      </c>
      <c r="U424" s="73">
        <v>38</v>
      </c>
      <c r="V424" s="73">
        <v>21</v>
      </c>
      <c r="W424" s="73">
        <v>13</v>
      </c>
      <c r="X424" s="73">
        <v>3</v>
      </c>
      <c r="Y424" s="73">
        <v>0</v>
      </c>
      <c r="Z424" s="55">
        <v>86</v>
      </c>
      <c r="AA424" s="56">
        <v>433</v>
      </c>
      <c r="AB424" s="125">
        <v>262</v>
      </c>
      <c r="AC424" s="119">
        <v>11.011523687580025</v>
      </c>
      <c r="AD424" s="46">
        <v>55.441741357234321</v>
      </c>
      <c r="AE424" s="47">
        <v>33.5</v>
      </c>
    </row>
    <row r="425" spans="1:31" s="54" customFormat="1" outlineLevel="3" x14ac:dyDescent="0.2">
      <c r="A425" s="17" t="s">
        <v>383</v>
      </c>
      <c r="B425" s="18">
        <v>5316</v>
      </c>
      <c r="C425" s="80">
        <v>145</v>
      </c>
      <c r="D425" s="38">
        <v>245</v>
      </c>
      <c r="E425" s="84">
        <v>1</v>
      </c>
      <c r="F425" s="73">
        <v>2</v>
      </c>
      <c r="G425" s="73">
        <v>5</v>
      </c>
      <c r="H425" s="73">
        <v>13</v>
      </c>
      <c r="I425" s="73">
        <v>10</v>
      </c>
      <c r="J425" s="73">
        <v>9</v>
      </c>
      <c r="K425" s="73">
        <v>5</v>
      </c>
      <c r="L425" s="73">
        <v>7</v>
      </c>
      <c r="M425" s="73">
        <v>9</v>
      </c>
      <c r="N425" s="73">
        <v>10</v>
      </c>
      <c r="O425" s="73">
        <v>17</v>
      </c>
      <c r="P425" s="73">
        <v>23</v>
      </c>
      <c r="Q425" s="73">
        <v>18</v>
      </c>
      <c r="R425" s="73">
        <v>28</v>
      </c>
      <c r="S425" s="73">
        <v>19</v>
      </c>
      <c r="T425" s="73">
        <v>22</v>
      </c>
      <c r="U425" s="73">
        <v>20</v>
      </c>
      <c r="V425" s="73">
        <v>18</v>
      </c>
      <c r="W425" s="73">
        <v>9</v>
      </c>
      <c r="X425" s="73">
        <v>0</v>
      </c>
      <c r="Y425" s="73">
        <v>0</v>
      </c>
      <c r="Z425" s="55">
        <v>8</v>
      </c>
      <c r="AA425" s="56">
        <v>121</v>
      </c>
      <c r="AB425" s="125">
        <v>116</v>
      </c>
      <c r="AC425" s="119">
        <v>3.2653061224489797</v>
      </c>
      <c r="AD425" s="46">
        <v>49.387755102040813</v>
      </c>
      <c r="AE425" s="47">
        <v>47.3</v>
      </c>
    </row>
    <row r="426" spans="1:31" s="54" customFormat="1" outlineLevel="3" x14ac:dyDescent="0.2">
      <c r="A426" s="19" t="s">
        <v>33</v>
      </c>
      <c r="B426" s="20">
        <v>5340</v>
      </c>
      <c r="C426" s="80">
        <v>52</v>
      </c>
      <c r="D426" s="33">
        <v>103</v>
      </c>
      <c r="E426" s="82">
        <v>1</v>
      </c>
      <c r="F426" s="74">
        <v>3</v>
      </c>
      <c r="G426" s="74">
        <v>5</v>
      </c>
      <c r="H426" s="74">
        <v>2</v>
      </c>
      <c r="I426" s="74">
        <v>0</v>
      </c>
      <c r="J426" s="74">
        <v>2</v>
      </c>
      <c r="K426" s="74">
        <v>1</v>
      </c>
      <c r="L426" s="74">
        <v>4</v>
      </c>
      <c r="M426" s="74">
        <v>12</v>
      </c>
      <c r="N426" s="74">
        <v>3</v>
      </c>
      <c r="O426" s="74">
        <v>7</v>
      </c>
      <c r="P426" s="74">
        <v>0</v>
      </c>
      <c r="Q426" s="74">
        <v>4</v>
      </c>
      <c r="R426" s="74">
        <v>11</v>
      </c>
      <c r="S426" s="74">
        <v>21</v>
      </c>
      <c r="T426" s="74">
        <v>11</v>
      </c>
      <c r="U426" s="74">
        <v>4</v>
      </c>
      <c r="V426" s="74">
        <v>4</v>
      </c>
      <c r="W426" s="74">
        <v>6</v>
      </c>
      <c r="X426" s="74">
        <v>2</v>
      </c>
      <c r="Y426" s="74">
        <v>0</v>
      </c>
      <c r="Z426" s="59">
        <v>9</v>
      </c>
      <c r="AA426" s="60">
        <v>35</v>
      </c>
      <c r="AB426" s="126">
        <v>59</v>
      </c>
      <c r="AC426" s="121">
        <v>8.7378640776699026</v>
      </c>
      <c r="AD426" s="48">
        <v>33.980582524271846</v>
      </c>
      <c r="AE426" s="49">
        <v>57.3</v>
      </c>
    </row>
    <row r="427" spans="1:31" s="54" customFormat="1" outlineLevel="2" x14ac:dyDescent="0.2">
      <c r="A427" s="32" t="s">
        <v>524</v>
      </c>
      <c r="B427" s="88"/>
      <c r="C427" s="35">
        <f t="shared" ref="C427:AB427" si="25">SUM(C420:C426)</f>
        <v>2820</v>
      </c>
      <c r="D427" s="35">
        <f t="shared" si="25"/>
        <v>5113</v>
      </c>
      <c r="E427" s="113">
        <f t="shared" si="25"/>
        <v>133</v>
      </c>
      <c r="F427" s="104">
        <f t="shared" si="25"/>
        <v>192</v>
      </c>
      <c r="G427" s="104">
        <f t="shared" si="25"/>
        <v>190</v>
      </c>
      <c r="H427" s="104">
        <f t="shared" si="25"/>
        <v>196</v>
      </c>
      <c r="I427" s="104">
        <f t="shared" si="25"/>
        <v>169</v>
      </c>
      <c r="J427" s="104">
        <f t="shared" si="25"/>
        <v>213</v>
      </c>
      <c r="K427" s="104">
        <f t="shared" si="25"/>
        <v>285</v>
      </c>
      <c r="L427" s="104">
        <f t="shared" si="25"/>
        <v>321</v>
      </c>
      <c r="M427" s="104">
        <f t="shared" si="25"/>
        <v>273</v>
      </c>
      <c r="N427" s="104">
        <f t="shared" si="25"/>
        <v>304</v>
      </c>
      <c r="O427" s="104">
        <f t="shared" si="25"/>
        <v>334</v>
      </c>
      <c r="P427" s="104">
        <f t="shared" si="25"/>
        <v>301</v>
      </c>
      <c r="Q427" s="104">
        <f t="shared" si="25"/>
        <v>308</v>
      </c>
      <c r="R427" s="104">
        <f t="shared" si="25"/>
        <v>379</v>
      </c>
      <c r="S427" s="104">
        <f t="shared" si="25"/>
        <v>461</v>
      </c>
      <c r="T427" s="104">
        <f t="shared" si="25"/>
        <v>458</v>
      </c>
      <c r="U427" s="104">
        <f t="shared" si="25"/>
        <v>302</v>
      </c>
      <c r="V427" s="104">
        <f t="shared" si="25"/>
        <v>171</v>
      </c>
      <c r="W427" s="104">
        <f t="shared" si="25"/>
        <v>94</v>
      </c>
      <c r="X427" s="104">
        <f t="shared" si="25"/>
        <v>24</v>
      </c>
      <c r="Y427" s="112">
        <f t="shared" si="25"/>
        <v>5</v>
      </c>
      <c r="Z427" s="34">
        <f t="shared" si="25"/>
        <v>515</v>
      </c>
      <c r="AA427" s="34">
        <f t="shared" si="25"/>
        <v>2704</v>
      </c>
      <c r="AB427" s="91">
        <f t="shared" si="25"/>
        <v>1894</v>
      </c>
      <c r="AC427" s="97">
        <f t="shared" ref="AC427:AE427" si="26">ROUND(Z427/$D427*100,1)</f>
        <v>10.1</v>
      </c>
      <c r="AD427" s="97">
        <f t="shared" si="26"/>
        <v>52.9</v>
      </c>
      <c r="AE427" s="98">
        <f t="shared" si="26"/>
        <v>37</v>
      </c>
    </row>
    <row r="428" spans="1:31" s="54" customFormat="1" outlineLevel="3" x14ac:dyDescent="0.2">
      <c r="A428" s="25" t="s">
        <v>496</v>
      </c>
      <c r="B428" s="26">
        <v>5700</v>
      </c>
      <c r="C428" s="80">
        <v>1619</v>
      </c>
      <c r="D428" s="39">
        <v>2969</v>
      </c>
      <c r="E428" s="87">
        <v>40</v>
      </c>
      <c r="F428" s="77">
        <v>99</v>
      </c>
      <c r="G428" s="77">
        <v>105</v>
      </c>
      <c r="H428" s="77">
        <v>125</v>
      </c>
      <c r="I428" s="77">
        <v>93</v>
      </c>
      <c r="J428" s="77">
        <v>79</v>
      </c>
      <c r="K428" s="77">
        <v>97</v>
      </c>
      <c r="L428" s="77">
        <v>107</v>
      </c>
      <c r="M428" s="77">
        <v>135</v>
      </c>
      <c r="N428" s="77">
        <v>201</v>
      </c>
      <c r="O428" s="77">
        <v>212</v>
      </c>
      <c r="P428" s="77">
        <v>163</v>
      </c>
      <c r="Q428" s="77">
        <v>170</v>
      </c>
      <c r="R428" s="77">
        <v>226</v>
      </c>
      <c r="S428" s="77">
        <v>353</v>
      </c>
      <c r="T428" s="77">
        <v>350</v>
      </c>
      <c r="U428" s="77">
        <v>190</v>
      </c>
      <c r="V428" s="77">
        <v>129</v>
      </c>
      <c r="W428" s="77">
        <v>65</v>
      </c>
      <c r="X428" s="77">
        <v>23</v>
      </c>
      <c r="Y428" s="77">
        <v>7</v>
      </c>
      <c r="Z428" s="68">
        <v>244</v>
      </c>
      <c r="AA428" s="69">
        <v>1382</v>
      </c>
      <c r="AB428" s="128">
        <v>1343</v>
      </c>
      <c r="AC428" s="123">
        <v>8.2182553048164362</v>
      </c>
      <c r="AD428" s="70">
        <v>46.547659144493096</v>
      </c>
      <c r="AE428" s="71">
        <v>45.2</v>
      </c>
    </row>
    <row r="429" spans="1:31" s="54" customFormat="1" outlineLevel="2" x14ac:dyDescent="0.2">
      <c r="A429" s="32" t="s">
        <v>525</v>
      </c>
      <c r="B429" s="88"/>
      <c r="C429" s="35">
        <f t="shared" ref="C429:AB429" si="27">C428</f>
        <v>1619</v>
      </c>
      <c r="D429" s="35">
        <f t="shared" si="27"/>
        <v>2969</v>
      </c>
      <c r="E429" s="113">
        <f t="shared" si="27"/>
        <v>40</v>
      </c>
      <c r="F429" s="104">
        <f t="shared" si="27"/>
        <v>99</v>
      </c>
      <c r="G429" s="104">
        <f t="shared" si="27"/>
        <v>105</v>
      </c>
      <c r="H429" s="104">
        <f t="shared" si="27"/>
        <v>125</v>
      </c>
      <c r="I429" s="104">
        <f t="shared" si="27"/>
        <v>93</v>
      </c>
      <c r="J429" s="104">
        <f t="shared" si="27"/>
        <v>79</v>
      </c>
      <c r="K429" s="104">
        <f t="shared" si="27"/>
        <v>97</v>
      </c>
      <c r="L429" s="104">
        <f t="shared" si="27"/>
        <v>107</v>
      </c>
      <c r="M429" s="104">
        <f t="shared" si="27"/>
        <v>135</v>
      </c>
      <c r="N429" s="104">
        <f t="shared" si="27"/>
        <v>201</v>
      </c>
      <c r="O429" s="104">
        <f t="shared" si="27"/>
        <v>212</v>
      </c>
      <c r="P429" s="104">
        <f t="shared" si="27"/>
        <v>163</v>
      </c>
      <c r="Q429" s="104">
        <f t="shared" si="27"/>
        <v>170</v>
      </c>
      <c r="R429" s="104">
        <f t="shared" si="27"/>
        <v>226</v>
      </c>
      <c r="S429" s="104">
        <f t="shared" si="27"/>
        <v>353</v>
      </c>
      <c r="T429" s="104">
        <f t="shared" si="27"/>
        <v>350</v>
      </c>
      <c r="U429" s="104">
        <f t="shared" si="27"/>
        <v>190</v>
      </c>
      <c r="V429" s="104">
        <f t="shared" si="27"/>
        <v>129</v>
      </c>
      <c r="W429" s="104">
        <f t="shared" si="27"/>
        <v>65</v>
      </c>
      <c r="X429" s="104">
        <f t="shared" si="27"/>
        <v>23</v>
      </c>
      <c r="Y429" s="112">
        <f t="shared" si="27"/>
        <v>7</v>
      </c>
      <c r="Z429" s="34">
        <f t="shared" si="27"/>
        <v>244</v>
      </c>
      <c r="AA429" s="34">
        <f t="shared" si="27"/>
        <v>1382</v>
      </c>
      <c r="AB429" s="91">
        <f t="shared" si="27"/>
        <v>1343</v>
      </c>
      <c r="AC429" s="97">
        <f t="shared" ref="AC429:AE429" si="28">ROUND(Z429/$D429*100,1)</f>
        <v>8.1999999999999993</v>
      </c>
      <c r="AD429" s="97">
        <f t="shared" si="28"/>
        <v>46.5</v>
      </c>
      <c r="AE429" s="98">
        <f t="shared" si="28"/>
        <v>45.2</v>
      </c>
    </row>
    <row r="430" spans="1:31" s="54" customFormat="1" outlineLevel="3" x14ac:dyDescent="0.2">
      <c r="A430" s="44" t="s">
        <v>500</v>
      </c>
      <c r="B430" s="22">
        <v>5711</v>
      </c>
      <c r="C430" s="80">
        <v>132</v>
      </c>
      <c r="D430" s="37">
        <v>204</v>
      </c>
      <c r="E430" s="83">
        <v>2</v>
      </c>
      <c r="F430" s="72">
        <v>3</v>
      </c>
      <c r="G430" s="72">
        <v>3</v>
      </c>
      <c r="H430" s="72">
        <v>9</v>
      </c>
      <c r="I430" s="72">
        <v>4</v>
      </c>
      <c r="J430" s="72">
        <v>3</v>
      </c>
      <c r="K430" s="72">
        <v>3</v>
      </c>
      <c r="L430" s="72">
        <v>0</v>
      </c>
      <c r="M430" s="72">
        <v>7</v>
      </c>
      <c r="N430" s="72">
        <v>9</v>
      </c>
      <c r="O430" s="72">
        <v>8</v>
      </c>
      <c r="P430" s="72">
        <v>19</v>
      </c>
      <c r="Q430" s="72">
        <v>12</v>
      </c>
      <c r="R430" s="72">
        <v>15</v>
      </c>
      <c r="S430" s="72">
        <v>26</v>
      </c>
      <c r="T430" s="72">
        <v>27</v>
      </c>
      <c r="U430" s="72">
        <v>25</v>
      </c>
      <c r="V430" s="72">
        <v>16</v>
      </c>
      <c r="W430" s="72">
        <v>10</v>
      </c>
      <c r="X430" s="72">
        <v>1</v>
      </c>
      <c r="Y430" s="72">
        <v>2</v>
      </c>
      <c r="Z430" s="50">
        <v>8</v>
      </c>
      <c r="AA430" s="51">
        <v>74</v>
      </c>
      <c r="AB430" s="127">
        <v>122</v>
      </c>
      <c r="AC430" s="122">
        <v>3.9215686274509802</v>
      </c>
      <c r="AD430" s="52">
        <v>36.274509803921568</v>
      </c>
      <c r="AE430" s="53">
        <v>59.8</v>
      </c>
    </row>
    <row r="431" spans="1:31" s="54" customFormat="1" outlineLevel="3" x14ac:dyDescent="0.2">
      <c r="A431" s="24" t="s">
        <v>501</v>
      </c>
      <c r="B431" s="20">
        <v>5712</v>
      </c>
      <c r="C431" s="80">
        <v>270</v>
      </c>
      <c r="D431" s="33">
        <v>390</v>
      </c>
      <c r="E431" s="82">
        <v>2</v>
      </c>
      <c r="F431" s="74">
        <v>2</v>
      </c>
      <c r="G431" s="74">
        <v>8</v>
      </c>
      <c r="H431" s="74">
        <v>10</v>
      </c>
      <c r="I431" s="74">
        <v>15</v>
      </c>
      <c r="J431" s="74">
        <v>18</v>
      </c>
      <c r="K431" s="74">
        <v>16</v>
      </c>
      <c r="L431" s="74">
        <v>13</v>
      </c>
      <c r="M431" s="74">
        <v>5</v>
      </c>
      <c r="N431" s="74">
        <v>19</v>
      </c>
      <c r="O431" s="74">
        <v>24</v>
      </c>
      <c r="P431" s="74">
        <v>23</v>
      </c>
      <c r="Q431" s="74">
        <v>31</v>
      </c>
      <c r="R431" s="74">
        <v>27</v>
      </c>
      <c r="S431" s="74">
        <v>36</v>
      </c>
      <c r="T431" s="74">
        <v>50</v>
      </c>
      <c r="U431" s="74">
        <v>27</v>
      </c>
      <c r="V431" s="74">
        <v>34</v>
      </c>
      <c r="W431" s="74">
        <v>18</v>
      </c>
      <c r="X431" s="74">
        <v>12</v>
      </c>
      <c r="Y431" s="74">
        <v>0</v>
      </c>
      <c r="Z431" s="59">
        <v>12</v>
      </c>
      <c r="AA431" s="60">
        <v>174</v>
      </c>
      <c r="AB431" s="126">
        <v>204</v>
      </c>
      <c r="AC431" s="121">
        <v>3.0769230769230771</v>
      </c>
      <c r="AD431" s="48">
        <v>44.61538461538462</v>
      </c>
      <c r="AE431" s="49">
        <v>52.3</v>
      </c>
    </row>
    <row r="432" spans="1:31" s="54" customFormat="1" outlineLevel="2" x14ac:dyDescent="0.2">
      <c r="A432" s="32" t="s">
        <v>526</v>
      </c>
      <c r="B432" s="88"/>
      <c r="C432" s="35">
        <f t="shared" ref="C432:AB432" si="29">SUM(C430:C431)</f>
        <v>402</v>
      </c>
      <c r="D432" s="35">
        <f t="shared" si="29"/>
        <v>594</v>
      </c>
      <c r="E432" s="113">
        <f t="shared" si="29"/>
        <v>4</v>
      </c>
      <c r="F432" s="104">
        <f t="shared" si="29"/>
        <v>5</v>
      </c>
      <c r="G432" s="104">
        <f t="shared" si="29"/>
        <v>11</v>
      </c>
      <c r="H432" s="104">
        <f t="shared" si="29"/>
        <v>19</v>
      </c>
      <c r="I432" s="104">
        <f t="shared" si="29"/>
        <v>19</v>
      </c>
      <c r="J432" s="104">
        <f t="shared" si="29"/>
        <v>21</v>
      </c>
      <c r="K432" s="104">
        <f t="shared" si="29"/>
        <v>19</v>
      </c>
      <c r="L432" s="104">
        <f t="shared" si="29"/>
        <v>13</v>
      </c>
      <c r="M432" s="104">
        <f t="shared" si="29"/>
        <v>12</v>
      </c>
      <c r="N432" s="104">
        <f t="shared" si="29"/>
        <v>28</v>
      </c>
      <c r="O432" s="104">
        <f t="shared" si="29"/>
        <v>32</v>
      </c>
      <c r="P432" s="104">
        <f t="shared" si="29"/>
        <v>42</v>
      </c>
      <c r="Q432" s="104">
        <f t="shared" si="29"/>
        <v>43</v>
      </c>
      <c r="R432" s="104">
        <f t="shared" si="29"/>
        <v>42</v>
      </c>
      <c r="S432" s="104">
        <f t="shared" si="29"/>
        <v>62</v>
      </c>
      <c r="T432" s="104">
        <f t="shared" si="29"/>
        <v>77</v>
      </c>
      <c r="U432" s="104">
        <f t="shared" si="29"/>
        <v>52</v>
      </c>
      <c r="V432" s="104">
        <f t="shared" si="29"/>
        <v>50</v>
      </c>
      <c r="W432" s="104">
        <f t="shared" si="29"/>
        <v>28</v>
      </c>
      <c r="X432" s="104">
        <f t="shared" si="29"/>
        <v>13</v>
      </c>
      <c r="Y432" s="112">
        <f t="shared" si="29"/>
        <v>2</v>
      </c>
      <c r="Z432" s="34">
        <f t="shared" si="29"/>
        <v>20</v>
      </c>
      <c r="AA432" s="34">
        <f t="shared" si="29"/>
        <v>248</v>
      </c>
      <c r="AB432" s="91">
        <f t="shared" si="29"/>
        <v>326</v>
      </c>
      <c r="AC432" s="97">
        <f t="shared" ref="AC432:AE432" si="30">ROUND(Z432/$D432*100,1)</f>
        <v>3.4</v>
      </c>
      <c r="AD432" s="97">
        <f t="shared" si="30"/>
        <v>41.8</v>
      </c>
      <c r="AE432" s="98">
        <f t="shared" si="30"/>
        <v>54.9</v>
      </c>
    </row>
    <row r="433" spans="1:31" s="54" customFormat="1" outlineLevel="3" x14ac:dyDescent="0.2">
      <c r="A433" s="25" t="s">
        <v>497</v>
      </c>
      <c r="B433" s="26">
        <v>5720</v>
      </c>
      <c r="C433" s="80">
        <v>176</v>
      </c>
      <c r="D433" s="39">
        <v>249</v>
      </c>
      <c r="E433" s="87">
        <v>4</v>
      </c>
      <c r="F433" s="77">
        <v>6</v>
      </c>
      <c r="G433" s="77">
        <v>9</v>
      </c>
      <c r="H433" s="77">
        <v>4</v>
      </c>
      <c r="I433" s="77">
        <v>0</v>
      </c>
      <c r="J433" s="77">
        <v>1</v>
      </c>
      <c r="K433" s="77">
        <v>8</v>
      </c>
      <c r="L433" s="77">
        <v>8</v>
      </c>
      <c r="M433" s="77">
        <v>14</v>
      </c>
      <c r="N433" s="77">
        <v>13</v>
      </c>
      <c r="O433" s="77">
        <v>21</v>
      </c>
      <c r="P433" s="77">
        <v>15</v>
      </c>
      <c r="Q433" s="77">
        <v>20</v>
      </c>
      <c r="R433" s="77">
        <v>16</v>
      </c>
      <c r="S433" s="77">
        <v>33</v>
      </c>
      <c r="T433" s="77">
        <v>25</v>
      </c>
      <c r="U433" s="77">
        <v>22</v>
      </c>
      <c r="V433" s="77">
        <v>20</v>
      </c>
      <c r="W433" s="77">
        <v>6</v>
      </c>
      <c r="X433" s="77">
        <v>2</v>
      </c>
      <c r="Y433" s="77">
        <v>2</v>
      </c>
      <c r="Z433" s="68">
        <v>19</v>
      </c>
      <c r="AA433" s="69">
        <v>104</v>
      </c>
      <c r="AB433" s="139">
        <v>126</v>
      </c>
      <c r="AC433" s="123">
        <v>7.6305220883534144</v>
      </c>
      <c r="AD433" s="70">
        <v>41.76706827309237</v>
      </c>
      <c r="AE433" s="71">
        <v>50.6</v>
      </c>
    </row>
    <row r="434" spans="1:31" s="54" customFormat="1" outlineLevel="2" x14ac:dyDescent="0.2">
      <c r="A434" s="32" t="s">
        <v>527</v>
      </c>
      <c r="B434" s="88"/>
      <c r="C434" s="35">
        <f t="shared" ref="C434:AB434" si="31">C433</f>
        <v>176</v>
      </c>
      <c r="D434" s="35">
        <f t="shared" si="31"/>
        <v>249</v>
      </c>
      <c r="E434" s="113">
        <f t="shared" si="31"/>
        <v>4</v>
      </c>
      <c r="F434" s="104">
        <f t="shared" si="31"/>
        <v>6</v>
      </c>
      <c r="G434" s="104">
        <f t="shared" si="31"/>
        <v>9</v>
      </c>
      <c r="H434" s="104">
        <f t="shared" si="31"/>
        <v>4</v>
      </c>
      <c r="I434" s="104">
        <f t="shared" si="31"/>
        <v>0</v>
      </c>
      <c r="J434" s="104">
        <f t="shared" si="31"/>
        <v>1</v>
      </c>
      <c r="K434" s="104">
        <f t="shared" si="31"/>
        <v>8</v>
      </c>
      <c r="L434" s="104">
        <f t="shared" si="31"/>
        <v>8</v>
      </c>
      <c r="M434" s="104">
        <f t="shared" si="31"/>
        <v>14</v>
      </c>
      <c r="N434" s="104">
        <f t="shared" si="31"/>
        <v>13</v>
      </c>
      <c r="O434" s="104">
        <f t="shared" si="31"/>
        <v>21</v>
      </c>
      <c r="P434" s="104">
        <f t="shared" si="31"/>
        <v>15</v>
      </c>
      <c r="Q434" s="104">
        <f t="shared" si="31"/>
        <v>20</v>
      </c>
      <c r="R434" s="104">
        <f t="shared" si="31"/>
        <v>16</v>
      </c>
      <c r="S434" s="104">
        <f t="shared" si="31"/>
        <v>33</v>
      </c>
      <c r="T434" s="104">
        <f t="shared" si="31"/>
        <v>25</v>
      </c>
      <c r="U434" s="104">
        <f t="shared" si="31"/>
        <v>22</v>
      </c>
      <c r="V434" s="104">
        <f t="shared" si="31"/>
        <v>20</v>
      </c>
      <c r="W434" s="104">
        <f t="shared" si="31"/>
        <v>6</v>
      </c>
      <c r="X434" s="104">
        <f t="shared" si="31"/>
        <v>2</v>
      </c>
      <c r="Y434" s="112">
        <f t="shared" si="31"/>
        <v>2</v>
      </c>
      <c r="Z434" s="34">
        <f t="shared" si="31"/>
        <v>19</v>
      </c>
      <c r="AA434" s="34">
        <f t="shared" si="31"/>
        <v>104</v>
      </c>
      <c r="AB434" s="91">
        <f t="shared" si="31"/>
        <v>126</v>
      </c>
      <c r="AC434" s="97">
        <f t="shared" ref="AC434:AE434" si="32">ROUND(Z434/$D434*100,1)</f>
        <v>7.6</v>
      </c>
      <c r="AD434" s="97">
        <f t="shared" si="32"/>
        <v>41.8</v>
      </c>
      <c r="AE434" s="98">
        <f t="shared" si="32"/>
        <v>50.6</v>
      </c>
    </row>
    <row r="435" spans="1:31" s="54" customFormat="1" outlineLevel="3" x14ac:dyDescent="0.2">
      <c r="A435" s="21" t="s">
        <v>440</v>
      </c>
      <c r="B435" s="22">
        <v>5730</v>
      </c>
      <c r="C435" s="80">
        <v>65</v>
      </c>
      <c r="D435" s="37">
        <v>103</v>
      </c>
      <c r="E435" s="83">
        <v>1</v>
      </c>
      <c r="F435" s="72">
        <v>1</v>
      </c>
      <c r="G435" s="72">
        <v>1</v>
      </c>
      <c r="H435" s="72">
        <v>5</v>
      </c>
      <c r="I435" s="72">
        <v>2</v>
      </c>
      <c r="J435" s="72">
        <v>5</v>
      </c>
      <c r="K435" s="72">
        <v>2</v>
      </c>
      <c r="L435" s="72">
        <v>1</v>
      </c>
      <c r="M435" s="72">
        <v>4</v>
      </c>
      <c r="N435" s="72">
        <v>3</v>
      </c>
      <c r="O435" s="72">
        <v>6</v>
      </c>
      <c r="P435" s="72">
        <v>7</v>
      </c>
      <c r="Q435" s="72">
        <v>7</v>
      </c>
      <c r="R435" s="72">
        <v>11</v>
      </c>
      <c r="S435" s="72">
        <v>15</v>
      </c>
      <c r="T435" s="72">
        <v>7</v>
      </c>
      <c r="U435" s="72">
        <v>9</v>
      </c>
      <c r="V435" s="72">
        <v>4</v>
      </c>
      <c r="W435" s="72">
        <v>7</v>
      </c>
      <c r="X435" s="72">
        <v>5</v>
      </c>
      <c r="Y435" s="72">
        <v>0</v>
      </c>
      <c r="Z435" s="50">
        <v>3</v>
      </c>
      <c r="AA435" s="51">
        <v>42</v>
      </c>
      <c r="AB435" s="127">
        <v>58</v>
      </c>
      <c r="AC435" s="122">
        <v>2.912621359223301</v>
      </c>
      <c r="AD435" s="52">
        <v>40.776699029126213</v>
      </c>
      <c r="AE435" s="53">
        <v>56.3</v>
      </c>
    </row>
    <row r="436" spans="1:31" s="54" customFormat="1" outlineLevel="3" x14ac:dyDescent="0.2">
      <c r="A436" s="23" t="s">
        <v>441</v>
      </c>
      <c r="B436" s="18">
        <v>5740</v>
      </c>
      <c r="C436" s="80">
        <v>249</v>
      </c>
      <c r="D436" s="38">
        <v>388</v>
      </c>
      <c r="E436" s="84">
        <v>5</v>
      </c>
      <c r="F436" s="73">
        <v>4</v>
      </c>
      <c r="G436" s="73">
        <v>6</v>
      </c>
      <c r="H436" s="73">
        <v>7</v>
      </c>
      <c r="I436" s="73">
        <v>9</v>
      </c>
      <c r="J436" s="73">
        <v>12</v>
      </c>
      <c r="K436" s="73">
        <v>6</v>
      </c>
      <c r="L436" s="73">
        <v>7</v>
      </c>
      <c r="M436" s="73">
        <v>14</v>
      </c>
      <c r="N436" s="73">
        <v>9</v>
      </c>
      <c r="O436" s="73">
        <v>24</v>
      </c>
      <c r="P436" s="73">
        <v>24</v>
      </c>
      <c r="Q436" s="73">
        <v>30</v>
      </c>
      <c r="R436" s="73">
        <v>43</v>
      </c>
      <c r="S436" s="73">
        <v>74</v>
      </c>
      <c r="T436" s="73">
        <v>27</v>
      </c>
      <c r="U436" s="73">
        <v>31</v>
      </c>
      <c r="V436" s="73">
        <v>24</v>
      </c>
      <c r="W436" s="73">
        <v>22</v>
      </c>
      <c r="X436" s="73">
        <v>7</v>
      </c>
      <c r="Y436" s="73">
        <v>3</v>
      </c>
      <c r="Z436" s="55">
        <v>15</v>
      </c>
      <c r="AA436" s="56">
        <v>142</v>
      </c>
      <c r="AB436" s="125">
        <v>231</v>
      </c>
      <c r="AC436" s="119">
        <v>3.865979381443299</v>
      </c>
      <c r="AD436" s="46">
        <v>36.597938144329895</v>
      </c>
      <c r="AE436" s="47">
        <v>59.5</v>
      </c>
    </row>
    <row r="437" spans="1:31" s="54" customFormat="1" outlineLevel="3" x14ac:dyDescent="0.2">
      <c r="A437" s="17" t="s">
        <v>442</v>
      </c>
      <c r="B437" s="18">
        <v>5750</v>
      </c>
      <c r="C437" s="80">
        <v>94</v>
      </c>
      <c r="D437" s="38">
        <v>165</v>
      </c>
      <c r="E437" s="84">
        <v>1</v>
      </c>
      <c r="F437" s="73">
        <v>1</v>
      </c>
      <c r="G437" s="73">
        <v>5</v>
      </c>
      <c r="H437" s="73">
        <v>2</v>
      </c>
      <c r="I437" s="73">
        <v>1</v>
      </c>
      <c r="J437" s="73">
        <v>3</v>
      </c>
      <c r="K437" s="73">
        <v>3</v>
      </c>
      <c r="L437" s="73">
        <v>2</v>
      </c>
      <c r="M437" s="73">
        <v>9</v>
      </c>
      <c r="N437" s="73">
        <v>7</v>
      </c>
      <c r="O437" s="73">
        <v>6</v>
      </c>
      <c r="P437" s="73">
        <v>7</v>
      </c>
      <c r="Q437" s="73">
        <v>18</v>
      </c>
      <c r="R437" s="73">
        <v>21</v>
      </c>
      <c r="S437" s="73">
        <v>29</v>
      </c>
      <c r="T437" s="73">
        <v>14</v>
      </c>
      <c r="U437" s="73">
        <v>11</v>
      </c>
      <c r="V437" s="73">
        <v>15</v>
      </c>
      <c r="W437" s="73">
        <v>5</v>
      </c>
      <c r="X437" s="73">
        <v>5</v>
      </c>
      <c r="Y437" s="73">
        <v>0</v>
      </c>
      <c r="Z437" s="55">
        <v>7</v>
      </c>
      <c r="AA437" s="56">
        <v>58</v>
      </c>
      <c r="AB437" s="125">
        <v>100</v>
      </c>
      <c r="AC437" s="119">
        <v>4.2424242424242431</v>
      </c>
      <c r="AD437" s="46">
        <v>35.151515151515149</v>
      </c>
      <c r="AE437" s="47">
        <v>60.6</v>
      </c>
    </row>
    <row r="438" spans="1:31" s="54" customFormat="1" outlineLevel="3" x14ac:dyDescent="0.2">
      <c r="A438" s="17" t="s">
        <v>443</v>
      </c>
      <c r="B438" s="18">
        <v>5760</v>
      </c>
      <c r="C438" s="80">
        <v>511</v>
      </c>
      <c r="D438" s="38">
        <v>971</v>
      </c>
      <c r="E438" s="84">
        <v>19</v>
      </c>
      <c r="F438" s="73">
        <v>29</v>
      </c>
      <c r="G438" s="73">
        <v>39</v>
      </c>
      <c r="H438" s="73">
        <v>28</v>
      </c>
      <c r="I438" s="73">
        <v>17</v>
      </c>
      <c r="J438" s="73">
        <v>28</v>
      </c>
      <c r="K438" s="73">
        <v>32</v>
      </c>
      <c r="L438" s="73">
        <v>36</v>
      </c>
      <c r="M438" s="73">
        <v>46</v>
      </c>
      <c r="N438" s="73">
        <v>50</v>
      </c>
      <c r="O438" s="73">
        <v>58</v>
      </c>
      <c r="P438" s="73">
        <v>47</v>
      </c>
      <c r="Q438" s="73">
        <v>80</v>
      </c>
      <c r="R438" s="73">
        <v>80</v>
      </c>
      <c r="S438" s="73">
        <v>133</v>
      </c>
      <c r="T438" s="73">
        <v>104</v>
      </c>
      <c r="U438" s="73">
        <v>54</v>
      </c>
      <c r="V438" s="73">
        <v>54</v>
      </c>
      <c r="W438" s="73">
        <v>24</v>
      </c>
      <c r="X438" s="73">
        <v>13</v>
      </c>
      <c r="Y438" s="73">
        <v>0</v>
      </c>
      <c r="Z438" s="55">
        <v>87</v>
      </c>
      <c r="AA438" s="56">
        <v>422</v>
      </c>
      <c r="AB438" s="125">
        <v>462</v>
      </c>
      <c r="AC438" s="119">
        <v>8.9598352214212156</v>
      </c>
      <c r="AD438" s="46">
        <v>43.460350154479919</v>
      </c>
      <c r="AE438" s="47">
        <v>47.6</v>
      </c>
    </row>
    <row r="439" spans="1:31" s="54" customFormat="1" outlineLevel="3" x14ac:dyDescent="0.2">
      <c r="A439" s="17" t="s">
        <v>444</v>
      </c>
      <c r="B439" s="18">
        <v>5770</v>
      </c>
      <c r="C439" s="81">
        <v>88</v>
      </c>
      <c r="D439" s="38">
        <v>146</v>
      </c>
      <c r="E439" s="84">
        <v>1</v>
      </c>
      <c r="F439" s="73">
        <v>3</v>
      </c>
      <c r="G439" s="73">
        <v>1</v>
      </c>
      <c r="H439" s="73">
        <v>5</v>
      </c>
      <c r="I439" s="73">
        <v>3</v>
      </c>
      <c r="J439" s="73">
        <v>1</v>
      </c>
      <c r="K439" s="73">
        <v>6</v>
      </c>
      <c r="L439" s="73">
        <v>4</v>
      </c>
      <c r="M439" s="73">
        <v>5</v>
      </c>
      <c r="N439" s="73">
        <v>9</v>
      </c>
      <c r="O439" s="73">
        <v>9</v>
      </c>
      <c r="P439" s="73">
        <v>6</v>
      </c>
      <c r="Q439" s="73">
        <v>11</v>
      </c>
      <c r="R439" s="73">
        <v>19</v>
      </c>
      <c r="S439" s="73">
        <v>20</v>
      </c>
      <c r="T439" s="73">
        <v>15</v>
      </c>
      <c r="U439" s="73">
        <v>11</v>
      </c>
      <c r="V439" s="73">
        <v>6</v>
      </c>
      <c r="W439" s="73">
        <v>7</v>
      </c>
      <c r="X439" s="73">
        <v>3</v>
      </c>
      <c r="Y439" s="73">
        <v>1</v>
      </c>
      <c r="Z439" s="55">
        <v>5</v>
      </c>
      <c r="AA439" s="56">
        <v>59</v>
      </c>
      <c r="AB439" s="125">
        <v>82</v>
      </c>
      <c r="AC439" s="119">
        <v>3.4246575342465753</v>
      </c>
      <c r="AD439" s="46">
        <v>40.410958904109592</v>
      </c>
      <c r="AE439" s="47">
        <v>56.2</v>
      </c>
    </row>
    <row r="440" spans="1:31" s="2" customFormat="1" outlineLevel="3" x14ac:dyDescent="0.2">
      <c r="A440" s="17" t="s">
        <v>445</v>
      </c>
      <c r="B440" s="18">
        <v>5780</v>
      </c>
      <c r="C440" s="81">
        <v>833</v>
      </c>
      <c r="D440" s="38">
        <v>1369</v>
      </c>
      <c r="E440" s="84">
        <v>18</v>
      </c>
      <c r="F440" s="73">
        <v>21</v>
      </c>
      <c r="G440" s="73">
        <v>24</v>
      </c>
      <c r="H440" s="73">
        <v>24</v>
      </c>
      <c r="I440" s="73">
        <v>38</v>
      </c>
      <c r="J440" s="73">
        <v>31</v>
      </c>
      <c r="K440" s="73">
        <v>33</v>
      </c>
      <c r="L440" s="73">
        <v>41</v>
      </c>
      <c r="M440" s="73">
        <v>47</v>
      </c>
      <c r="N440" s="73">
        <v>46</v>
      </c>
      <c r="O440" s="73">
        <v>70</v>
      </c>
      <c r="P440" s="73">
        <v>83</v>
      </c>
      <c r="Q440" s="73">
        <v>99</v>
      </c>
      <c r="R440" s="73">
        <v>131</v>
      </c>
      <c r="S440" s="73">
        <v>179</v>
      </c>
      <c r="T440" s="73">
        <v>176</v>
      </c>
      <c r="U440" s="73">
        <v>110</v>
      </c>
      <c r="V440" s="73">
        <v>98</v>
      </c>
      <c r="W440" s="73">
        <v>67</v>
      </c>
      <c r="X440" s="73">
        <v>27</v>
      </c>
      <c r="Y440" s="73">
        <v>6</v>
      </c>
      <c r="Z440" s="55">
        <v>63</v>
      </c>
      <c r="AA440" s="56">
        <v>512</v>
      </c>
      <c r="AB440" s="125">
        <v>794</v>
      </c>
      <c r="AC440" s="119">
        <v>4.6018991964937905</v>
      </c>
      <c r="AD440" s="46">
        <v>37.399561723886052</v>
      </c>
      <c r="AE440" s="47">
        <v>58</v>
      </c>
    </row>
    <row r="441" spans="1:31" s="54" customFormat="1" outlineLevel="3" x14ac:dyDescent="0.2">
      <c r="A441" s="19" t="s">
        <v>446</v>
      </c>
      <c r="B441" s="20">
        <v>5790</v>
      </c>
      <c r="C441" s="79">
        <v>685</v>
      </c>
      <c r="D441" s="33">
        <v>1138</v>
      </c>
      <c r="E441" s="82">
        <v>8</v>
      </c>
      <c r="F441" s="74">
        <v>21</v>
      </c>
      <c r="G441" s="74">
        <v>15</v>
      </c>
      <c r="H441" s="74">
        <v>27</v>
      </c>
      <c r="I441" s="74">
        <v>41</v>
      </c>
      <c r="J441" s="74">
        <v>23</v>
      </c>
      <c r="K441" s="74">
        <v>27</v>
      </c>
      <c r="L441" s="74">
        <v>29</v>
      </c>
      <c r="M441" s="74">
        <v>44</v>
      </c>
      <c r="N441" s="74">
        <v>51</v>
      </c>
      <c r="O441" s="74">
        <v>51</v>
      </c>
      <c r="P441" s="74">
        <v>72</v>
      </c>
      <c r="Q441" s="74">
        <v>84</v>
      </c>
      <c r="R441" s="74">
        <v>129</v>
      </c>
      <c r="S441" s="74">
        <v>174</v>
      </c>
      <c r="T441" s="74">
        <v>122</v>
      </c>
      <c r="U441" s="74">
        <v>85</v>
      </c>
      <c r="V441" s="74">
        <v>78</v>
      </c>
      <c r="W441" s="74">
        <v>42</v>
      </c>
      <c r="X441" s="74">
        <v>13</v>
      </c>
      <c r="Y441" s="74">
        <v>2</v>
      </c>
      <c r="Z441" s="59">
        <v>44</v>
      </c>
      <c r="AA441" s="60">
        <v>449</v>
      </c>
      <c r="AB441" s="126">
        <v>645</v>
      </c>
      <c r="AC441" s="121">
        <v>3.8664323374340945</v>
      </c>
      <c r="AD441" s="48">
        <v>39.45518453427065</v>
      </c>
      <c r="AE441" s="49">
        <v>56.7</v>
      </c>
    </row>
    <row r="442" spans="1:31" s="54" customFormat="1" outlineLevel="2" x14ac:dyDescent="0.2">
      <c r="A442" s="32" t="s">
        <v>528</v>
      </c>
      <c r="B442" s="88"/>
      <c r="C442" s="35">
        <f t="shared" ref="C442:AB442" si="33">SUM(C435:C441)</f>
        <v>2525</v>
      </c>
      <c r="D442" s="35">
        <f t="shared" si="33"/>
        <v>4280</v>
      </c>
      <c r="E442" s="113">
        <f t="shared" si="33"/>
        <v>53</v>
      </c>
      <c r="F442" s="104">
        <f t="shared" si="33"/>
        <v>80</v>
      </c>
      <c r="G442" s="104">
        <f t="shared" si="33"/>
        <v>91</v>
      </c>
      <c r="H442" s="104">
        <f t="shared" si="33"/>
        <v>98</v>
      </c>
      <c r="I442" s="104">
        <f t="shared" si="33"/>
        <v>111</v>
      </c>
      <c r="J442" s="104">
        <f t="shared" si="33"/>
        <v>103</v>
      </c>
      <c r="K442" s="104">
        <f t="shared" si="33"/>
        <v>109</v>
      </c>
      <c r="L442" s="104">
        <f t="shared" si="33"/>
        <v>120</v>
      </c>
      <c r="M442" s="104">
        <f t="shared" si="33"/>
        <v>169</v>
      </c>
      <c r="N442" s="104">
        <f t="shared" si="33"/>
        <v>175</v>
      </c>
      <c r="O442" s="104">
        <f t="shared" si="33"/>
        <v>224</v>
      </c>
      <c r="P442" s="104">
        <f t="shared" si="33"/>
        <v>246</v>
      </c>
      <c r="Q442" s="104">
        <f t="shared" si="33"/>
        <v>329</v>
      </c>
      <c r="R442" s="104">
        <f t="shared" si="33"/>
        <v>434</v>
      </c>
      <c r="S442" s="104">
        <f t="shared" si="33"/>
        <v>624</v>
      </c>
      <c r="T442" s="104">
        <f t="shared" si="33"/>
        <v>465</v>
      </c>
      <c r="U442" s="104">
        <f t="shared" si="33"/>
        <v>311</v>
      </c>
      <c r="V442" s="104">
        <f t="shared" si="33"/>
        <v>279</v>
      </c>
      <c r="W442" s="104">
        <f t="shared" si="33"/>
        <v>174</v>
      </c>
      <c r="X442" s="104">
        <f t="shared" si="33"/>
        <v>73</v>
      </c>
      <c r="Y442" s="112">
        <f t="shared" si="33"/>
        <v>12</v>
      </c>
      <c r="Z442" s="34">
        <f t="shared" si="33"/>
        <v>224</v>
      </c>
      <c r="AA442" s="34">
        <f t="shared" si="33"/>
        <v>1684</v>
      </c>
      <c r="AB442" s="91">
        <f t="shared" si="33"/>
        <v>2372</v>
      </c>
      <c r="AC442" s="97">
        <f t="shared" ref="AC442:AE442" si="34">ROUND(Z442/$D442*100,1)</f>
        <v>5.2</v>
      </c>
      <c r="AD442" s="97">
        <f t="shared" si="34"/>
        <v>39.299999999999997</v>
      </c>
      <c r="AE442" s="98">
        <f t="shared" si="34"/>
        <v>55.4</v>
      </c>
    </row>
    <row r="443" spans="1:31" s="54" customFormat="1" outlineLevel="3" x14ac:dyDescent="0.2">
      <c r="A443" s="21" t="s">
        <v>447</v>
      </c>
      <c r="B443" s="22">
        <v>5800</v>
      </c>
      <c r="C443" s="80">
        <v>968</v>
      </c>
      <c r="D443" s="37">
        <v>1885</v>
      </c>
      <c r="E443" s="83">
        <v>43</v>
      </c>
      <c r="F443" s="72">
        <v>62</v>
      </c>
      <c r="G443" s="72">
        <v>57</v>
      </c>
      <c r="H443" s="72">
        <v>70</v>
      </c>
      <c r="I443" s="72">
        <v>45</v>
      </c>
      <c r="J443" s="72">
        <v>33</v>
      </c>
      <c r="K443" s="72">
        <v>76</v>
      </c>
      <c r="L443" s="72">
        <v>88</v>
      </c>
      <c r="M443" s="72">
        <v>84</v>
      </c>
      <c r="N443" s="72">
        <v>89</v>
      </c>
      <c r="O443" s="72">
        <v>111</v>
      </c>
      <c r="P443" s="72">
        <v>110</v>
      </c>
      <c r="Q443" s="72">
        <v>138</v>
      </c>
      <c r="R443" s="72">
        <v>174</v>
      </c>
      <c r="S443" s="72">
        <v>228</v>
      </c>
      <c r="T443" s="72">
        <v>184</v>
      </c>
      <c r="U443" s="72">
        <v>136</v>
      </c>
      <c r="V443" s="72">
        <v>86</v>
      </c>
      <c r="W443" s="72">
        <v>58</v>
      </c>
      <c r="X443" s="72">
        <v>11</v>
      </c>
      <c r="Y443" s="72">
        <v>2</v>
      </c>
      <c r="Z443" s="50">
        <v>162</v>
      </c>
      <c r="AA443" s="51">
        <v>844</v>
      </c>
      <c r="AB443" s="127">
        <v>879</v>
      </c>
      <c r="AC443" s="122">
        <v>8.5941644562334218</v>
      </c>
      <c r="AD443" s="52">
        <v>44.774535809018566</v>
      </c>
      <c r="AE443" s="53">
        <v>46.6</v>
      </c>
    </row>
    <row r="444" spans="1:31" s="54" customFormat="1" outlineLevel="3" x14ac:dyDescent="0.2">
      <c r="A444" s="17" t="s">
        <v>448</v>
      </c>
      <c r="B444" s="18">
        <v>5810</v>
      </c>
      <c r="C444" s="80">
        <v>343</v>
      </c>
      <c r="D444" s="38">
        <v>652</v>
      </c>
      <c r="E444" s="84">
        <v>7</v>
      </c>
      <c r="F444" s="73">
        <v>15</v>
      </c>
      <c r="G444" s="73">
        <v>32</v>
      </c>
      <c r="H444" s="73">
        <v>17</v>
      </c>
      <c r="I444" s="73">
        <v>13</v>
      </c>
      <c r="J444" s="73">
        <v>13</v>
      </c>
      <c r="K444" s="73">
        <v>16</v>
      </c>
      <c r="L444" s="73">
        <v>23</v>
      </c>
      <c r="M444" s="73">
        <v>31</v>
      </c>
      <c r="N444" s="73">
        <v>33</v>
      </c>
      <c r="O444" s="73">
        <v>43</v>
      </c>
      <c r="P444" s="73">
        <v>41</v>
      </c>
      <c r="Q444" s="73">
        <v>36</v>
      </c>
      <c r="R444" s="73">
        <v>65</v>
      </c>
      <c r="S444" s="73">
        <v>102</v>
      </c>
      <c r="T444" s="73">
        <v>52</v>
      </c>
      <c r="U444" s="73">
        <v>52</v>
      </c>
      <c r="V444" s="73">
        <v>26</v>
      </c>
      <c r="W444" s="73">
        <v>24</v>
      </c>
      <c r="X444" s="73">
        <v>9</v>
      </c>
      <c r="Y444" s="73">
        <v>2</v>
      </c>
      <c r="Z444" s="55">
        <v>54</v>
      </c>
      <c r="AA444" s="56">
        <v>266</v>
      </c>
      <c r="AB444" s="125">
        <v>332</v>
      </c>
      <c r="AC444" s="119">
        <v>8.2822085889570545</v>
      </c>
      <c r="AD444" s="46">
        <v>40.797546012269933</v>
      </c>
      <c r="AE444" s="47">
        <v>50.9</v>
      </c>
    </row>
    <row r="445" spans="1:31" s="54" customFormat="1" outlineLevel="3" x14ac:dyDescent="0.2">
      <c r="A445" s="17" t="s">
        <v>449</v>
      </c>
      <c r="B445" s="18">
        <v>5820</v>
      </c>
      <c r="C445" s="80">
        <v>768</v>
      </c>
      <c r="D445" s="38">
        <v>1458</v>
      </c>
      <c r="E445" s="84">
        <v>31</v>
      </c>
      <c r="F445" s="73">
        <v>56</v>
      </c>
      <c r="G445" s="73">
        <v>56</v>
      </c>
      <c r="H445" s="73">
        <v>66</v>
      </c>
      <c r="I445" s="73">
        <v>41</v>
      </c>
      <c r="J445" s="73">
        <v>33</v>
      </c>
      <c r="K445" s="73">
        <v>52</v>
      </c>
      <c r="L445" s="73">
        <v>50</v>
      </c>
      <c r="M445" s="73">
        <v>65</v>
      </c>
      <c r="N445" s="73">
        <v>94</v>
      </c>
      <c r="O445" s="73">
        <v>94</v>
      </c>
      <c r="P445" s="73">
        <v>87</v>
      </c>
      <c r="Q445" s="73">
        <v>91</v>
      </c>
      <c r="R445" s="73">
        <v>118</v>
      </c>
      <c r="S445" s="73">
        <v>152</v>
      </c>
      <c r="T445" s="73">
        <v>137</v>
      </c>
      <c r="U445" s="73">
        <v>102</v>
      </c>
      <c r="V445" s="73">
        <v>78</v>
      </c>
      <c r="W445" s="73">
        <v>46</v>
      </c>
      <c r="X445" s="73">
        <v>8</v>
      </c>
      <c r="Y445" s="73">
        <v>1</v>
      </c>
      <c r="Z445" s="55">
        <v>143</v>
      </c>
      <c r="AA445" s="56">
        <v>673</v>
      </c>
      <c r="AB445" s="125">
        <v>642</v>
      </c>
      <c r="AC445" s="119">
        <v>9.8079561042524013</v>
      </c>
      <c r="AD445" s="46">
        <v>46.159122085048011</v>
      </c>
      <c r="AE445" s="47">
        <v>44</v>
      </c>
    </row>
    <row r="446" spans="1:31" s="54" customFormat="1" outlineLevel="3" x14ac:dyDescent="0.2">
      <c r="A446" s="17" t="s">
        <v>450</v>
      </c>
      <c r="B446" s="18">
        <v>5830</v>
      </c>
      <c r="C446" s="80">
        <v>439</v>
      </c>
      <c r="D446" s="38">
        <v>934</v>
      </c>
      <c r="E446" s="84">
        <v>21</v>
      </c>
      <c r="F446" s="73">
        <v>34</v>
      </c>
      <c r="G446" s="73">
        <v>36</v>
      </c>
      <c r="H446" s="73">
        <v>39</v>
      </c>
      <c r="I446" s="73">
        <v>33</v>
      </c>
      <c r="J446" s="73">
        <v>27</v>
      </c>
      <c r="K446" s="73">
        <v>30</v>
      </c>
      <c r="L446" s="73">
        <v>32</v>
      </c>
      <c r="M446" s="73">
        <v>47</v>
      </c>
      <c r="N446" s="73">
        <v>60</v>
      </c>
      <c r="O446" s="73">
        <v>69</v>
      </c>
      <c r="P446" s="73">
        <v>51</v>
      </c>
      <c r="Q446" s="73">
        <v>39</v>
      </c>
      <c r="R446" s="73">
        <v>43</v>
      </c>
      <c r="S446" s="73">
        <v>117</v>
      </c>
      <c r="T446" s="73">
        <v>134</v>
      </c>
      <c r="U446" s="73">
        <v>78</v>
      </c>
      <c r="V446" s="73">
        <v>27</v>
      </c>
      <c r="W446" s="73">
        <v>12</v>
      </c>
      <c r="X446" s="73">
        <v>5</v>
      </c>
      <c r="Y446" s="73">
        <v>0</v>
      </c>
      <c r="Z446" s="55">
        <v>91</v>
      </c>
      <c r="AA446" s="56">
        <v>427</v>
      </c>
      <c r="AB446" s="125">
        <v>416</v>
      </c>
      <c r="AC446" s="119">
        <v>9.7430406852248392</v>
      </c>
      <c r="AD446" s="46">
        <v>45.717344753747327</v>
      </c>
      <c r="AE446" s="47">
        <v>44.5</v>
      </c>
    </row>
    <row r="447" spans="1:31" s="54" customFormat="1" outlineLevel="3" x14ac:dyDescent="0.2">
      <c r="A447" s="17" t="s">
        <v>451</v>
      </c>
      <c r="B447" s="18">
        <v>5840</v>
      </c>
      <c r="C447" s="80">
        <v>36</v>
      </c>
      <c r="D447" s="38">
        <v>56</v>
      </c>
      <c r="E447" s="84">
        <v>0</v>
      </c>
      <c r="F447" s="73">
        <v>0</v>
      </c>
      <c r="G447" s="73">
        <v>0</v>
      </c>
      <c r="H447" s="73">
        <v>2</v>
      </c>
      <c r="I447" s="73">
        <v>0</v>
      </c>
      <c r="J447" s="73">
        <v>0</v>
      </c>
      <c r="K447" s="73">
        <v>0</v>
      </c>
      <c r="L447" s="73">
        <v>3</v>
      </c>
      <c r="M447" s="73">
        <v>1</v>
      </c>
      <c r="N447" s="73">
        <v>1</v>
      </c>
      <c r="O447" s="73">
        <v>2</v>
      </c>
      <c r="P447" s="73">
        <v>3</v>
      </c>
      <c r="Q447" s="73">
        <v>7</v>
      </c>
      <c r="R447" s="73">
        <v>8</v>
      </c>
      <c r="S447" s="73">
        <v>7</v>
      </c>
      <c r="T447" s="73">
        <v>8</v>
      </c>
      <c r="U447" s="73">
        <v>3</v>
      </c>
      <c r="V447" s="73">
        <v>6</v>
      </c>
      <c r="W447" s="73">
        <v>5</v>
      </c>
      <c r="X447" s="73">
        <v>0</v>
      </c>
      <c r="Y447" s="73">
        <v>0</v>
      </c>
      <c r="Z447" s="55">
        <v>0</v>
      </c>
      <c r="AA447" s="56">
        <v>19</v>
      </c>
      <c r="AB447" s="125">
        <v>37</v>
      </c>
      <c r="AC447" s="119">
        <v>0</v>
      </c>
      <c r="AD447" s="46">
        <v>33.928571428571431</v>
      </c>
      <c r="AE447" s="47">
        <v>66.099999999999994</v>
      </c>
    </row>
    <row r="448" spans="1:31" s="54" customFormat="1" outlineLevel="3" x14ac:dyDescent="0.2">
      <c r="A448" s="17" t="s">
        <v>452</v>
      </c>
      <c r="B448" s="18">
        <v>5850</v>
      </c>
      <c r="C448" s="80">
        <v>700</v>
      </c>
      <c r="D448" s="38">
        <v>908</v>
      </c>
      <c r="E448" s="84">
        <v>9</v>
      </c>
      <c r="F448" s="73">
        <v>14</v>
      </c>
      <c r="G448" s="73">
        <v>18</v>
      </c>
      <c r="H448" s="73">
        <v>13</v>
      </c>
      <c r="I448" s="73">
        <v>12</v>
      </c>
      <c r="J448" s="73">
        <v>20</v>
      </c>
      <c r="K448" s="73">
        <v>11</v>
      </c>
      <c r="L448" s="73">
        <v>39</v>
      </c>
      <c r="M448" s="73">
        <v>48</v>
      </c>
      <c r="N448" s="73">
        <v>66</v>
      </c>
      <c r="O448" s="73">
        <v>74</v>
      </c>
      <c r="P448" s="73">
        <v>49</v>
      </c>
      <c r="Q448" s="73">
        <v>80</v>
      </c>
      <c r="R448" s="73">
        <v>99</v>
      </c>
      <c r="S448" s="73">
        <v>110</v>
      </c>
      <c r="T448" s="73">
        <v>93</v>
      </c>
      <c r="U448" s="73">
        <v>51</v>
      </c>
      <c r="V448" s="73">
        <v>61</v>
      </c>
      <c r="W448" s="73">
        <v>33</v>
      </c>
      <c r="X448" s="73">
        <v>8</v>
      </c>
      <c r="Y448" s="73">
        <v>0</v>
      </c>
      <c r="Z448" s="55">
        <v>41</v>
      </c>
      <c r="AA448" s="56">
        <v>412</v>
      </c>
      <c r="AB448" s="125">
        <v>455</v>
      </c>
      <c r="AC448" s="119">
        <v>4.5154185022026425</v>
      </c>
      <c r="AD448" s="46">
        <v>45.374449339207047</v>
      </c>
      <c r="AE448" s="47">
        <v>50.1</v>
      </c>
    </row>
    <row r="449" spans="1:31" s="54" customFormat="1" outlineLevel="3" x14ac:dyDescent="0.2">
      <c r="A449" s="17" t="s">
        <v>453</v>
      </c>
      <c r="B449" s="18">
        <v>5860</v>
      </c>
      <c r="C449" s="80">
        <v>1187</v>
      </c>
      <c r="D449" s="38">
        <v>2609</v>
      </c>
      <c r="E449" s="84">
        <v>45</v>
      </c>
      <c r="F449" s="73">
        <v>93</v>
      </c>
      <c r="G449" s="73">
        <v>133</v>
      </c>
      <c r="H449" s="73">
        <v>100</v>
      </c>
      <c r="I449" s="73">
        <v>79</v>
      </c>
      <c r="J449" s="73">
        <v>57</v>
      </c>
      <c r="K449" s="73">
        <v>61</v>
      </c>
      <c r="L449" s="73">
        <v>98</v>
      </c>
      <c r="M449" s="73">
        <v>187</v>
      </c>
      <c r="N449" s="73">
        <v>151</v>
      </c>
      <c r="O449" s="73">
        <v>151</v>
      </c>
      <c r="P449" s="73">
        <v>135</v>
      </c>
      <c r="Q449" s="73">
        <v>200</v>
      </c>
      <c r="R449" s="73">
        <v>265</v>
      </c>
      <c r="S449" s="73">
        <v>410</v>
      </c>
      <c r="T449" s="73">
        <v>240</v>
      </c>
      <c r="U449" s="73">
        <v>108</v>
      </c>
      <c r="V449" s="73">
        <v>58</v>
      </c>
      <c r="W449" s="73">
        <v>28</v>
      </c>
      <c r="X449" s="73">
        <v>7</v>
      </c>
      <c r="Y449" s="73">
        <v>3</v>
      </c>
      <c r="Z449" s="55">
        <v>271</v>
      </c>
      <c r="AA449" s="56">
        <v>1219</v>
      </c>
      <c r="AB449" s="125">
        <v>1119</v>
      </c>
      <c r="AC449" s="119">
        <v>10.387121502491375</v>
      </c>
      <c r="AD449" s="46">
        <v>46.722882330394789</v>
      </c>
      <c r="AE449" s="47">
        <v>42.9</v>
      </c>
    </row>
    <row r="450" spans="1:31" s="54" customFormat="1" outlineLevel="3" x14ac:dyDescent="0.2">
      <c r="A450" s="19" t="s">
        <v>454</v>
      </c>
      <c r="B450" s="20">
        <v>5870</v>
      </c>
      <c r="C450" s="80">
        <v>348</v>
      </c>
      <c r="D450" s="33">
        <v>679</v>
      </c>
      <c r="E450" s="82">
        <v>13</v>
      </c>
      <c r="F450" s="74">
        <v>16</v>
      </c>
      <c r="G450" s="74">
        <v>27</v>
      </c>
      <c r="H450" s="74">
        <v>32</v>
      </c>
      <c r="I450" s="74">
        <v>20</v>
      </c>
      <c r="J450" s="74">
        <v>13</v>
      </c>
      <c r="K450" s="74">
        <v>15</v>
      </c>
      <c r="L450" s="74">
        <v>27</v>
      </c>
      <c r="M450" s="74">
        <v>34</v>
      </c>
      <c r="N450" s="74">
        <v>40</v>
      </c>
      <c r="O450" s="74">
        <v>43</v>
      </c>
      <c r="P450" s="74">
        <v>53</v>
      </c>
      <c r="Q450" s="74">
        <v>43</v>
      </c>
      <c r="R450" s="74">
        <v>61</v>
      </c>
      <c r="S450" s="74">
        <v>79</v>
      </c>
      <c r="T450" s="74">
        <v>70</v>
      </c>
      <c r="U450" s="74">
        <v>35</v>
      </c>
      <c r="V450" s="74">
        <v>27</v>
      </c>
      <c r="W450" s="74">
        <v>25</v>
      </c>
      <c r="X450" s="74">
        <v>6</v>
      </c>
      <c r="Y450" s="74">
        <v>0</v>
      </c>
      <c r="Z450" s="59">
        <v>56</v>
      </c>
      <c r="AA450" s="60">
        <v>320</v>
      </c>
      <c r="AB450" s="126">
        <v>303</v>
      </c>
      <c r="AC450" s="121">
        <v>8.2474226804123703</v>
      </c>
      <c r="AD450" s="48">
        <v>47.128129602356402</v>
      </c>
      <c r="AE450" s="49">
        <v>44.6</v>
      </c>
    </row>
    <row r="451" spans="1:31" s="54" customFormat="1" outlineLevel="2" x14ac:dyDescent="0.2">
      <c r="A451" s="32" t="s">
        <v>529</v>
      </c>
      <c r="B451" s="88"/>
      <c r="C451" s="35">
        <f>SUM(C443:C450)</f>
        <v>4789</v>
      </c>
      <c r="D451" s="35">
        <f>SUM(D443:D450)</f>
        <v>9181</v>
      </c>
      <c r="E451" s="113">
        <f t="shared" ref="E451:AB451" si="35">SUM(E443:E450)</f>
        <v>169</v>
      </c>
      <c r="F451" s="104">
        <f t="shared" si="35"/>
        <v>290</v>
      </c>
      <c r="G451" s="104">
        <f t="shared" si="35"/>
        <v>359</v>
      </c>
      <c r="H451" s="104">
        <f t="shared" si="35"/>
        <v>339</v>
      </c>
      <c r="I451" s="104">
        <f t="shared" si="35"/>
        <v>243</v>
      </c>
      <c r="J451" s="104">
        <f t="shared" si="35"/>
        <v>196</v>
      </c>
      <c r="K451" s="104">
        <f t="shared" si="35"/>
        <v>261</v>
      </c>
      <c r="L451" s="104">
        <f t="shared" si="35"/>
        <v>360</v>
      </c>
      <c r="M451" s="104">
        <f t="shared" si="35"/>
        <v>497</v>
      </c>
      <c r="N451" s="104">
        <f t="shared" si="35"/>
        <v>534</v>
      </c>
      <c r="O451" s="104">
        <f t="shared" si="35"/>
        <v>587</v>
      </c>
      <c r="P451" s="104">
        <f t="shared" si="35"/>
        <v>529</v>
      </c>
      <c r="Q451" s="104">
        <f t="shared" si="35"/>
        <v>634</v>
      </c>
      <c r="R451" s="104">
        <f t="shared" si="35"/>
        <v>833</v>
      </c>
      <c r="S451" s="104">
        <f t="shared" si="35"/>
        <v>1205</v>
      </c>
      <c r="T451" s="104">
        <f t="shared" si="35"/>
        <v>918</v>
      </c>
      <c r="U451" s="104">
        <f t="shared" si="35"/>
        <v>565</v>
      </c>
      <c r="V451" s="104">
        <f t="shared" si="35"/>
        <v>369</v>
      </c>
      <c r="W451" s="104">
        <f t="shared" si="35"/>
        <v>231</v>
      </c>
      <c r="X451" s="104">
        <f t="shared" si="35"/>
        <v>54</v>
      </c>
      <c r="Y451" s="112">
        <f t="shared" si="35"/>
        <v>8</v>
      </c>
      <c r="Z451" s="34">
        <f t="shared" si="35"/>
        <v>818</v>
      </c>
      <c r="AA451" s="34">
        <f t="shared" si="35"/>
        <v>4180</v>
      </c>
      <c r="AB451" s="91">
        <f t="shared" si="35"/>
        <v>4183</v>
      </c>
      <c r="AC451" s="97">
        <f t="shared" ref="AC451:AE452" si="36">ROUND(Z451/$D451*100,1)</f>
        <v>8.9</v>
      </c>
      <c r="AD451" s="97">
        <f t="shared" si="36"/>
        <v>45.5</v>
      </c>
      <c r="AE451" s="98">
        <f t="shared" si="36"/>
        <v>45.6</v>
      </c>
    </row>
    <row r="452" spans="1:31" s="54" customFormat="1" outlineLevel="1" x14ac:dyDescent="0.2">
      <c r="A452" s="105" t="s">
        <v>530</v>
      </c>
      <c r="B452" s="88"/>
      <c r="C452" s="109">
        <f t="shared" ref="C452:AB452" si="37">C419+C427+C429+C432+C434+C442+C451</f>
        <v>18884</v>
      </c>
      <c r="D452" s="109">
        <f t="shared" si="37"/>
        <v>35614</v>
      </c>
      <c r="E452" s="131">
        <f t="shared" si="37"/>
        <v>710</v>
      </c>
      <c r="F452" s="110">
        <f t="shared" si="37"/>
        <v>1144</v>
      </c>
      <c r="G452" s="110">
        <f t="shared" si="37"/>
        <v>1343</v>
      </c>
      <c r="H452" s="110">
        <f t="shared" si="37"/>
        <v>1385</v>
      </c>
      <c r="I452" s="110">
        <f t="shared" si="37"/>
        <v>1092</v>
      </c>
      <c r="J452" s="110">
        <f t="shared" si="37"/>
        <v>1038</v>
      </c>
      <c r="K452" s="110">
        <f t="shared" si="37"/>
        <v>1255</v>
      </c>
      <c r="L452" s="110">
        <f t="shared" si="37"/>
        <v>1529</v>
      </c>
      <c r="M452" s="110">
        <f t="shared" si="37"/>
        <v>1891</v>
      </c>
      <c r="N452" s="110">
        <f t="shared" si="37"/>
        <v>2071</v>
      </c>
      <c r="O452" s="110">
        <f t="shared" si="37"/>
        <v>2291</v>
      </c>
      <c r="P452" s="110">
        <f t="shared" si="37"/>
        <v>2043</v>
      </c>
      <c r="Q452" s="110">
        <f t="shared" si="37"/>
        <v>2353</v>
      </c>
      <c r="R452" s="110">
        <f t="shared" si="37"/>
        <v>3011</v>
      </c>
      <c r="S452" s="110">
        <f t="shared" si="37"/>
        <v>4157</v>
      </c>
      <c r="T452" s="110">
        <f t="shared" si="37"/>
        <v>3587</v>
      </c>
      <c r="U452" s="110">
        <f t="shared" si="37"/>
        <v>2157</v>
      </c>
      <c r="V452" s="110">
        <f t="shared" si="37"/>
        <v>1450</v>
      </c>
      <c r="W452" s="110">
        <f t="shared" si="37"/>
        <v>799</v>
      </c>
      <c r="X452" s="110">
        <f t="shared" si="37"/>
        <v>260</v>
      </c>
      <c r="Y452" s="115">
        <f t="shared" si="37"/>
        <v>48</v>
      </c>
      <c r="Z452" s="108">
        <f t="shared" si="37"/>
        <v>3197</v>
      </c>
      <c r="AA452" s="108">
        <f t="shared" si="37"/>
        <v>16948</v>
      </c>
      <c r="AB452" s="114">
        <f t="shared" si="37"/>
        <v>15469</v>
      </c>
      <c r="AC452" s="111">
        <f t="shared" si="36"/>
        <v>9</v>
      </c>
      <c r="AD452" s="111">
        <f t="shared" si="36"/>
        <v>47.6</v>
      </c>
      <c r="AE452" s="116">
        <f t="shared" si="36"/>
        <v>43.4</v>
      </c>
    </row>
    <row r="453" spans="1:31" s="54" customFormat="1" outlineLevel="3" x14ac:dyDescent="0.2">
      <c r="A453" s="21" t="s">
        <v>181</v>
      </c>
      <c r="B453" s="22">
        <v>3300</v>
      </c>
      <c r="C453" s="80">
        <v>88</v>
      </c>
      <c r="D453" s="37">
        <v>129</v>
      </c>
      <c r="E453" s="83">
        <v>0</v>
      </c>
      <c r="F453" s="72">
        <v>3</v>
      </c>
      <c r="G453" s="72">
        <v>3</v>
      </c>
      <c r="H453" s="72">
        <v>2</v>
      </c>
      <c r="I453" s="72">
        <v>0</v>
      </c>
      <c r="J453" s="72">
        <v>1</v>
      </c>
      <c r="K453" s="72">
        <v>3</v>
      </c>
      <c r="L453" s="72">
        <v>6</v>
      </c>
      <c r="M453" s="72">
        <v>2</v>
      </c>
      <c r="N453" s="72">
        <v>7</v>
      </c>
      <c r="O453" s="72">
        <v>5</v>
      </c>
      <c r="P453" s="72">
        <v>13</v>
      </c>
      <c r="Q453" s="72">
        <v>23</v>
      </c>
      <c r="R453" s="72">
        <v>16</v>
      </c>
      <c r="S453" s="72">
        <v>17</v>
      </c>
      <c r="T453" s="72">
        <v>13</v>
      </c>
      <c r="U453" s="72">
        <v>6</v>
      </c>
      <c r="V453" s="72">
        <v>9</v>
      </c>
      <c r="W453" s="72">
        <v>0</v>
      </c>
      <c r="X453" s="72">
        <v>0</v>
      </c>
      <c r="Y453" s="72">
        <v>0</v>
      </c>
      <c r="Z453" s="50">
        <v>6</v>
      </c>
      <c r="AA453" s="51">
        <v>62</v>
      </c>
      <c r="AB453" s="127">
        <v>61</v>
      </c>
      <c r="AC453" s="122">
        <v>4.6511627906976747</v>
      </c>
      <c r="AD453" s="52">
        <v>48.062015503875969</v>
      </c>
      <c r="AE453" s="53">
        <v>47.3</v>
      </c>
    </row>
    <row r="454" spans="1:31" s="54" customFormat="1" outlineLevel="3" x14ac:dyDescent="0.2">
      <c r="A454" s="17" t="s">
        <v>225</v>
      </c>
      <c r="B454" s="18">
        <v>3310</v>
      </c>
      <c r="C454" s="80">
        <v>474</v>
      </c>
      <c r="D454" s="38">
        <v>903</v>
      </c>
      <c r="E454" s="84">
        <v>14</v>
      </c>
      <c r="F454" s="73">
        <v>24</v>
      </c>
      <c r="G454" s="73">
        <v>25</v>
      </c>
      <c r="H454" s="73">
        <v>34</v>
      </c>
      <c r="I454" s="73">
        <v>34</v>
      </c>
      <c r="J454" s="73">
        <v>21</v>
      </c>
      <c r="K454" s="73">
        <v>28</v>
      </c>
      <c r="L454" s="73">
        <v>41</v>
      </c>
      <c r="M454" s="73">
        <v>31</v>
      </c>
      <c r="N454" s="73">
        <v>46</v>
      </c>
      <c r="O454" s="73">
        <v>52</v>
      </c>
      <c r="P454" s="73">
        <v>51</v>
      </c>
      <c r="Q454" s="73">
        <v>59</v>
      </c>
      <c r="R454" s="73">
        <v>83</v>
      </c>
      <c r="S454" s="73">
        <v>114</v>
      </c>
      <c r="T454" s="73">
        <v>95</v>
      </c>
      <c r="U454" s="73">
        <v>70</v>
      </c>
      <c r="V454" s="73">
        <v>45</v>
      </c>
      <c r="W454" s="73">
        <v>27</v>
      </c>
      <c r="X454" s="73">
        <v>8</v>
      </c>
      <c r="Y454" s="73">
        <v>1</v>
      </c>
      <c r="Z454" s="55">
        <v>63</v>
      </c>
      <c r="AA454" s="56">
        <v>397</v>
      </c>
      <c r="AB454" s="125">
        <v>443</v>
      </c>
      <c r="AC454" s="119">
        <v>6.9767441860465116</v>
      </c>
      <c r="AD454" s="46">
        <v>43.964562569213733</v>
      </c>
      <c r="AE454" s="47">
        <v>49.1</v>
      </c>
    </row>
    <row r="455" spans="1:31" s="54" customFormat="1" outlineLevel="3" x14ac:dyDescent="0.2">
      <c r="A455" s="17" t="s">
        <v>220</v>
      </c>
      <c r="B455" s="18">
        <v>3320</v>
      </c>
      <c r="C455" s="80">
        <v>90</v>
      </c>
      <c r="D455" s="38">
        <v>165</v>
      </c>
      <c r="E455" s="84">
        <v>0</v>
      </c>
      <c r="F455" s="73">
        <v>4</v>
      </c>
      <c r="G455" s="73">
        <v>8</v>
      </c>
      <c r="H455" s="73">
        <v>5</v>
      </c>
      <c r="I455" s="73">
        <v>5</v>
      </c>
      <c r="J455" s="73">
        <v>4</v>
      </c>
      <c r="K455" s="73">
        <v>3</v>
      </c>
      <c r="L455" s="73">
        <v>9</v>
      </c>
      <c r="M455" s="73">
        <v>7</v>
      </c>
      <c r="N455" s="73">
        <v>12</v>
      </c>
      <c r="O455" s="73">
        <v>6</v>
      </c>
      <c r="P455" s="73">
        <v>9</v>
      </c>
      <c r="Q455" s="73">
        <v>12</v>
      </c>
      <c r="R455" s="73">
        <v>18</v>
      </c>
      <c r="S455" s="73">
        <v>20</v>
      </c>
      <c r="T455" s="73">
        <v>18</v>
      </c>
      <c r="U455" s="73">
        <v>13</v>
      </c>
      <c r="V455" s="73">
        <v>11</v>
      </c>
      <c r="W455" s="73">
        <v>1</v>
      </c>
      <c r="X455" s="73">
        <v>0</v>
      </c>
      <c r="Y455" s="73">
        <v>0</v>
      </c>
      <c r="Z455" s="55">
        <v>12</v>
      </c>
      <c r="AA455" s="56">
        <v>72</v>
      </c>
      <c r="AB455" s="125">
        <v>81</v>
      </c>
      <c r="AC455" s="119">
        <v>7.2727272727272725</v>
      </c>
      <c r="AD455" s="46">
        <v>43.636363636363633</v>
      </c>
      <c r="AE455" s="47">
        <v>49.1</v>
      </c>
    </row>
    <row r="456" spans="1:31" s="54" customFormat="1" outlineLevel="3" x14ac:dyDescent="0.2">
      <c r="A456" s="17" t="s">
        <v>152</v>
      </c>
      <c r="B456" s="18">
        <v>3330</v>
      </c>
      <c r="C456" s="80">
        <v>287</v>
      </c>
      <c r="D456" s="38">
        <v>571</v>
      </c>
      <c r="E456" s="84">
        <v>17</v>
      </c>
      <c r="F456" s="73">
        <v>30</v>
      </c>
      <c r="G456" s="73">
        <v>20</v>
      </c>
      <c r="H456" s="73">
        <v>19</v>
      </c>
      <c r="I456" s="73">
        <v>17</v>
      </c>
      <c r="J456" s="73">
        <v>24</v>
      </c>
      <c r="K456" s="73">
        <v>11</v>
      </c>
      <c r="L456" s="73">
        <v>22</v>
      </c>
      <c r="M456" s="73">
        <v>19</v>
      </c>
      <c r="N456" s="73">
        <v>22</v>
      </c>
      <c r="O456" s="73">
        <v>25</v>
      </c>
      <c r="P456" s="73">
        <v>25</v>
      </c>
      <c r="Q456" s="73">
        <v>41</v>
      </c>
      <c r="R456" s="73">
        <v>49</v>
      </c>
      <c r="S456" s="73">
        <v>82</v>
      </c>
      <c r="T456" s="73">
        <v>49</v>
      </c>
      <c r="U456" s="73">
        <v>41</v>
      </c>
      <c r="V456" s="73">
        <v>30</v>
      </c>
      <c r="W456" s="73">
        <v>19</v>
      </c>
      <c r="X456" s="73">
        <v>9</v>
      </c>
      <c r="Y456" s="73">
        <v>0</v>
      </c>
      <c r="Z456" s="55">
        <v>67</v>
      </c>
      <c r="AA456" s="56">
        <v>225</v>
      </c>
      <c r="AB456" s="125">
        <v>279</v>
      </c>
      <c r="AC456" s="119">
        <v>11.733800350262696</v>
      </c>
      <c r="AD456" s="46">
        <v>39.404553415061294</v>
      </c>
      <c r="AE456" s="47">
        <v>48.9</v>
      </c>
    </row>
    <row r="457" spans="1:31" s="54" customFormat="1" outlineLevel="3" x14ac:dyDescent="0.2">
      <c r="A457" s="17" t="s">
        <v>73</v>
      </c>
      <c r="B457" s="18">
        <v>3340</v>
      </c>
      <c r="C457" s="80">
        <v>16</v>
      </c>
      <c r="D457" s="38">
        <v>40</v>
      </c>
      <c r="E457" s="84">
        <v>0</v>
      </c>
      <c r="F457" s="73">
        <v>4</v>
      </c>
      <c r="G457" s="73">
        <v>3</v>
      </c>
      <c r="H457" s="73">
        <v>1</v>
      </c>
      <c r="I457" s="73">
        <v>0</v>
      </c>
      <c r="J457" s="73">
        <v>0</v>
      </c>
      <c r="K457" s="73">
        <v>5</v>
      </c>
      <c r="L457" s="73">
        <v>0</v>
      </c>
      <c r="M457" s="73">
        <v>2</v>
      </c>
      <c r="N457" s="73">
        <v>3</v>
      </c>
      <c r="O457" s="73">
        <v>2</v>
      </c>
      <c r="P457" s="73">
        <v>2</v>
      </c>
      <c r="Q457" s="73">
        <v>4</v>
      </c>
      <c r="R457" s="73">
        <v>3</v>
      </c>
      <c r="S457" s="73">
        <v>7</v>
      </c>
      <c r="T457" s="73">
        <v>1</v>
      </c>
      <c r="U457" s="73">
        <v>2</v>
      </c>
      <c r="V457" s="73">
        <v>1</v>
      </c>
      <c r="W457" s="73">
        <v>0</v>
      </c>
      <c r="X457" s="73">
        <v>0</v>
      </c>
      <c r="Y457" s="73">
        <v>0</v>
      </c>
      <c r="Z457" s="55">
        <v>7</v>
      </c>
      <c r="AA457" s="56">
        <v>19</v>
      </c>
      <c r="AB457" s="125">
        <v>14</v>
      </c>
      <c r="AC457" s="119">
        <v>17.5</v>
      </c>
      <c r="AD457" s="46">
        <v>47.5</v>
      </c>
      <c r="AE457" s="47">
        <v>35</v>
      </c>
    </row>
    <row r="458" spans="1:31" s="54" customFormat="1" outlineLevel="3" x14ac:dyDescent="0.2">
      <c r="A458" s="17" t="s">
        <v>26</v>
      </c>
      <c r="B458" s="18">
        <v>3350</v>
      </c>
      <c r="C458" s="80">
        <v>601</v>
      </c>
      <c r="D458" s="38">
        <v>1438</v>
      </c>
      <c r="E458" s="84">
        <v>55</v>
      </c>
      <c r="F458" s="73">
        <v>124</v>
      </c>
      <c r="G458" s="73">
        <v>119</v>
      </c>
      <c r="H458" s="73">
        <v>84</v>
      </c>
      <c r="I458" s="73">
        <v>53</v>
      </c>
      <c r="J458" s="73">
        <v>39</v>
      </c>
      <c r="K458" s="73">
        <v>71</v>
      </c>
      <c r="L458" s="73">
        <v>98</v>
      </c>
      <c r="M458" s="73">
        <v>89</v>
      </c>
      <c r="N458" s="73">
        <v>87</v>
      </c>
      <c r="O458" s="73">
        <v>92</v>
      </c>
      <c r="P458" s="73">
        <v>116</v>
      </c>
      <c r="Q458" s="73">
        <v>85</v>
      </c>
      <c r="R458" s="73">
        <v>54</v>
      </c>
      <c r="S458" s="73">
        <v>60</v>
      </c>
      <c r="T458" s="73">
        <v>57</v>
      </c>
      <c r="U458" s="73">
        <v>59</v>
      </c>
      <c r="V458" s="73">
        <v>55</v>
      </c>
      <c r="W458" s="73">
        <v>31</v>
      </c>
      <c r="X458" s="73">
        <v>8</v>
      </c>
      <c r="Y458" s="73">
        <v>2</v>
      </c>
      <c r="Z458" s="55">
        <v>298</v>
      </c>
      <c r="AA458" s="56">
        <v>814</v>
      </c>
      <c r="AB458" s="125">
        <v>326</v>
      </c>
      <c r="AC458" s="119">
        <v>20.723226703755216</v>
      </c>
      <c r="AD458" s="46">
        <v>56.606397774687068</v>
      </c>
      <c r="AE458" s="47">
        <v>22.7</v>
      </c>
    </row>
    <row r="459" spans="1:31" s="54" customFormat="1" outlineLevel="3" x14ac:dyDescent="0.2">
      <c r="A459" s="17" t="s">
        <v>25</v>
      </c>
      <c r="B459" s="18">
        <v>3361</v>
      </c>
      <c r="C459" s="80">
        <v>373</v>
      </c>
      <c r="D459" s="38">
        <v>775</v>
      </c>
      <c r="E459" s="84">
        <v>12</v>
      </c>
      <c r="F459" s="73">
        <v>19</v>
      </c>
      <c r="G459" s="73">
        <v>25</v>
      </c>
      <c r="H459" s="73">
        <v>24</v>
      </c>
      <c r="I459" s="73">
        <v>21</v>
      </c>
      <c r="J459" s="73">
        <v>16</v>
      </c>
      <c r="K459" s="73">
        <v>27</v>
      </c>
      <c r="L459" s="73">
        <v>26</v>
      </c>
      <c r="M459" s="73">
        <v>47</v>
      </c>
      <c r="N459" s="73">
        <v>42</v>
      </c>
      <c r="O459" s="73">
        <v>34</v>
      </c>
      <c r="P459" s="73">
        <v>59</v>
      </c>
      <c r="Q459" s="73">
        <v>67</v>
      </c>
      <c r="R459" s="73">
        <v>105</v>
      </c>
      <c r="S459" s="73">
        <v>108</v>
      </c>
      <c r="T459" s="73">
        <v>59</v>
      </c>
      <c r="U459" s="73">
        <v>38</v>
      </c>
      <c r="V459" s="73">
        <v>28</v>
      </c>
      <c r="W459" s="73">
        <v>16</v>
      </c>
      <c r="X459" s="73">
        <v>2</v>
      </c>
      <c r="Y459" s="73">
        <v>0</v>
      </c>
      <c r="Z459" s="55">
        <v>56</v>
      </c>
      <c r="AA459" s="56">
        <v>363</v>
      </c>
      <c r="AB459" s="125">
        <v>356</v>
      </c>
      <c r="AC459" s="119">
        <v>7.2258064516129039</v>
      </c>
      <c r="AD459" s="46">
        <v>46.838709677419352</v>
      </c>
      <c r="AE459" s="47">
        <v>45.9</v>
      </c>
    </row>
    <row r="460" spans="1:31" s="54" customFormat="1" outlineLevel="3" x14ac:dyDescent="0.2">
      <c r="A460" s="17" t="s">
        <v>361</v>
      </c>
      <c r="B460" s="18">
        <v>3362</v>
      </c>
      <c r="C460" s="80">
        <v>482</v>
      </c>
      <c r="D460" s="38">
        <v>849</v>
      </c>
      <c r="E460" s="84">
        <v>20</v>
      </c>
      <c r="F460" s="73">
        <v>26</v>
      </c>
      <c r="G460" s="73">
        <v>44</v>
      </c>
      <c r="H460" s="73">
        <v>43</v>
      </c>
      <c r="I460" s="73">
        <v>51</v>
      </c>
      <c r="J460" s="73">
        <v>35</v>
      </c>
      <c r="K460" s="73">
        <v>22</v>
      </c>
      <c r="L460" s="73">
        <v>39</v>
      </c>
      <c r="M460" s="73">
        <v>42</v>
      </c>
      <c r="N460" s="73">
        <v>58</v>
      </c>
      <c r="O460" s="73">
        <v>59</v>
      </c>
      <c r="P460" s="73">
        <v>42</v>
      </c>
      <c r="Q460" s="73">
        <v>68</v>
      </c>
      <c r="R460" s="73">
        <v>84</v>
      </c>
      <c r="S460" s="73">
        <v>87</v>
      </c>
      <c r="T460" s="73">
        <v>55</v>
      </c>
      <c r="U460" s="73">
        <v>46</v>
      </c>
      <c r="V460" s="73">
        <v>18</v>
      </c>
      <c r="W460" s="73">
        <v>9</v>
      </c>
      <c r="X460" s="73">
        <v>0</v>
      </c>
      <c r="Y460" s="73">
        <v>1</v>
      </c>
      <c r="Z460" s="55">
        <v>90</v>
      </c>
      <c r="AA460" s="56">
        <v>459</v>
      </c>
      <c r="AB460" s="125">
        <v>300</v>
      </c>
      <c r="AC460" s="119">
        <v>10.600706713780919</v>
      </c>
      <c r="AD460" s="46">
        <v>54.063604240282679</v>
      </c>
      <c r="AE460" s="47">
        <v>35.299999999999997</v>
      </c>
    </row>
    <row r="461" spans="1:31" s="54" customFormat="1" outlineLevel="3" x14ac:dyDescent="0.2">
      <c r="A461" s="17" t="s">
        <v>362</v>
      </c>
      <c r="B461" s="18">
        <v>3363</v>
      </c>
      <c r="C461" s="80">
        <v>354</v>
      </c>
      <c r="D461" s="38">
        <v>647</v>
      </c>
      <c r="E461" s="84">
        <v>8</v>
      </c>
      <c r="F461" s="73">
        <v>15</v>
      </c>
      <c r="G461" s="73">
        <v>20</v>
      </c>
      <c r="H461" s="73">
        <v>30</v>
      </c>
      <c r="I461" s="73">
        <v>43</v>
      </c>
      <c r="J461" s="73">
        <v>24</v>
      </c>
      <c r="K461" s="73">
        <v>24</v>
      </c>
      <c r="L461" s="73">
        <v>29</v>
      </c>
      <c r="M461" s="73">
        <v>30</v>
      </c>
      <c r="N461" s="73">
        <v>28</v>
      </c>
      <c r="O461" s="73">
        <v>42</v>
      </c>
      <c r="P461" s="73">
        <v>51</v>
      </c>
      <c r="Q461" s="73">
        <v>72</v>
      </c>
      <c r="R461" s="73">
        <v>61</v>
      </c>
      <c r="S461" s="73">
        <v>53</v>
      </c>
      <c r="T461" s="73">
        <v>55</v>
      </c>
      <c r="U461" s="73">
        <v>28</v>
      </c>
      <c r="V461" s="73">
        <v>19</v>
      </c>
      <c r="W461" s="73">
        <v>10</v>
      </c>
      <c r="X461" s="73">
        <v>4</v>
      </c>
      <c r="Y461" s="73">
        <v>1</v>
      </c>
      <c r="Z461" s="55">
        <v>43</v>
      </c>
      <c r="AA461" s="56">
        <v>373</v>
      </c>
      <c r="AB461" s="125">
        <v>231</v>
      </c>
      <c r="AC461" s="119">
        <v>6.6460587326120564</v>
      </c>
      <c r="AD461" s="46">
        <v>57.650695517774345</v>
      </c>
      <c r="AE461" s="47">
        <v>35.700000000000003</v>
      </c>
    </row>
    <row r="462" spans="1:31" s="54" customFormat="1" outlineLevel="3" x14ac:dyDescent="0.2">
      <c r="A462" s="17" t="s">
        <v>0</v>
      </c>
      <c r="B462" s="18">
        <v>3401</v>
      </c>
      <c r="C462" s="80">
        <v>560</v>
      </c>
      <c r="D462" s="38">
        <v>1518</v>
      </c>
      <c r="E462" s="84">
        <v>47</v>
      </c>
      <c r="F462" s="73">
        <v>69</v>
      </c>
      <c r="G462" s="73">
        <v>125</v>
      </c>
      <c r="H462" s="73">
        <v>138</v>
      </c>
      <c r="I462" s="73">
        <v>109</v>
      </c>
      <c r="J462" s="73">
        <v>50</v>
      </c>
      <c r="K462" s="73">
        <v>54</v>
      </c>
      <c r="L462" s="73">
        <v>60</v>
      </c>
      <c r="M462" s="73">
        <v>89</v>
      </c>
      <c r="N462" s="73">
        <v>160</v>
      </c>
      <c r="O462" s="73">
        <v>206</v>
      </c>
      <c r="P462" s="73">
        <v>129</v>
      </c>
      <c r="Q462" s="73">
        <v>97</v>
      </c>
      <c r="R462" s="73">
        <v>61</v>
      </c>
      <c r="S462" s="73">
        <v>47</v>
      </c>
      <c r="T462" s="73">
        <v>34</v>
      </c>
      <c r="U462" s="73">
        <v>19</v>
      </c>
      <c r="V462" s="73">
        <v>14</v>
      </c>
      <c r="W462" s="73">
        <v>9</v>
      </c>
      <c r="X462" s="73">
        <v>1</v>
      </c>
      <c r="Y462" s="73">
        <v>0</v>
      </c>
      <c r="Z462" s="55">
        <v>241</v>
      </c>
      <c r="AA462" s="56">
        <v>1092</v>
      </c>
      <c r="AB462" s="125">
        <v>185</v>
      </c>
      <c r="AC462" s="119">
        <v>15.876152832674572</v>
      </c>
      <c r="AD462" s="46">
        <v>71.936758893280626</v>
      </c>
      <c r="AE462" s="47">
        <v>12.2</v>
      </c>
    </row>
    <row r="463" spans="1:31" s="54" customFormat="1" outlineLevel="3" x14ac:dyDescent="0.2">
      <c r="A463" s="17" t="s">
        <v>363</v>
      </c>
      <c r="B463" s="18">
        <v>3402</v>
      </c>
      <c r="C463" s="80">
        <v>592</v>
      </c>
      <c r="D463" s="38">
        <v>1950</v>
      </c>
      <c r="E463" s="84">
        <v>73</v>
      </c>
      <c r="F463" s="73">
        <v>172</v>
      </c>
      <c r="G463" s="73">
        <v>299</v>
      </c>
      <c r="H463" s="73">
        <v>226</v>
      </c>
      <c r="I463" s="73">
        <v>79</v>
      </c>
      <c r="J463" s="73">
        <v>40</v>
      </c>
      <c r="K463" s="73">
        <v>37</v>
      </c>
      <c r="L463" s="73">
        <v>148</v>
      </c>
      <c r="M463" s="73">
        <v>205</v>
      </c>
      <c r="N463" s="73">
        <v>263</v>
      </c>
      <c r="O463" s="73">
        <v>143</v>
      </c>
      <c r="P463" s="73">
        <v>73</v>
      </c>
      <c r="Q463" s="73">
        <v>43</v>
      </c>
      <c r="R463" s="73">
        <v>49</v>
      </c>
      <c r="S463" s="73">
        <v>51</v>
      </c>
      <c r="T463" s="73">
        <v>29</v>
      </c>
      <c r="U463" s="73">
        <v>8</v>
      </c>
      <c r="V463" s="73">
        <v>5</v>
      </c>
      <c r="W463" s="73">
        <v>5</v>
      </c>
      <c r="X463" s="73">
        <v>2</v>
      </c>
      <c r="Y463" s="73">
        <v>0</v>
      </c>
      <c r="Z463" s="55">
        <v>544</v>
      </c>
      <c r="AA463" s="56">
        <v>1257</v>
      </c>
      <c r="AB463" s="125">
        <v>149</v>
      </c>
      <c r="AC463" s="119">
        <v>27.897435897435898</v>
      </c>
      <c r="AD463" s="46">
        <v>64.461538461538453</v>
      </c>
      <c r="AE463" s="47">
        <v>7.6</v>
      </c>
    </row>
    <row r="464" spans="1:31" s="54" customFormat="1" outlineLevel="3" x14ac:dyDescent="0.2">
      <c r="A464" s="17" t="s">
        <v>364</v>
      </c>
      <c r="B464" s="18">
        <v>3403</v>
      </c>
      <c r="C464" s="80">
        <v>9</v>
      </c>
      <c r="D464" s="38">
        <v>17</v>
      </c>
      <c r="E464" s="84">
        <v>0</v>
      </c>
      <c r="F464" s="73">
        <v>1</v>
      </c>
      <c r="G464" s="73">
        <v>0</v>
      </c>
      <c r="H464" s="73">
        <v>0</v>
      </c>
      <c r="I464" s="73">
        <v>0</v>
      </c>
      <c r="J464" s="73">
        <v>0</v>
      </c>
      <c r="K464" s="73">
        <v>0</v>
      </c>
      <c r="L464" s="73">
        <v>1</v>
      </c>
      <c r="M464" s="73">
        <v>2</v>
      </c>
      <c r="N464" s="73">
        <v>1</v>
      </c>
      <c r="O464" s="73">
        <v>1</v>
      </c>
      <c r="P464" s="73">
        <v>1</v>
      </c>
      <c r="Q464" s="73">
        <v>0</v>
      </c>
      <c r="R464" s="73">
        <v>3</v>
      </c>
      <c r="S464" s="73">
        <v>4</v>
      </c>
      <c r="T464" s="73">
        <v>2</v>
      </c>
      <c r="U464" s="73">
        <v>0</v>
      </c>
      <c r="V464" s="73">
        <v>1</v>
      </c>
      <c r="W464" s="73">
        <v>0</v>
      </c>
      <c r="X464" s="73">
        <v>0</v>
      </c>
      <c r="Y464" s="73">
        <v>0</v>
      </c>
      <c r="Z464" s="55">
        <v>1</v>
      </c>
      <c r="AA464" s="56">
        <v>6</v>
      </c>
      <c r="AB464" s="125">
        <v>10</v>
      </c>
      <c r="AC464" s="119">
        <v>5.8823529411764701</v>
      </c>
      <c r="AD464" s="46">
        <v>35.294117647058826</v>
      </c>
      <c r="AE464" s="47">
        <v>58.8</v>
      </c>
    </row>
    <row r="465" spans="1:31" s="54" customFormat="1" outlineLevel="3" x14ac:dyDescent="0.2">
      <c r="A465" s="17" t="s">
        <v>62</v>
      </c>
      <c r="B465" s="18">
        <v>3370</v>
      </c>
      <c r="C465" s="80">
        <v>1035</v>
      </c>
      <c r="D465" s="38">
        <v>2175</v>
      </c>
      <c r="E465" s="84">
        <v>73</v>
      </c>
      <c r="F465" s="73">
        <v>98</v>
      </c>
      <c r="G465" s="73">
        <v>123</v>
      </c>
      <c r="H465" s="73">
        <v>120</v>
      </c>
      <c r="I465" s="73">
        <v>99</v>
      </c>
      <c r="J465" s="73">
        <v>111</v>
      </c>
      <c r="K465" s="73">
        <v>108</v>
      </c>
      <c r="L465" s="73">
        <v>132</v>
      </c>
      <c r="M465" s="73">
        <v>103</v>
      </c>
      <c r="N465" s="73">
        <v>127</v>
      </c>
      <c r="O465" s="73">
        <v>145</v>
      </c>
      <c r="P465" s="73">
        <v>170</v>
      </c>
      <c r="Q465" s="73">
        <v>174</v>
      </c>
      <c r="R465" s="73">
        <v>181</v>
      </c>
      <c r="S465" s="73">
        <v>157</v>
      </c>
      <c r="T465" s="73">
        <v>120</v>
      </c>
      <c r="U465" s="73">
        <v>61</v>
      </c>
      <c r="V465" s="73">
        <v>39</v>
      </c>
      <c r="W465" s="73">
        <v>27</v>
      </c>
      <c r="X465" s="73">
        <v>6</v>
      </c>
      <c r="Y465" s="73">
        <v>1</v>
      </c>
      <c r="Z465" s="55">
        <v>294</v>
      </c>
      <c r="AA465" s="56">
        <v>1289</v>
      </c>
      <c r="AB465" s="125">
        <v>592</v>
      </c>
      <c r="AC465" s="119">
        <v>13.517241379310343</v>
      </c>
      <c r="AD465" s="46">
        <v>59.264367816091955</v>
      </c>
      <c r="AE465" s="47">
        <v>27.2</v>
      </c>
    </row>
    <row r="466" spans="1:31" s="54" customFormat="1" outlineLevel="3" x14ac:dyDescent="0.2">
      <c r="A466" s="17" t="s">
        <v>119</v>
      </c>
      <c r="B466" s="18">
        <v>3411</v>
      </c>
      <c r="C466" s="80">
        <v>504</v>
      </c>
      <c r="D466" s="38">
        <v>1568</v>
      </c>
      <c r="E466" s="84">
        <v>101</v>
      </c>
      <c r="F466" s="73">
        <v>223</v>
      </c>
      <c r="G466" s="73">
        <v>169</v>
      </c>
      <c r="H466" s="73">
        <v>101</v>
      </c>
      <c r="I466" s="73">
        <v>52</v>
      </c>
      <c r="J466" s="73">
        <v>36</v>
      </c>
      <c r="K466" s="73">
        <v>120</v>
      </c>
      <c r="L466" s="73">
        <v>183</v>
      </c>
      <c r="M466" s="73">
        <v>156</v>
      </c>
      <c r="N466" s="73">
        <v>117</v>
      </c>
      <c r="O466" s="73">
        <v>108</v>
      </c>
      <c r="P466" s="73">
        <v>63</v>
      </c>
      <c r="Q466" s="73">
        <v>39</v>
      </c>
      <c r="R466" s="73">
        <v>27</v>
      </c>
      <c r="S466" s="73">
        <v>23</v>
      </c>
      <c r="T466" s="73">
        <v>10</v>
      </c>
      <c r="U466" s="73">
        <v>11</v>
      </c>
      <c r="V466" s="73">
        <v>8</v>
      </c>
      <c r="W466" s="73">
        <v>18</v>
      </c>
      <c r="X466" s="73">
        <v>3</v>
      </c>
      <c r="Y466" s="73">
        <v>0</v>
      </c>
      <c r="Z466" s="55">
        <v>493</v>
      </c>
      <c r="AA466" s="56">
        <v>975</v>
      </c>
      <c r="AB466" s="125">
        <v>100</v>
      </c>
      <c r="AC466" s="119">
        <v>31.441326530612244</v>
      </c>
      <c r="AD466" s="46">
        <v>62.181122448979586</v>
      </c>
      <c r="AE466" s="47">
        <v>6.4</v>
      </c>
    </row>
    <row r="467" spans="1:31" s="54" customFormat="1" outlineLevel="3" x14ac:dyDescent="0.2">
      <c r="A467" s="19" t="s">
        <v>311</v>
      </c>
      <c r="B467" s="20">
        <v>3412</v>
      </c>
      <c r="C467" s="80">
        <v>424</v>
      </c>
      <c r="D467" s="33">
        <v>1362</v>
      </c>
      <c r="E467" s="84">
        <v>241</v>
      </c>
      <c r="F467" s="73">
        <v>193</v>
      </c>
      <c r="G467" s="73">
        <v>72</v>
      </c>
      <c r="H467" s="73">
        <v>40</v>
      </c>
      <c r="I467" s="73">
        <v>21</v>
      </c>
      <c r="J467" s="73">
        <v>118</v>
      </c>
      <c r="K467" s="73">
        <v>235</v>
      </c>
      <c r="L467" s="73">
        <v>167</v>
      </c>
      <c r="M467" s="73">
        <v>107</v>
      </c>
      <c r="N467" s="73">
        <v>42</v>
      </c>
      <c r="O467" s="73">
        <v>43</v>
      </c>
      <c r="P467" s="73">
        <v>28</v>
      </c>
      <c r="Q467" s="73">
        <v>19</v>
      </c>
      <c r="R467" s="73">
        <v>10</v>
      </c>
      <c r="S467" s="73">
        <v>16</v>
      </c>
      <c r="T467" s="73">
        <v>4</v>
      </c>
      <c r="U467" s="73">
        <v>2</v>
      </c>
      <c r="V467" s="73">
        <v>2</v>
      </c>
      <c r="W467" s="73">
        <v>2</v>
      </c>
      <c r="X467" s="73">
        <v>0</v>
      </c>
      <c r="Y467" s="73">
        <v>0</v>
      </c>
      <c r="Z467" s="59">
        <v>506</v>
      </c>
      <c r="AA467" s="60">
        <v>820</v>
      </c>
      <c r="AB467" s="126">
        <v>36</v>
      </c>
      <c r="AC467" s="121">
        <v>37.151248164464022</v>
      </c>
      <c r="AD467" s="48">
        <v>60.205580029368576</v>
      </c>
      <c r="AE467" s="49">
        <v>2.6</v>
      </c>
    </row>
    <row r="468" spans="1:31" s="54" customFormat="1" outlineLevel="3" x14ac:dyDescent="0.2">
      <c r="A468" s="17" t="s">
        <v>295</v>
      </c>
      <c r="B468" s="18">
        <v>3380</v>
      </c>
      <c r="C468" s="80">
        <v>479</v>
      </c>
      <c r="D468" s="38">
        <v>962</v>
      </c>
      <c r="E468" s="83">
        <v>20</v>
      </c>
      <c r="F468" s="72">
        <v>23</v>
      </c>
      <c r="G468" s="72">
        <v>27</v>
      </c>
      <c r="H468" s="72">
        <v>28</v>
      </c>
      <c r="I468" s="72">
        <v>39</v>
      </c>
      <c r="J468" s="72">
        <v>33</v>
      </c>
      <c r="K468" s="72">
        <v>31</v>
      </c>
      <c r="L468" s="72">
        <v>39</v>
      </c>
      <c r="M468" s="73">
        <v>45</v>
      </c>
      <c r="N468" s="73">
        <v>63</v>
      </c>
      <c r="O468" s="73">
        <v>65</v>
      </c>
      <c r="P468" s="73">
        <v>78</v>
      </c>
      <c r="Q468" s="73">
        <v>86</v>
      </c>
      <c r="R468" s="73">
        <v>77</v>
      </c>
      <c r="S468" s="73">
        <v>115</v>
      </c>
      <c r="T468" s="73">
        <v>94</v>
      </c>
      <c r="U468" s="73">
        <v>45</v>
      </c>
      <c r="V468" s="73">
        <v>20</v>
      </c>
      <c r="W468" s="73">
        <v>21</v>
      </c>
      <c r="X468" s="73">
        <v>13</v>
      </c>
      <c r="Y468" s="73">
        <v>0</v>
      </c>
      <c r="Z468" s="55">
        <v>70</v>
      </c>
      <c r="AA468" s="56">
        <v>507</v>
      </c>
      <c r="AB468" s="125">
        <v>385</v>
      </c>
      <c r="AC468" s="119">
        <v>7.2765072765072771</v>
      </c>
      <c r="AD468" s="46">
        <v>52.702702702702695</v>
      </c>
      <c r="AE468" s="47">
        <v>40</v>
      </c>
    </row>
    <row r="469" spans="1:31" s="54" customFormat="1" outlineLevel="3" x14ac:dyDescent="0.2">
      <c r="A469" s="17" t="s">
        <v>288</v>
      </c>
      <c r="B469" s="18">
        <v>3381</v>
      </c>
      <c r="C469" s="80">
        <v>782</v>
      </c>
      <c r="D469" s="38">
        <v>1650</v>
      </c>
      <c r="E469" s="84">
        <v>40</v>
      </c>
      <c r="F469" s="73">
        <v>57</v>
      </c>
      <c r="G469" s="73">
        <v>63</v>
      </c>
      <c r="H469" s="73">
        <v>46</v>
      </c>
      <c r="I469" s="73">
        <v>33</v>
      </c>
      <c r="J469" s="73">
        <v>29</v>
      </c>
      <c r="K469" s="73">
        <v>36</v>
      </c>
      <c r="L469" s="73">
        <v>72</v>
      </c>
      <c r="M469" s="73">
        <v>73</v>
      </c>
      <c r="N469" s="73">
        <v>78</v>
      </c>
      <c r="O469" s="73">
        <v>83</v>
      </c>
      <c r="P469" s="73">
        <v>84</v>
      </c>
      <c r="Q469" s="73">
        <v>125</v>
      </c>
      <c r="R469" s="73">
        <v>259</v>
      </c>
      <c r="S469" s="73">
        <v>228</v>
      </c>
      <c r="T469" s="73">
        <v>177</v>
      </c>
      <c r="U469" s="73">
        <v>85</v>
      </c>
      <c r="V469" s="73">
        <v>48</v>
      </c>
      <c r="W469" s="73">
        <v>26</v>
      </c>
      <c r="X469" s="73">
        <v>7</v>
      </c>
      <c r="Y469" s="73">
        <v>1</v>
      </c>
      <c r="Z469" s="55">
        <v>160</v>
      </c>
      <c r="AA469" s="56">
        <v>659</v>
      </c>
      <c r="AB469" s="125">
        <v>831</v>
      </c>
      <c r="AC469" s="119">
        <v>9.6969696969696972</v>
      </c>
      <c r="AD469" s="46">
        <v>39.939393939393938</v>
      </c>
      <c r="AE469" s="47">
        <v>50.4</v>
      </c>
    </row>
    <row r="470" spans="1:31" s="54" customFormat="1" outlineLevel="3" x14ac:dyDescent="0.2">
      <c r="A470" s="17" t="s">
        <v>310</v>
      </c>
      <c r="B470" s="18">
        <v>3382</v>
      </c>
      <c r="C470" s="80">
        <v>867</v>
      </c>
      <c r="D470" s="38">
        <v>1995</v>
      </c>
      <c r="E470" s="84">
        <v>29</v>
      </c>
      <c r="F470" s="73">
        <v>56</v>
      </c>
      <c r="G470" s="73">
        <v>90</v>
      </c>
      <c r="H470" s="73">
        <v>107</v>
      </c>
      <c r="I470" s="73">
        <v>94</v>
      </c>
      <c r="J470" s="73">
        <v>49</v>
      </c>
      <c r="K470" s="73">
        <v>45</v>
      </c>
      <c r="L470" s="73">
        <v>67</v>
      </c>
      <c r="M470" s="73">
        <v>109</v>
      </c>
      <c r="N470" s="73">
        <v>122</v>
      </c>
      <c r="O470" s="73">
        <v>165</v>
      </c>
      <c r="P470" s="73">
        <v>123</v>
      </c>
      <c r="Q470" s="73">
        <v>176</v>
      </c>
      <c r="R470" s="73">
        <v>252</v>
      </c>
      <c r="S470" s="73">
        <v>256</v>
      </c>
      <c r="T470" s="73">
        <v>115</v>
      </c>
      <c r="U470" s="73">
        <v>63</v>
      </c>
      <c r="V470" s="73">
        <v>42</v>
      </c>
      <c r="W470" s="73">
        <v>25</v>
      </c>
      <c r="X470" s="73">
        <v>9</v>
      </c>
      <c r="Y470" s="73">
        <v>1</v>
      </c>
      <c r="Z470" s="55">
        <v>175</v>
      </c>
      <c r="AA470" s="56">
        <v>1057</v>
      </c>
      <c r="AB470" s="125">
        <v>763</v>
      </c>
      <c r="AC470" s="119">
        <v>8.7719298245614024</v>
      </c>
      <c r="AD470" s="46">
        <v>52.982456140350877</v>
      </c>
      <c r="AE470" s="47">
        <v>38.200000000000003</v>
      </c>
    </row>
    <row r="471" spans="1:31" s="54" customFormat="1" outlineLevel="3" x14ac:dyDescent="0.2">
      <c r="A471" s="19" t="s">
        <v>250</v>
      </c>
      <c r="B471" s="20">
        <v>3390</v>
      </c>
      <c r="C471" s="80">
        <v>578</v>
      </c>
      <c r="D471" s="33">
        <v>1100</v>
      </c>
      <c r="E471" s="82">
        <v>55</v>
      </c>
      <c r="F471" s="74">
        <v>32</v>
      </c>
      <c r="G471" s="74">
        <v>36</v>
      </c>
      <c r="H471" s="74">
        <v>28</v>
      </c>
      <c r="I471" s="74">
        <v>40</v>
      </c>
      <c r="J471" s="74">
        <v>67</v>
      </c>
      <c r="K471" s="74">
        <v>70</v>
      </c>
      <c r="L471" s="74">
        <v>55</v>
      </c>
      <c r="M471" s="74">
        <v>53</v>
      </c>
      <c r="N471" s="74">
        <v>53</v>
      </c>
      <c r="O471" s="74">
        <v>74</v>
      </c>
      <c r="P471" s="74">
        <v>105</v>
      </c>
      <c r="Q471" s="74">
        <v>98</v>
      </c>
      <c r="R471" s="74">
        <v>81</v>
      </c>
      <c r="S471" s="74">
        <v>83</v>
      </c>
      <c r="T471" s="74">
        <v>69</v>
      </c>
      <c r="U471" s="74">
        <v>46</v>
      </c>
      <c r="V471" s="74">
        <v>33</v>
      </c>
      <c r="W471" s="74">
        <v>17</v>
      </c>
      <c r="X471" s="74">
        <v>4</v>
      </c>
      <c r="Y471" s="74">
        <v>1</v>
      </c>
      <c r="Z471" s="59">
        <v>123</v>
      </c>
      <c r="AA471" s="60">
        <v>643</v>
      </c>
      <c r="AB471" s="126">
        <v>334</v>
      </c>
      <c r="AC471" s="121">
        <v>11.181818181818182</v>
      </c>
      <c r="AD471" s="48">
        <v>58.45454545454546</v>
      </c>
      <c r="AE471" s="49">
        <v>30.4</v>
      </c>
    </row>
    <row r="472" spans="1:31" s="54" customFormat="1" outlineLevel="2" x14ac:dyDescent="0.2">
      <c r="A472" s="32" t="s">
        <v>531</v>
      </c>
      <c r="B472" s="88"/>
      <c r="C472" s="35">
        <f t="shared" ref="C472:AB472" si="38">SUM(C453:C471)</f>
        <v>8595</v>
      </c>
      <c r="D472" s="35">
        <f t="shared" si="38"/>
        <v>19814</v>
      </c>
      <c r="E472" s="113">
        <f t="shared" si="38"/>
        <v>805</v>
      </c>
      <c r="F472" s="104">
        <f t="shared" si="38"/>
        <v>1173</v>
      </c>
      <c r="G472" s="104">
        <f t="shared" si="38"/>
        <v>1271</v>
      </c>
      <c r="H472" s="104">
        <f t="shared" si="38"/>
        <v>1076</v>
      </c>
      <c r="I472" s="104">
        <f t="shared" si="38"/>
        <v>790</v>
      </c>
      <c r="J472" s="104">
        <f t="shared" si="38"/>
        <v>697</v>
      </c>
      <c r="K472" s="104">
        <f t="shared" si="38"/>
        <v>930</v>
      </c>
      <c r="L472" s="104">
        <f t="shared" si="38"/>
        <v>1194</v>
      </c>
      <c r="M472" s="104">
        <f t="shared" si="38"/>
        <v>1211</v>
      </c>
      <c r="N472" s="104">
        <f t="shared" si="38"/>
        <v>1331</v>
      </c>
      <c r="O472" s="104">
        <f t="shared" si="38"/>
        <v>1350</v>
      </c>
      <c r="P472" s="104">
        <f t="shared" si="38"/>
        <v>1222</v>
      </c>
      <c r="Q472" s="104">
        <f t="shared" si="38"/>
        <v>1288</v>
      </c>
      <c r="R472" s="104">
        <f t="shared" si="38"/>
        <v>1473</v>
      </c>
      <c r="S472" s="104">
        <f t="shared" si="38"/>
        <v>1528</v>
      </c>
      <c r="T472" s="104">
        <f t="shared" si="38"/>
        <v>1056</v>
      </c>
      <c r="U472" s="104">
        <f t="shared" si="38"/>
        <v>643</v>
      </c>
      <c r="V472" s="104">
        <f t="shared" si="38"/>
        <v>428</v>
      </c>
      <c r="W472" s="104">
        <f t="shared" si="38"/>
        <v>263</v>
      </c>
      <c r="X472" s="104">
        <f t="shared" si="38"/>
        <v>76</v>
      </c>
      <c r="Y472" s="112">
        <f t="shared" si="38"/>
        <v>9</v>
      </c>
      <c r="Z472" s="34">
        <f t="shared" si="38"/>
        <v>3249</v>
      </c>
      <c r="AA472" s="34">
        <f t="shared" si="38"/>
        <v>11089</v>
      </c>
      <c r="AB472" s="91">
        <f t="shared" si="38"/>
        <v>5476</v>
      </c>
      <c r="AC472" s="97">
        <f t="shared" ref="AC472:AE472" si="39">ROUND(Z472/$D472*100,1)</f>
        <v>16.399999999999999</v>
      </c>
      <c r="AD472" s="97">
        <f t="shared" si="39"/>
        <v>56</v>
      </c>
      <c r="AE472" s="98">
        <f t="shared" si="39"/>
        <v>27.6</v>
      </c>
    </row>
    <row r="473" spans="1:31" s="54" customFormat="1" outlineLevel="3" x14ac:dyDescent="0.2">
      <c r="A473" s="21" t="s">
        <v>412</v>
      </c>
      <c r="B473" s="22">
        <v>3510</v>
      </c>
      <c r="C473" s="80">
        <v>195</v>
      </c>
      <c r="D473" s="37">
        <v>362</v>
      </c>
      <c r="E473" s="83">
        <v>4</v>
      </c>
      <c r="F473" s="72">
        <v>13</v>
      </c>
      <c r="G473" s="72">
        <v>10</v>
      </c>
      <c r="H473" s="72">
        <v>13</v>
      </c>
      <c r="I473" s="72">
        <v>11</v>
      </c>
      <c r="J473" s="72">
        <v>9</v>
      </c>
      <c r="K473" s="72">
        <v>13</v>
      </c>
      <c r="L473" s="72">
        <v>14</v>
      </c>
      <c r="M473" s="72">
        <v>9</v>
      </c>
      <c r="N473" s="72">
        <v>22</v>
      </c>
      <c r="O473" s="72">
        <v>29</v>
      </c>
      <c r="P473" s="72">
        <v>23</v>
      </c>
      <c r="Q473" s="72">
        <v>37</v>
      </c>
      <c r="R473" s="72">
        <v>27</v>
      </c>
      <c r="S473" s="72">
        <v>50</v>
      </c>
      <c r="T473" s="72">
        <v>24</v>
      </c>
      <c r="U473" s="72">
        <v>22</v>
      </c>
      <c r="V473" s="72">
        <v>17</v>
      </c>
      <c r="W473" s="72">
        <v>11</v>
      </c>
      <c r="X473" s="72">
        <v>4</v>
      </c>
      <c r="Y473" s="72">
        <v>0</v>
      </c>
      <c r="Z473" s="50">
        <v>27</v>
      </c>
      <c r="AA473" s="51">
        <v>180</v>
      </c>
      <c r="AB473" s="127">
        <v>155</v>
      </c>
      <c r="AC473" s="122">
        <v>7.4585635359116029</v>
      </c>
      <c r="AD473" s="52">
        <v>49.723756906077348</v>
      </c>
      <c r="AE473" s="53">
        <v>42.8</v>
      </c>
    </row>
    <row r="474" spans="1:31" s="54" customFormat="1" outlineLevel="3" x14ac:dyDescent="0.2">
      <c r="A474" s="17" t="s">
        <v>413</v>
      </c>
      <c r="B474" s="18">
        <v>3520</v>
      </c>
      <c r="C474" s="80">
        <v>84</v>
      </c>
      <c r="D474" s="38">
        <v>135</v>
      </c>
      <c r="E474" s="84">
        <v>2</v>
      </c>
      <c r="F474" s="73">
        <v>2</v>
      </c>
      <c r="G474" s="73">
        <v>1</v>
      </c>
      <c r="H474" s="73">
        <v>0</v>
      </c>
      <c r="I474" s="73">
        <v>3</v>
      </c>
      <c r="J474" s="73">
        <v>2</v>
      </c>
      <c r="K474" s="73">
        <v>4</v>
      </c>
      <c r="L474" s="73">
        <v>4</v>
      </c>
      <c r="M474" s="73">
        <v>3</v>
      </c>
      <c r="N474" s="73">
        <v>4</v>
      </c>
      <c r="O474" s="73">
        <v>6</v>
      </c>
      <c r="P474" s="73">
        <v>10</v>
      </c>
      <c r="Q474" s="73">
        <v>17</v>
      </c>
      <c r="R474" s="73">
        <v>18</v>
      </c>
      <c r="S474" s="73">
        <v>24</v>
      </c>
      <c r="T474" s="73">
        <v>11</v>
      </c>
      <c r="U474" s="73">
        <v>11</v>
      </c>
      <c r="V474" s="73">
        <v>6</v>
      </c>
      <c r="W474" s="73">
        <v>5</v>
      </c>
      <c r="X474" s="73">
        <v>1</v>
      </c>
      <c r="Y474" s="73">
        <v>1</v>
      </c>
      <c r="Z474" s="55">
        <v>5</v>
      </c>
      <c r="AA474" s="56">
        <v>53</v>
      </c>
      <c r="AB474" s="125">
        <v>77</v>
      </c>
      <c r="AC474" s="119">
        <v>3.7037037037037033</v>
      </c>
      <c r="AD474" s="46">
        <v>39.25925925925926</v>
      </c>
      <c r="AE474" s="47">
        <v>57</v>
      </c>
    </row>
    <row r="475" spans="1:31" s="54" customFormat="1" outlineLevel="3" x14ac:dyDescent="0.2">
      <c r="A475" s="17" t="s">
        <v>414</v>
      </c>
      <c r="B475" s="18">
        <v>3530</v>
      </c>
      <c r="C475" s="80">
        <v>262</v>
      </c>
      <c r="D475" s="38">
        <v>446</v>
      </c>
      <c r="E475" s="84">
        <v>4</v>
      </c>
      <c r="F475" s="73">
        <v>5</v>
      </c>
      <c r="G475" s="73">
        <v>8</v>
      </c>
      <c r="H475" s="73">
        <v>4</v>
      </c>
      <c r="I475" s="73">
        <v>13</v>
      </c>
      <c r="J475" s="73">
        <v>15</v>
      </c>
      <c r="K475" s="73">
        <v>13</v>
      </c>
      <c r="L475" s="73">
        <v>11</v>
      </c>
      <c r="M475" s="73">
        <v>19</v>
      </c>
      <c r="N475" s="73">
        <v>26</v>
      </c>
      <c r="O475" s="73">
        <v>25</v>
      </c>
      <c r="P475" s="73">
        <v>34</v>
      </c>
      <c r="Q475" s="73">
        <v>34</v>
      </c>
      <c r="R475" s="73">
        <v>48</v>
      </c>
      <c r="S475" s="73">
        <v>54</v>
      </c>
      <c r="T475" s="73">
        <v>54</v>
      </c>
      <c r="U475" s="73">
        <v>35</v>
      </c>
      <c r="V475" s="73">
        <v>26</v>
      </c>
      <c r="W475" s="73">
        <v>11</v>
      </c>
      <c r="X475" s="73">
        <v>7</v>
      </c>
      <c r="Y475" s="73">
        <v>0</v>
      </c>
      <c r="Z475" s="55">
        <v>17</v>
      </c>
      <c r="AA475" s="56">
        <v>194</v>
      </c>
      <c r="AB475" s="125">
        <v>235</v>
      </c>
      <c r="AC475" s="119">
        <v>3.811659192825112</v>
      </c>
      <c r="AD475" s="46">
        <v>43.497757847533627</v>
      </c>
      <c r="AE475" s="47">
        <v>52.7</v>
      </c>
    </row>
    <row r="476" spans="1:31" s="54" customFormat="1" outlineLevel="3" x14ac:dyDescent="0.2">
      <c r="A476" s="17" t="s">
        <v>415</v>
      </c>
      <c r="B476" s="18">
        <v>3540</v>
      </c>
      <c r="C476" s="80">
        <v>294</v>
      </c>
      <c r="D476" s="38">
        <v>448</v>
      </c>
      <c r="E476" s="84">
        <v>1</v>
      </c>
      <c r="F476" s="73">
        <v>8</v>
      </c>
      <c r="G476" s="73">
        <v>8</v>
      </c>
      <c r="H476" s="73">
        <v>3</v>
      </c>
      <c r="I476" s="73">
        <v>12</v>
      </c>
      <c r="J476" s="73">
        <v>12</v>
      </c>
      <c r="K476" s="73">
        <v>14</v>
      </c>
      <c r="L476" s="73">
        <v>6</v>
      </c>
      <c r="M476" s="73">
        <v>11</v>
      </c>
      <c r="N476" s="73">
        <v>23</v>
      </c>
      <c r="O476" s="73">
        <v>29</v>
      </c>
      <c r="P476" s="73">
        <v>27</v>
      </c>
      <c r="Q476" s="73">
        <v>34</v>
      </c>
      <c r="R476" s="73">
        <v>41</v>
      </c>
      <c r="S476" s="73">
        <v>42</v>
      </c>
      <c r="T476" s="73">
        <v>43</v>
      </c>
      <c r="U476" s="73">
        <v>42</v>
      </c>
      <c r="V476" s="73">
        <v>44</v>
      </c>
      <c r="W476" s="73">
        <v>35</v>
      </c>
      <c r="X476" s="73">
        <v>10</v>
      </c>
      <c r="Y476" s="73">
        <v>3</v>
      </c>
      <c r="Z476" s="55">
        <v>17</v>
      </c>
      <c r="AA476" s="56">
        <v>171</v>
      </c>
      <c r="AB476" s="125">
        <v>260</v>
      </c>
      <c r="AC476" s="119">
        <v>3.7946428571428568</v>
      </c>
      <c r="AD476" s="46">
        <v>38.169642857142854</v>
      </c>
      <c r="AE476" s="47">
        <v>58</v>
      </c>
    </row>
    <row r="477" spans="1:31" s="54" customFormat="1" outlineLevel="3" x14ac:dyDescent="0.2">
      <c r="A477" s="17" t="s">
        <v>416</v>
      </c>
      <c r="B477" s="18">
        <v>3550</v>
      </c>
      <c r="C477" s="80">
        <v>98</v>
      </c>
      <c r="D477" s="38">
        <v>165</v>
      </c>
      <c r="E477" s="84">
        <v>0</v>
      </c>
      <c r="F477" s="73">
        <v>0</v>
      </c>
      <c r="G477" s="73">
        <v>1</v>
      </c>
      <c r="H477" s="73">
        <v>1</v>
      </c>
      <c r="I477" s="73">
        <v>1</v>
      </c>
      <c r="J477" s="73">
        <v>5</v>
      </c>
      <c r="K477" s="73">
        <v>2</v>
      </c>
      <c r="L477" s="73">
        <v>4</v>
      </c>
      <c r="M477" s="73">
        <v>5</v>
      </c>
      <c r="N477" s="73">
        <v>7</v>
      </c>
      <c r="O477" s="73">
        <v>13</v>
      </c>
      <c r="P477" s="73">
        <v>17</v>
      </c>
      <c r="Q477" s="73">
        <v>18</v>
      </c>
      <c r="R477" s="73">
        <v>21</v>
      </c>
      <c r="S477" s="73">
        <v>15</v>
      </c>
      <c r="T477" s="73">
        <v>14</v>
      </c>
      <c r="U477" s="73">
        <v>23</v>
      </c>
      <c r="V477" s="73">
        <v>14</v>
      </c>
      <c r="W477" s="73">
        <v>3</v>
      </c>
      <c r="X477" s="73">
        <v>1</v>
      </c>
      <c r="Y477" s="73">
        <v>0</v>
      </c>
      <c r="Z477" s="55">
        <v>1</v>
      </c>
      <c r="AA477" s="56">
        <v>73</v>
      </c>
      <c r="AB477" s="125">
        <v>91</v>
      </c>
      <c r="AC477" s="119">
        <v>0.60606060606060608</v>
      </c>
      <c r="AD477" s="46">
        <v>44.242424242424242</v>
      </c>
      <c r="AE477" s="47">
        <v>55.2</v>
      </c>
    </row>
    <row r="478" spans="1:31" s="54" customFormat="1" outlineLevel="3" x14ac:dyDescent="0.2">
      <c r="A478" s="17" t="s">
        <v>417</v>
      </c>
      <c r="B478" s="18">
        <v>3560</v>
      </c>
      <c r="C478" s="80">
        <v>186</v>
      </c>
      <c r="D478" s="38">
        <v>292</v>
      </c>
      <c r="E478" s="84">
        <v>2</v>
      </c>
      <c r="F478" s="73">
        <v>6</v>
      </c>
      <c r="G478" s="73">
        <v>5</v>
      </c>
      <c r="H478" s="73">
        <v>7</v>
      </c>
      <c r="I478" s="73">
        <v>4</v>
      </c>
      <c r="J478" s="73">
        <v>2</v>
      </c>
      <c r="K478" s="73">
        <v>5</v>
      </c>
      <c r="L478" s="73">
        <v>6</v>
      </c>
      <c r="M478" s="73">
        <v>10</v>
      </c>
      <c r="N478" s="73">
        <v>12</v>
      </c>
      <c r="O478" s="73">
        <v>20</v>
      </c>
      <c r="P478" s="73">
        <v>15</v>
      </c>
      <c r="Q478" s="73">
        <v>26</v>
      </c>
      <c r="R478" s="73">
        <v>30</v>
      </c>
      <c r="S478" s="73">
        <v>31</v>
      </c>
      <c r="T478" s="73">
        <v>31</v>
      </c>
      <c r="U478" s="73">
        <v>34</v>
      </c>
      <c r="V478" s="73">
        <v>27</v>
      </c>
      <c r="W478" s="73">
        <v>12</v>
      </c>
      <c r="X478" s="73">
        <v>7</v>
      </c>
      <c r="Y478" s="73">
        <v>0</v>
      </c>
      <c r="Z478" s="55">
        <v>13</v>
      </c>
      <c r="AA478" s="56">
        <v>107</v>
      </c>
      <c r="AB478" s="125">
        <v>172</v>
      </c>
      <c r="AC478" s="119">
        <v>4.4520547945205475</v>
      </c>
      <c r="AD478" s="46">
        <v>36.643835616438359</v>
      </c>
      <c r="AE478" s="47">
        <v>58.9</v>
      </c>
    </row>
    <row r="479" spans="1:31" s="54" customFormat="1" outlineLevel="3" x14ac:dyDescent="0.2">
      <c r="A479" s="17" t="s">
        <v>418</v>
      </c>
      <c r="B479" s="18">
        <v>3570</v>
      </c>
      <c r="C479" s="80">
        <v>45</v>
      </c>
      <c r="D479" s="38">
        <v>83</v>
      </c>
      <c r="E479" s="84">
        <v>0</v>
      </c>
      <c r="F479" s="73">
        <v>2</v>
      </c>
      <c r="G479" s="73">
        <v>0</v>
      </c>
      <c r="H479" s="73">
        <v>0</v>
      </c>
      <c r="I479" s="73">
        <v>1</v>
      </c>
      <c r="J479" s="73">
        <v>1</v>
      </c>
      <c r="K479" s="73">
        <v>3</v>
      </c>
      <c r="L479" s="73">
        <v>4</v>
      </c>
      <c r="M479" s="73">
        <v>3</v>
      </c>
      <c r="N479" s="73">
        <v>3</v>
      </c>
      <c r="O479" s="73">
        <v>7</v>
      </c>
      <c r="P479" s="73">
        <v>7</v>
      </c>
      <c r="Q479" s="73">
        <v>8</v>
      </c>
      <c r="R479" s="73">
        <v>8</v>
      </c>
      <c r="S479" s="73">
        <v>8</v>
      </c>
      <c r="T479" s="73">
        <v>9</v>
      </c>
      <c r="U479" s="73">
        <v>8</v>
      </c>
      <c r="V479" s="73">
        <v>8</v>
      </c>
      <c r="W479" s="73">
        <v>3</v>
      </c>
      <c r="X479" s="73">
        <v>0</v>
      </c>
      <c r="Y479" s="73">
        <v>0</v>
      </c>
      <c r="Z479" s="55">
        <v>2</v>
      </c>
      <c r="AA479" s="56">
        <v>37</v>
      </c>
      <c r="AB479" s="125">
        <v>44</v>
      </c>
      <c r="AC479" s="119">
        <v>2.4096385542168677</v>
      </c>
      <c r="AD479" s="46">
        <v>44.578313253012048</v>
      </c>
      <c r="AE479" s="47">
        <v>53</v>
      </c>
    </row>
    <row r="480" spans="1:31" s="54" customFormat="1" outlineLevel="3" x14ac:dyDescent="0.2">
      <c r="A480" s="23" t="s">
        <v>419</v>
      </c>
      <c r="B480" s="18">
        <v>3580</v>
      </c>
      <c r="C480" s="80">
        <v>39</v>
      </c>
      <c r="D480" s="38">
        <v>70</v>
      </c>
      <c r="E480" s="84">
        <v>1</v>
      </c>
      <c r="F480" s="73">
        <v>1</v>
      </c>
      <c r="G480" s="73">
        <v>2</v>
      </c>
      <c r="H480" s="73">
        <v>0</v>
      </c>
      <c r="I480" s="73">
        <v>1</v>
      </c>
      <c r="J480" s="73">
        <v>0</v>
      </c>
      <c r="K480" s="73">
        <v>4</v>
      </c>
      <c r="L480" s="73">
        <v>1</v>
      </c>
      <c r="M480" s="73">
        <v>0</v>
      </c>
      <c r="N480" s="73">
        <v>1</v>
      </c>
      <c r="O480" s="73">
        <v>4</v>
      </c>
      <c r="P480" s="73">
        <v>4</v>
      </c>
      <c r="Q480" s="73">
        <v>6</v>
      </c>
      <c r="R480" s="73">
        <v>6</v>
      </c>
      <c r="S480" s="73">
        <v>7</v>
      </c>
      <c r="T480" s="73">
        <v>7</v>
      </c>
      <c r="U480" s="73">
        <v>10</v>
      </c>
      <c r="V480" s="73">
        <v>3</v>
      </c>
      <c r="W480" s="73">
        <v>10</v>
      </c>
      <c r="X480" s="73">
        <v>1</v>
      </c>
      <c r="Y480" s="73">
        <v>1</v>
      </c>
      <c r="Z480" s="55">
        <v>4</v>
      </c>
      <c r="AA480" s="56">
        <v>21</v>
      </c>
      <c r="AB480" s="125">
        <v>45</v>
      </c>
      <c r="AC480" s="119">
        <v>5.7142857142857144</v>
      </c>
      <c r="AD480" s="46">
        <v>30</v>
      </c>
      <c r="AE480" s="47">
        <v>64.3</v>
      </c>
    </row>
    <row r="481" spans="1:31" s="54" customFormat="1" outlineLevel="3" x14ac:dyDescent="0.2">
      <c r="A481" s="23" t="s">
        <v>420</v>
      </c>
      <c r="B481" s="18">
        <v>3590</v>
      </c>
      <c r="C481" s="80">
        <v>7</v>
      </c>
      <c r="D481" s="38">
        <v>12</v>
      </c>
      <c r="E481" s="129">
        <v>0</v>
      </c>
      <c r="F481" s="76">
        <v>0</v>
      </c>
      <c r="G481" s="76">
        <v>0</v>
      </c>
      <c r="H481" s="76">
        <v>0</v>
      </c>
      <c r="I481" s="76">
        <v>0</v>
      </c>
      <c r="J481" s="76">
        <v>0</v>
      </c>
      <c r="K481" s="76">
        <v>0</v>
      </c>
      <c r="L481" s="76">
        <v>1</v>
      </c>
      <c r="M481" s="76">
        <v>0</v>
      </c>
      <c r="N481" s="76">
        <v>0</v>
      </c>
      <c r="O481" s="76">
        <v>0</v>
      </c>
      <c r="P481" s="76">
        <v>1</v>
      </c>
      <c r="Q481" s="76">
        <v>1</v>
      </c>
      <c r="R481" s="76">
        <v>0</v>
      </c>
      <c r="S481" s="76">
        <v>3</v>
      </c>
      <c r="T481" s="76">
        <v>3</v>
      </c>
      <c r="U481" s="76">
        <v>1</v>
      </c>
      <c r="V481" s="76">
        <v>2</v>
      </c>
      <c r="W481" s="76">
        <v>0</v>
      </c>
      <c r="X481" s="76">
        <v>0</v>
      </c>
      <c r="Y481" s="78">
        <v>0</v>
      </c>
      <c r="Z481" s="57">
        <v>0</v>
      </c>
      <c r="AA481" s="58">
        <v>3</v>
      </c>
      <c r="AB481" s="92">
        <v>9</v>
      </c>
      <c r="AC481" s="120">
        <v>0</v>
      </c>
      <c r="AD481" s="66">
        <v>25</v>
      </c>
      <c r="AE481" s="67">
        <v>75</v>
      </c>
    </row>
    <row r="482" spans="1:31" s="54" customFormat="1" outlineLevel="3" x14ac:dyDescent="0.2">
      <c r="A482" s="23" t="s">
        <v>421</v>
      </c>
      <c r="B482" s="18">
        <v>3600</v>
      </c>
      <c r="C482" s="80">
        <v>41</v>
      </c>
      <c r="D482" s="38">
        <v>71</v>
      </c>
      <c r="E482" s="84">
        <v>2</v>
      </c>
      <c r="F482" s="73">
        <v>4</v>
      </c>
      <c r="G482" s="73">
        <v>2</v>
      </c>
      <c r="H482" s="73">
        <v>3</v>
      </c>
      <c r="I482" s="73">
        <v>1</v>
      </c>
      <c r="J482" s="73">
        <v>1</v>
      </c>
      <c r="K482" s="73">
        <v>3</v>
      </c>
      <c r="L482" s="73">
        <v>0</v>
      </c>
      <c r="M482" s="73">
        <v>6</v>
      </c>
      <c r="N482" s="73">
        <v>1</v>
      </c>
      <c r="O482" s="73">
        <v>3</v>
      </c>
      <c r="P482" s="73">
        <v>2</v>
      </c>
      <c r="Q482" s="73">
        <v>5</v>
      </c>
      <c r="R482" s="73">
        <v>6</v>
      </c>
      <c r="S482" s="73">
        <v>6</v>
      </c>
      <c r="T482" s="73">
        <v>3</v>
      </c>
      <c r="U482" s="73">
        <v>5</v>
      </c>
      <c r="V482" s="73">
        <v>9</v>
      </c>
      <c r="W482" s="73">
        <v>6</v>
      </c>
      <c r="X482" s="73">
        <v>3</v>
      </c>
      <c r="Y482" s="73">
        <v>0</v>
      </c>
      <c r="Z482" s="55">
        <v>8</v>
      </c>
      <c r="AA482" s="56">
        <v>25</v>
      </c>
      <c r="AB482" s="125">
        <v>38</v>
      </c>
      <c r="AC482" s="119">
        <v>11.267605633802818</v>
      </c>
      <c r="AD482" s="46">
        <v>35.2112676056338</v>
      </c>
      <c r="AE482" s="47">
        <v>53.5</v>
      </c>
    </row>
    <row r="483" spans="1:31" s="54" customFormat="1" outlineLevel="3" x14ac:dyDescent="0.2">
      <c r="A483" s="23" t="s">
        <v>422</v>
      </c>
      <c r="B483" s="18">
        <v>3610</v>
      </c>
      <c r="C483" s="80">
        <v>39</v>
      </c>
      <c r="D483" s="38">
        <v>73</v>
      </c>
      <c r="E483" s="84">
        <v>2</v>
      </c>
      <c r="F483" s="73">
        <v>0</v>
      </c>
      <c r="G483" s="73">
        <v>1</v>
      </c>
      <c r="H483" s="73">
        <v>2</v>
      </c>
      <c r="I483" s="73">
        <v>2</v>
      </c>
      <c r="J483" s="73">
        <v>1</v>
      </c>
      <c r="K483" s="73">
        <v>1</v>
      </c>
      <c r="L483" s="73">
        <v>3</v>
      </c>
      <c r="M483" s="73">
        <v>1</v>
      </c>
      <c r="N483" s="73">
        <v>7</v>
      </c>
      <c r="O483" s="73">
        <v>5</v>
      </c>
      <c r="P483" s="73">
        <v>2</v>
      </c>
      <c r="Q483" s="73">
        <v>4</v>
      </c>
      <c r="R483" s="73">
        <v>7</v>
      </c>
      <c r="S483" s="73">
        <v>7</v>
      </c>
      <c r="T483" s="73">
        <v>14</v>
      </c>
      <c r="U483" s="73">
        <v>5</v>
      </c>
      <c r="V483" s="73">
        <v>5</v>
      </c>
      <c r="W483" s="73">
        <v>2</v>
      </c>
      <c r="X483" s="73">
        <v>1</v>
      </c>
      <c r="Y483" s="73">
        <v>1</v>
      </c>
      <c r="Z483" s="55">
        <v>3</v>
      </c>
      <c r="AA483" s="56">
        <v>28</v>
      </c>
      <c r="AB483" s="125">
        <v>42</v>
      </c>
      <c r="AC483" s="119">
        <v>4.10958904109589</v>
      </c>
      <c r="AD483" s="46">
        <v>38.356164383561641</v>
      </c>
      <c r="AE483" s="47">
        <v>57.5</v>
      </c>
    </row>
    <row r="484" spans="1:31" s="54" customFormat="1" outlineLevel="3" x14ac:dyDescent="0.2">
      <c r="A484" s="23" t="s">
        <v>423</v>
      </c>
      <c r="B484" s="18">
        <v>3620</v>
      </c>
      <c r="C484" s="80">
        <v>104</v>
      </c>
      <c r="D484" s="38">
        <v>161</v>
      </c>
      <c r="E484" s="84">
        <v>2</v>
      </c>
      <c r="F484" s="73">
        <v>0</v>
      </c>
      <c r="G484" s="73">
        <v>3</v>
      </c>
      <c r="H484" s="73">
        <v>7</v>
      </c>
      <c r="I484" s="73">
        <v>5</v>
      </c>
      <c r="J484" s="73">
        <v>1</v>
      </c>
      <c r="K484" s="73">
        <v>1</v>
      </c>
      <c r="L484" s="73">
        <v>2</v>
      </c>
      <c r="M484" s="73">
        <v>5</v>
      </c>
      <c r="N484" s="73">
        <v>9</v>
      </c>
      <c r="O484" s="73">
        <v>5</v>
      </c>
      <c r="P484" s="73">
        <v>10</v>
      </c>
      <c r="Q484" s="73">
        <v>6</v>
      </c>
      <c r="R484" s="73">
        <v>13</v>
      </c>
      <c r="S484" s="73">
        <v>14</v>
      </c>
      <c r="T484" s="73">
        <v>15</v>
      </c>
      <c r="U484" s="73">
        <v>24</v>
      </c>
      <c r="V484" s="73">
        <v>19</v>
      </c>
      <c r="W484" s="73">
        <v>12</v>
      </c>
      <c r="X484" s="73">
        <v>5</v>
      </c>
      <c r="Y484" s="73">
        <v>3</v>
      </c>
      <c r="Z484" s="55">
        <v>5</v>
      </c>
      <c r="AA484" s="56">
        <v>51</v>
      </c>
      <c r="AB484" s="125">
        <v>105</v>
      </c>
      <c r="AC484" s="119">
        <v>3.1055900621118013</v>
      </c>
      <c r="AD484" s="46">
        <v>31.677018633540371</v>
      </c>
      <c r="AE484" s="47">
        <v>65.2</v>
      </c>
    </row>
    <row r="485" spans="1:31" s="54" customFormat="1" outlineLevel="3" x14ac:dyDescent="0.2">
      <c r="A485" s="23" t="s">
        <v>424</v>
      </c>
      <c r="B485" s="18">
        <v>3630</v>
      </c>
      <c r="C485" s="81">
        <v>139</v>
      </c>
      <c r="D485" s="38">
        <v>221</v>
      </c>
      <c r="E485" s="84">
        <v>0</v>
      </c>
      <c r="F485" s="73">
        <v>1</v>
      </c>
      <c r="G485" s="73">
        <v>3</v>
      </c>
      <c r="H485" s="73">
        <v>5</v>
      </c>
      <c r="I485" s="73">
        <v>4</v>
      </c>
      <c r="J485" s="73">
        <v>4</v>
      </c>
      <c r="K485" s="73">
        <v>12</v>
      </c>
      <c r="L485" s="73">
        <v>5</v>
      </c>
      <c r="M485" s="73">
        <v>6</v>
      </c>
      <c r="N485" s="73">
        <v>4</v>
      </c>
      <c r="O485" s="73">
        <v>7</v>
      </c>
      <c r="P485" s="73">
        <v>11</v>
      </c>
      <c r="Q485" s="73">
        <v>19</v>
      </c>
      <c r="R485" s="73">
        <v>30</v>
      </c>
      <c r="S485" s="73">
        <v>37</v>
      </c>
      <c r="T485" s="73">
        <v>21</v>
      </c>
      <c r="U485" s="73">
        <v>18</v>
      </c>
      <c r="V485" s="73">
        <v>22</v>
      </c>
      <c r="W485" s="73">
        <v>6</v>
      </c>
      <c r="X485" s="73">
        <v>3</v>
      </c>
      <c r="Y485" s="73">
        <v>3</v>
      </c>
      <c r="Z485" s="55">
        <v>4</v>
      </c>
      <c r="AA485" s="56">
        <v>77</v>
      </c>
      <c r="AB485" s="125">
        <v>140</v>
      </c>
      <c r="AC485" s="119">
        <v>1.809954751131222</v>
      </c>
      <c r="AD485" s="46">
        <v>34.841628959276015</v>
      </c>
      <c r="AE485" s="47">
        <v>63.3</v>
      </c>
    </row>
    <row r="486" spans="1:31" s="2" customFormat="1" outlineLevel="3" x14ac:dyDescent="0.2">
      <c r="A486" s="23" t="s">
        <v>425</v>
      </c>
      <c r="B486" s="18">
        <v>3640</v>
      </c>
      <c r="C486" s="38">
        <v>31</v>
      </c>
      <c r="D486" s="38">
        <v>53</v>
      </c>
      <c r="E486" s="84">
        <v>0</v>
      </c>
      <c r="F486" s="73">
        <v>0</v>
      </c>
      <c r="G486" s="73">
        <v>0</v>
      </c>
      <c r="H486" s="73">
        <v>0</v>
      </c>
      <c r="I486" s="73">
        <v>1</v>
      </c>
      <c r="J486" s="73">
        <v>3</v>
      </c>
      <c r="K486" s="73">
        <v>1</v>
      </c>
      <c r="L486" s="73">
        <v>2</v>
      </c>
      <c r="M486" s="73">
        <v>0</v>
      </c>
      <c r="N486" s="73">
        <v>0</v>
      </c>
      <c r="O486" s="73">
        <v>1</v>
      </c>
      <c r="P486" s="73">
        <v>3</v>
      </c>
      <c r="Q486" s="73">
        <v>9</v>
      </c>
      <c r="R486" s="73">
        <v>6</v>
      </c>
      <c r="S486" s="73">
        <v>8</v>
      </c>
      <c r="T486" s="73">
        <v>6</v>
      </c>
      <c r="U486" s="73">
        <v>5</v>
      </c>
      <c r="V486" s="73">
        <v>6</v>
      </c>
      <c r="W486" s="73">
        <v>1</v>
      </c>
      <c r="X486" s="73">
        <v>0</v>
      </c>
      <c r="Y486" s="73">
        <v>1</v>
      </c>
      <c r="Z486" s="55">
        <v>0</v>
      </c>
      <c r="AA486" s="56">
        <v>20</v>
      </c>
      <c r="AB486" s="125">
        <v>33</v>
      </c>
      <c r="AC486" s="119">
        <v>0</v>
      </c>
      <c r="AD486" s="46">
        <v>37.735849056603776</v>
      </c>
      <c r="AE486" s="47">
        <v>62.3</v>
      </c>
    </row>
    <row r="487" spans="1:31" s="54" customFormat="1" outlineLevel="3" x14ac:dyDescent="0.2">
      <c r="A487" s="23" t="s">
        <v>426</v>
      </c>
      <c r="B487" s="18">
        <v>3650</v>
      </c>
      <c r="C487" s="79">
        <v>7</v>
      </c>
      <c r="D487" s="38">
        <v>11</v>
      </c>
      <c r="E487" s="129">
        <v>0</v>
      </c>
      <c r="F487" s="76">
        <v>0</v>
      </c>
      <c r="G487" s="76">
        <v>0</v>
      </c>
      <c r="H487" s="76">
        <v>0</v>
      </c>
      <c r="I487" s="76">
        <v>0</v>
      </c>
      <c r="J487" s="76">
        <v>0</v>
      </c>
      <c r="K487" s="76">
        <v>0</v>
      </c>
      <c r="L487" s="76">
        <v>1</v>
      </c>
      <c r="M487" s="76">
        <v>1</v>
      </c>
      <c r="N487" s="76">
        <v>0</v>
      </c>
      <c r="O487" s="76">
        <v>0</v>
      </c>
      <c r="P487" s="76">
        <v>0</v>
      </c>
      <c r="Q487" s="76">
        <v>3</v>
      </c>
      <c r="R487" s="76">
        <v>1</v>
      </c>
      <c r="S487" s="76">
        <v>0</v>
      </c>
      <c r="T487" s="76">
        <v>1</v>
      </c>
      <c r="U487" s="76">
        <v>0</v>
      </c>
      <c r="V487" s="76">
        <v>3</v>
      </c>
      <c r="W487" s="76">
        <v>1</v>
      </c>
      <c r="X487" s="76">
        <v>0</v>
      </c>
      <c r="Y487" s="78">
        <v>0</v>
      </c>
      <c r="Z487" s="57">
        <v>0</v>
      </c>
      <c r="AA487" s="58">
        <v>5</v>
      </c>
      <c r="AB487" s="92">
        <v>6</v>
      </c>
      <c r="AC487" s="120">
        <v>0</v>
      </c>
      <c r="AD487" s="66">
        <v>45.454545454545453</v>
      </c>
      <c r="AE487" s="67">
        <v>54.5</v>
      </c>
    </row>
    <row r="488" spans="1:31" s="54" customFormat="1" outlineLevel="3" x14ac:dyDescent="0.2">
      <c r="A488" s="23" t="s">
        <v>427</v>
      </c>
      <c r="B488" s="18">
        <v>3660</v>
      </c>
      <c r="C488" s="80">
        <v>10</v>
      </c>
      <c r="D488" s="38">
        <v>14</v>
      </c>
      <c r="E488" s="84">
        <v>0</v>
      </c>
      <c r="F488" s="73">
        <v>0</v>
      </c>
      <c r="G488" s="73">
        <v>0</v>
      </c>
      <c r="H488" s="73">
        <v>0</v>
      </c>
      <c r="I488" s="73">
        <v>0</v>
      </c>
      <c r="J488" s="73">
        <v>0</v>
      </c>
      <c r="K488" s="73">
        <v>0</v>
      </c>
      <c r="L488" s="73">
        <v>0</v>
      </c>
      <c r="M488" s="73">
        <v>0</v>
      </c>
      <c r="N488" s="73">
        <v>0</v>
      </c>
      <c r="O488" s="73">
        <v>0</v>
      </c>
      <c r="P488" s="73">
        <v>1</v>
      </c>
      <c r="Q488" s="73">
        <v>1</v>
      </c>
      <c r="R488" s="73">
        <v>0</v>
      </c>
      <c r="S488" s="73">
        <v>1</v>
      </c>
      <c r="T488" s="73">
        <v>4</v>
      </c>
      <c r="U488" s="73">
        <v>1</v>
      </c>
      <c r="V488" s="73">
        <v>4</v>
      </c>
      <c r="W488" s="73">
        <v>0</v>
      </c>
      <c r="X488" s="73">
        <v>1</v>
      </c>
      <c r="Y488" s="73">
        <v>1</v>
      </c>
      <c r="Z488" s="55">
        <v>0</v>
      </c>
      <c r="AA488" s="56">
        <v>2</v>
      </c>
      <c r="AB488" s="125">
        <v>12</v>
      </c>
      <c r="AC488" s="119">
        <v>0</v>
      </c>
      <c r="AD488" s="46">
        <v>14.285714285714285</v>
      </c>
      <c r="AE488" s="47">
        <v>85.7</v>
      </c>
    </row>
    <row r="489" spans="1:31" s="54" customFormat="1" outlineLevel="3" x14ac:dyDescent="0.2">
      <c r="A489" s="17" t="s">
        <v>428</v>
      </c>
      <c r="B489" s="18">
        <v>3670</v>
      </c>
      <c r="C489" s="80">
        <v>15</v>
      </c>
      <c r="D489" s="38">
        <v>27</v>
      </c>
      <c r="E489" s="84">
        <v>0</v>
      </c>
      <c r="F489" s="73">
        <v>0</v>
      </c>
      <c r="G489" s="73">
        <v>1</v>
      </c>
      <c r="H489" s="73">
        <v>4</v>
      </c>
      <c r="I489" s="73">
        <v>0</v>
      </c>
      <c r="J489" s="73">
        <v>0</v>
      </c>
      <c r="K489" s="73">
        <v>0</v>
      </c>
      <c r="L489" s="73">
        <v>0</v>
      </c>
      <c r="M489" s="73">
        <v>0</v>
      </c>
      <c r="N489" s="73">
        <v>5</v>
      </c>
      <c r="O489" s="73">
        <v>4</v>
      </c>
      <c r="P489" s="73">
        <v>1</v>
      </c>
      <c r="Q489" s="73">
        <v>1</v>
      </c>
      <c r="R489" s="73">
        <v>1</v>
      </c>
      <c r="S489" s="73">
        <v>3</v>
      </c>
      <c r="T489" s="73">
        <v>1</v>
      </c>
      <c r="U489" s="73">
        <v>1</v>
      </c>
      <c r="V489" s="73">
        <v>4</v>
      </c>
      <c r="W489" s="73">
        <v>0</v>
      </c>
      <c r="X489" s="73">
        <v>1</v>
      </c>
      <c r="Y489" s="73">
        <v>0</v>
      </c>
      <c r="Z489" s="55">
        <v>1</v>
      </c>
      <c r="AA489" s="56">
        <v>15</v>
      </c>
      <c r="AB489" s="125">
        <v>11</v>
      </c>
      <c r="AC489" s="119">
        <v>3.7037037037037033</v>
      </c>
      <c r="AD489" s="46">
        <v>55.555555555555557</v>
      </c>
      <c r="AE489" s="47">
        <v>40.700000000000003</v>
      </c>
    </row>
    <row r="490" spans="1:31" s="54" customFormat="1" outlineLevel="3" x14ac:dyDescent="0.2">
      <c r="A490" s="23" t="s">
        <v>429</v>
      </c>
      <c r="B490" s="18">
        <v>3680</v>
      </c>
      <c r="C490" s="80">
        <v>36</v>
      </c>
      <c r="D490" s="38">
        <v>60</v>
      </c>
      <c r="E490" s="84">
        <v>0</v>
      </c>
      <c r="F490" s="73">
        <v>0</v>
      </c>
      <c r="G490" s="73">
        <v>2</v>
      </c>
      <c r="H490" s="73">
        <v>2</v>
      </c>
      <c r="I490" s="73">
        <v>1</v>
      </c>
      <c r="J490" s="73">
        <v>0</v>
      </c>
      <c r="K490" s="73">
        <v>2</v>
      </c>
      <c r="L490" s="73">
        <v>1</v>
      </c>
      <c r="M490" s="73">
        <v>3</v>
      </c>
      <c r="N490" s="73">
        <v>3</v>
      </c>
      <c r="O490" s="73">
        <v>3</v>
      </c>
      <c r="P490" s="73">
        <v>3</v>
      </c>
      <c r="Q490" s="73">
        <v>6</v>
      </c>
      <c r="R490" s="73">
        <v>11</v>
      </c>
      <c r="S490" s="73">
        <v>4</v>
      </c>
      <c r="T490" s="73">
        <v>7</v>
      </c>
      <c r="U490" s="73">
        <v>5</v>
      </c>
      <c r="V490" s="73">
        <v>3</v>
      </c>
      <c r="W490" s="73">
        <v>3</v>
      </c>
      <c r="X490" s="73">
        <v>1</v>
      </c>
      <c r="Y490" s="73">
        <v>0</v>
      </c>
      <c r="Z490" s="55">
        <v>2</v>
      </c>
      <c r="AA490" s="56">
        <v>24</v>
      </c>
      <c r="AB490" s="125">
        <v>34</v>
      </c>
      <c r="AC490" s="119">
        <v>3.3333333333333335</v>
      </c>
      <c r="AD490" s="46">
        <v>40</v>
      </c>
      <c r="AE490" s="47">
        <v>56.7</v>
      </c>
    </row>
    <row r="491" spans="1:31" s="54" customFormat="1" outlineLevel="3" x14ac:dyDescent="0.2">
      <c r="A491" s="17" t="s">
        <v>430</v>
      </c>
      <c r="B491" s="18">
        <v>3690</v>
      </c>
      <c r="C491" s="80">
        <v>47</v>
      </c>
      <c r="D491" s="38">
        <v>61</v>
      </c>
      <c r="E491" s="84">
        <v>0</v>
      </c>
      <c r="F491" s="73">
        <v>0</v>
      </c>
      <c r="G491" s="73">
        <v>0</v>
      </c>
      <c r="H491" s="73">
        <v>0</v>
      </c>
      <c r="I491" s="73">
        <v>0</v>
      </c>
      <c r="J491" s="73">
        <v>0</v>
      </c>
      <c r="K491" s="73">
        <v>0</v>
      </c>
      <c r="L491" s="73">
        <v>1</v>
      </c>
      <c r="M491" s="73">
        <v>0</v>
      </c>
      <c r="N491" s="73">
        <v>3</v>
      </c>
      <c r="O491" s="73">
        <v>1</v>
      </c>
      <c r="P491" s="73">
        <v>5</v>
      </c>
      <c r="Q491" s="73">
        <v>4</v>
      </c>
      <c r="R491" s="73">
        <v>10</v>
      </c>
      <c r="S491" s="73">
        <v>9</v>
      </c>
      <c r="T491" s="73">
        <v>7</v>
      </c>
      <c r="U491" s="73">
        <v>10</v>
      </c>
      <c r="V491" s="73">
        <v>5</v>
      </c>
      <c r="W491" s="73">
        <v>4</v>
      </c>
      <c r="X491" s="73">
        <v>2</v>
      </c>
      <c r="Y491" s="73">
        <v>0</v>
      </c>
      <c r="Z491" s="55">
        <v>0</v>
      </c>
      <c r="AA491" s="56">
        <v>14</v>
      </c>
      <c r="AB491" s="125">
        <v>47</v>
      </c>
      <c r="AC491" s="119">
        <v>0</v>
      </c>
      <c r="AD491" s="46">
        <v>22.950819672131146</v>
      </c>
      <c r="AE491" s="47">
        <v>77</v>
      </c>
    </row>
    <row r="492" spans="1:31" s="54" customFormat="1" outlineLevel="3" x14ac:dyDescent="0.2">
      <c r="A492" s="17" t="s">
        <v>431</v>
      </c>
      <c r="B492" s="18">
        <v>3700</v>
      </c>
      <c r="C492" s="80">
        <v>60</v>
      </c>
      <c r="D492" s="38">
        <v>98</v>
      </c>
      <c r="E492" s="84">
        <v>1</v>
      </c>
      <c r="F492" s="73">
        <v>0</v>
      </c>
      <c r="G492" s="73">
        <v>0</v>
      </c>
      <c r="H492" s="73">
        <v>4</v>
      </c>
      <c r="I492" s="73">
        <v>1</v>
      </c>
      <c r="J492" s="73">
        <v>2</v>
      </c>
      <c r="K492" s="73">
        <v>0</v>
      </c>
      <c r="L492" s="73">
        <v>2</v>
      </c>
      <c r="M492" s="73">
        <v>9</v>
      </c>
      <c r="N492" s="73">
        <v>2</v>
      </c>
      <c r="O492" s="73">
        <v>4</v>
      </c>
      <c r="P492" s="73">
        <v>9</v>
      </c>
      <c r="Q492" s="73">
        <v>11</v>
      </c>
      <c r="R492" s="73">
        <v>5</v>
      </c>
      <c r="S492" s="73">
        <v>17</v>
      </c>
      <c r="T492" s="73">
        <v>10</v>
      </c>
      <c r="U492" s="73">
        <v>7</v>
      </c>
      <c r="V492" s="73">
        <v>11</v>
      </c>
      <c r="W492" s="73">
        <v>2</v>
      </c>
      <c r="X492" s="73">
        <v>0</v>
      </c>
      <c r="Y492" s="73">
        <v>1</v>
      </c>
      <c r="Z492" s="55">
        <v>1</v>
      </c>
      <c r="AA492" s="56">
        <v>44</v>
      </c>
      <c r="AB492" s="125">
        <v>53</v>
      </c>
      <c r="AC492" s="119">
        <v>1.0204081632653061</v>
      </c>
      <c r="AD492" s="46">
        <v>44.897959183673471</v>
      </c>
      <c r="AE492" s="47">
        <v>54.1</v>
      </c>
    </row>
    <row r="493" spans="1:31" s="54" customFormat="1" outlineLevel="3" x14ac:dyDescent="0.2">
      <c r="A493" s="19" t="s">
        <v>432</v>
      </c>
      <c r="B493" s="20">
        <v>3710</v>
      </c>
      <c r="C493" s="80">
        <v>71</v>
      </c>
      <c r="D493" s="33">
        <v>94</v>
      </c>
      <c r="E493" s="82">
        <v>0</v>
      </c>
      <c r="F493" s="74">
        <v>0</v>
      </c>
      <c r="G493" s="74">
        <v>2</v>
      </c>
      <c r="H493" s="74">
        <v>2</v>
      </c>
      <c r="I493" s="74">
        <v>0</v>
      </c>
      <c r="J493" s="74">
        <v>3</v>
      </c>
      <c r="K493" s="74">
        <v>1</v>
      </c>
      <c r="L493" s="74">
        <v>4</v>
      </c>
      <c r="M493" s="74">
        <v>4</v>
      </c>
      <c r="N493" s="74">
        <v>6</v>
      </c>
      <c r="O493" s="74">
        <v>4</v>
      </c>
      <c r="P493" s="74">
        <v>4</v>
      </c>
      <c r="Q493" s="74">
        <v>5</v>
      </c>
      <c r="R493" s="74">
        <v>13</v>
      </c>
      <c r="S493" s="74">
        <v>22</v>
      </c>
      <c r="T493" s="74">
        <v>15</v>
      </c>
      <c r="U493" s="74">
        <v>5</v>
      </c>
      <c r="V493" s="74">
        <v>3</v>
      </c>
      <c r="W493" s="74">
        <v>1</v>
      </c>
      <c r="X493" s="74">
        <v>0</v>
      </c>
      <c r="Y493" s="74">
        <v>0</v>
      </c>
      <c r="Z493" s="59">
        <v>2</v>
      </c>
      <c r="AA493" s="60">
        <v>33</v>
      </c>
      <c r="AB493" s="126">
        <v>59</v>
      </c>
      <c r="AC493" s="121">
        <v>2.1276595744680851</v>
      </c>
      <c r="AD493" s="48">
        <v>35.106382978723403</v>
      </c>
      <c r="AE493" s="49">
        <v>62.8</v>
      </c>
    </row>
    <row r="494" spans="1:31" s="54" customFormat="1" outlineLevel="2" x14ac:dyDescent="0.2">
      <c r="A494" s="32" t="s">
        <v>532</v>
      </c>
      <c r="B494" s="88"/>
      <c r="C494" s="35">
        <f t="shared" ref="C494:AB494" si="40">SUM(C473:C493)</f>
        <v>1810</v>
      </c>
      <c r="D494" s="35">
        <f t="shared" si="40"/>
        <v>2957</v>
      </c>
      <c r="E494" s="113">
        <f t="shared" si="40"/>
        <v>21</v>
      </c>
      <c r="F494" s="104">
        <f t="shared" si="40"/>
        <v>42</v>
      </c>
      <c r="G494" s="104">
        <f t="shared" si="40"/>
        <v>49</v>
      </c>
      <c r="H494" s="104">
        <f t="shared" si="40"/>
        <v>57</v>
      </c>
      <c r="I494" s="104">
        <f t="shared" si="40"/>
        <v>61</v>
      </c>
      <c r="J494" s="104">
        <f t="shared" si="40"/>
        <v>61</v>
      </c>
      <c r="K494" s="104">
        <f t="shared" si="40"/>
        <v>79</v>
      </c>
      <c r="L494" s="104">
        <f t="shared" si="40"/>
        <v>72</v>
      </c>
      <c r="M494" s="104">
        <f t="shared" si="40"/>
        <v>95</v>
      </c>
      <c r="N494" s="104">
        <f t="shared" si="40"/>
        <v>138</v>
      </c>
      <c r="O494" s="104">
        <f t="shared" si="40"/>
        <v>170</v>
      </c>
      <c r="P494" s="104">
        <f t="shared" si="40"/>
        <v>189</v>
      </c>
      <c r="Q494" s="104">
        <f t="shared" si="40"/>
        <v>255</v>
      </c>
      <c r="R494" s="104">
        <f t="shared" si="40"/>
        <v>302</v>
      </c>
      <c r="S494" s="104">
        <f t="shared" si="40"/>
        <v>362</v>
      </c>
      <c r="T494" s="104">
        <f t="shared" si="40"/>
        <v>300</v>
      </c>
      <c r="U494" s="104">
        <f t="shared" si="40"/>
        <v>272</v>
      </c>
      <c r="V494" s="104">
        <f t="shared" si="40"/>
        <v>241</v>
      </c>
      <c r="W494" s="104">
        <f t="shared" si="40"/>
        <v>128</v>
      </c>
      <c r="X494" s="104">
        <f t="shared" si="40"/>
        <v>48</v>
      </c>
      <c r="Y494" s="112">
        <f t="shared" si="40"/>
        <v>15</v>
      </c>
      <c r="Z494" s="34">
        <f t="shared" si="40"/>
        <v>112</v>
      </c>
      <c r="AA494" s="34">
        <f t="shared" si="40"/>
        <v>1177</v>
      </c>
      <c r="AB494" s="91">
        <f t="shared" si="40"/>
        <v>1668</v>
      </c>
      <c r="AC494" s="97">
        <f t="shared" ref="AC494:AE494" si="41">ROUND(Z494/$D494*100,1)</f>
        <v>3.8</v>
      </c>
      <c r="AD494" s="97">
        <f t="shared" si="41"/>
        <v>39.799999999999997</v>
      </c>
      <c r="AE494" s="98">
        <f t="shared" si="41"/>
        <v>56.4</v>
      </c>
    </row>
    <row r="495" spans="1:31" s="54" customFormat="1" outlineLevel="3" x14ac:dyDescent="0.2">
      <c r="A495" s="21" t="s">
        <v>433</v>
      </c>
      <c r="B495" s="22">
        <v>3720</v>
      </c>
      <c r="C495" s="80">
        <v>253</v>
      </c>
      <c r="D495" s="37">
        <v>485</v>
      </c>
      <c r="E495" s="83">
        <v>3</v>
      </c>
      <c r="F495" s="72">
        <v>3</v>
      </c>
      <c r="G495" s="72">
        <v>11</v>
      </c>
      <c r="H495" s="72">
        <v>18</v>
      </c>
      <c r="I495" s="72">
        <v>19</v>
      </c>
      <c r="J495" s="72">
        <v>12</v>
      </c>
      <c r="K495" s="72">
        <v>7</v>
      </c>
      <c r="L495" s="72">
        <v>15</v>
      </c>
      <c r="M495" s="72">
        <v>11</v>
      </c>
      <c r="N495" s="72">
        <v>29</v>
      </c>
      <c r="O495" s="72">
        <v>21</v>
      </c>
      <c r="P495" s="72">
        <v>19</v>
      </c>
      <c r="Q495" s="72">
        <v>54</v>
      </c>
      <c r="R495" s="72">
        <v>58</v>
      </c>
      <c r="S495" s="72">
        <v>61</v>
      </c>
      <c r="T495" s="72">
        <v>48</v>
      </c>
      <c r="U495" s="72">
        <v>37</v>
      </c>
      <c r="V495" s="72">
        <v>22</v>
      </c>
      <c r="W495" s="72">
        <v>25</v>
      </c>
      <c r="X495" s="72">
        <v>9</v>
      </c>
      <c r="Y495" s="72">
        <v>3</v>
      </c>
      <c r="Z495" s="50">
        <v>17</v>
      </c>
      <c r="AA495" s="51">
        <v>205</v>
      </c>
      <c r="AB495" s="127">
        <v>263</v>
      </c>
      <c r="AC495" s="122">
        <v>3.5051546391752577</v>
      </c>
      <c r="AD495" s="52">
        <v>42.268041237113401</v>
      </c>
      <c r="AE495" s="53">
        <v>54.2</v>
      </c>
    </row>
    <row r="496" spans="1:31" s="54" customFormat="1" outlineLevel="3" x14ac:dyDescent="0.2">
      <c r="A496" s="17" t="s">
        <v>434</v>
      </c>
      <c r="B496" s="18">
        <v>3730</v>
      </c>
      <c r="C496" s="80">
        <v>473</v>
      </c>
      <c r="D496" s="38">
        <v>981</v>
      </c>
      <c r="E496" s="84">
        <v>22</v>
      </c>
      <c r="F496" s="73">
        <v>42</v>
      </c>
      <c r="G496" s="73">
        <v>40</v>
      </c>
      <c r="H496" s="73">
        <v>39</v>
      </c>
      <c r="I496" s="73">
        <v>20</v>
      </c>
      <c r="J496" s="73">
        <v>21</v>
      </c>
      <c r="K496" s="73">
        <v>37</v>
      </c>
      <c r="L496" s="73">
        <v>47</v>
      </c>
      <c r="M496" s="73">
        <v>57</v>
      </c>
      <c r="N496" s="73">
        <v>59</v>
      </c>
      <c r="O496" s="73">
        <v>52</v>
      </c>
      <c r="P496" s="73">
        <v>91</v>
      </c>
      <c r="Q496" s="73">
        <v>79</v>
      </c>
      <c r="R496" s="73">
        <v>98</v>
      </c>
      <c r="S496" s="73">
        <v>78</v>
      </c>
      <c r="T496" s="73">
        <v>60</v>
      </c>
      <c r="U496" s="73">
        <v>61</v>
      </c>
      <c r="V496" s="73">
        <v>47</v>
      </c>
      <c r="W496" s="73">
        <v>21</v>
      </c>
      <c r="X496" s="73">
        <v>10</v>
      </c>
      <c r="Y496" s="73">
        <v>0</v>
      </c>
      <c r="Z496" s="55">
        <v>104</v>
      </c>
      <c r="AA496" s="56">
        <v>502</v>
      </c>
      <c r="AB496" s="125">
        <v>375</v>
      </c>
      <c r="AC496" s="119">
        <v>10.601427115188583</v>
      </c>
      <c r="AD496" s="46">
        <v>51.172273190621823</v>
      </c>
      <c r="AE496" s="47">
        <v>38.200000000000003</v>
      </c>
    </row>
    <row r="497" spans="1:31" s="54" customFormat="1" outlineLevel="3" x14ac:dyDescent="0.2">
      <c r="A497" s="17" t="s">
        <v>498</v>
      </c>
      <c r="B497" s="18">
        <v>3740</v>
      </c>
      <c r="C497" s="80">
        <v>337</v>
      </c>
      <c r="D497" s="38">
        <v>627</v>
      </c>
      <c r="E497" s="84">
        <v>7</v>
      </c>
      <c r="F497" s="73">
        <v>12</v>
      </c>
      <c r="G497" s="73">
        <v>18</v>
      </c>
      <c r="H497" s="73">
        <v>18</v>
      </c>
      <c r="I497" s="73">
        <v>10</v>
      </c>
      <c r="J497" s="73">
        <v>17</v>
      </c>
      <c r="K497" s="73">
        <v>16</v>
      </c>
      <c r="L497" s="73">
        <v>21</v>
      </c>
      <c r="M497" s="73">
        <v>25</v>
      </c>
      <c r="N497" s="73">
        <v>32</v>
      </c>
      <c r="O497" s="73">
        <v>56</v>
      </c>
      <c r="P497" s="73">
        <v>54</v>
      </c>
      <c r="Q497" s="73">
        <v>52</v>
      </c>
      <c r="R497" s="73">
        <v>54</v>
      </c>
      <c r="S497" s="73">
        <v>62</v>
      </c>
      <c r="T497" s="73">
        <v>57</v>
      </c>
      <c r="U497" s="73">
        <v>58</v>
      </c>
      <c r="V497" s="73">
        <v>41</v>
      </c>
      <c r="W497" s="73">
        <v>11</v>
      </c>
      <c r="X497" s="73">
        <v>5</v>
      </c>
      <c r="Y497" s="73">
        <v>1</v>
      </c>
      <c r="Z497" s="55">
        <v>37</v>
      </c>
      <c r="AA497" s="56">
        <v>301</v>
      </c>
      <c r="AB497" s="125">
        <v>289</v>
      </c>
      <c r="AC497" s="119">
        <v>5.9011164274322168</v>
      </c>
      <c r="AD497" s="46">
        <v>48.006379585326954</v>
      </c>
      <c r="AE497" s="47">
        <v>46.1</v>
      </c>
    </row>
    <row r="498" spans="1:31" s="54" customFormat="1" outlineLevel="3" x14ac:dyDescent="0.2">
      <c r="A498" s="17" t="s">
        <v>435</v>
      </c>
      <c r="B498" s="18">
        <v>3750</v>
      </c>
      <c r="C498" s="80">
        <v>324</v>
      </c>
      <c r="D498" s="38">
        <v>688</v>
      </c>
      <c r="E498" s="84">
        <v>19</v>
      </c>
      <c r="F498" s="73">
        <v>25</v>
      </c>
      <c r="G498" s="73">
        <v>25</v>
      </c>
      <c r="H498" s="73">
        <v>27</v>
      </c>
      <c r="I498" s="73">
        <v>22</v>
      </c>
      <c r="J498" s="73">
        <v>29</v>
      </c>
      <c r="K498" s="73">
        <v>22</v>
      </c>
      <c r="L498" s="73">
        <v>37</v>
      </c>
      <c r="M498" s="73">
        <v>37</v>
      </c>
      <c r="N498" s="73">
        <v>34</v>
      </c>
      <c r="O498" s="73">
        <v>36</v>
      </c>
      <c r="P498" s="73">
        <v>43</v>
      </c>
      <c r="Q498" s="73">
        <v>59</v>
      </c>
      <c r="R498" s="73">
        <v>48</v>
      </c>
      <c r="S498" s="73">
        <v>54</v>
      </c>
      <c r="T498" s="73">
        <v>50</v>
      </c>
      <c r="U498" s="73">
        <v>52</v>
      </c>
      <c r="V498" s="73">
        <v>40</v>
      </c>
      <c r="W498" s="73">
        <v>24</v>
      </c>
      <c r="X498" s="73">
        <v>3</v>
      </c>
      <c r="Y498" s="73">
        <v>2</v>
      </c>
      <c r="Z498" s="55">
        <v>69</v>
      </c>
      <c r="AA498" s="56">
        <v>346</v>
      </c>
      <c r="AB498" s="125">
        <v>273</v>
      </c>
      <c r="AC498" s="119">
        <v>10.029069767441861</v>
      </c>
      <c r="AD498" s="46">
        <v>50.290697674418603</v>
      </c>
      <c r="AE498" s="47">
        <v>39.700000000000003</v>
      </c>
    </row>
    <row r="499" spans="1:31" s="54" customFormat="1" outlineLevel="3" x14ac:dyDescent="0.2">
      <c r="A499" s="23" t="s">
        <v>436</v>
      </c>
      <c r="B499" s="18">
        <v>3760</v>
      </c>
      <c r="C499" s="80">
        <v>170</v>
      </c>
      <c r="D499" s="38">
        <v>358</v>
      </c>
      <c r="E499" s="84">
        <v>9</v>
      </c>
      <c r="F499" s="73">
        <v>7</v>
      </c>
      <c r="G499" s="73">
        <v>10</v>
      </c>
      <c r="H499" s="73">
        <v>13</v>
      </c>
      <c r="I499" s="73">
        <v>29</v>
      </c>
      <c r="J499" s="73">
        <v>14</v>
      </c>
      <c r="K499" s="73">
        <v>10</v>
      </c>
      <c r="L499" s="73">
        <v>14</v>
      </c>
      <c r="M499" s="73">
        <v>17</v>
      </c>
      <c r="N499" s="73">
        <v>23</v>
      </c>
      <c r="O499" s="73">
        <v>29</v>
      </c>
      <c r="P499" s="73">
        <v>27</v>
      </c>
      <c r="Q499" s="73">
        <v>18</v>
      </c>
      <c r="R499" s="73">
        <v>20</v>
      </c>
      <c r="S499" s="73">
        <v>29</v>
      </c>
      <c r="T499" s="73">
        <v>36</v>
      </c>
      <c r="U499" s="73">
        <v>25</v>
      </c>
      <c r="V499" s="73">
        <v>19</v>
      </c>
      <c r="W499" s="73">
        <v>7</v>
      </c>
      <c r="X499" s="73">
        <v>2</v>
      </c>
      <c r="Y499" s="73">
        <v>0</v>
      </c>
      <c r="Z499" s="55">
        <v>26</v>
      </c>
      <c r="AA499" s="56">
        <v>194</v>
      </c>
      <c r="AB499" s="125">
        <v>138</v>
      </c>
      <c r="AC499" s="119">
        <v>7.2625698324022352</v>
      </c>
      <c r="AD499" s="46">
        <v>54.189944134078218</v>
      </c>
      <c r="AE499" s="47">
        <v>38.5</v>
      </c>
    </row>
    <row r="500" spans="1:31" s="54" customFormat="1" outlineLevel="3" x14ac:dyDescent="0.2">
      <c r="A500" s="17" t="s">
        <v>437</v>
      </c>
      <c r="B500" s="18">
        <v>3770</v>
      </c>
      <c r="C500" s="80">
        <v>754</v>
      </c>
      <c r="D500" s="38">
        <v>1557</v>
      </c>
      <c r="E500" s="84">
        <v>45</v>
      </c>
      <c r="F500" s="73">
        <v>64</v>
      </c>
      <c r="G500" s="73">
        <v>79</v>
      </c>
      <c r="H500" s="73">
        <v>90</v>
      </c>
      <c r="I500" s="73">
        <v>48</v>
      </c>
      <c r="J500" s="73">
        <v>46</v>
      </c>
      <c r="K500" s="73">
        <v>54</v>
      </c>
      <c r="L500" s="73">
        <v>67</v>
      </c>
      <c r="M500" s="73">
        <v>88</v>
      </c>
      <c r="N500" s="73">
        <v>97</v>
      </c>
      <c r="O500" s="73">
        <v>115</v>
      </c>
      <c r="P500" s="73">
        <v>89</v>
      </c>
      <c r="Q500" s="73">
        <v>118</v>
      </c>
      <c r="R500" s="73">
        <v>122</v>
      </c>
      <c r="S500" s="73">
        <v>130</v>
      </c>
      <c r="T500" s="73">
        <v>125</v>
      </c>
      <c r="U500" s="73">
        <v>85</v>
      </c>
      <c r="V500" s="73">
        <v>40</v>
      </c>
      <c r="W500" s="73">
        <v>32</v>
      </c>
      <c r="X500" s="73">
        <v>17</v>
      </c>
      <c r="Y500" s="73">
        <v>6</v>
      </c>
      <c r="Z500" s="55">
        <v>188</v>
      </c>
      <c r="AA500" s="56">
        <v>812</v>
      </c>
      <c r="AB500" s="125">
        <v>557</v>
      </c>
      <c r="AC500" s="119">
        <v>12.074502247912653</v>
      </c>
      <c r="AD500" s="46">
        <v>52.15157353885678</v>
      </c>
      <c r="AE500" s="47">
        <v>35.799999999999997</v>
      </c>
    </row>
    <row r="501" spans="1:31" s="54" customFormat="1" outlineLevel="3" x14ac:dyDescent="0.2">
      <c r="A501" s="17" t="s">
        <v>438</v>
      </c>
      <c r="B501" s="18">
        <v>3780</v>
      </c>
      <c r="C501" s="80">
        <v>771</v>
      </c>
      <c r="D501" s="38">
        <v>1531</v>
      </c>
      <c r="E501" s="84">
        <v>72</v>
      </c>
      <c r="F501" s="73">
        <v>74</v>
      </c>
      <c r="G501" s="73">
        <v>72</v>
      </c>
      <c r="H501" s="73">
        <v>68</v>
      </c>
      <c r="I501" s="73">
        <v>72</v>
      </c>
      <c r="J501" s="73">
        <v>45</v>
      </c>
      <c r="K501" s="73">
        <v>83</v>
      </c>
      <c r="L501" s="73">
        <v>84</v>
      </c>
      <c r="M501" s="73">
        <v>87</v>
      </c>
      <c r="N501" s="73">
        <v>78</v>
      </c>
      <c r="O501" s="73">
        <v>86</v>
      </c>
      <c r="P501" s="73">
        <v>78</v>
      </c>
      <c r="Q501" s="73">
        <v>105</v>
      </c>
      <c r="R501" s="73">
        <v>97</v>
      </c>
      <c r="S501" s="73">
        <v>107</v>
      </c>
      <c r="T501" s="73">
        <v>102</v>
      </c>
      <c r="U501" s="73">
        <v>88</v>
      </c>
      <c r="V501" s="73">
        <v>75</v>
      </c>
      <c r="W501" s="73">
        <v>40</v>
      </c>
      <c r="X501" s="73">
        <v>16</v>
      </c>
      <c r="Y501" s="73">
        <v>2</v>
      </c>
      <c r="Z501" s="55">
        <v>218</v>
      </c>
      <c r="AA501" s="56">
        <v>786</v>
      </c>
      <c r="AB501" s="125">
        <v>527</v>
      </c>
      <c r="AC501" s="119">
        <v>14.239059438275635</v>
      </c>
      <c r="AD501" s="46">
        <v>51.338994121489222</v>
      </c>
      <c r="AE501" s="47">
        <v>34.4</v>
      </c>
    </row>
    <row r="502" spans="1:31" s="54" customFormat="1" outlineLevel="3" x14ac:dyDescent="0.2">
      <c r="A502" s="19" t="s">
        <v>439</v>
      </c>
      <c r="B502" s="20">
        <v>3790</v>
      </c>
      <c r="C502" s="80">
        <v>2711</v>
      </c>
      <c r="D502" s="33">
        <v>5523</v>
      </c>
      <c r="E502" s="82">
        <v>221</v>
      </c>
      <c r="F502" s="74">
        <v>220</v>
      </c>
      <c r="G502" s="74">
        <v>242</v>
      </c>
      <c r="H502" s="74">
        <v>203</v>
      </c>
      <c r="I502" s="74">
        <v>206</v>
      </c>
      <c r="J502" s="74">
        <v>265</v>
      </c>
      <c r="K502" s="74">
        <v>259</v>
      </c>
      <c r="L502" s="74">
        <v>284</v>
      </c>
      <c r="M502" s="74">
        <v>301</v>
      </c>
      <c r="N502" s="74">
        <v>330</v>
      </c>
      <c r="O502" s="74">
        <v>385</v>
      </c>
      <c r="P502" s="74">
        <v>355</v>
      </c>
      <c r="Q502" s="74">
        <v>330</v>
      </c>
      <c r="R502" s="74">
        <v>363</v>
      </c>
      <c r="S502" s="74">
        <v>481</v>
      </c>
      <c r="T502" s="74">
        <v>512</v>
      </c>
      <c r="U502" s="74">
        <v>282</v>
      </c>
      <c r="V502" s="74">
        <v>168</v>
      </c>
      <c r="W502" s="74">
        <v>84</v>
      </c>
      <c r="X502" s="74">
        <v>28</v>
      </c>
      <c r="Y502" s="74">
        <v>4</v>
      </c>
      <c r="Z502" s="59">
        <v>683</v>
      </c>
      <c r="AA502" s="60">
        <v>2918</v>
      </c>
      <c r="AB502" s="126">
        <v>1922</v>
      </c>
      <c r="AC502" s="121">
        <v>12.366467499547348</v>
      </c>
      <c r="AD502" s="48">
        <v>52.833604924859678</v>
      </c>
      <c r="AE502" s="49">
        <v>34.799999999999997</v>
      </c>
    </row>
    <row r="503" spans="1:31" s="54" customFormat="1" outlineLevel="2" x14ac:dyDescent="0.2">
      <c r="A503" s="32" t="s">
        <v>533</v>
      </c>
      <c r="B503" s="88"/>
      <c r="C503" s="35">
        <f>SUM(C495:C502)</f>
        <v>5793</v>
      </c>
      <c r="D503" s="35">
        <f>SUM(D495:D502)</f>
        <v>11750</v>
      </c>
      <c r="E503" s="113">
        <f t="shared" ref="E503:Y503" si="42">SUM(E495:E502)</f>
        <v>398</v>
      </c>
      <c r="F503" s="104">
        <f t="shared" si="42"/>
        <v>447</v>
      </c>
      <c r="G503" s="104">
        <f t="shared" si="42"/>
        <v>497</v>
      </c>
      <c r="H503" s="104">
        <f t="shared" si="42"/>
        <v>476</v>
      </c>
      <c r="I503" s="104">
        <f t="shared" si="42"/>
        <v>426</v>
      </c>
      <c r="J503" s="104">
        <f t="shared" si="42"/>
        <v>449</v>
      </c>
      <c r="K503" s="104">
        <f t="shared" si="42"/>
        <v>488</v>
      </c>
      <c r="L503" s="104">
        <f t="shared" si="42"/>
        <v>569</v>
      </c>
      <c r="M503" s="104">
        <f t="shared" si="42"/>
        <v>623</v>
      </c>
      <c r="N503" s="104">
        <f t="shared" si="42"/>
        <v>682</v>
      </c>
      <c r="O503" s="104">
        <f t="shared" si="42"/>
        <v>780</v>
      </c>
      <c r="P503" s="104">
        <f t="shared" si="42"/>
        <v>756</v>
      </c>
      <c r="Q503" s="104">
        <f t="shared" si="42"/>
        <v>815</v>
      </c>
      <c r="R503" s="104">
        <f t="shared" si="42"/>
        <v>860</v>
      </c>
      <c r="S503" s="104">
        <f t="shared" si="42"/>
        <v>1002</v>
      </c>
      <c r="T503" s="104">
        <f t="shared" si="42"/>
        <v>990</v>
      </c>
      <c r="U503" s="104">
        <f t="shared" si="42"/>
        <v>688</v>
      </c>
      <c r="V503" s="104">
        <f t="shared" si="42"/>
        <v>452</v>
      </c>
      <c r="W503" s="104">
        <f t="shared" si="42"/>
        <v>244</v>
      </c>
      <c r="X503" s="104">
        <f t="shared" si="42"/>
        <v>90</v>
      </c>
      <c r="Y503" s="112">
        <f t="shared" si="42"/>
        <v>18</v>
      </c>
      <c r="Z503" s="34">
        <f>SUM(E503:G503)</f>
        <v>1342</v>
      </c>
      <c r="AA503" s="34">
        <f>SUM(H503:Q503)</f>
        <v>6064</v>
      </c>
      <c r="AB503" s="91">
        <f>SUM(R503:Y503)</f>
        <v>4344</v>
      </c>
      <c r="AC503" s="97">
        <f t="shared" ref="AC503:AE505" si="43">ROUND(Z503/$D503*100,1)</f>
        <v>11.4</v>
      </c>
      <c r="AD503" s="97">
        <f t="shared" si="43"/>
        <v>51.6</v>
      </c>
      <c r="AE503" s="98">
        <f t="shared" si="43"/>
        <v>37</v>
      </c>
    </row>
    <row r="504" spans="1:31" s="54" customFormat="1" outlineLevel="1" x14ac:dyDescent="0.2">
      <c r="A504" s="105" t="s">
        <v>534</v>
      </c>
      <c r="B504" s="88"/>
      <c r="C504" s="109">
        <f>C472+C494+C503</f>
        <v>16198</v>
      </c>
      <c r="D504" s="109">
        <f>D472+D494+D503</f>
        <v>34521</v>
      </c>
      <c r="E504" s="131">
        <f t="shared" ref="E504:Y504" si="44">E472+E494+E503</f>
        <v>1224</v>
      </c>
      <c r="F504" s="110">
        <f t="shared" si="44"/>
        <v>1662</v>
      </c>
      <c r="G504" s="110">
        <f t="shared" si="44"/>
        <v>1817</v>
      </c>
      <c r="H504" s="110">
        <f t="shared" si="44"/>
        <v>1609</v>
      </c>
      <c r="I504" s="110">
        <f t="shared" si="44"/>
        <v>1277</v>
      </c>
      <c r="J504" s="110">
        <f t="shared" si="44"/>
        <v>1207</v>
      </c>
      <c r="K504" s="110">
        <f t="shared" si="44"/>
        <v>1497</v>
      </c>
      <c r="L504" s="110">
        <f t="shared" si="44"/>
        <v>1835</v>
      </c>
      <c r="M504" s="110">
        <f t="shared" si="44"/>
        <v>1929</v>
      </c>
      <c r="N504" s="110">
        <f t="shared" si="44"/>
        <v>2151</v>
      </c>
      <c r="O504" s="110">
        <f t="shared" si="44"/>
        <v>2300</v>
      </c>
      <c r="P504" s="110">
        <f t="shared" si="44"/>
        <v>2167</v>
      </c>
      <c r="Q504" s="110">
        <f t="shared" si="44"/>
        <v>2358</v>
      </c>
      <c r="R504" s="110">
        <f t="shared" si="44"/>
        <v>2635</v>
      </c>
      <c r="S504" s="110">
        <f t="shared" si="44"/>
        <v>2892</v>
      </c>
      <c r="T504" s="110">
        <f t="shared" si="44"/>
        <v>2346</v>
      </c>
      <c r="U504" s="110">
        <f t="shared" si="44"/>
        <v>1603</v>
      </c>
      <c r="V504" s="110">
        <f t="shared" si="44"/>
        <v>1121</v>
      </c>
      <c r="W504" s="110">
        <f t="shared" si="44"/>
        <v>635</v>
      </c>
      <c r="X504" s="110">
        <f t="shared" si="44"/>
        <v>214</v>
      </c>
      <c r="Y504" s="115">
        <f t="shared" si="44"/>
        <v>42</v>
      </c>
      <c r="Z504" s="108">
        <f>SUM(E504:G504)</f>
        <v>4703</v>
      </c>
      <c r="AA504" s="108">
        <f>SUM(H504:Q504)</f>
        <v>18330</v>
      </c>
      <c r="AB504" s="114">
        <f>SUM(R504:Y504)</f>
        <v>11488</v>
      </c>
      <c r="AC504" s="111">
        <f t="shared" si="43"/>
        <v>13.6</v>
      </c>
      <c r="AD504" s="111">
        <f t="shared" si="43"/>
        <v>53.1</v>
      </c>
      <c r="AE504" s="116">
        <f t="shared" si="43"/>
        <v>33.299999999999997</v>
      </c>
    </row>
    <row r="505" spans="1:31" s="2" customFormat="1" x14ac:dyDescent="0.2">
      <c r="A505" s="27" t="s">
        <v>459</v>
      </c>
      <c r="B505" s="28"/>
      <c r="C505" s="40">
        <f>C361+C398+C452+C504</f>
        <v>205611</v>
      </c>
      <c r="D505" s="40">
        <f>D361+D398+D452+D504</f>
        <v>390551</v>
      </c>
      <c r="E505" s="41">
        <f t="shared" ref="E505:Y505" si="45">E361+E398+E452+E504</f>
        <v>11264</v>
      </c>
      <c r="F505" s="42">
        <f t="shared" si="45"/>
        <v>14520</v>
      </c>
      <c r="G505" s="42">
        <f t="shared" si="45"/>
        <v>16213</v>
      </c>
      <c r="H505" s="42">
        <f t="shared" si="45"/>
        <v>16839</v>
      </c>
      <c r="I505" s="42">
        <f t="shared" si="45"/>
        <v>17161</v>
      </c>
      <c r="J505" s="42">
        <f t="shared" si="45"/>
        <v>15216</v>
      </c>
      <c r="K505" s="42">
        <f t="shared" si="45"/>
        <v>16518</v>
      </c>
      <c r="L505" s="42">
        <f t="shared" si="45"/>
        <v>19256</v>
      </c>
      <c r="M505" s="42">
        <f t="shared" si="45"/>
        <v>21522</v>
      </c>
      <c r="N505" s="42">
        <f t="shared" si="45"/>
        <v>24793</v>
      </c>
      <c r="O505" s="42">
        <f t="shared" si="45"/>
        <v>28471</v>
      </c>
      <c r="P505" s="42">
        <f t="shared" si="45"/>
        <v>26256</v>
      </c>
      <c r="Q505" s="42">
        <f t="shared" si="45"/>
        <v>26982</v>
      </c>
      <c r="R505" s="42">
        <f t="shared" si="45"/>
        <v>27938</v>
      </c>
      <c r="S505" s="42">
        <f t="shared" si="45"/>
        <v>32654</v>
      </c>
      <c r="T505" s="42">
        <f t="shared" si="45"/>
        <v>28508</v>
      </c>
      <c r="U505" s="42">
        <f t="shared" si="45"/>
        <v>20268</v>
      </c>
      <c r="V505" s="42">
        <f t="shared" si="45"/>
        <v>14737</v>
      </c>
      <c r="W505" s="42">
        <f t="shared" si="45"/>
        <v>8236</v>
      </c>
      <c r="X505" s="42">
        <f t="shared" si="45"/>
        <v>2727</v>
      </c>
      <c r="Y505" s="89">
        <f t="shared" si="45"/>
        <v>472</v>
      </c>
      <c r="Z505" s="41">
        <f>SUM(E505:G505)</f>
        <v>41997</v>
      </c>
      <c r="AA505" s="42">
        <f>SUM(H505:Q505)</f>
        <v>213014</v>
      </c>
      <c r="AB505" s="89">
        <f>SUM(R505:Y505)</f>
        <v>135540</v>
      </c>
      <c r="AC505" s="96">
        <f t="shared" si="43"/>
        <v>10.8</v>
      </c>
      <c r="AD505" s="96">
        <f t="shared" si="43"/>
        <v>54.5</v>
      </c>
      <c r="AE505" s="117">
        <f t="shared" si="43"/>
        <v>34.700000000000003</v>
      </c>
    </row>
    <row r="506" spans="1:31" x14ac:dyDescent="0.2">
      <c r="A506" s="157" t="s">
        <v>536</v>
      </c>
      <c r="B506" s="29"/>
      <c r="C506" s="11"/>
      <c r="D506" s="11"/>
    </row>
    <row r="507" spans="1:31" x14ac:dyDescent="0.2">
      <c r="A507" s="157" t="s">
        <v>537</v>
      </c>
      <c r="B507" s="29"/>
      <c r="C507" s="11"/>
      <c r="D507" s="11"/>
    </row>
    <row r="508" spans="1:31" x14ac:dyDescent="0.2">
      <c r="A508" s="157" t="s">
        <v>538</v>
      </c>
      <c r="B508" s="29"/>
      <c r="C508" s="11"/>
      <c r="D508" s="11"/>
    </row>
  </sheetData>
  <autoFilter ref="A2:AO508"/>
  <mergeCells count="27">
    <mergeCell ref="Z1:AB1"/>
    <mergeCell ref="AC1:AE1"/>
    <mergeCell ref="V1:V2"/>
    <mergeCell ref="W1:W2"/>
    <mergeCell ref="X1:X2"/>
    <mergeCell ref="Y1:Y2"/>
    <mergeCell ref="U1:U2"/>
    <mergeCell ref="N1:N2"/>
    <mergeCell ref="O1:O2"/>
    <mergeCell ref="P1:P2"/>
    <mergeCell ref="Q1:Q2"/>
    <mergeCell ref="R1:R2"/>
    <mergeCell ref="S1:S2"/>
    <mergeCell ref="T1:T2"/>
    <mergeCell ref="J1:J2"/>
    <mergeCell ref="K1:K2"/>
    <mergeCell ref="L1:L2"/>
    <mergeCell ref="M1:M2"/>
    <mergeCell ref="F1:F2"/>
    <mergeCell ref="G1:G2"/>
    <mergeCell ref="H1:H2"/>
    <mergeCell ref="I1:I2"/>
    <mergeCell ref="D1:D2"/>
    <mergeCell ref="B1:B2"/>
    <mergeCell ref="A1:A2"/>
    <mergeCell ref="E1:E2"/>
    <mergeCell ref="C1:C2"/>
  </mergeCells>
  <phoneticPr fontId="3"/>
  <pageMargins left="0.19685039370078741" right="0.23622047244094491" top="0.55118110236220474" bottom="0.39370078740157483" header="0.31496062992125984" footer="0.27559055118110237"/>
  <pageSetup paperSize="9" scale="65" orientation="landscape" r:id="rId1"/>
  <headerFooter alignWithMargins="0">
    <oddHeader>&amp;C&amp;"ＭＳ Ｐゴシック,太字"&amp;14 住民基本台帳に基づく町別5歳別人口（総数）&amp;F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Right="0"/>
  </sheetPr>
  <dimension ref="A1:AD50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" defaultRowHeight="10.8" outlineLevelRow="3" x14ac:dyDescent="0.2"/>
  <cols>
    <col min="1" max="1" width="14.77734375" style="30" bestFit="1" customWidth="1"/>
    <col min="2" max="2" width="7.77734375" style="31" customWidth="1"/>
    <col min="3" max="3" width="9.6640625" style="14" bestFit="1" customWidth="1"/>
    <col min="4" max="11" width="7.5546875" style="12" bestFit="1" customWidth="1"/>
    <col min="12" max="19" width="8.5546875" style="12" bestFit="1" customWidth="1"/>
    <col min="20" max="22" width="7.5546875" style="12" bestFit="1" customWidth="1"/>
    <col min="23" max="23" width="6.77734375" style="12" bestFit="1" customWidth="1"/>
    <col min="24" max="24" width="5.77734375" style="12" bestFit="1" customWidth="1"/>
    <col min="25" max="25" width="8.5546875" style="12" bestFit="1" customWidth="1"/>
    <col min="26" max="26" width="9.6640625" style="12" bestFit="1" customWidth="1"/>
    <col min="27" max="27" width="8.5546875" style="12" bestFit="1" customWidth="1"/>
    <col min="28" max="28" width="6.5546875" style="13" bestFit="1" customWidth="1"/>
    <col min="29" max="29" width="6.77734375" style="13" bestFit="1" customWidth="1"/>
    <col min="30" max="30" width="6.5546875" style="13" bestFit="1" customWidth="1"/>
    <col min="31" max="16384" width="9" style="95"/>
  </cols>
  <sheetData>
    <row r="1" spans="1:30" s="93" customFormat="1" ht="13.5" customHeight="1" x14ac:dyDescent="0.2">
      <c r="A1" s="177" t="s">
        <v>457</v>
      </c>
      <c r="B1" s="160" t="s">
        <v>458</v>
      </c>
      <c r="C1" s="158" t="s">
        <v>459</v>
      </c>
      <c r="D1" s="164" t="s">
        <v>466</v>
      </c>
      <c r="E1" s="167" t="s">
        <v>467</v>
      </c>
      <c r="F1" s="167" t="s">
        <v>468</v>
      </c>
      <c r="G1" s="167" t="s">
        <v>469</v>
      </c>
      <c r="H1" s="167" t="s">
        <v>470</v>
      </c>
      <c r="I1" s="167" t="s">
        <v>471</v>
      </c>
      <c r="J1" s="167" t="s">
        <v>472</v>
      </c>
      <c r="K1" s="167" t="s">
        <v>473</v>
      </c>
      <c r="L1" s="167" t="s">
        <v>474</v>
      </c>
      <c r="M1" s="167" t="s">
        <v>475</v>
      </c>
      <c r="N1" s="167" t="s">
        <v>476</v>
      </c>
      <c r="O1" s="167" t="s">
        <v>477</v>
      </c>
      <c r="P1" s="167" t="s">
        <v>478</v>
      </c>
      <c r="Q1" s="167" t="s">
        <v>479</v>
      </c>
      <c r="R1" s="167" t="s">
        <v>480</v>
      </c>
      <c r="S1" s="167" t="s">
        <v>481</v>
      </c>
      <c r="T1" s="167" t="s">
        <v>482</v>
      </c>
      <c r="U1" s="167" t="s">
        <v>483</v>
      </c>
      <c r="V1" s="167" t="s">
        <v>484</v>
      </c>
      <c r="W1" s="167" t="s">
        <v>485</v>
      </c>
      <c r="X1" s="175" t="s">
        <v>486</v>
      </c>
      <c r="Y1" s="169" t="s">
        <v>460</v>
      </c>
      <c r="Z1" s="170"/>
      <c r="AA1" s="171"/>
      <c r="AB1" s="172" t="s">
        <v>461</v>
      </c>
      <c r="AC1" s="173"/>
      <c r="AD1" s="174"/>
    </row>
    <row r="2" spans="1:30" s="94" customFormat="1" x14ac:dyDescent="0.2">
      <c r="A2" s="178"/>
      <c r="B2" s="161"/>
      <c r="C2" s="159"/>
      <c r="D2" s="165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76"/>
      <c r="Y2" s="5" t="s">
        <v>487</v>
      </c>
      <c r="Z2" s="6" t="s">
        <v>488</v>
      </c>
      <c r="AA2" s="7" t="s">
        <v>489</v>
      </c>
      <c r="AB2" s="8" t="s">
        <v>487</v>
      </c>
      <c r="AC2" s="9" t="s">
        <v>488</v>
      </c>
      <c r="AD2" s="10" t="s">
        <v>489</v>
      </c>
    </row>
    <row r="3" spans="1:30" s="65" customFormat="1" ht="10.5" customHeight="1" outlineLevel="3" x14ac:dyDescent="0.2">
      <c r="A3" s="15" t="s">
        <v>149</v>
      </c>
      <c r="B3" s="16">
        <v>111</v>
      </c>
      <c r="C3" s="43">
        <v>215</v>
      </c>
      <c r="D3" s="130">
        <v>3</v>
      </c>
      <c r="E3" s="75">
        <v>10</v>
      </c>
      <c r="F3" s="75">
        <v>12</v>
      </c>
      <c r="G3" s="75">
        <v>5</v>
      </c>
      <c r="H3" s="75">
        <v>4</v>
      </c>
      <c r="I3" s="75">
        <v>6</v>
      </c>
      <c r="J3" s="75">
        <v>11</v>
      </c>
      <c r="K3" s="75">
        <v>12</v>
      </c>
      <c r="L3" s="75">
        <v>7</v>
      </c>
      <c r="M3" s="75">
        <v>18</v>
      </c>
      <c r="N3" s="75">
        <v>15</v>
      </c>
      <c r="O3" s="75">
        <v>15</v>
      </c>
      <c r="P3" s="75">
        <v>20</v>
      </c>
      <c r="Q3" s="75">
        <v>17</v>
      </c>
      <c r="R3" s="75">
        <v>15</v>
      </c>
      <c r="S3" s="75">
        <v>19</v>
      </c>
      <c r="T3" s="75">
        <v>21</v>
      </c>
      <c r="U3" s="75">
        <v>3</v>
      </c>
      <c r="V3" s="75">
        <v>2</v>
      </c>
      <c r="W3" s="75">
        <v>0</v>
      </c>
      <c r="X3" s="75">
        <v>0</v>
      </c>
      <c r="Y3" s="61">
        <v>25</v>
      </c>
      <c r="Z3" s="62">
        <v>113</v>
      </c>
      <c r="AA3" s="124">
        <v>77</v>
      </c>
      <c r="AB3" s="118">
        <v>11.627906976744185</v>
      </c>
      <c r="AC3" s="63">
        <v>52.558139534883722</v>
      </c>
      <c r="AD3" s="64">
        <v>35.813953488372093</v>
      </c>
    </row>
    <row r="4" spans="1:30" s="65" customFormat="1" ht="10.5" customHeight="1" outlineLevel="3" x14ac:dyDescent="0.2">
      <c r="A4" s="17" t="s">
        <v>300</v>
      </c>
      <c r="B4" s="18">
        <v>112</v>
      </c>
      <c r="C4" s="38">
        <v>293</v>
      </c>
      <c r="D4" s="84">
        <v>3</v>
      </c>
      <c r="E4" s="73">
        <v>5</v>
      </c>
      <c r="F4" s="73">
        <v>7</v>
      </c>
      <c r="G4" s="73">
        <v>9</v>
      </c>
      <c r="H4" s="73">
        <v>14</v>
      </c>
      <c r="I4" s="73">
        <v>8</v>
      </c>
      <c r="J4" s="73">
        <v>16</v>
      </c>
      <c r="K4" s="73">
        <v>14</v>
      </c>
      <c r="L4" s="73">
        <v>12</v>
      </c>
      <c r="M4" s="73">
        <v>15</v>
      </c>
      <c r="N4" s="73">
        <v>27</v>
      </c>
      <c r="O4" s="73">
        <v>11</v>
      </c>
      <c r="P4" s="73">
        <v>29</v>
      </c>
      <c r="Q4" s="73">
        <v>22</v>
      </c>
      <c r="R4" s="73">
        <v>35</v>
      </c>
      <c r="S4" s="73">
        <v>28</v>
      </c>
      <c r="T4" s="73">
        <v>24</v>
      </c>
      <c r="U4" s="73">
        <v>9</v>
      </c>
      <c r="V4" s="73">
        <v>4</v>
      </c>
      <c r="W4" s="73">
        <v>0</v>
      </c>
      <c r="X4" s="73">
        <v>1</v>
      </c>
      <c r="Y4" s="55">
        <v>15</v>
      </c>
      <c r="Z4" s="56">
        <v>155</v>
      </c>
      <c r="AA4" s="125">
        <v>123</v>
      </c>
      <c r="AB4" s="119">
        <v>5.1194539249146755</v>
      </c>
      <c r="AC4" s="46">
        <v>52.901023890784984</v>
      </c>
      <c r="AD4" s="47">
        <v>41.979522184300336</v>
      </c>
    </row>
    <row r="5" spans="1:30" s="65" customFormat="1" ht="10.5" customHeight="1" outlineLevel="3" x14ac:dyDescent="0.2">
      <c r="A5" s="17" t="s">
        <v>301</v>
      </c>
      <c r="B5" s="18">
        <v>113</v>
      </c>
      <c r="C5" s="38">
        <v>456</v>
      </c>
      <c r="D5" s="84">
        <v>4</v>
      </c>
      <c r="E5" s="73">
        <v>11</v>
      </c>
      <c r="F5" s="73">
        <v>10</v>
      </c>
      <c r="G5" s="73">
        <v>21</v>
      </c>
      <c r="H5" s="73">
        <v>14</v>
      </c>
      <c r="I5" s="73">
        <v>20</v>
      </c>
      <c r="J5" s="73">
        <v>15</v>
      </c>
      <c r="K5" s="73">
        <v>15</v>
      </c>
      <c r="L5" s="73">
        <v>24</v>
      </c>
      <c r="M5" s="73">
        <v>37</v>
      </c>
      <c r="N5" s="73">
        <v>35</v>
      </c>
      <c r="O5" s="73">
        <v>37</v>
      </c>
      <c r="P5" s="73">
        <v>34</v>
      </c>
      <c r="Q5" s="73">
        <v>41</v>
      </c>
      <c r="R5" s="73">
        <v>38</v>
      </c>
      <c r="S5" s="73">
        <v>38</v>
      </c>
      <c r="T5" s="73">
        <v>33</v>
      </c>
      <c r="U5" s="73">
        <v>22</v>
      </c>
      <c r="V5" s="73">
        <v>4</v>
      </c>
      <c r="W5" s="73">
        <v>3</v>
      </c>
      <c r="X5" s="73">
        <v>0</v>
      </c>
      <c r="Y5" s="55">
        <v>25</v>
      </c>
      <c r="Z5" s="56">
        <v>252</v>
      </c>
      <c r="AA5" s="125">
        <v>179</v>
      </c>
      <c r="AB5" s="119">
        <v>5.4824561403508767</v>
      </c>
      <c r="AC5" s="46">
        <v>55.26315789473685</v>
      </c>
      <c r="AD5" s="47">
        <v>39.254385964912281</v>
      </c>
    </row>
    <row r="6" spans="1:30" s="65" customFormat="1" ht="10.5" customHeight="1" outlineLevel="3" x14ac:dyDescent="0.2">
      <c r="A6" s="17" t="s">
        <v>302</v>
      </c>
      <c r="B6" s="18">
        <v>114</v>
      </c>
      <c r="C6" s="38">
        <v>61</v>
      </c>
      <c r="D6" s="84">
        <v>1</v>
      </c>
      <c r="E6" s="73">
        <v>1</v>
      </c>
      <c r="F6" s="73">
        <v>1</v>
      </c>
      <c r="G6" s="73">
        <v>2</v>
      </c>
      <c r="H6" s="73">
        <v>0</v>
      </c>
      <c r="I6" s="73">
        <v>1</v>
      </c>
      <c r="J6" s="73">
        <v>3</v>
      </c>
      <c r="K6" s="73">
        <v>1</v>
      </c>
      <c r="L6" s="73">
        <v>6</v>
      </c>
      <c r="M6" s="73">
        <v>3</v>
      </c>
      <c r="N6" s="73">
        <v>4</v>
      </c>
      <c r="O6" s="73">
        <v>1</v>
      </c>
      <c r="P6" s="73">
        <v>3</v>
      </c>
      <c r="Q6" s="73">
        <v>10</v>
      </c>
      <c r="R6" s="73">
        <v>7</v>
      </c>
      <c r="S6" s="73">
        <v>6</v>
      </c>
      <c r="T6" s="73">
        <v>6</v>
      </c>
      <c r="U6" s="73">
        <v>5</v>
      </c>
      <c r="V6" s="73">
        <v>0</v>
      </c>
      <c r="W6" s="73">
        <v>0</v>
      </c>
      <c r="X6" s="73">
        <v>0</v>
      </c>
      <c r="Y6" s="55">
        <v>3</v>
      </c>
      <c r="Z6" s="56">
        <v>24</v>
      </c>
      <c r="AA6" s="125">
        <v>34</v>
      </c>
      <c r="AB6" s="119">
        <v>4.918032786885246</v>
      </c>
      <c r="AC6" s="46">
        <v>39.344262295081968</v>
      </c>
      <c r="AD6" s="47">
        <v>55.737704918032783</v>
      </c>
    </row>
    <row r="7" spans="1:30" s="65" customFormat="1" ht="10.5" customHeight="1" outlineLevel="3" x14ac:dyDescent="0.2">
      <c r="A7" s="17" t="s">
        <v>123</v>
      </c>
      <c r="B7" s="18">
        <v>131</v>
      </c>
      <c r="C7" s="38">
        <v>218</v>
      </c>
      <c r="D7" s="84">
        <v>6</v>
      </c>
      <c r="E7" s="73">
        <v>10</v>
      </c>
      <c r="F7" s="73">
        <v>8</v>
      </c>
      <c r="G7" s="73">
        <v>10</v>
      </c>
      <c r="H7" s="73">
        <v>5</v>
      </c>
      <c r="I7" s="73">
        <v>6</v>
      </c>
      <c r="J7" s="73">
        <v>6</v>
      </c>
      <c r="K7" s="73">
        <v>6</v>
      </c>
      <c r="L7" s="73">
        <v>17</v>
      </c>
      <c r="M7" s="73">
        <v>12</v>
      </c>
      <c r="N7" s="73">
        <v>21</v>
      </c>
      <c r="O7" s="73">
        <v>22</v>
      </c>
      <c r="P7" s="73">
        <v>24</v>
      </c>
      <c r="Q7" s="73">
        <v>15</v>
      </c>
      <c r="R7" s="73">
        <v>23</v>
      </c>
      <c r="S7" s="73">
        <v>12</v>
      </c>
      <c r="T7" s="73">
        <v>7</v>
      </c>
      <c r="U7" s="73">
        <v>4</v>
      </c>
      <c r="V7" s="73">
        <v>4</v>
      </c>
      <c r="W7" s="73">
        <v>0</v>
      </c>
      <c r="X7" s="73">
        <v>0</v>
      </c>
      <c r="Y7" s="55">
        <v>24</v>
      </c>
      <c r="Z7" s="56">
        <v>129</v>
      </c>
      <c r="AA7" s="125">
        <v>65</v>
      </c>
      <c r="AB7" s="119">
        <v>11.009174311926607</v>
      </c>
      <c r="AC7" s="46">
        <v>59.174311926605505</v>
      </c>
      <c r="AD7" s="47">
        <v>29.816513761467888</v>
      </c>
    </row>
    <row r="8" spans="1:30" s="65" customFormat="1" ht="10.5" customHeight="1" outlineLevel="3" x14ac:dyDescent="0.2">
      <c r="A8" s="17" t="s">
        <v>303</v>
      </c>
      <c r="B8" s="18">
        <v>132</v>
      </c>
      <c r="C8" s="38">
        <v>274</v>
      </c>
      <c r="D8" s="84">
        <v>13</v>
      </c>
      <c r="E8" s="73">
        <v>8</v>
      </c>
      <c r="F8" s="73">
        <v>8</v>
      </c>
      <c r="G8" s="73">
        <v>5</v>
      </c>
      <c r="H8" s="73">
        <v>11</v>
      </c>
      <c r="I8" s="73">
        <v>10</v>
      </c>
      <c r="J8" s="73">
        <v>11</v>
      </c>
      <c r="K8" s="73">
        <v>5</v>
      </c>
      <c r="L8" s="73">
        <v>15</v>
      </c>
      <c r="M8" s="73">
        <v>15</v>
      </c>
      <c r="N8" s="73">
        <v>19</v>
      </c>
      <c r="O8" s="73">
        <v>15</v>
      </c>
      <c r="P8" s="73">
        <v>24</v>
      </c>
      <c r="Q8" s="73">
        <v>26</v>
      </c>
      <c r="R8" s="73">
        <v>28</v>
      </c>
      <c r="S8" s="73">
        <v>23</v>
      </c>
      <c r="T8" s="73">
        <v>19</v>
      </c>
      <c r="U8" s="73">
        <v>11</v>
      </c>
      <c r="V8" s="73">
        <v>8</v>
      </c>
      <c r="W8" s="73">
        <v>0</v>
      </c>
      <c r="X8" s="73">
        <v>0</v>
      </c>
      <c r="Y8" s="55">
        <v>29</v>
      </c>
      <c r="Z8" s="56">
        <v>130</v>
      </c>
      <c r="AA8" s="125">
        <v>115</v>
      </c>
      <c r="AB8" s="119">
        <v>10.583941605839415</v>
      </c>
      <c r="AC8" s="46">
        <v>47.445255474452551</v>
      </c>
      <c r="AD8" s="47">
        <v>41.970802919708028</v>
      </c>
    </row>
    <row r="9" spans="1:30" s="65" customFormat="1" ht="10.5" customHeight="1" outlineLevel="3" x14ac:dyDescent="0.2">
      <c r="A9" s="17" t="s">
        <v>304</v>
      </c>
      <c r="B9" s="18">
        <v>133</v>
      </c>
      <c r="C9" s="38">
        <v>125</v>
      </c>
      <c r="D9" s="84">
        <v>1</v>
      </c>
      <c r="E9" s="73">
        <v>5</v>
      </c>
      <c r="F9" s="73">
        <v>1</v>
      </c>
      <c r="G9" s="73">
        <v>3</v>
      </c>
      <c r="H9" s="73">
        <v>6</v>
      </c>
      <c r="I9" s="73">
        <v>2</v>
      </c>
      <c r="J9" s="73">
        <v>2</v>
      </c>
      <c r="K9" s="73">
        <v>8</v>
      </c>
      <c r="L9" s="73">
        <v>11</v>
      </c>
      <c r="M9" s="73">
        <v>8</v>
      </c>
      <c r="N9" s="73">
        <v>9</v>
      </c>
      <c r="O9" s="73">
        <v>6</v>
      </c>
      <c r="P9" s="73">
        <v>6</v>
      </c>
      <c r="Q9" s="73">
        <v>8</v>
      </c>
      <c r="R9" s="73">
        <v>13</v>
      </c>
      <c r="S9" s="73">
        <v>15</v>
      </c>
      <c r="T9" s="73">
        <v>9</v>
      </c>
      <c r="U9" s="73">
        <v>10</v>
      </c>
      <c r="V9" s="73">
        <v>2</v>
      </c>
      <c r="W9" s="73">
        <v>0</v>
      </c>
      <c r="X9" s="73">
        <v>0</v>
      </c>
      <c r="Y9" s="55">
        <v>7</v>
      </c>
      <c r="Z9" s="56">
        <v>61</v>
      </c>
      <c r="AA9" s="125">
        <v>57</v>
      </c>
      <c r="AB9" s="119">
        <v>5.6000000000000005</v>
      </c>
      <c r="AC9" s="46">
        <v>48.8</v>
      </c>
      <c r="AD9" s="47">
        <v>45.6</v>
      </c>
    </row>
    <row r="10" spans="1:30" s="65" customFormat="1" ht="10.5" customHeight="1" outlineLevel="3" x14ac:dyDescent="0.2">
      <c r="A10" s="17" t="s">
        <v>305</v>
      </c>
      <c r="B10" s="18">
        <v>134</v>
      </c>
      <c r="C10" s="38">
        <v>154</v>
      </c>
      <c r="D10" s="84">
        <v>5</v>
      </c>
      <c r="E10" s="73">
        <v>3</v>
      </c>
      <c r="F10" s="73">
        <v>7</v>
      </c>
      <c r="G10" s="73">
        <v>7</v>
      </c>
      <c r="H10" s="73">
        <v>4</v>
      </c>
      <c r="I10" s="73">
        <v>10</v>
      </c>
      <c r="J10" s="73">
        <v>7</v>
      </c>
      <c r="K10" s="73">
        <v>14</v>
      </c>
      <c r="L10" s="73">
        <v>9</v>
      </c>
      <c r="M10" s="73">
        <v>6</v>
      </c>
      <c r="N10" s="73">
        <v>10</v>
      </c>
      <c r="O10" s="73">
        <v>12</v>
      </c>
      <c r="P10" s="73">
        <v>11</v>
      </c>
      <c r="Q10" s="73">
        <v>11</v>
      </c>
      <c r="R10" s="73">
        <v>9</v>
      </c>
      <c r="S10" s="73">
        <v>10</v>
      </c>
      <c r="T10" s="73">
        <v>11</v>
      </c>
      <c r="U10" s="73">
        <v>4</v>
      </c>
      <c r="V10" s="73">
        <v>4</v>
      </c>
      <c r="W10" s="73">
        <v>0</v>
      </c>
      <c r="X10" s="73">
        <v>0</v>
      </c>
      <c r="Y10" s="55">
        <v>15</v>
      </c>
      <c r="Z10" s="56">
        <v>90</v>
      </c>
      <c r="AA10" s="125">
        <v>49</v>
      </c>
      <c r="AB10" s="119">
        <v>9.7402597402597415</v>
      </c>
      <c r="AC10" s="46">
        <v>58.441558441558442</v>
      </c>
      <c r="AD10" s="47">
        <v>31.818181818181817</v>
      </c>
    </row>
    <row r="11" spans="1:30" s="65" customFormat="1" ht="10.5" customHeight="1" outlineLevel="3" x14ac:dyDescent="0.2">
      <c r="A11" s="17" t="s">
        <v>122</v>
      </c>
      <c r="B11" s="18">
        <v>140</v>
      </c>
      <c r="C11" s="38">
        <v>403</v>
      </c>
      <c r="D11" s="84">
        <v>11</v>
      </c>
      <c r="E11" s="73">
        <v>12</v>
      </c>
      <c r="F11" s="73">
        <v>13</v>
      </c>
      <c r="G11" s="73">
        <v>12</v>
      </c>
      <c r="H11" s="73">
        <v>14</v>
      </c>
      <c r="I11" s="73">
        <v>20</v>
      </c>
      <c r="J11" s="73">
        <v>22</v>
      </c>
      <c r="K11" s="73">
        <v>16</v>
      </c>
      <c r="L11" s="73">
        <v>18</v>
      </c>
      <c r="M11" s="73">
        <v>24</v>
      </c>
      <c r="N11" s="73">
        <v>32</v>
      </c>
      <c r="O11" s="73">
        <v>39</v>
      </c>
      <c r="P11" s="73">
        <v>25</v>
      </c>
      <c r="Q11" s="73">
        <v>33</v>
      </c>
      <c r="R11" s="73">
        <v>26</v>
      </c>
      <c r="S11" s="73">
        <v>34</v>
      </c>
      <c r="T11" s="73">
        <v>23</v>
      </c>
      <c r="U11" s="73">
        <v>17</v>
      </c>
      <c r="V11" s="73">
        <v>10</v>
      </c>
      <c r="W11" s="73">
        <v>2</v>
      </c>
      <c r="X11" s="73">
        <v>0</v>
      </c>
      <c r="Y11" s="55">
        <v>36</v>
      </c>
      <c r="Z11" s="56">
        <v>222</v>
      </c>
      <c r="AA11" s="125">
        <v>145</v>
      </c>
      <c r="AB11" s="119">
        <v>8.9330024813895772</v>
      </c>
      <c r="AC11" s="46">
        <v>55.086848635235732</v>
      </c>
      <c r="AD11" s="47">
        <v>35.980148883374689</v>
      </c>
    </row>
    <row r="12" spans="1:30" s="65" customFormat="1" ht="10.5" customHeight="1" outlineLevel="3" x14ac:dyDescent="0.2">
      <c r="A12" s="17" t="s">
        <v>105</v>
      </c>
      <c r="B12" s="18">
        <v>150</v>
      </c>
      <c r="C12" s="38">
        <v>485</v>
      </c>
      <c r="D12" s="84">
        <v>14</v>
      </c>
      <c r="E12" s="73">
        <v>28</v>
      </c>
      <c r="F12" s="73">
        <v>30</v>
      </c>
      <c r="G12" s="73">
        <v>21</v>
      </c>
      <c r="H12" s="73">
        <v>18</v>
      </c>
      <c r="I12" s="73">
        <v>9</v>
      </c>
      <c r="J12" s="73">
        <v>23</v>
      </c>
      <c r="K12" s="73">
        <v>19</v>
      </c>
      <c r="L12" s="73">
        <v>24</v>
      </c>
      <c r="M12" s="73">
        <v>23</v>
      </c>
      <c r="N12" s="73">
        <v>29</v>
      </c>
      <c r="O12" s="73">
        <v>27</v>
      </c>
      <c r="P12" s="73">
        <v>42</v>
      </c>
      <c r="Q12" s="73">
        <v>35</v>
      </c>
      <c r="R12" s="73">
        <v>45</v>
      </c>
      <c r="S12" s="73">
        <v>43</v>
      </c>
      <c r="T12" s="73">
        <v>23</v>
      </c>
      <c r="U12" s="73">
        <v>20</v>
      </c>
      <c r="V12" s="73">
        <v>9</v>
      </c>
      <c r="W12" s="73">
        <v>3</v>
      </c>
      <c r="X12" s="73">
        <v>0</v>
      </c>
      <c r="Y12" s="55">
        <v>72</v>
      </c>
      <c r="Z12" s="56">
        <v>235</v>
      </c>
      <c r="AA12" s="125">
        <v>178</v>
      </c>
      <c r="AB12" s="119">
        <v>14.845360824742269</v>
      </c>
      <c r="AC12" s="46">
        <v>48.453608247422679</v>
      </c>
      <c r="AD12" s="47">
        <v>36.701030927835049</v>
      </c>
    </row>
    <row r="13" spans="1:30" s="65" customFormat="1" ht="10.5" customHeight="1" outlineLevel="3" x14ac:dyDescent="0.2">
      <c r="A13" s="17" t="s">
        <v>215</v>
      </c>
      <c r="B13" s="18">
        <v>161</v>
      </c>
      <c r="C13" s="38">
        <v>219</v>
      </c>
      <c r="D13" s="84">
        <v>6</v>
      </c>
      <c r="E13" s="73">
        <v>6</v>
      </c>
      <c r="F13" s="73">
        <v>13</v>
      </c>
      <c r="G13" s="73">
        <v>21</v>
      </c>
      <c r="H13" s="73">
        <v>12</v>
      </c>
      <c r="I13" s="73">
        <v>9</v>
      </c>
      <c r="J13" s="73">
        <v>10</v>
      </c>
      <c r="K13" s="73">
        <v>11</v>
      </c>
      <c r="L13" s="73">
        <v>11</v>
      </c>
      <c r="M13" s="73">
        <v>20</v>
      </c>
      <c r="N13" s="73">
        <v>25</v>
      </c>
      <c r="O13" s="73">
        <v>15</v>
      </c>
      <c r="P13" s="73">
        <v>12</v>
      </c>
      <c r="Q13" s="73">
        <v>15</v>
      </c>
      <c r="R13" s="73">
        <v>9</v>
      </c>
      <c r="S13" s="73">
        <v>5</v>
      </c>
      <c r="T13" s="73">
        <v>6</v>
      </c>
      <c r="U13" s="73">
        <v>5</v>
      </c>
      <c r="V13" s="73">
        <v>8</v>
      </c>
      <c r="W13" s="73">
        <v>0</v>
      </c>
      <c r="X13" s="73">
        <v>0</v>
      </c>
      <c r="Y13" s="55">
        <v>25</v>
      </c>
      <c r="Z13" s="56">
        <v>146</v>
      </c>
      <c r="AA13" s="125">
        <v>48</v>
      </c>
      <c r="AB13" s="119">
        <v>11.415525114155251</v>
      </c>
      <c r="AC13" s="46">
        <v>66.666666666666657</v>
      </c>
      <c r="AD13" s="47">
        <v>21.917808219178081</v>
      </c>
    </row>
    <row r="14" spans="1:30" s="65" customFormat="1" ht="10.5" customHeight="1" outlineLevel="3" x14ac:dyDescent="0.2">
      <c r="A14" s="17" t="s">
        <v>306</v>
      </c>
      <c r="B14" s="18">
        <v>162</v>
      </c>
      <c r="C14" s="38">
        <v>224</v>
      </c>
      <c r="D14" s="84">
        <v>3</v>
      </c>
      <c r="E14" s="73">
        <v>4</v>
      </c>
      <c r="F14" s="73">
        <v>10</v>
      </c>
      <c r="G14" s="73">
        <v>14</v>
      </c>
      <c r="H14" s="73">
        <v>14</v>
      </c>
      <c r="I14" s="73">
        <v>10</v>
      </c>
      <c r="J14" s="73">
        <v>6</v>
      </c>
      <c r="K14" s="73">
        <v>9</v>
      </c>
      <c r="L14" s="73">
        <v>11</v>
      </c>
      <c r="M14" s="73">
        <v>15</v>
      </c>
      <c r="N14" s="73">
        <v>26</v>
      </c>
      <c r="O14" s="73">
        <v>14</v>
      </c>
      <c r="P14" s="73">
        <v>20</v>
      </c>
      <c r="Q14" s="73">
        <v>18</v>
      </c>
      <c r="R14" s="73">
        <v>20</v>
      </c>
      <c r="S14" s="73">
        <v>14</v>
      </c>
      <c r="T14" s="73">
        <v>9</v>
      </c>
      <c r="U14" s="73">
        <v>4</v>
      </c>
      <c r="V14" s="73">
        <v>2</v>
      </c>
      <c r="W14" s="73">
        <v>1</v>
      </c>
      <c r="X14" s="73">
        <v>0</v>
      </c>
      <c r="Y14" s="55">
        <v>17</v>
      </c>
      <c r="Z14" s="56">
        <v>139</v>
      </c>
      <c r="AA14" s="125">
        <v>68</v>
      </c>
      <c r="AB14" s="119">
        <v>7.5892857142857135</v>
      </c>
      <c r="AC14" s="46">
        <v>62.053571428571431</v>
      </c>
      <c r="AD14" s="47">
        <v>30.357142857142854</v>
      </c>
    </row>
    <row r="15" spans="1:30" s="65" customFormat="1" ht="10.5" customHeight="1" outlineLevel="3" x14ac:dyDescent="0.2">
      <c r="A15" s="17" t="s">
        <v>168</v>
      </c>
      <c r="B15" s="18">
        <v>170</v>
      </c>
      <c r="C15" s="38">
        <v>197</v>
      </c>
      <c r="D15" s="84">
        <v>5</v>
      </c>
      <c r="E15" s="73">
        <v>11</v>
      </c>
      <c r="F15" s="73">
        <v>2</v>
      </c>
      <c r="G15" s="73">
        <v>12</v>
      </c>
      <c r="H15" s="73">
        <v>12</v>
      </c>
      <c r="I15" s="73">
        <v>8</v>
      </c>
      <c r="J15" s="73">
        <v>7</v>
      </c>
      <c r="K15" s="73">
        <v>14</v>
      </c>
      <c r="L15" s="73">
        <v>12</v>
      </c>
      <c r="M15" s="73">
        <v>11</v>
      </c>
      <c r="N15" s="73">
        <v>18</v>
      </c>
      <c r="O15" s="73">
        <v>16</v>
      </c>
      <c r="P15" s="73">
        <v>15</v>
      </c>
      <c r="Q15" s="73">
        <v>13</v>
      </c>
      <c r="R15" s="73">
        <v>21</v>
      </c>
      <c r="S15" s="73">
        <v>12</v>
      </c>
      <c r="T15" s="73">
        <v>2</v>
      </c>
      <c r="U15" s="73">
        <v>4</v>
      </c>
      <c r="V15" s="73">
        <v>2</v>
      </c>
      <c r="W15" s="73">
        <v>0</v>
      </c>
      <c r="X15" s="73">
        <v>0</v>
      </c>
      <c r="Y15" s="55">
        <v>18</v>
      </c>
      <c r="Z15" s="56">
        <v>125</v>
      </c>
      <c r="AA15" s="125">
        <v>54</v>
      </c>
      <c r="AB15" s="119">
        <v>9.1370558375634516</v>
      </c>
      <c r="AC15" s="46">
        <v>63.451776649746193</v>
      </c>
      <c r="AD15" s="47">
        <v>27.411167512690355</v>
      </c>
    </row>
    <row r="16" spans="1:30" s="65" customFormat="1" ht="10.5" customHeight="1" outlineLevel="3" x14ac:dyDescent="0.2">
      <c r="A16" s="17" t="s">
        <v>10</v>
      </c>
      <c r="B16" s="18">
        <v>181</v>
      </c>
      <c r="C16" s="38">
        <v>278</v>
      </c>
      <c r="D16" s="84">
        <v>11</v>
      </c>
      <c r="E16" s="73">
        <v>16</v>
      </c>
      <c r="F16" s="73">
        <v>17</v>
      </c>
      <c r="G16" s="73">
        <v>7</v>
      </c>
      <c r="H16" s="73">
        <v>10</v>
      </c>
      <c r="I16" s="73">
        <v>10</v>
      </c>
      <c r="J16" s="73">
        <v>15</v>
      </c>
      <c r="K16" s="73">
        <v>17</v>
      </c>
      <c r="L16" s="73">
        <v>14</v>
      </c>
      <c r="M16" s="73">
        <v>22</v>
      </c>
      <c r="N16" s="73">
        <v>18</v>
      </c>
      <c r="O16" s="73">
        <v>17</v>
      </c>
      <c r="P16" s="73">
        <v>28</v>
      </c>
      <c r="Q16" s="73">
        <v>19</v>
      </c>
      <c r="R16" s="73">
        <v>22</v>
      </c>
      <c r="S16" s="73">
        <v>13</v>
      </c>
      <c r="T16" s="73">
        <v>15</v>
      </c>
      <c r="U16" s="73">
        <v>4</v>
      </c>
      <c r="V16" s="73">
        <v>3</v>
      </c>
      <c r="W16" s="73">
        <v>0</v>
      </c>
      <c r="X16" s="73">
        <v>0</v>
      </c>
      <c r="Y16" s="55">
        <v>44</v>
      </c>
      <c r="Z16" s="56">
        <v>158</v>
      </c>
      <c r="AA16" s="125">
        <v>76</v>
      </c>
      <c r="AB16" s="119">
        <v>15.827338129496402</v>
      </c>
      <c r="AC16" s="46">
        <v>56.834532374100718</v>
      </c>
      <c r="AD16" s="47">
        <v>27.338129496402878</v>
      </c>
    </row>
    <row r="17" spans="1:30" s="65" customFormat="1" ht="10.5" customHeight="1" outlineLevel="3" x14ac:dyDescent="0.2">
      <c r="A17" s="17" t="s">
        <v>307</v>
      </c>
      <c r="B17" s="18">
        <v>182</v>
      </c>
      <c r="C17" s="38">
        <v>259</v>
      </c>
      <c r="D17" s="84">
        <v>12</v>
      </c>
      <c r="E17" s="73">
        <v>7</v>
      </c>
      <c r="F17" s="73">
        <v>15</v>
      </c>
      <c r="G17" s="73">
        <v>13</v>
      </c>
      <c r="H17" s="73">
        <v>10</v>
      </c>
      <c r="I17" s="73">
        <v>6</v>
      </c>
      <c r="J17" s="73">
        <v>15</v>
      </c>
      <c r="K17" s="73">
        <v>8</v>
      </c>
      <c r="L17" s="73">
        <v>19</v>
      </c>
      <c r="M17" s="73">
        <v>14</v>
      </c>
      <c r="N17" s="73">
        <v>17</v>
      </c>
      <c r="O17" s="73">
        <v>23</v>
      </c>
      <c r="P17" s="73">
        <v>23</v>
      </c>
      <c r="Q17" s="73">
        <v>17</v>
      </c>
      <c r="R17" s="73">
        <v>23</v>
      </c>
      <c r="S17" s="73">
        <v>18</v>
      </c>
      <c r="T17" s="73">
        <v>12</v>
      </c>
      <c r="U17" s="73">
        <v>6</v>
      </c>
      <c r="V17" s="73">
        <v>0</v>
      </c>
      <c r="W17" s="73">
        <v>1</v>
      </c>
      <c r="X17" s="73">
        <v>0</v>
      </c>
      <c r="Y17" s="55">
        <v>34</v>
      </c>
      <c r="Z17" s="56">
        <v>148</v>
      </c>
      <c r="AA17" s="125">
        <v>77</v>
      </c>
      <c r="AB17" s="119">
        <v>13.127413127413126</v>
      </c>
      <c r="AC17" s="46">
        <v>57.142857142857139</v>
      </c>
      <c r="AD17" s="47">
        <v>29.72972972972973</v>
      </c>
    </row>
    <row r="18" spans="1:30" s="65" customFormat="1" ht="10.5" customHeight="1" outlineLevel="3" x14ac:dyDescent="0.2">
      <c r="A18" s="17" t="s">
        <v>142</v>
      </c>
      <c r="B18" s="18">
        <v>190</v>
      </c>
      <c r="C18" s="38">
        <v>386</v>
      </c>
      <c r="D18" s="84">
        <v>17</v>
      </c>
      <c r="E18" s="73">
        <v>15</v>
      </c>
      <c r="F18" s="73">
        <v>12</v>
      </c>
      <c r="G18" s="73">
        <v>16</v>
      </c>
      <c r="H18" s="73">
        <v>11</v>
      </c>
      <c r="I18" s="73">
        <v>17</v>
      </c>
      <c r="J18" s="73">
        <v>23</v>
      </c>
      <c r="K18" s="73">
        <v>23</v>
      </c>
      <c r="L18" s="73">
        <v>30</v>
      </c>
      <c r="M18" s="73">
        <v>25</v>
      </c>
      <c r="N18" s="73">
        <v>29</v>
      </c>
      <c r="O18" s="73">
        <v>30</v>
      </c>
      <c r="P18" s="73">
        <v>33</v>
      </c>
      <c r="Q18" s="73">
        <v>27</v>
      </c>
      <c r="R18" s="73">
        <v>34</v>
      </c>
      <c r="S18" s="73">
        <v>16</v>
      </c>
      <c r="T18" s="73">
        <v>13</v>
      </c>
      <c r="U18" s="73">
        <v>6</v>
      </c>
      <c r="V18" s="73">
        <v>7</v>
      </c>
      <c r="W18" s="73">
        <v>2</v>
      </c>
      <c r="X18" s="73">
        <v>0</v>
      </c>
      <c r="Y18" s="55">
        <v>44</v>
      </c>
      <c r="Z18" s="56">
        <v>237</v>
      </c>
      <c r="AA18" s="125">
        <v>105</v>
      </c>
      <c r="AB18" s="119">
        <v>11.398963730569948</v>
      </c>
      <c r="AC18" s="46">
        <v>61.398963730569946</v>
      </c>
      <c r="AD18" s="47">
        <v>27.202072538860104</v>
      </c>
    </row>
    <row r="19" spans="1:30" s="65" customFormat="1" ht="10.5" customHeight="1" outlineLevel="3" x14ac:dyDescent="0.2">
      <c r="A19" s="17" t="s">
        <v>161</v>
      </c>
      <c r="B19" s="18">
        <v>200</v>
      </c>
      <c r="C19" s="38">
        <v>160</v>
      </c>
      <c r="D19" s="84">
        <v>6</v>
      </c>
      <c r="E19" s="73">
        <v>8</v>
      </c>
      <c r="F19" s="73">
        <v>6</v>
      </c>
      <c r="G19" s="73">
        <v>13</v>
      </c>
      <c r="H19" s="73">
        <v>10</v>
      </c>
      <c r="I19" s="73">
        <v>5</v>
      </c>
      <c r="J19" s="73">
        <v>8</v>
      </c>
      <c r="K19" s="73">
        <v>10</v>
      </c>
      <c r="L19" s="73">
        <v>6</v>
      </c>
      <c r="M19" s="73">
        <v>8</v>
      </c>
      <c r="N19" s="73">
        <v>13</v>
      </c>
      <c r="O19" s="73">
        <v>12</v>
      </c>
      <c r="P19" s="73">
        <v>17</v>
      </c>
      <c r="Q19" s="73">
        <v>9</v>
      </c>
      <c r="R19" s="73">
        <v>10</v>
      </c>
      <c r="S19" s="73">
        <v>1</v>
      </c>
      <c r="T19" s="73">
        <v>7</v>
      </c>
      <c r="U19" s="73">
        <v>6</v>
      </c>
      <c r="V19" s="73">
        <v>3</v>
      </c>
      <c r="W19" s="73">
        <v>2</v>
      </c>
      <c r="X19" s="73">
        <v>0</v>
      </c>
      <c r="Y19" s="55">
        <v>20</v>
      </c>
      <c r="Z19" s="56">
        <v>102</v>
      </c>
      <c r="AA19" s="125">
        <v>38</v>
      </c>
      <c r="AB19" s="119">
        <v>12.5</v>
      </c>
      <c r="AC19" s="46">
        <v>63.749999999999993</v>
      </c>
      <c r="AD19" s="47">
        <v>23.75</v>
      </c>
    </row>
    <row r="20" spans="1:30" s="65" customFormat="1" ht="10.5" customHeight="1" outlineLevel="3" x14ac:dyDescent="0.2">
      <c r="A20" s="17" t="s">
        <v>190</v>
      </c>
      <c r="B20" s="18">
        <v>211</v>
      </c>
      <c r="C20" s="38">
        <v>173</v>
      </c>
      <c r="D20" s="84">
        <v>7</v>
      </c>
      <c r="E20" s="73">
        <v>10</v>
      </c>
      <c r="F20" s="73">
        <v>3</v>
      </c>
      <c r="G20" s="73">
        <v>7</v>
      </c>
      <c r="H20" s="73">
        <v>8</v>
      </c>
      <c r="I20" s="73">
        <v>3</v>
      </c>
      <c r="J20" s="73">
        <v>7</v>
      </c>
      <c r="K20" s="73">
        <v>11</v>
      </c>
      <c r="L20" s="73">
        <v>4</v>
      </c>
      <c r="M20" s="73">
        <v>12</v>
      </c>
      <c r="N20" s="73">
        <v>16</v>
      </c>
      <c r="O20" s="73">
        <v>10</v>
      </c>
      <c r="P20" s="73">
        <v>13</v>
      </c>
      <c r="Q20" s="73">
        <v>11</v>
      </c>
      <c r="R20" s="73">
        <v>16</v>
      </c>
      <c r="S20" s="73">
        <v>16</v>
      </c>
      <c r="T20" s="73">
        <v>12</v>
      </c>
      <c r="U20" s="73">
        <v>5</v>
      </c>
      <c r="V20" s="73">
        <v>1</v>
      </c>
      <c r="W20" s="73">
        <v>1</v>
      </c>
      <c r="X20" s="73">
        <v>0</v>
      </c>
      <c r="Y20" s="55">
        <v>20</v>
      </c>
      <c r="Z20" s="56">
        <v>91</v>
      </c>
      <c r="AA20" s="125">
        <v>62</v>
      </c>
      <c r="AB20" s="119">
        <v>11.560693641618498</v>
      </c>
      <c r="AC20" s="46">
        <v>52.601156069364166</v>
      </c>
      <c r="AD20" s="47">
        <v>35.838150289017342</v>
      </c>
    </row>
    <row r="21" spans="1:30" s="65" customFormat="1" ht="10.5" customHeight="1" outlineLevel="3" x14ac:dyDescent="0.2">
      <c r="A21" s="17" t="s">
        <v>321</v>
      </c>
      <c r="B21" s="18">
        <v>212</v>
      </c>
      <c r="C21" s="38">
        <v>203</v>
      </c>
      <c r="D21" s="84">
        <v>5</v>
      </c>
      <c r="E21" s="73">
        <v>5</v>
      </c>
      <c r="F21" s="73">
        <v>11</v>
      </c>
      <c r="G21" s="73">
        <v>11</v>
      </c>
      <c r="H21" s="73">
        <v>10</v>
      </c>
      <c r="I21" s="73">
        <v>7</v>
      </c>
      <c r="J21" s="73">
        <v>6</v>
      </c>
      <c r="K21" s="73">
        <v>3</v>
      </c>
      <c r="L21" s="73">
        <v>4</v>
      </c>
      <c r="M21" s="73">
        <v>14</v>
      </c>
      <c r="N21" s="73">
        <v>11</v>
      </c>
      <c r="O21" s="73">
        <v>28</v>
      </c>
      <c r="P21" s="73">
        <v>22</v>
      </c>
      <c r="Q21" s="73">
        <v>14</v>
      </c>
      <c r="R21" s="73">
        <v>14</v>
      </c>
      <c r="S21" s="73">
        <v>15</v>
      </c>
      <c r="T21" s="73">
        <v>12</v>
      </c>
      <c r="U21" s="73">
        <v>9</v>
      </c>
      <c r="V21" s="73">
        <v>2</v>
      </c>
      <c r="W21" s="73">
        <v>0</v>
      </c>
      <c r="X21" s="73">
        <v>0</v>
      </c>
      <c r="Y21" s="55">
        <v>21</v>
      </c>
      <c r="Z21" s="56">
        <v>116</v>
      </c>
      <c r="AA21" s="125">
        <v>66</v>
      </c>
      <c r="AB21" s="119">
        <v>10.344827586206897</v>
      </c>
      <c r="AC21" s="46">
        <v>57.142857142857139</v>
      </c>
      <c r="AD21" s="47">
        <v>32.512315270935957</v>
      </c>
    </row>
    <row r="22" spans="1:30" s="65" customFormat="1" ht="10.5" customHeight="1" outlineLevel="3" x14ac:dyDescent="0.2">
      <c r="A22" s="17" t="s">
        <v>322</v>
      </c>
      <c r="B22" s="18">
        <v>213</v>
      </c>
      <c r="C22" s="38">
        <v>254</v>
      </c>
      <c r="D22" s="84">
        <v>14</v>
      </c>
      <c r="E22" s="73">
        <v>13</v>
      </c>
      <c r="F22" s="73">
        <v>11</v>
      </c>
      <c r="G22" s="73">
        <v>10</v>
      </c>
      <c r="H22" s="73">
        <v>11</v>
      </c>
      <c r="I22" s="73">
        <v>8</v>
      </c>
      <c r="J22" s="73">
        <v>11</v>
      </c>
      <c r="K22" s="73">
        <v>11</v>
      </c>
      <c r="L22" s="73">
        <v>13</v>
      </c>
      <c r="M22" s="73">
        <v>9</v>
      </c>
      <c r="N22" s="73">
        <v>12</v>
      </c>
      <c r="O22" s="73">
        <v>33</v>
      </c>
      <c r="P22" s="73">
        <v>19</v>
      </c>
      <c r="Q22" s="73">
        <v>17</v>
      </c>
      <c r="R22" s="73">
        <v>22</v>
      </c>
      <c r="S22" s="73">
        <v>11</v>
      </c>
      <c r="T22" s="73">
        <v>14</v>
      </c>
      <c r="U22" s="73">
        <v>11</v>
      </c>
      <c r="V22" s="73">
        <v>2</v>
      </c>
      <c r="W22" s="73">
        <v>2</v>
      </c>
      <c r="X22" s="73">
        <v>0</v>
      </c>
      <c r="Y22" s="55">
        <v>38</v>
      </c>
      <c r="Z22" s="56">
        <v>137</v>
      </c>
      <c r="AA22" s="125">
        <v>79</v>
      </c>
      <c r="AB22" s="119">
        <v>14.960629921259844</v>
      </c>
      <c r="AC22" s="46">
        <v>53.937007874015755</v>
      </c>
      <c r="AD22" s="47">
        <v>31.102362204724411</v>
      </c>
    </row>
    <row r="23" spans="1:30" s="65" customFormat="1" ht="10.5" customHeight="1" outlineLevel="3" x14ac:dyDescent="0.2">
      <c r="A23" s="17" t="s">
        <v>145</v>
      </c>
      <c r="B23" s="18">
        <v>220</v>
      </c>
      <c r="C23" s="38">
        <v>377</v>
      </c>
      <c r="D23" s="84">
        <v>9</v>
      </c>
      <c r="E23" s="73">
        <v>12</v>
      </c>
      <c r="F23" s="73">
        <v>11</v>
      </c>
      <c r="G23" s="73">
        <v>19</v>
      </c>
      <c r="H23" s="73">
        <v>7</v>
      </c>
      <c r="I23" s="73">
        <v>11</v>
      </c>
      <c r="J23" s="73">
        <v>18</v>
      </c>
      <c r="K23" s="73">
        <v>11</v>
      </c>
      <c r="L23" s="73">
        <v>21</v>
      </c>
      <c r="M23" s="73">
        <v>25</v>
      </c>
      <c r="N23" s="73">
        <v>37</v>
      </c>
      <c r="O23" s="73">
        <v>35</v>
      </c>
      <c r="P23" s="73">
        <v>28</v>
      </c>
      <c r="Q23" s="73">
        <v>22</v>
      </c>
      <c r="R23" s="73">
        <v>34</v>
      </c>
      <c r="S23" s="73">
        <v>32</v>
      </c>
      <c r="T23" s="73">
        <v>21</v>
      </c>
      <c r="U23" s="73">
        <v>17</v>
      </c>
      <c r="V23" s="73">
        <v>5</v>
      </c>
      <c r="W23" s="73">
        <v>2</v>
      </c>
      <c r="X23" s="73">
        <v>0</v>
      </c>
      <c r="Y23" s="55">
        <v>32</v>
      </c>
      <c r="Z23" s="56">
        <v>212</v>
      </c>
      <c r="AA23" s="125">
        <v>133</v>
      </c>
      <c r="AB23" s="119">
        <v>8.4880636604774526</v>
      </c>
      <c r="AC23" s="46">
        <v>56.233421750663126</v>
      </c>
      <c r="AD23" s="47">
        <v>35.278514588859416</v>
      </c>
    </row>
    <row r="24" spans="1:30" s="65" customFormat="1" ht="10.5" customHeight="1" outlineLevel="3" x14ac:dyDescent="0.2">
      <c r="A24" s="17" t="s">
        <v>279</v>
      </c>
      <c r="B24" s="18">
        <v>230</v>
      </c>
      <c r="C24" s="38">
        <v>375</v>
      </c>
      <c r="D24" s="84">
        <v>12</v>
      </c>
      <c r="E24" s="73">
        <v>17</v>
      </c>
      <c r="F24" s="73">
        <v>21</v>
      </c>
      <c r="G24" s="73">
        <v>15</v>
      </c>
      <c r="H24" s="73">
        <v>14</v>
      </c>
      <c r="I24" s="73">
        <v>12</v>
      </c>
      <c r="J24" s="73">
        <v>13</v>
      </c>
      <c r="K24" s="73">
        <v>20</v>
      </c>
      <c r="L24" s="73">
        <v>17</v>
      </c>
      <c r="M24" s="73">
        <v>29</v>
      </c>
      <c r="N24" s="73">
        <v>33</v>
      </c>
      <c r="O24" s="73">
        <v>23</v>
      </c>
      <c r="P24" s="73">
        <v>30</v>
      </c>
      <c r="Q24" s="73">
        <v>22</v>
      </c>
      <c r="R24" s="73">
        <v>24</v>
      </c>
      <c r="S24" s="73">
        <v>30</v>
      </c>
      <c r="T24" s="73">
        <v>17</v>
      </c>
      <c r="U24" s="73">
        <v>16</v>
      </c>
      <c r="V24" s="73">
        <v>8</v>
      </c>
      <c r="W24" s="73">
        <v>2</v>
      </c>
      <c r="X24" s="73">
        <v>0</v>
      </c>
      <c r="Y24" s="55">
        <v>50</v>
      </c>
      <c r="Z24" s="56">
        <v>206</v>
      </c>
      <c r="AA24" s="125">
        <v>119</v>
      </c>
      <c r="AB24" s="119">
        <v>13.333333333333334</v>
      </c>
      <c r="AC24" s="46">
        <v>54.933333333333337</v>
      </c>
      <c r="AD24" s="47">
        <v>31.733333333333334</v>
      </c>
    </row>
    <row r="25" spans="1:30" s="65" customFormat="1" ht="10.5" customHeight="1" outlineLevel="3" x14ac:dyDescent="0.2">
      <c r="A25" s="17" t="s">
        <v>143</v>
      </c>
      <c r="B25" s="18">
        <v>240</v>
      </c>
      <c r="C25" s="38">
        <v>38</v>
      </c>
      <c r="D25" s="84">
        <v>0</v>
      </c>
      <c r="E25" s="73">
        <v>1</v>
      </c>
      <c r="F25" s="73">
        <v>0</v>
      </c>
      <c r="G25" s="73">
        <v>0</v>
      </c>
      <c r="H25" s="73">
        <v>2</v>
      </c>
      <c r="I25" s="73">
        <v>2</v>
      </c>
      <c r="J25" s="73">
        <v>2</v>
      </c>
      <c r="K25" s="73">
        <v>2</v>
      </c>
      <c r="L25" s="73">
        <v>4</v>
      </c>
      <c r="M25" s="73">
        <v>5</v>
      </c>
      <c r="N25" s="73">
        <v>4</v>
      </c>
      <c r="O25" s="73">
        <v>3</v>
      </c>
      <c r="P25" s="73">
        <v>3</v>
      </c>
      <c r="Q25" s="73">
        <v>2</v>
      </c>
      <c r="R25" s="73">
        <v>4</v>
      </c>
      <c r="S25" s="73">
        <v>3</v>
      </c>
      <c r="T25" s="73">
        <v>1</v>
      </c>
      <c r="U25" s="73">
        <v>0</v>
      </c>
      <c r="V25" s="73">
        <v>0</v>
      </c>
      <c r="W25" s="73">
        <v>0</v>
      </c>
      <c r="X25" s="73">
        <v>0</v>
      </c>
      <c r="Y25" s="55">
        <v>1</v>
      </c>
      <c r="Z25" s="56">
        <v>27</v>
      </c>
      <c r="AA25" s="125">
        <v>10</v>
      </c>
      <c r="AB25" s="119">
        <v>2.6315789473684208</v>
      </c>
      <c r="AC25" s="46">
        <v>71.05263157894737</v>
      </c>
      <c r="AD25" s="47">
        <v>26.315789473684209</v>
      </c>
    </row>
    <row r="26" spans="1:30" s="65" customFormat="1" ht="10.5" customHeight="1" outlineLevel="3" x14ac:dyDescent="0.2">
      <c r="A26" s="17" t="s">
        <v>131</v>
      </c>
      <c r="B26" s="18">
        <v>250</v>
      </c>
      <c r="C26" s="38">
        <v>322</v>
      </c>
      <c r="D26" s="84">
        <v>10</v>
      </c>
      <c r="E26" s="73">
        <v>15</v>
      </c>
      <c r="F26" s="73">
        <v>17</v>
      </c>
      <c r="G26" s="73">
        <v>15</v>
      </c>
      <c r="H26" s="73">
        <v>13</v>
      </c>
      <c r="I26" s="73">
        <v>15</v>
      </c>
      <c r="J26" s="73">
        <v>11</v>
      </c>
      <c r="K26" s="73">
        <v>19</v>
      </c>
      <c r="L26" s="73">
        <v>16</v>
      </c>
      <c r="M26" s="73">
        <v>21</v>
      </c>
      <c r="N26" s="73">
        <v>24</v>
      </c>
      <c r="O26" s="73">
        <v>24</v>
      </c>
      <c r="P26" s="73">
        <v>22</v>
      </c>
      <c r="Q26" s="73">
        <v>26</v>
      </c>
      <c r="R26" s="73">
        <v>24</v>
      </c>
      <c r="S26" s="73">
        <v>22</v>
      </c>
      <c r="T26" s="73">
        <v>15</v>
      </c>
      <c r="U26" s="73">
        <v>7</v>
      </c>
      <c r="V26" s="73">
        <v>6</v>
      </c>
      <c r="W26" s="73">
        <v>0</v>
      </c>
      <c r="X26" s="73">
        <v>0</v>
      </c>
      <c r="Y26" s="55">
        <v>42</v>
      </c>
      <c r="Z26" s="56">
        <v>180</v>
      </c>
      <c r="AA26" s="125">
        <v>100</v>
      </c>
      <c r="AB26" s="119">
        <v>13.043478260869565</v>
      </c>
      <c r="AC26" s="46">
        <v>55.900621118012417</v>
      </c>
      <c r="AD26" s="47">
        <v>31.05590062111801</v>
      </c>
    </row>
    <row r="27" spans="1:30" s="65" customFormat="1" ht="10.5" customHeight="1" outlineLevel="3" x14ac:dyDescent="0.2">
      <c r="A27" s="17" t="s">
        <v>102</v>
      </c>
      <c r="B27" s="18">
        <v>260</v>
      </c>
      <c r="C27" s="38">
        <v>290</v>
      </c>
      <c r="D27" s="84">
        <v>14</v>
      </c>
      <c r="E27" s="73">
        <v>16</v>
      </c>
      <c r="F27" s="73">
        <v>7</v>
      </c>
      <c r="G27" s="73">
        <v>11</v>
      </c>
      <c r="H27" s="73">
        <v>20</v>
      </c>
      <c r="I27" s="73">
        <v>13</v>
      </c>
      <c r="J27" s="73">
        <v>18</v>
      </c>
      <c r="K27" s="73">
        <v>18</v>
      </c>
      <c r="L27" s="73">
        <v>22</v>
      </c>
      <c r="M27" s="73">
        <v>20</v>
      </c>
      <c r="N27" s="73">
        <v>15</v>
      </c>
      <c r="O27" s="73">
        <v>18</v>
      </c>
      <c r="P27" s="73">
        <v>18</v>
      </c>
      <c r="Q27" s="73">
        <v>18</v>
      </c>
      <c r="R27" s="73">
        <v>27</v>
      </c>
      <c r="S27" s="73">
        <v>20</v>
      </c>
      <c r="T27" s="73">
        <v>9</v>
      </c>
      <c r="U27" s="73">
        <v>2</v>
      </c>
      <c r="V27" s="73">
        <v>4</v>
      </c>
      <c r="W27" s="73">
        <v>0</v>
      </c>
      <c r="X27" s="73">
        <v>0</v>
      </c>
      <c r="Y27" s="55">
        <v>37</v>
      </c>
      <c r="Z27" s="56">
        <v>173</v>
      </c>
      <c r="AA27" s="125">
        <v>80</v>
      </c>
      <c r="AB27" s="119">
        <v>12.758620689655173</v>
      </c>
      <c r="AC27" s="46">
        <v>59.655172413793103</v>
      </c>
      <c r="AD27" s="47">
        <v>27.586206896551722</v>
      </c>
    </row>
    <row r="28" spans="1:30" s="65" customFormat="1" ht="10.5" customHeight="1" outlineLevel="3" x14ac:dyDescent="0.2">
      <c r="A28" s="17" t="s">
        <v>153</v>
      </c>
      <c r="B28" s="18">
        <v>270</v>
      </c>
      <c r="C28" s="38">
        <v>198</v>
      </c>
      <c r="D28" s="84">
        <v>9</v>
      </c>
      <c r="E28" s="73">
        <v>6</v>
      </c>
      <c r="F28" s="73">
        <v>7</v>
      </c>
      <c r="G28" s="73">
        <v>4</v>
      </c>
      <c r="H28" s="73">
        <v>12</v>
      </c>
      <c r="I28" s="73">
        <v>21</v>
      </c>
      <c r="J28" s="73">
        <v>18</v>
      </c>
      <c r="K28" s="73">
        <v>15</v>
      </c>
      <c r="L28" s="73">
        <v>14</v>
      </c>
      <c r="M28" s="73">
        <v>16</v>
      </c>
      <c r="N28" s="73">
        <v>13</v>
      </c>
      <c r="O28" s="73">
        <v>11</v>
      </c>
      <c r="P28" s="73">
        <v>7</v>
      </c>
      <c r="Q28" s="73">
        <v>12</v>
      </c>
      <c r="R28" s="73">
        <v>8</v>
      </c>
      <c r="S28" s="73">
        <v>12</v>
      </c>
      <c r="T28" s="73">
        <v>10</v>
      </c>
      <c r="U28" s="73">
        <v>1</v>
      </c>
      <c r="V28" s="73">
        <v>2</v>
      </c>
      <c r="W28" s="73">
        <v>0</v>
      </c>
      <c r="X28" s="73">
        <v>0</v>
      </c>
      <c r="Y28" s="55">
        <v>22</v>
      </c>
      <c r="Z28" s="56">
        <v>131</v>
      </c>
      <c r="AA28" s="125">
        <v>45</v>
      </c>
      <c r="AB28" s="119">
        <v>11.111111111111111</v>
      </c>
      <c r="AC28" s="46">
        <v>66.161616161616166</v>
      </c>
      <c r="AD28" s="47">
        <v>22.727272727272727</v>
      </c>
    </row>
    <row r="29" spans="1:30" s="65" customFormat="1" ht="10.5" customHeight="1" outlineLevel="3" x14ac:dyDescent="0.2">
      <c r="A29" s="17" t="s">
        <v>253</v>
      </c>
      <c r="B29" s="18">
        <v>280</v>
      </c>
      <c r="C29" s="38">
        <v>273</v>
      </c>
      <c r="D29" s="84">
        <v>11</v>
      </c>
      <c r="E29" s="73">
        <v>9</v>
      </c>
      <c r="F29" s="73">
        <v>12</v>
      </c>
      <c r="G29" s="73">
        <v>10</v>
      </c>
      <c r="H29" s="73">
        <v>23</v>
      </c>
      <c r="I29" s="73">
        <v>24</v>
      </c>
      <c r="J29" s="73">
        <v>15</v>
      </c>
      <c r="K29" s="73">
        <v>27</v>
      </c>
      <c r="L29" s="73">
        <v>21</v>
      </c>
      <c r="M29" s="73">
        <v>17</v>
      </c>
      <c r="N29" s="73">
        <v>19</v>
      </c>
      <c r="O29" s="73">
        <v>24</v>
      </c>
      <c r="P29" s="73">
        <v>14</v>
      </c>
      <c r="Q29" s="73">
        <v>13</v>
      </c>
      <c r="R29" s="73">
        <v>10</v>
      </c>
      <c r="S29" s="73">
        <v>8</v>
      </c>
      <c r="T29" s="73">
        <v>4</v>
      </c>
      <c r="U29" s="73">
        <v>9</v>
      </c>
      <c r="V29" s="73">
        <v>1</v>
      </c>
      <c r="W29" s="73">
        <v>2</v>
      </c>
      <c r="X29" s="73">
        <v>0</v>
      </c>
      <c r="Y29" s="55">
        <v>32</v>
      </c>
      <c r="Z29" s="56">
        <v>194</v>
      </c>
      <c r="AA29" s="125">
        <v>47</v>
      </c>
      <c r="AB29" s="119">
        <v>11.721611721611721</v>
      </c>
      <c r="AC29" s="46">
        <v>71.062271062271066</v>
      </c>
      <c r="AD29" s="47">
        <v>17.216117216117215</v>
      </c>
    </row>
    <row r="30" spans="1:30" s="65" customFormat="1" ht="10.5" customHeight="1" outlineLevel="3" x14ac:dyDescent="0.2">
      <c r="A30" s="17" t="s">
        <v>172</v>
      </c>
      <c r="B30" s="18">
        <v>290</v>
      </c>
      <c r="C30" s="38">
        <v>67</v>
      </c>
      <c r="D30" s="84">
        <v>4</v>
      </c>
      <c r="E30" s="73">
        <v>5</v>
      </c>
      <c r="F30" s="73">
        <v>4</v>
      </c>
      <c r="G30" s="73">
        <v>1</v>
      </c>
      <c r="H30" s="73">
        <v>1</v>
      </c>
      <c r="I30" s="73">
        <v>2</v>
      </c>
      <c r="J30" s="73">
        <v>2</v>
      </c>
      <c r="K30" s="73">
        <v>3</v>
      </c>
      <c r="L30" s="73">
        <v>3</v>
      </c>
      <c r="M30" s="73">
        <v>5</v>
      </c>
      <c r="N30" s="73">
        <v>8</v>
      </c>
      <c r="O30" s="73">
        <v>6</v>
      </c>
      <c r="P30" s="73">
        <v>0</v>
      </c>
      <c r="Q30" s="73">
        <v>8</v>
      </c>
      <c r="R30" s="73">
        <v>5</v>
      </c>
      <c r="S30" s="73">
        <v>6</v>
      </c>
      <c r="T30" s="73">
        <v>3</v>
      </c>
      <c r="U30" s="73">
        <v>0</v>
      </c>
      <c r="V30" s="73">
        <v>0</v>
      </c>
      <c r="W30" s="73">
        <v>1</v>
      </c>
      <c r="X30" s="73">
        <v>0</v>
      </c>
      <c r="Y30" s="55">
        <v>13</v>
      </c>
      <c r="Z30" s="56">
        <v>31</v>
      </c>
      <c r="AA30" s="125">
        <v>23</v>
      </c>
      <c r="AB30" s="119">
        <v>19.402985074626866</v>
      </c>
      <c r="AC30" s="46">
        <v>46.268656716417908</v>
      </c>
      <c r="AD30" s="47">
        <v>34.328358208955223</v>
      </c>
    </row>
    <row r="31" spans="1:30" s="65" customFormat="1" ht="10.5" customHeight="1" outlineLevel="3" x14ac:dyDescent="0.2">
      <c r="A31" s="17" t="s">
        <v>177</v>
      </c>
      <c r="B31" s="18">
        <v>300</v>
      </c>
      <c r="C31" s="38">
        <v>137</v>
      </c>
      <c r="D31" s="84">
        <v>7</v>
      </c>
      <c r="E31" s="73">
        <v>10</v>
      </c>
      <c r="F31" s="73">
        <v>4</v>
      </c>
      <c r="G31" s="73">
        <v>3</v>
      </c>
      <c r="H31" s="73">
        <v>9</v>
      </c>
      <c r="I31" s="73">
        <v>13</v>
      </c>
      <c r="J31" s="73">
        <v>4</v>
      </c>
      <c r="K31" s="73">
        <v>9</v>
      </c>
      <c r="L31" s="73">
        <v>15</v>
      </c>
      <c r="M31" s="73">
        <v>7</v>
      </c>
      <c r="N31" s="73">
        <v>9</v>
      </c>
      <c r="O31" s="73">
        <v>10</v>
      </c>
      <c r="P31" s="73">
        <v>8</v>
      </c>
      <c r="Q31" s="73">
        <v>7</v>
      </c>
      <c r="R31" s="73">
        <v>8</v>
      </c>
      <c r="S31" s="73">
        <v>4</v>
      </c>
      <c r="T31" s="73">
        <v>4</v>
      </c>
      <c r="U31" s="73">
        <v>2</v>
      </c>
      <c r="V31" s="73">
        <v>2</v>
      </c>
      <c r="W31" s="73">
        <v>2</v>
      </c>
      <c r="X31" s="73">
        <v>0</v>
      </c>
      <c r="Y31" s="55">
        <v>21</v>
      </c>
      <c r="Z31" s="56">
        <v>87</v>
      </c>
      <c r="AA31" s="125">
        <v>29</v>
      </c>
      <c r="AB31" s="119">
        <v>15.328467153284672</v>
      </c>
      <c r="AC31" s="46">
        <v>63.503649635036496</v>
      </c>
      <c r="AD31" s="47">
        <v>21.167883211678831</v>
      </c>
    </row>
    <row r="32" spans="1:30" s="65" customFormat="1" ht="10.5" customHeight="1" outlineLevel="3" x14ac:dyDescent="0.2">
      <c r="A32" s="17" t="s">
        <v>18</v>
      </c>
      <c r="B32" s="18">
        <v>310</v>
      </c>
      <c r="C32" s="38">
        <v>106</v>
      </c>
      <c r="D32" s="84">
        <v>5</v>
      </c>
      <c r="E32" s="73">
        <v>4</v>
      </c>
      <c r="F32" s="73">
        <v>3</v>
      </c>
      <c r="G32" s="73">
        <v>2</v>
      </c>
      <c r="H32" s="73">
        <v>8</v>
      </c>
      <c r="I32" s="73">
        <v>11</v>
      </c>
      <c r="J32" s="73">
        <v>13</v>
      </c>
      <c r="K32" s="73">
        <v>7</v>
      </c>
      <c r="L32" s="73">
        <v>3</v>
      </c>
      <c r="M32" s="73">
        <v>14</v>
      </c>
      <c r="N32" s="73">
        <v>7</v>
      </c>
      <c r="O32" s="73">
        <v>7</v>
      </c>
      <c r="P32" s="73">
        <v>6</v>
      </c>
      <c r="Q32" s="73">
        <v>4</v>
      </c>
      <c r="R32" s="73">
        <v>5</v>
      </c>
      <c r="S32" s="73">
        <v>1</v>
      </c>
      <c r="T32" s="73">
        <v>3</v>
      </c>
      <c r="U32" s="73">
        <v>0</v>
      </c>
      <c r="V32" s="73">
        <v>2</v>
      </c>
      <c r="W32" s="73">
        <v>1</v>
      </c>
      <c r="X32" s="73">
        <v>0</v>
      </c>
      <c r="Y32" s="55">
        <v>12</v>
      </c>
      <c r="Z32" s="56">
        <v>78</v>
      </c>
      <c r="AA32" s="125">
        <v>16</v>
      </c>
      <c r="AB32" s="119">
        <v>11.320754716981133</v>
      </c>
      <c r="AC32" s="46">
        <v>73.584905660377359</v>
      </c>
      <c r="AD32" s="47">
        <v>15.09433962264151</v>
      </c>
    </row>
    <row r="33" spans="1:30" s="65" customFormat="1" ht="10.5" customHeight="1" outlineLevel="3" x14ac:dyDescent="0.2">
      <c r="A33" s="17" t="s">
        <v>183</v>
      </c>
      <c r="B33" s="18">
        <v>320</v>
      </c>
      <c r="C33" s="38">
        <v>86</v>
      </c>
      <c r="D33" s="84">
        <v>5</v>
      </c>
      <c r="E33" s="73">
        <v>2</v>
      </c>
      <c r="F33" s="73">
        <v>0</v>
      </c>
      <c r="G33" s="73">
        <v>4</v>
      </c>
      <c r="H33" s="73">
        <v>7</v>
      </c>
      <c r="I33" s="73">
        <v>5</v>
      </c>
      <c r="J33" s="73">
        <v>6</v>
      </c>
      <c r="K33" s="73">
        <v>4</v>
      </c>
      <c r="L33" s="73">
        <v>6</v>
      </c>
      <c r="M33" s="73">
        <v>6</v>
      </c>
      <c r="N33" s="73">
        <v>11</v>
      </c>
      <c r="O33" s="73">
        <v>3</v>
      </c>
      <c r="P33" s="73">
        <v>5</v>
      </c>
      <c r="Q33" s="73">
        <v>7</v>
      </c>
      <c r="R33" s="73">
        <v>1</v>
      </c>
      <c r="S33" s="73">
        <v>7</v>
      </c>
      <c r="T33" s="73">
        <v>5</v>
      </c>
      <c r="U33" s="73">
        <v>2</v>
      </c>
      <c r="V33" s="73">
        <v>0</v>
      </c>
      <c r="W33" s="73">
        <v>0</v>
      </c>
      <c r="X33" s="73">
        <v>0</v>
      </c>
      <c r="Y33" s="55">
        <v>7</v>
      </c>
      <c r="Z33" s="56">
        <v>57</v>
      </c>
      <c r="AA33" s="125">
        <v>22</v>
      </c>
      <c r="AB33" s="119">
        <v>8.1395348837209305</v>
      </c>
      <c r="AC33" s="46">
        <v>66.279069767441854</v>
      </c>
      <c r="AD33" s="47">
        <v>25.581395348837212</v>
      </c>
    </row>
    <row r="34" spans="1:30" s="65" customFormat="1" ht="10.5" customHeight="1" outlineLevel="3" x14ac:dyDescent="0.2">
      <c r="A34" s="17" t="s">
        <v>77</v>
      </c>
      <c r="B34" s="18">
        <v>330</v>
      </c>
      <c r="C34" s="38">
        <v>134</v>
      </c>
      <c r="D34" s="84">
        <v>2</v>
      </c>
      <c r="E34" s="73">
        <v>1</v>
      </c>
      <c r="F34" s="73">
        <v>1</v>
      </c>
      <c r="G34" s="73">
        <v>6</v>
      </c>
      <c r="H34" s="73">
        <v>26</v>
      </c>
      <c r="I34" s="73">
        <v>17</v>
      </c>
      <c r="J34" s="73">
        <v>7</v>
      </c>
      <c r="K34" s="73">
        <v>8</v>
      </c>
      <c r="L34" s="73">
        <v>4</v>
      </c>
      <c r="M34" s="73">
        <v>8</v>
      </c>
      <c r="N34" s="73">
        <v>15</v>
      </c>
      <c r="O34" s="73">
        <v>7</v>
      </c>
      <c r="P34" s="73">
        <v>8</v>
      </c>
      <c r="Q34" s="73">
        <v>7</v>
      </c>
      <c r="R34" s="73">
        <v>6</v>
      </c>
      <c r="S34" s="73">
        <v>3</v>
      </c>
      <c r="T34" s="73">
        <v>6</v>
      </c>
      <c r="U34" s="73">
        <v>1</v>
      </c>
      <c r="V34" s="73">
        <v>0</v>
      </c>
      <c r="W34" s="73">
        <v>1</v>
      </c>
      <c r="X34" s="73">
        <v>0</v>
      </c>
      <c r="Y34" s="55">
        <v>4</v>
      </c>
      <c r="Z34" s="56">
        <v>106</v>
      </c>
      <c r="AA34" s="125">
        <v>24</v>
      </c>
      <c r="AB34" s="119">
        <v>2.9850746268656714</v>
      </c>
      <c r="AC34" s="46">
        <v>79.104477611940297</v>
      </c>
      <c r="AD34" s="47">
        <v>17.910447761194028</v>
      </c>
    </row>
    <row r="35" spans="1:30" s="65" customFormat="1" ht="10.5" customHeight="1" outlineLevel="3" x14ac:dyDescent="0.2">
      <c r="A35" s="17" t="s">
        <v>112</v>
      </c>
      <c r="B35" s="18">
        <v>340</v>
      </c>
      <c r="C35" s="38">
        <v>147</v>
      </c>
      <c r="D35" s="84">
        <v>8</v>
      </c>
      <c r="E35" s="73">
        <v>0</v>
      </c>
      <c r="F35" s="73">
        <v>2</v>
      </c>
      <c r="G35" s="73">
        <v>2</v>
      </c>
      <c r="H35" s="73">
        <v>7</v>
      </c>
      <c r="I35" s="73">
        <v>17</v>
      </c>
      <c r="J35" s="73">
        <v>16</v>
      </c>
      <c r="K35" s="73">
        <v>14</v>
      </c>
      <c r="L35" s="73">
        <v>10</v>
      </c>
      <c r="M35" s="73">
        <v>8</v>
      </c>
      <c r="N35" s="73">
        <v>16</v>
      </c>
      <c r="O35" s="73">
        <v>12</v>
      </c>
      <c r="P35" s="73">
        <v>1</v>
      </c>
      <c r="Q35" s="73">
        <v>8</v>
      </c>
      <c r="R35" s="73">
        <v>11</v>
      </c>
      <c r="S35" s="73">
        <v>6</v>
      </c>
      <c r="T35" s="73">
        <v>4</v>
      </c>
      <c r="U35" s="73">
        <v>2</v>
      </c>
      <c r="V35" s="73">
        <v>3</v>
      </c>
      <c r="W35" s="73">
        <v>0</v>
      </c>
      <c r="X35" s="73">
        <v>0</v>
      </c>
      <c r="Y35" s="55">
        <v>10</v>
      </c>
      <c r="Z35" s="56">
        <v>103</v>
      </c>
      <c r="AA35" s="125">
        <v>34</v>
      </c>
      <c r="AB35" s="119">
        <v>6.8027210884353746</v>
      </c>
      <c r="AC35" s="46">
        <v>70.068027210884352</v>
      </c>
      <c r="AD35" s="47">
        <v>23.129251700680271</v>
      </c>
    </row>
    <row r="36" spans="1:30" s="65" customFormat="1" ht="10.5" customHeight="1" outlineLevel="3" x14ac:dyDescent="0.2">
      <c r="A36" s="17" t="s">
        <v>218</v>
      </c>
      <c r="B36" s="18">
        <v>350</v>
      </c>
      <c r="C36" s="38">
        <v>304</v>
      </c>
      <c r="D36" s="84">
        <v>6</v>
      </c>
      <c r="E36" s="73">
        <v>16</v>
      </c>
      <c r="F36" s="73">
        <v>18</v>
      </c>
      <c r="G36" s="73">
        <v>13</v>
      </c>
      <c r="H36" s="73">
        <v>12</v>
      </c>
      <c r="I36" s="73">
        <v>18</v>
      </c>
      <c r="J36" s="73">
        <v>10</v>
      </c>
      <c r="K36" s="73">
        <v>14</v>
      </c>
      <c r="L36" s="73">
        <v>21</v>
      </c>
      <c r="M36" s="73">
        <v>27</v>
      </c>
      <c r="N36" s="73">
        <v>23</v>
      </c>
      <c r="O36" s="73">
        <v>17</v>
      </c>
      <c r="P36" s="73">
        <v>20</v>
      </c>
      <c r="Q36" s="73">
        <v>14</v>
      </c>
      <c r="R36" s="73">
        <v>14</v>
      </c>
      <c r="S36" s="73">
        <v>23</v>
      </c>
      <c r="T36" s="73">
        <v>15</v>
      </c>
      <c r="U36" s="73">
        <v>11</v>
      </c>
      <c r="V36" s="73">
        <v>9</v>
      </c>
      <c r="W36" s="73">
        <v>2</v>
      </c>
      <c r="X36" s="73">
        <v>1</v>
      </c>
      <c r="Y36" s="55">
        <v>40</v>
      </c>
      <c r="Z36" s="56">
        <v>175</v>
      </c>
      <c r="AA36" s="125">
        <v>89</v>
      </c>
      <c r="AB36" s="119">
        <v>13.157894736842104</v>
      </c>
      <c r="AC36" s="46">
        <v>57.565789473684212</v>
      </c>
      <c r="AD36" s="47">
        <v>29.276315789473685</v>
      </c>
    </row>
    <row r="37" spans="1:30" s="65" customFormat="1" ht="10.5" customHeight="1" outlineLevel="3" x14ac:dyDescent="0.2">
      <c r="A37" s="17" t="s">
        <v>242</v>
      </c>
      <c r="B37" s="18">
        <v>360</v>
      </c>
      <c r="C37" s="38">
        <v>470</v>
      </c>
      <c r="D37" s="84">
        <v>15</v>
      </c>
      <c r="E37" s="73">
        <v>28</v>
      </c>
      <c r="F37" s="73">
        <v>35</v>
      </c>
      <c r="G37" s="73">
        <v>19</v>
      </c>
      <c r="H37" s="73">
        <v>19</v>
      </c>
      <c r="I37" s="73">
        <v>18</v>
      </c>
      <c r="J37" s="73">
        <v>28</v>
      </c>
      <c r="K37" s="73">
        <v>19</v>
      </c>
      <c r="L37" s="73">
        <v>29</v>
      </c>
      <c r="M37" s="73">
        <v>42</v>
      </c>
      <c r="N37" s="73">
        <v>43</v>
      </c>
      <c r="O37" s="73">
        <v>39</v>
      </c>
      <c r="P37" s="73">
        <v>32</v>
      </c>
      <c r="Q37" s="73">
        <v>28</v>
      </c>
      <c r="R37" s="73">
        <v>35</v>
      </c>
      <c r="S37" s="73">
        <v>19</v>
      </c>
      <c r="T37" s="73">
        <v>12</v>
      </c>
      <c r="U37" s="73">
        <v>6</v>
      </c>
      <c r="V37" s="73">
        <v>4</v>
      </c>
      <c r="W37" s="73">
        <v>0</v>
      </c>
      <c r="X37" s="73">
        <v>0</v>
      </c>
      <c r="Y37" s="55">
        <v>78</v>
      </c>
      <c r="Z37" s="56">
        <v>288</v>
      </c>
      <c r="AA37" s="125">
        <v>104</v>
      </c>
      <c r="AB37" s="119">
        <v>16.595744680851062</v>
      </c>
      <c r="AC37" s="46">
        <v>61.276595744680847</v>
      </c>
      <c r="AD37" s="47">
        <v>22.127659574468083</v>
      </c>
    </row>
    <row r="38" spans="1:30" s="65" customFormat="1" ht="10.5" customHeight="1" outlineLevel="3" x14ac:dyDescent="0.2">
      <c r="A38" s="17" t="s">
        <v>277</v>
      </c>
      <c r="B38" s="18">
        <v>370</v>
      </c>
      <c r="C38" s="38">
        <v>85</v>
      </c>
      <c r="D38" s="84">
        <v>3</v>
      </c>
      <c r="E38" s="73">
        <v>5</v>
      </c>
      <c r="F38" s="73">
        <v>4</v>
      </c>
      <c r="G38" s="73">
        <v>0</v>
      </c>
      <c r="H38" s="73">
        <v>2</v>
      </c>
      <c r="I38" s="73">
        <v>2</v>
      </c>
      <c r="J38" s="73">
        <v>4</v>
      </c>
      <c r="K38" s="73">
        <v>11</v>
      </c>
      <c r="L38" s="73">
        <v>3</v>
      </c>
      <c r="M38" s="73">
        <v>11</v>
      </c>
      <c r="N38" s="73">
        <v>7</v>
      </c>
      <c r="O38" s="73">
        <v>4</v>
      </c>
      <c r="P38" s="73">
        <v>9</v>
      </c>
      <c r="Q38" s="73">
        <v>2</v>
      </c>
      <c r="R38" s="73">
        <v>7</v>
      </c>
      <c r="S38" s="73">
        <v>6</v>
      </c>
      <c r="T38" s="73">
        <v>3</v>
      </c>
      <c r="U38" s="73">
        <v>2</v>
      </c>
      <c r="V38" s="73">
        <v>0</v>
      </c>
      <c r="W38" s="73">
        <v>0</v>
      </c>
      <c r="X38" s="73">
        <v>0</v>
      </c>
      <c r="Y38" s="55">
        <v>12</v>
      </c>
      <c r="Z38" s="56">
        <v>53</v>
      </c>
      <c r="AA38" s="125">
        <v>20</v>
      </c>
      <c r="AB38" s="119">
        <v>14.117647058823529</v>
      </c>
      <c r="AC38" s="46">
        <v>62.352941176470587</v>
      </c>
      <c r="AD38" s="47">
        <v>23.52941176470588</v>
      </c>
    </row>
    <row r="39" spans="1:30" s="65" customFormat="1" ht="10.5" customHeight="1" outlineLevel="3" x14ac:dyDescent="0.2">
      <c r="A39" s="17" t="s">
        <v>65</v>
      </c>
      <c r="B39" s="18">
        <v>380</v>
      </c>
      <c r="C39" s="38">
        <v>145</v>
      </c>
      <c r="D39" s="84">
        <v>5</v>
      </c>
      <c r="E39" s="73">
        <v>3</v>
      </c>
      <c r="F39" s="73">
        <v>5</v>
      </c>
      <c r="G39" s="73">
        <v>12</v>
      </c>
      <c r="H39" s="73">
        <v>4</v>
      </c>
      <c r="I39" s="73">
        <v>7</v>
      </c>
      <c r="J39" s="73">
        <v>5</v>
      </c>
      <c r="K39" s="73">
        <v>6</v>
      </c>
      <c r="L39" s="73">
        <v>4</v>
      </c>
      <c r="M39" s="73">
        <v>12</v>
      </c>
      <c r="N39" s="73">
        <v>16</v>
      </c>
      <c r="O39" s="73">
        <v>12</v>
      </c>
      <c r="P39" s="73">
        <v>8</v>
      </c>
      <c r="Q39" s="73">
        <v>7</v>
      </c>
      <c r="R39" s="73">
        <v>14</v>
      </c>
      <c r="S39" s="73">
        <v>11</v>
      </c>
      <c r="T39" s="73">
        <v>7</v>
      </c>
      <c r="U39" s="73">
        <v>5</v>
      </c>
      <c r="V39" s="73">
        <v>2</v>
      </c>
      <c r="W39" s="73">
        <v>0</v>
      </c>
      <c r="X39" s="73">
        <v>0</v>
      </c>
      <c r="Y39" s="55">
        <v>13</v>
      </c>
      <c r="Z39" s="56">
        <v>86</v>
      </c>
      <c r="AA39" s="125">
        <v>46</v>
      </c>
      <c r="AB39" s="119">
        <v>8.9655172413793096</v>
      </c>
      <c r="AC39" s="46">
        <v>59.310344827586206</v>
      </c>
      <c r="AD39" s="47">
        <v>31.724137931034484</v>
      </c>
    </row>
    <row r="40" spans="1:30" s="65" customFormat="1" ht="10.5" customHeight="1" outlineLevel="3" x14ac:dyDescent="0.2">
      <c r="A40" s="17" t="s">
        <v>490</v>
      </c>
      <c r="B40" s="18">
        <v>870</v>
      </c>
      <c r="C40" s="38">
        <v>135</v>
      </c>
      <c r="D40" s="84">
        <v>4</v>
      </c>
      <c r="E40" s="73">
        <v>5</v>
      </c>
      <c r="F40" s="73">
        <v>4</v>
      </c>
      <c r="G40" s="73">
        <v>4</v>
      </c>
      <c r="H40" s="73">
        <v>11</v>
      </c>
      <c r="I40" s="73">
        <v>12</v>
      </c>
      <c r="J40" s="73">
        <v>11</v>
      </c>
      <c r="K40" s="73">
        <v>10</v>
      </c>
      <c r="L40" s="73">
        <v>7</v>
      </c>
      <c r="M40" s="73">
        <v>9</v>
      </c>
      <c r="N40" s="73">
        <v>8</v>
      </c>
      <c r="O40" s="73">
        <v>15</v>
      </c>
      <c r="P40" s="73">
        <v>7</v>
      </c>
      <c r="Q40" s="73">
        <v>7</v>
      </c>
      <c r="R40" s="73">
        <v>9</v>
      </c>
      <c r="S40" s="73">
        <v>4</v>
      </c>
      <c r="T40" s="73">
        <v>4</v>
      </c>
      <c r="U40" s="73">
        <v>3</v>
      </c>
      <c r="V40" s="73">
        <v>1</v>
      </c>
      <c r="W40" s="73">
        <v>0</v>
      </c>
      <c r="X40" s="73">
        <v>0</v>
      </c>
      <c r="Y40" s="55">
        <v>13</v>
      </c>
      <c r="Z40" s="56">
        <v>94</v>
      </c>
      <c r="AA40" s="125">
        <v>28</v>
      </c>
      <c r="AB40" s="119">
        <v>9.6296296296296298</v>
      </c>
      <c r="AC40" s="46">
        <v>69.629629629629633</v>
      </c>
      <c r="AD40" s="47">
        <v>20.74074074074074</v>
      </c>
    </row>
    <row r="41" spans="1:30" s="65" customFormat="1" ht="10.5" customHeight="1" outlineLevel="3" x14ac:dyDescent="0.2">
      <c r="A41" s="17" t="s">
        <v>491</v>
      </c>
      <c r="B41" s="18">
        <v>860</v>
      </c>
      <c r="C41" s="38">
        <v>82</v>
      </c>
      <c r="D41" s="84">
        <v>2</v>
      </c>
      <c r="E41" s="73">
        <v>3</v>
      </c>
      <c r="F41" s="73">
        <v>6</v>
      </c>
      <c r="G41" s="73">
        <v>6</v>
      </c>
      <c r="H41" s="73">
        <v>0</v>
      </c>
      <c r="I41" s="73">
        <v>1</v>
      </c>
      <c r="J41" s="73">
        <v>1</v>
      </c>
      <c r="K41" s="73">
        <v>4</v>
      </c>
      <c r="L41" s="73">
        <v>7</v>
      </c>
      <c r="M41" s="73">
        <v>6</v>
      </c>
      <c r="N41" s="73">
        <v>7</v>
      </c>
      <c r="O41" s="73">
        <v>7</v>
      </c>
      <c r="P41" s="73">
        <v>2</v>
      </c>
      <c r="Q41" s="73">
        <v>10</v>
      </c>
      <c r="R41" s="73">
        <v>5</v>
      </c>
      <c r="S41" s="73">
        <v>6</v>
      </c>
      <c r="T41" s="73">
        <v>4</v>
      </c>
      <c r="U41" s="73">
        <v>4</v>
      </c>
      <c r="V41" s="73">
        <v>1</v>
      </c>
      <c r="W41" s="73">
        <v>0</v>
      </c>
      <c r="X41" s="73">
        <v>0</v>
      </c>
      <c r="Y41" s="55">
        <v>11</v>
      </c>
      <c r="Z41" s="56">
        <v>41</v>
      </c>
      <c r="AA41" s="125">
        <v>30</v>
      </c>
      <c r="AB41" s="119">
        <v>13.414634146341465</v>
      </c>
      <c r="AC41" s="46">
        <v>50</v>
      </c>
      <c r="AD41" s="47">
        <v>36.585365853658537</v>
      </c>
    </row>
    <row r="42" spans="1:30" s="65" customFormat="1" ht="10.5" customHeight="1" outlineLevel="3" x14ac:dyDescent="0.2">
      <c r="A42" s="17" t="s">
        <v>7</v>
      </c>
      <c r="B42" s="18">
        <v>390</v>
      </c>
      <c r="C42" s="38">
        <v>167</v>
      </c>
      <c r="D42" s="84">
        <v>11</v>
      </c>
      <c r="E42" s="73">
        <v>10</v>
      </c>
      <c r="F42" s="73">
        <v>7</v>
      </c>
      <c r="G42" s="73">
        <v>10</v>
      </c>
      <c r="H42" s="73">
        <v>6</v>
      </c>
      <c r="I42" s="73">
        <v>9</v>
      </c>
      <c r="J42" s="73">
        <v>15</v>
      </c>
      <c r="K42" s="73">
        <v>12</v>
      </c>
      <c r="L42" s="73">
        <v>8</v>
      </c>
      <c r="M42" s="73">
        <v>10</v>
      </c>
      <c r="N42" s="73">
        <v>18</v>
      </c>
      <c r="O42" s="73">
        <v>8</v>
      </c>
      <c r="P42" s="73">
        <v>11</v>
      </c>
      <c r="Q42" s="73">
        <v>9</v>
      </c>
      <c r="R42" s="73">
        <v>6</v>
      </c>
      <c r="S42" s="73">
        <v>9</v>
      </c>
      <c r="T42" s="73">
        <v>3</v>
      </c>
      <c r="U42" s="73">
        <v>2</v>
      </c>
      <c r="V42" s="73">
        <v>3</v>
      </c>
      <c r="W42" s="73">
        <v>0</v>
      </c>
      <c r="X42" s="73">
        <v>0</v>
      </c>
      <c r="Y42" s="55">
        <v>28</v>
      </c>
      <c r="Z42" s="56">
        <v>107</v>
      </c>
      <c r="AA42" s="125">
        <v>32</v>
      </c>
      <c r="AB42" s="119">
        <v>16.766467065868262</v>
      </c>
      <c r="AC42" s="46">
        <v>64.071856287425149</v>
      </c>
      <c r="AD42" s="47">
        <v>19.161676646706589</v>
      </c>
    </row>
    <row r="43" spans="1:30" s="65" customFormat="1" ht="10.5" customHeight="1" outlineLevel="3" x14ac:dyDescent="0.2">
      <c r="A43" s="17" t="s">
        <v>160</v>
      </c>
      <c r="B43" s="18">
        <v>400</v>
      </c>
      <c r="C43" s="38">
        <v>372</v>
      </c>
      <c r="D43" s="84">
        <v>14</v>
      </c>
      <c r="E43" s="73">
        <v>13</v>
      </c>
      <c r="F43" s="73">
        <v>11</v>
      </c>
      <c r="G43" s="73">
        <v>6</v>
      </c>
      <c r="H43" s="73">
        <v>18</v>
      </c>
      <c r="I43" s="73">
        <v>34</v>
      </c>
      <c r="J43" s="73">
        <v>18</v>
      </c>
      <c r="K43" s="73">
        <v>26</v>
      </c>
      <c r="L43" s="73">
        <v>32</v>
      </c>
      <c r="M43" s="73">
        <v>29</v>
      </c>
      <c r="N43" s="73">
        <v>33</v>
      </c>
      <c r="O43" s="73">
        <v>22</v>
      </c>
      <c r="P43" s="73">
        <v>28</v>
      </c>
      <c r="Q43" s="73">
        <v>15</v>
      </c>
      <c r="R43" s="73">
        <v>24</v>
      </c>
      <c r="S43" s="73">
        <v>20</v>
      </c>
      <c r="T43" s="73">
        <v>15</v>
      </c>
      <c r="U43" s="73">
        <v>10</v>
      </c>
      <c r="V43" s="73">
        <v>3</v>
      </c>
      <c r="W43" s="73">
        <v>1</v>
      </c>
      <c r="X43" s="73">
        <v>0</v>
      </c>
      <c r="Y43" s="55">
        <v>38</v>
      </c>
      <c r="Z43" s="56">
        <v>246</v>
      </c>
      <c r="AA43" s="125">
        <v>88</v>
      </c>
      <c r="AB43" s="119">
        <v>10.21505376344086</v>
      </c>
      <c r="AC43" s="46">
        <v>66.129032258064512</v>
      </c>
      <c r="AD43" s="47">
        <v>23.655913978494624</v>
      </c>
    </row>
    <row r="44" spans="1:30" s="65" customFormat="1" ht="10.5" customHeight="1" outlineLevel="3" x14ac:dyDescent="0.2">
      <c r="A44" s="17" t="s">
        <v>103</v>
      </c>
      <c r="B44" s="18">
        <v>410</v>
      </c>
      <c r="C44" s="38">
        <v>77</v>
      </c>
      <c r="D44" s="84">
        <v>3</v>
      </c>
      <c r="E44" s="73">
        <v>5</v>
      </c>
      <c r="F44" s="73">
        <v>3</v>
      </c>
      <c r="G44" s="73">
        <v>3</v>
      </c>
      <c r="H44" s="73">
        <v>2</v>
      </c>
      <c r="I44" s="73">
        <v>7</v>
      </c>
      <c r="J44" s="73">
        <v>6</v>
      </c>
      <c r="K44" s="73">
        <v>3</v>
      </c>
      <c r="L44" s="73">
        <v>4</v>
      </c>
      <c r="M44" s="73">
        <v>6</v>
      </c>
      <c r="N44" s="73">
        <v>4</v>
      </c>
      <c r="O44" s="73">
        <v>8</v>
      </c>
      <c r="P44" s="73">
        <v>3</v>
      </c>
      <c r="Q44" s="73">
        <v>1</v>
      </c>
      <c r="R44" s="73">
        <v>10</v>
      </c>
      <c r="S44" s="73">
        <v>6</v>
      </c>
      <c r="T44" s="73">
        <v>0</v>
      </c>
      <c r="U44" s="73">
        <v>2</v>
      </c>
      <c r="V44" s="73">
        <v>1</v>
      </c>
      <c r="W44" s="73">
        <v>0</v>
      </c>
      <c r="X44" s="73">
        <v>0</v>
      </c>
      <c r="Y44" s="55">
        <v>11</v>
      </c>
      <c r="Z44" s="56">
        <v>46</v>
      </c>
      <c r="AA44" s="125">
        <v>20</v>
      </c>
      <c r="AB44" s="119">
        <v>14.285714285714285</v>
      </c>
      <c r="AC44" s="46">
        <v>59.740259740259738</v>
      </c>
      <c r="AD44" s="47">
        <v>25.97402597402597</v>
      </c>
    </row>
    <row r="45" spans="1:30" s="65" customFormat="1" ht="10.5" customHeight="1" outlineLevel="3" x14ac:dyDescent="0.2">
      <c r="A45" s="17" t="s">
        <v>192</v>
      </c>
      <c r="B45" s="18">
        <v>420</v>
      </c>
      <c r="C45" s="38">
        <v>179</v>
      </c>
      <c r="D45" s="84">
        <v>3</v>
      </c>
      <c r="E45" s="73">
        <v>6</v>
      </c>
      <c r="F45" s="73">
        <v>8</v>
      </c>
      <c r="G45" s="73">
        <v>10</v>
      </c>
      <c r="H45" s="73">
        <v>7</v>
      </c>
      <c r="I45" s="73">
        <v>13</v>
      </c>
      <c r="J45" s="73">
        <v>7</v>
      </c>
      <c r="K45" s="73">
        <v>15</v>
      </c>
      <c r="L45" s="73">
        <v>9</v>
      </c>
      <c r="M45" s="73">
        <v>16</v>
      </c>
      <c r="N45" s="73">
        <v>11</v>
      </c>
      <c r="O45" s="73">
        <v>15</v>
      </c>
      <c r="P45" s="73">
        <v>17</v>
      </c>
      <c r="Q45" s="73">
        <v>8</v>
      </c>
      <c r="R45" s="73">
        <v>12</v>
      </c>
      <c r="S45" s="73">
        <v>10</v>
      </c>
      <c r="T45" s="73">
        <v>4</v>
      </c>
      <c r="U45" s="73">
        <v>7</v>
      </c>
      <c r="V45" s="73">
        <v>1</v>
      </c>
      <c r="W45" s="73">
        <v>0</v>
      </c>
      <c r="X45" s="73">
        <v>0</v>
      </c>
      <c r="Y45" s="55">
        <v>17</v>
      </c>
      <c r="Z45" s="56">
        <v>120</v>
      </c>
      <c r="AA45" s="125">
        <v>42</v>
      </c>
      <c r="AB45" s="119">
        <v>9.4972067039106136</v>
      </c>
      <c r="AC45" s="46">
        <v>67.039106145251395</v>
      </c>
      <c r="AD45" s="47">
        <v>23.463687150837988</v>
      </c>
    </row>
    <row r="46" spans="1:30" s="65" customFormat="1" ht="10.5" customHeight="1" outlineLevel="3" x14ac:dyDescent="0.2">
      <c r="A46" s="17" t="s">
        <v>204</v>
      </c>
      <c r="B46" s="18">
        <v>430</v>
      </c>
      <c r="C46" s="38">
        <v>152</v>
      </c>
      <c r="D46" s="84">
        <v>6</v>
      </c>
      <c r="E46" s="73">
        <v>5</v>
      </c>
      <c r="F46" s="73">
        <v>7</v>
      </c>
      <c r="G46" s="73">
        <v>3</v>
      </c>
      <c r="H46" s="73">
        <v>7</v>
      </c>
      <c r="I46" s="73">
        <v>9</v>
      </c>
      <c r="J46" s="73">
        <v>5</v>
      </c>
      <c r="K46" s="73">
        <v>9</v>
      </c>
      <c r="L46" s="73">
        <v>10</v>
      </c>
      <c r="M46" s="73">
        <v>18</v>
      </c>
      <c r="N46" s="73">
        <v>18</v>
      </c>
      <c r="O46" s="73">
        <v>9</v>
      </c>
      <c r="P46" s="73">
        <v>7</v>
      </c>
      <c r="Q46" s="73">
        <v>3</v>
      </c>
      <c r="R46" s="73">
        <v>12</v>
      </c>
      <c r="S46" s="73">
        <v>9</v>
      </c>
      <c r="T46" s="73">
        <v>10</v>
      </c>
      <c r="U46" s="73">
        <v>5</v>
      </c>
      <c r="V46" s="73">
        <v>0</v>
      </c>
      <c r="W46" s="73">
        <v>0</v>
      </c>
      <c r="X46" s="73">
        <v>0</v>
      </c>
      <c r="Y46" s="55">
        <v>18</v>
      </c>
      <c r="Z46" s="56">
        <v>95</v>
      </c>
      <c r="AA46" s="125">
        <v>39</v>
      </c>
      <c r="AB46" s="119">
        <v>11.842105263157894</v>
      </c>
      <c r="AC46" s="46">
        <v>62.5</v>
      </c>
      <c r="AD46" s="47">
        <v>25.657894736842106</v>
      </c>
    </row>
    <row r="47" spans="1:30" s="65" customFormat="1" ht="10.5" customHeight="1" outlineLevel="3" x14ac:dyDescent="0.2">
      <c r="A47" s="17" t="s">
        <v>156</v>
      </c>
      <c r="B47" s="18">
        <v>440</v>
      </c>
      <c r="C47" s="38">
        <v>377</v>
      </c>
      <c r="D47" s="84">
        <v>14</v>
      </c>
      <c r="E47" s="73">
        <v>11</v>
      </c>
      <c r="F47" s="73">
        <v>10</v>
      </c>
      <c r="G47" s="73">
        <v>17</v>
      </c>
      <c r="H47" s="73">
        <v>23</v>
      </c>
      <c r="I47" s="73">
        <v>27</v>
      </c>
      <c r="J47" s="73">
        <v>24</v>
      </c>
      <c r="K47" s="73">
        <v>25</v>
      </c>
      <c r="L47" s="73">
        <v>28</v>
      </c>
      <c r="M47" s="73">
        <v>24</v>
      </c>
      <c r="N47" s="73">
        <v>29</v>
      </c>
      <c r="O47" s="73">
        <v>21</v>
      </c>
      <c r="P47" s="73">
        <v>23</v>
      </c>
      <c r="Q47" s="73">
        <v>26</v>
      </c>
      <c r="R47" s="73">
        <v>25</v>
      </c>
      <c r="S47" s="73">
        <v>26</v>
      </c>
      <c r="T47" s="73">
        <v>14</v>
      </c>
      <c r="U47" s="73">
        <v>5</v>
      </c>
      <c r="V47" s="73">
        <v>5</v>
      </c>
      <c r="W47" s="73">
        <v>0</v>
      </c>
      <c r="X47" s="73">
        <v>0</v>
      </c>
      <c r="Y47" s="55">
        <v>35</v>
      </c>
      <c r="Z47" s="56">
        <v>241</v>
      </c>
      <c r="AA47" s="125">
        <v>101</v>
      </c>
      <c r="AB47" s="119">
        <v>9.2838196286472154</v>
      </c>
      <c r="AC47" s="46">
        <v>63.925729442970827</v>
      </c>
      <c r="AD47" s="47">
        <v>26.790450928381965</v>
      </c>
    </row>
    <row r="48" spans="1:30" s="65" customFormat="1" ht="10.5" customHeight="1" outlineLevel="3" x14ac:dyDescent="0.2">
      <c r="A48" s="17" t="s">
        <v>100</v>
      </c>
      <c r="B48" s="18">
        <v>450</v>
      </c>
      <c r="C48" s="38">
        <v>330</v>
      </c>
      <c r="D48" s="84">
        <v>7</v>
      </c>
      <c r="E48" s="73">
        <v>9</v>
      </c>
      <c r="F48" s="73">
        <v>14</v>
      </c>
      <c r="G48" s="73">
        <v>17</v>
      </c>
      <c r="H48" s="73">
        <v>15</v>
      </c>
      <c r="I48" s="73">
        <v>19</v>
      </c>
      <c r="J48" s="73">
        <v>16</v>
      </c>
      <c r="K48" s="73">
        <v>13</v>
      </c>
      <c r="L48" s="73">
        <v>20</v>
      </c>
      <c r="M48" s="73">
        <v>30</v>
      </c>
      <c r="N48" s="73">
        <v>31</v>
      </c>
      <c r="O48" s="73">
        <v>33</v>
      </c>
      <c r="P48" s="73">
        <v>28</v>
      </c>
      <c r="Q48" s="73">
        <v>17</v>
      </c>
      <c r="R48" s="73">
        <v>25</v>
      </c>
      <c r="S48" s="73">
        <v>15</v>
      </c>
      <c r="T48" s="73">
        <v>10</v>
      </c>
      <c r="U48" s="73">
        <v>4</v>
      </c>
      <c r="V48" s="73">
        <v>7</v>
      </c>
      <c r="W48" s="73">
        <v>0</v>
      </c>
      <c r="X48" s="73">
        <v>0</v>
      </c>
      <c r="Y48" s="55">
        <v>30</v>
      </c>
      <c r="Z48" s="56">
        <v>222</v>
      </c>
      <c r="AA48" s="125">
        <v>78</v>
      </c>
      <c r="AB48" s="119">
        <v>9.0909090909090917</v>
      </c>
      <c r="AC48" s="46">
        <v>67.272727272727266</v>
      </c>
      <c r="AD48" s="47">
        <v>23.636363636363637</v>
      </c>
    </row>
    <row r="49" spans="1:30" s="65" customFormat="1" ht="10.5" customHeight="1" outlineLevel="3" x14ac:dyDescent="0.2">
      <c r="A49" s="17" t="s">
        <v>287</v>
      </c>
      <c r="B49" s="18">
        <v>460</v>
      </c>
      <c r="C49" s="38">
        <v>209</v>
      </c>
      <c r="D49" s="84">
        <v>1</v>
      </c>
      <c r="E49" s="73">
        <v>3</v>
      </c>
      <c r="F49" s="73">
        <v>4</v>
      </c>
      <c r="G49" s="73">
        <v>9</v>
      </c>
      <c r="H49" s="73">
        <v>8</v>
      </c>
      <c r="I49" s="73">
        <v>7</v>
      </c>
      <c r="J49" s="73">
        <v>8</v>
      </c>
      <c r="K49" s="73">
        <v>7</v>
      </c>
      <c r="L49" s="73">
        <v>20</v>
      </c>
      <c r="M49" s="73">
        <v>13</v>
      </c>
      <c r="N49" s="73">
        <v>24</v>
      </c>
      <c r="O49" s="73">
        <v>19</v>
      </c>
      <c r="P49" s="73">
        <v>8</v>
      </c>
      <c r="Q49" s="73">
        <v>7</v>
      </c>
      <c r="R49" s="73">
        <v>24</v>
      </c>
      <c r="S49" s="73">
        <v>18</v>
      </c>
      <c r="T49" s="73">
        <v>16</v>
      </c>
      <c r="U49" s="73">
        <v>11</v>
      </c>
      <c r="V49" s="73">
        <v>2</v>
      </c>
      <c r="W49" s="73">
        <v>0</v>
      </c>
      <c r="X49" s="73">
        <v>0</v>
      </c>
      <c r="Y49" s="55">
        <v>8</v>
      </c>
      <c r="Z49" s="56">
        <v>123</v>
      </c>
      <c r="AA49" s="125">
        <v>78</v>
      </c>
      <c r="AB49" s="119">
        <v>3.8277511961722488</v>
      </c>
      <c r="AC49" s="46">
        <v>58.851674641148321</v>
      </c>
      <c r="AD49" s="47">
        <v>37.320574162679428</v>
      </c>
    </row>
    <row r="50" spans="1:30" s="65" customFormat="1" ht="10.5" customHeight="1" outlineLevel="3" x14ac:dyDescent="0.2">
      <c r="A50" s="17" t="s">
        <v>79</v>
      </c>
      <c r="B50" s="18">
        <v>471</v>
      </c>
      <c r="C50" s="38">
        <v>498</v>
      </c>
      <c r="D50" s="84">
        <v>28</v>
      </c>
      <c r="E50" s="73">
        <v>25</v>
      </c>
      <c r="F50" s="73">
        <v>23</v>
      </c>
      <c r="G50" s="73">
        <v>17</v>
      </c>
      <c r="H50" s="73">
        <v>23</v>
      </c>
      <c r="I50" s="73">
        <v>19</v>
      </c>
      <c r="J50" s="73">
        <v>34</v>
      </c>
      <c r="K50" s="73">
        <v>45</v>
      </c>
      <c r="L50" s="73">
        <v>35</v>
      </c>
      <c r="M50" s="73">
        <v>43</v>
      </c>
      <c r="N50" s="73">
        <v>37</v>
      </c>
      <c r="O50" s="73">
        <v>24</v>
      </c>
      <c r="P50" s="73">
        <v>32</v>
      </c>
      <c r="Q50" s="73">
        <v>29</v>
      </c>
      <c r="R50" s="73">
        <v>32</v>
      </c>
      <c r="S50" s="73">
        <v>26</v>
      </c>
      <c r="T50" s="73">
        <v>10</v>
      </c>
      <c r="U50" s="73">
        <v>9</v>
      </c>
      <c r="V50" s="73">
        <v>5</v>
      </c>
      <c r="W50" s="73">
        <v>2</v>
      </c>
      <c r="X50" s="73">
        <v>0</v>
      </c>
      <c r="Y50" s="55">
        <v>76</v>
      </c>
      <c r="Z50" s="56">
        <v>309</v>
      </c>
      <c r="AA50" s="125">
        <v>113</v>
      </c>
      <c r="AB50" s="119">
        <v>15.261044176706829</v>
      </c>
      <c r="AC50" s="46">
        <v>62.048192771084345</v>
      </c>
      <c r="AD50" s="47">
        <v>22.690763052208833</v>
      </c>
    </row>
    <row r="51" spans="1:30" s="65" customFormat="1" ht="10.5" customHeight="1" outlineLevel="3" x14ac:dyDescent="0.2">
      <c r="A51" s="17" t="s">
        <v>328</v>
      </c>
      <c r="B51" s="18">
        <v>472</v>
      </c>
      <c r="C51" s="38">
        <v>261</v>
      </c>
      <c r="D51" s="84">
        <v>4</v>
      </c>
      <c r="E51" s="73">
        <v>12</v>
      </c>
      <c r="F51" s="73">
        <v>8</v>
      </c>
      <c r="G51" s="73">
        <v>7</v>
      </c>
      <c r="H51" s="73">
        <v>8</v>
      </c>
      <c r="I51" s="73">
        <v>15</v>
      </c>
      <c r="J51" s="73">
        <v>19</v>
      </c>
      <c r="K51" s="73">
        <v>10</v>
      </c>
      <c r="L51" s="73">
        <v>14</v>
      </c>
      <c r="M51" s="73">
        <v>22</v>
      </c>
      <c r="N51" s="73">
        <v>19</v>
      </c>
      <c r="O51" s="73">
        <v>17</v>
      </c>
      <c r="P51" s="73">
        <v>18</v>
      </c>
      <c r="Q51" s="73">
        <v>19</v>
      </c>
      <c r="R51" s="73">
        <v>25</v>
      </c>
      <c r="S51" s="73">
        <v>20</v>
      </c>
      <c r="T51" s="73">
        <v>9</v>
      </c>
      <c r="U51" s="73">
        <v>7</v>
      </c>
      <c r="V51" s="73">
        <v>6</v>
      </c>
      <c r="W51" s="73">
        <v>2</v>
      </c>
      <c r="X51" s="73">
        <v>0</v>
      </c>
      <c r="Y51" s="55">
        <v>24</v>
      </c>
      <c r="Z51" s="56">
        <v>149</v>
      </c>
      <c r="AA51" s="125">
        <v>88</v>
      </c>
      <c r="AB51" s="119">
        <v>9.1954022988505741</v>
      </c>
      <c r="AC51" s="46">
        <v>57.088122605363992</v>
      </c>
      <c r="AD51" s="47">
        <v>33.716475095785441</v>
      </c>
    </row>
    <row r="52" spans="1:30" s="65" customFormat="1" ht="10.5" customHeight="1" outlineLevel="3" x14ac:dyDescent="0.2">
      <c r="A52" s="17" t="s">
        <v>329</v>
      </c>
      <c r="B52" s="18">
        <v>473</v>
      </c>
      <c r="C52" s="38">
        <v>465</v>
      </c>
      <c r="D52" s="84">
        <v>19</v>
      </c>
      <c r="E52" s="73">
        <v>19</v>
      </c>
      <c r="F52" s="73">
        <v>14</v>
      </c>
      <c r="G52" s="73">
        <v>21</v>
      </c>
      <c r="H52" s="73">
        <v>22</v>
      </c>
      <c r="I52" s="73">
        <v>18</v>
      </c>
      <c r="J52" s="73">
        <v>27</v>
      </c>
      <c r="K52" s="73">
        <v>21</v>
      </c>
      <c r="L52" s="73">
        <v>33</v>
      </c>
      <c r="M52" s="73">
        <v>41</v>
      </c>
      <c r="N52" s="73">
        <v>33</v>
      </c>
      <c r="O52" s="73">
        <v>23</v>
      </c>
      <c r="P52" s="73">
        <v>34</v>
      </c>
      <c r="Q52" s="73">
        <v>32</v>
      </c>
      <c r="R52" s="73">
        <v>40</v>
      </c>
      <c r="S52" s="73">
        <v>32</v>
      </c>
      <c r="T52" s="73">
        <v>17</v>
      </c>
      <c r="U52" s="73">
        <v>16</v>
      </c>
      <c r="V52" s="73">
        <v>3</v>
      </c>
      <c r="W52" s="73">
        <v>0</v>
      </c>
      <c r="X52" s="73">
        <v>0</v>
      </c>
      <c r="Y52" s="55">
        <v>52</v>
      </c>
      <c r="Z52" s="56">
        <v>273</v>
      </c>
      <c r="AA52" s="125">
        <v>140</v>
      </c>
      <c r="AB52" s="119">
        <v>11.182795698924732</v>
      </c>
      <c r="AC52" s="46">
        <v>58.709677419354833</v>
      </c>
      <c r="AD52" s="47">
        <v>30.107526881720432</v>
      </c>
    </row>
    <row r="53" spans="1:30" s="65" customFormat="1" ht="10.5" customHeight="1" outlineLevel="3" x14ac:dyDescent="0.2">
      <c r="A53" s="17" t="s">
        <v>330</v>
      </c>
      <c r="B53" s="18">
        <v>474</v>
      </c>
      <c r="C53" s="38">
        <v>275</v>
      </c>
      <c r="D53" s="84">
        <v>10</v>
      </c>
      <c r="E53" s="73">
        <v>9</v>
      </c>
      <c r="F53" s="73">
        <v>11</v>
      </c>
      <c r="G53" s="73">
        <v>19</v>
      </c>
      <c r="H53" s="73">
        <v>14</v>
      </c>
      <c r="I53" s="73">
        <v>10</v>
      </c>
      <c r="J53" s="73">
        <v>13</v>
      </c>
      <c r="K53" s="73">
        <v>10</v>
      </c>
      <c r="L53" s="73">
        <v>18</v>
      </c>
      <c r="M53" s="73">
        <v>26</v>
      </c>
      <c r="N53" s="73">
        <v>33</v>
      </c>
      <c r="O53" s="73">
        <v>21</v>
      </c>
      <c r="P53" s="73">
        <v>19</v>
      </c>
      <c r="Q53" s="73">
        <v>7</v>
      </c>
      <c r="R53" s="73">
        <v>17</v>
      </c>
      <c r="S53" s="73">
        <v>20</v>
      </c>
      <c r="T53" s="73">
        <v>10</v>
      </c>
      <c r="U53" s="73">
        <v>7</v>
      </c>
      <c r="V53" s="73">
        <v>1</v>
      </c>
      <c r="W53" s="73">
        <v>0</v>
      </c>
      <c r="X53" s="73">
        <v>0</v>
      </c>
      <c r="Y53" s="55">
        <v>30</v>
      </c>
      <c r="Z53" s="56">
        <v>183</v>
      </c>
      <c r="AA53" s="125">
        <v>62</v>
      </c>
      <c r="AB53" s="119">
        <v>10.909090909090908</v>
      </c>
      <c r="AC53" s="46">
        <v>66.545454545454547</v>
      </c>
      <c r="AD53" s="47">
        <v>22.545454545454547</v>
      </c>
    </row>
    <row r="54" spans="1:30" s="65" customFormat="1" ht="10.5" customHeight="1" outlineLevel="3" x14ac:dyDescent="0.2">
      <c r="A54" s="17" t="s">
        <v>134</v>
      </c>
      <c r="B54" s="18">
        <v>490</v>
      </c>
      <c r="C54" s="38">
        <v>489</v>
      </c>
      <c r="D54" s="84">
        <v>16</v>
      </c>
      <c r="E54" s="73">
        <v>22</v>
      </c>
      <c r="F54" s="73">
        <v>13</v>
      </c>
      <c r="G54" s="73">
        <v>22</v>
      </c>
      <c r="H54" s="73">
        <v>15</v>
      </c>
      <c r="I54" s="73">
        <v>26</v>
      </c>
      <c r="J54" s="73">
        <v>16</v>
      </c>
      <c r="K54" s="73">
        <v>32</v>
      </c>
      <c r="L54" s="73">
        <v>22</v>
      </c>
      <c r="M54" s="73">
        <v>19</v>
      </c>
      <c r="N54" s="73">
        <v>48</v>
      </c>
      <c r="O54" s="73">
        <v>35</v>
      </c>
      <c r="P54" s="73">
        <v>42</v>
      </c>
      <c r="Q54" s="73">
        <v>33</v>
      </c>
      <c r="R54" s="73">
        <v>43</v>
      </c>
      <c r="S54" s="73">
        <v>33</v>
      </c>
      <c r="T54" s="73">
        <v>25</v>
      </c>
      <c r="U54" s="73">
        <v>15</v>
      </c>
      <c r="V54" s="73">
        <v>10</v>
      </c>
      <c r="W54" s="73">
        <v>2</v>
      </c>
      <c r="X54" s="73">
        <v>0</v>
      </c>
      <c r="Y54" s="55">
        <v>51</v>
      </c>
      <c r="Z54" s="56">
        <v>277</v>
      </c>
      <c r="AA54" s="125">
        <v>161</v>
      </c>
      <c r="AB54" s="119">
        <v>10.429447852760736</v>
      </c>
      <c r="AC54" s="46">
        <v>56.646216768916155</v>
      </c>
      <c r="AD54" s="47">
        <v>32.924335378323107</v>
      </c>
    </row>
    <row r="55" spans="1:30" s="65" customFormat="1" ht="10.5" customHeight="1" outlineLevel="3" x14ac:dyDescent="0.2">
      <c r="A55" s="17" t="s">
        <v>32</v>
      </c>
      <c r="B55" s="18">
        <v>500</v>
      </c>
      <c r="C55" s="38">
        <v>447</v>
      </c>
      <c r="D55" s="84">
        <v>11</v>
      </c>
      <c r="E55" s="73">
        <v>28</v>
      </c>
      <c r="F55" s="73">
        <v>31</v>
      </c>
      <c r="G55" s="73">
        <v>20</v>
      </c>
      <c r="H55" s="73">
        <v>22</v>
      </c>
      <c r="I55" s="73">
        <v>9</v>
      </c>
      <c r="J55" s="73">
        <v>14</v>
      </c>
      <c r="K55" s="73">
        <v>19</v>
      </c>
      <c r="L55" s="73">
        <v>21</v>
      </c>
      <c r="M55" s="73">
        <v>35</v>
      </c>
      <c r="N55" s="73">
        <v>30</v>
      </c>
      <c r="O55" s="73">
        <v>25</v>
      </c>
      <c r="P55" s="73">
        <v>35</v>
      </c>
      <c r="Q55" s="73">
        <v>25</v>
      </c>
      <c r="R55" s="73">
        <v>42</v>
      </c>
      <c r="S55" s="73">
        <v>40</v>
      </c>
      <c r="T55" s="73">
        <v>24</v>
      </c>
      <c r="U55" s="73">
        <v>11</v>
      </c>
      <c r="V55" s="73">
        <v>3</v>
      </c>
      <c r="W55" s="73">
        <v>2</v>
      </c>
      <c r="X55" s="73">
        <v>0</v>
      </c>
      <c r="Y55" s="55">
        <v>70</v>
      </c>
      <c r="Z55" s="56">
        <v>230</v>
      </c>
      <c r="AA55" s="125">
        <v>147</v>
      </c>
      <c r="AB55" s="119">
        <v>15.659955257270694</v>
      </c>
      <c r="AC55" s="46">
        <v>51.454138702460853</v>
      </c>
      <c r="AD55" s="47">
        <v>32.885906040268459</v>
      </c>
    </row>
    <row r="56" spans="1:30" s="65" customFormat="1" ht="10.5" customHeight="1" outlineLevel="3" x14ac:dyDescent="0.2">
      <c r="A56" s="17" t="s">
        <v>240</v>
      </c>
      <c r="B56" s="18">
        <v>510</v>
      </c>
      <c r="C56" s="38">
        <v>236</v>
      </c>
      <c r="D56" s="84">
        <v>4</v>
      </c>
      <c r="E56" s="73">
        <v>10</v>
      </c>
      <c r="F56" s="73">
        <v>7</v>
      </c>
      <c r="G56" s="73">
        <v>3</v>
      </c>
      <c r="H56" s="73">
        <v>13</v>
      </c>
      <c r="I56" s="73">
        <v>15</v>
      </c>
      <c r="J56" s="73">
        <v>22</v>
      </c>
      <c r="K56" s="73">
        <v>11</v>
      </c>
      <c r="L56" s="73">
        <v>19</v>
      </c>
      <c r="M56" s="73">
        <v>14</v>
      </c>
      <c r="N56" s="73">
        <v>18</v>
      </c>
      <c r="O56" s="73">
        <v>22</v>
      </c>
      <c r="P56" s="73">
        <v>15</v>
      </c>
      <c r="Q56" s="73">
        <v>22</v>
      </c>
      <c r="R56" s="73">
        <v>11</v>
      </c>
      <c r="S56" s="73">
        <v>12</v>
      </c>
      <c r="T56" s="73">
        <v>11</v>
      </c>
      <c r="U56" s="73">
        <v>7</v>
      </c>
      <c r="V56" s="73">
        <v>0</v>
      </c>
      <c r="W56" s="73">
        <v>0</v>
      </c>
      <c r="X56" s="73">
        <v>0</v>
      </c>
      <c r="Y56" s="55">
        <v>21</v>
      </c>
      <c r="Z56" s="56">
        <v>152</v>
      </c>
      <c r="AA56" s="125">
        <v>63</v>
      </c>
      <c r="AB56" s="119">
        <v>8.898305084745763</v>
      </c>
      <c r="AC56" s="46">
        <v>64.406779661016941</v>
      </c>
      <c r="AD56" s="47">
        <v>26.694915254237291</v>
      </c>
    </row>
    <row r="57" spans="1:30" s="65" customFormat="1" ht="10.5" customHeight="1" outlineLevel="3" x14ac:dyDescent="0.2">
      <c r="A57" s="17" t="s">
        <v>222</v>
      </c>
      <c r="B57" s="18">
        <v>521</v>
      </c>
      <c r="C57" s="38">
        <v>193</v>
      </c>
      <c r="D57" s="84">
        <v>2</v>
      </c>
      <c r="E57" s="73">
        <v>4</v>
      </c>
      <c r="F57" s="73">
        <v>2</v>
      </c>
      <c r="G57" s="73">
        <v>4</v>
      </c>
      <c r="H57" s="73">
        <v>11</v>
      </c>
      <c r="I57" s="73">
        <v>8</v>
      </c>
      <c r="J57" s="73">
        <v>10</v>
      </c>
      <c r="K57" s="73">
        <v>5</v>
      </c>
      <c r="L57" s="73">
        <v>11</v>
      </c>
      <c r="M57" s="73">
        <v>11</v>
      </c>
      <c r="N57" s="73">
        <v>17</v>
      </c>
      <c r="O57" s="73">
        <v>14</v>
      </c>
      <c r="P57" s="73">
        <v>14</v>
      </c>
      <c r="Q57" s="73">
        <v>20</v>
      </c>
      <c r="R57" s="73">
        <v>19</v>
      </c>
      <c r="S57" s="73">
        <v>15</v>
      </c>
      <c r="T57" s="73">
        <v>13</v>
      </c>
      <c r="U57" s="73">
        <v>10</v>
      </c>
      <c r="V57" s="73">
        <v>3</v>
      </c>
      <c r="W57" s="73">
        <v>0</v>
      </c>
      <c r="X57" s="73">
        <v>0</v>
      </c>
      <c r="Y57" s="55">
        <v>8</v>
      </c>
      <c r="Z57" s="56">
        <v>105</v>
      </c>
      <c r="AA57" s="125">
        <v>80</v>
      </c>
      <c r="AB57" s="119">
        <v>4.1450777202072544</v>
      </c>
      <c r="AC57" s="46">
        <v>54.404145077720209</v>
      </c>
      <c r="AD57" s="47">
        <v>41.450777202072537</v>
      </c>
    </row>
    <row r="58" spans="1:30" s="65" customFormat="1" ht="10.5" customHeight="1" outlineLevel="3" x14ac:dyDescent="0.2">
      <c r="A58" s="17" t="s">
        <v>324</v>
      </c>
      <c r="B58" s="18">
        <v>522</v>
      </c>
      <c r="C58" s="38">
        <v>329</v>
      </c>
      <c r="D58" s="84">
        <v>6</v>
      </c>
      <c r="E58" s="73">
        <v>6</v>
      </c>
      <c r="F58" s="73">
        <v>10</v>
      </c>
      <c r="G58" s="73">
        <v>3</v>
      </c>
      <c r="H58" s="73">
        <v>22</v>
      </c>
      <c r="I58" s="73">
        <v>22</v>
      </c>
      <c r="J58" s="73">
        <v>16</v>
      </c>
      <c r="K58" s="73">
        <v>23</v>
      </c>
      <c r="L58" s="73">
        <v>26</v>
      </c>
      <c r="M58" s="73">
        <v>27</v>
      </c>
      <c r="N58" s="73">
        <v>25</v>
      </c>
      <c r="O58" s="73">
        <v>31</v>
      </c>
      <c r="P58" s="73">
        <v>24</v>
      </c>
      <c r="Q58" s="73">
        <v>23</v>
      </c>
      <c r="R58" s="73">
        <v>24</v>
      </c>
      <c r="S58" s="73">
        <v>16</v>
      </c>
      <c r="T58" s="73">
        <v>7</v>
      </c>
      <c r="U58" s="73">
        <v>14</v>
      </c>
      <c r="V58" s="73">
        <v>4</v>
      </c>
      <c r="W58" s="73">
        <v>0</v>
      </c>
      <c r="X58" s="73">
        <v>0</v>
      </c>
      <c r="Y58" s="55">
        <v>22</v>
      </c>
      <c r="Z58" s="56">
        <v>219</v>
      </c>
      <c r="AA58" s="125">
        <v>88</v>
      </c>
      <c r="AB58" s="119">
        <v>6.6869300911854097</v>
      </c>
      <c r="AC58" s="46">
        <v>66.565349544072944</v>
      </c>
      <c r="AD58" s="47">
        <v>26.747720364741639</v>
      </c>
    </row>
    <row r="59" spans="1:30" s="65" customFormat="1" ht="10.5" customHeight="1" outlineLevel="3" x14ac:dyDescent="0.2">
      <c r="A59" s="17" t="s">
        <v>325</v>
      </c>
      <c r="B59" s="18">
        <v>523</v>
      </c>
      <c r="C59" s="38">
        <v>328</v>
      </c>
      <c r="D59" s="84">
        <v>14</v>
      </c>
      <c r="E59" s="73">
        <v>10</v>
      </c>
      <c r="F59" s="73">
        <v>9</v>
      </c>
      <c r="G59" s="73">
        <v>10</v>
      </c>
      <c r="H59" s="73">
        <v>13</v>
      </c>
      <c r="I59" s="73">
        <v>9</v>
      </c>
      <c r="J59" s="73">
        <v>12</v>
      </c>
      <c r="K59" s="73">
        <v>9</v>
      </c>
      <c r="L59" s="73">
        <v>20</v>
      </c>
      <c r="M59" s="73">
        <v>19</v>
      </c>
      <c r="N59" s="73">
        <v>32</v>
      </c>
      <c r="O59" s="73">
        <v>13</v>
      </c>
      <c r="P59" s="73">
        <v>30</v>
      </c>
      <c r="Q59" s="73">
        <v>21</v>
      </c>
      <c r="R59" s="73">
        <v>35</v>
      </c>
      <c r="S59" s="73">
        <v>37</v>
      </c>
      <c r="T59" s="73">
        <v>14</v>
      </c>
      <c r="U59" s="73">
        <v>13</v>
      </c>
      <c r="V59" s="73">
        <v>7</v>
      </c>
      <c r="W59" s="73">
        <v>1</v>
      </c>
      <c r="X59" s="73">
        <v>0</v>
      </c>
      <c r="Y59" s="55">
        <v>33</v>
      </c>
      <c r="Z59" s="56">
        <v>167</v>
      </c>
      <c r="AA59" s="125">
        <v>128</v>
      </c>
      <c r="AB59" s="119">
        <v>10.060975609756099</v>
      </c>
      <c r="AC59" s="46">
        <v>50.914634146341463</v>
      </c>
      <c r="AD59" s="47">
        <v>39.024390243902438</v>
      </c>
    </row>
    <row r="60" spans="1:30" s="65" customFormat="1" ht="10.5" customHeight="1" outlineLevel="3" x14ac:dyDescent="0.2">
      <c r="A60" s="17" t="s">
        <v>326</v>
      </c>
      <c r="B60" s="18">
        <v>524</v>
      </c>
      <c r="C60" s="38">
        <v>402</v>
      </c>
      <c r="D60" s="84">
        <v>7</v>
      </c>
      <c r="E60" s="73">
        <v>12</v>
      </c>
      <c r="F60" s="73">
        <v>19</v>
      </c>
      <c r="G60" s="73">
        <v>13</v>
      </c>
      <c r="H60" s="73">
        <v>10</v>
      </c>
      <c r="I60" s="73">
        <v>20</v>
      </c>
      <c r="J60" s="73">
        <v>18</v>
      </c>
      <c r="K60" s="73">
        <v>21</v>
      </c>
      <c r="L60" s="73">
        <v>23</v>
      </c>
      <c r="M60" s="73">
        <v>21</v>
      </c>
      <c r="N60" s="73">
        <v>37</v>
      </c>
      <c r="O60" s="73">
        <v>30</v>
      </c>
      <c r="P60" s="73">
        <v>33</v>
      </c>
      <c r="Q60" s="73">
        <v>32</v>
      </c>
      <c r="R60" s="73">
        <v>40</v>
      </c>
      <c r="S60" s="73">
        <v>29</v>
      </c>
      <c r="T60" s="73">
        <v>14</v>
      </c>
      <c r="U60" s="73">
        <v>16</v>
      </c>
      <c r="V60" s="73">
        <v>6</v>
      </c>
      <c r="W60" s="73">
        <v>1</v>
      </c>
      <c r="X60" s="73">
        <v>0</v>
      </c>
      <c r="Y60" s="55">
        <v>38</v>
      </c>
      <c r="Z60" s="56">
        <v>226</v>
      </c>
      <c r="AA60" s="125">
        <v>138</v>
      </c>
      <c r="AB60" s="119">
        <v>9.4527363184079594</v>
      </c>
      <c r="AC60" s="46">
        <v>56.218905472636813</v>
      </c>
      <c r="AD60" s="47">
        <v>34.328358208955223</v>
      </c>
    </row>
    <row r="61" spans="1:30" s="65" customFormat="1" ht="10.5" customHeight="1" outlineLevel="3" x14ac:dyDescent="0.2">
      <c r="A61" s="17" t="s">
        <v>327</v>
      </c>
      <c r="B61" s="18">
        <v>525</v>
      </c>
      <c r="C61" s="38">
        <v>316</v>
      </c>
      <c r="D61" s="84">
        <v>9</v>
      </c>
      <c r="E61" s="73">
        <v>9</v>
      </c>
      <c r="F61" s="73">
        <v>11</v>
      </c>
      <c r="G61" s="73">
        <v>12</v>
      </c>
      <c r="H61" s="73">
        <v>5</v>
      </c>
      <c r="I61" s="73">
        <v>13</v>
      </c>
      <c r="J61" s="73">
        <v>9</v>
      </c>
      <c r="K61" s="73">
        <v>13</v>
      </c>
      <c r="L61" s="73">
        <v>15</v>
      </c>
      <c r="M61" s="73">
        <v>18</v>
      </c>
      <c r="N61" s="73">
        <v>28</v>
      </c>
      <c r="O61" s="73">
        <v>22</v>
      </c>
      <c r="P61" s="73">
        <v>23</v>
      </c>
      <c r="Q61" s="73">
        <v>22</v>
      </c>
      <c r="R61" s="73">
        <v>29</v>
      </c>
      <c r="S61" s="73">
        <v>30</v>
      </c>
      <c r="T61" s="73">
        <v>22</v>
      </c>
      <c r="U61" s="73">
        <v>18</v>
      </c>
      <c r="V61" s="73">
        <v>7</v>
      </c>
      <c r="W61" s="73">
        <v>1</v>
      </c>
      <c r="X61" s="73">
        <v>0</v>
      </c>
      <c r="Y61" s="55">
        <v>29</v>
      </c>
      <c r="Z61" s="56">
        <v>158</v>
      </c>
      <c r="AA61" s="125">
        <v>129</v>
      </c>
      <c r="AB61" s="119">
        <v>9.1772151898734187</v>
      </c>
      <c r="AC61" s="46">
        <v>50</v>
      </c>
      <c r="AD61" s="47">
        <v>40.822784810126585</v>
      </c>
    </row>
    <row r="62" spans="1:30" s="65" customFormat="1" ht="10.5" customHeight="1" outlineLevel="3" x14ac:dyDescent="0.2">
      <c r="A62" s="17" t="s">
        <v>294</v>
      </c>
      <c r="B62" s="18">
        <v>530</v>
      </c>
      <c r="C62" s="38">
        <v>252</v>
      </c>
      <c r="D62" s="84">
        <v>6</v>
      </c>
      <c r="E62" s="73">
        <v>9</v>
      </c>
      <c r="F62" s="73">
        <v>10</v>
      </c>
      <c r="G62" s="73">
        <v>12</v>
      </c>
      <c r="H62" s="73">
        <v>8</v>
      </c>
      <c r="I62" s="73">
        <v>12</v>
      </c>
      <c r="J62" s="73">
        <v>3</v>
      </c>
      <c r="K62" s="73">
        <v>6</v>
      </c>
      <c r="L62" s="73">
        <v>18</v>
      </c>
      <c r="M62" s="73">
        <v>16</v>
      </c>
      <c r="N62" s="73">
        <v>17</v>
      </c>
      <c r="O62" s="73">
        <v>31</v>
      </c>
      <c r="P62" s="73">
        <v>24</v>
      </c>
      <c r="Q62" s="73">
        <v>15</v>
      </c>
      <c r="R62" s="73">
        <v>24</v>
      </c>
      <c r="S62" s="73">
        <v>20</v>
      </c>
      <c r="T62" s="73">
        <v>12</v>
      </c>
      <c r="U62" s="73">
        <v>8</v>
      </c>
      <c r="V62" s="73">
        <v>1</v>
      </c>
      <c r="W62" s="73">
        <v>0</v>
      </c>
      <c r="X62" s="73">
        <v>0</v>
      </c>
      <c r="Y62" s="55">
        <v>25</v>
      </c>
      <c r="Z62" s="56">
        <v>147</v>
      </c>
      <c r="AA62" s="125">
        <v>80</v>
      </c>
      <c r="AB62" s="119">
        <v>9.9206349206349209</v>
      </c>
      <c r="AC62" s="46">
        <v>58.333333333333336</v>
      </c>
      <c r="AD62" s="47">
        <v>31.746031746031743</v>
      </c>
    </row>
    <row r="63" spans="1:30" s="65" customFormat="1" ht="10.5" customHeight="1" outlineLevel="3" x14ac:dyDescent="0.2">
      <c r="A63" s="17" t="s">
        <v>158</v>
      </c>
      <c r="B63" s="18">
        <v>540</v>
      </c>
      <c r="C63" s="38">
        <v>360</v>
      </c>
      <c r="D63" s="84">
        <v>13</v>
      </c>
      <c r="E63" s="73">
        <v>24</v>
      </c>
      <c r="F63" s="73">
        <v>22</v>
      </c>
      <c r="G63" s="73">
        <v>11</v>
      </c>
      <c r="H63" s="73">
        <v>14</v>
      </c>
      <c r="I63" s="73">
        <v>20</v>
      </c>
      <c r="J63" s="73">
        <v>24</v>
      </c>
      <c r="K63" s="73">
        <v>21</v>
      </c>
      <c r="L63" s="73">
        <v>22</v>
      </c>
      <c r="M63" s="73">
        <v>26</v>
      </c>
      <c r="N63" s="73">
        <v>37</v>
      </c>
      <c r="O63" s="73">
        <v>23</v>
      </c>
      <c r="P63" s="73">
        <v>24</v>
      </c>
      <c r="Q63" s="73">
        <v>21</v>
      </c>
      <c r="R63" s="73">
        <v>23</v>
      </c>
      <c r="S63" s="73">
        <v>17</v>
      </c>
      <c r="T63" s="73">
        <v>8</v>
      </c>
      <c r="U63" s="73">
        <v>9</v>
      </c>
      <c r="V63" s="73">
        <v>1</v>
      </c>
      <c r="W63" s="73">
        <v>0</v>
      </c>
      <c r="X63" s="73">
        <v>0</v>
      </c>
      <c r="Y63" s="55">
        <v>59</v>
      </c>
      <c r="Z63" s="56">
        <v>222</v>
      </c>
      <c r="AA63" s="125">
        <v>79</v>
      </c>
      <c r="AB63" s="119">
        <v>16.388888888888889</v>
      </c>
      <c r="AC63" s="46">
        <v>61.666666666666671</v>
      </c>
      <c r="AD63" s="47">
        <v>21.944444444444443</v>
      </c>
    </row>
    <row r="64" spans="1:30" s="65" customFormat="1" ht="10.5" customHeight="1" outlineLevel="3" x14ac:dyDescent="0.2">
      <c r="A64" s="17" t="s">
        <v>275</v>
      </c>
      <c r="B64" s="18">
        <v>550</v>
      </c>
      <c r="C64" s="38">
        <v>81</v>
      </c>
      <c r="D64" s="84">
        <v>3</v>
      </c>
      <c r="E64" s="73">
        <v>2</v>
      </c>
      <c r="F64" s="73">
        <v>2</v>
      </c>
      <c r="G64" s="73">
        <v>1</v>
      </c>
      <c r="H64" s="73">
        <v>2</v>
      </c>
      <c r="I64" s="73">
        <v>9</v>
      </c>
      <c r="J64" s="73">
        <v>5</v>
      </c>
      <c r="K64" s="73">
        <v>4</v>
      </c>
      <c r="L64" s="73">
        <v>7</v>
      </c>
      <c r="M64" s="73">
        <v>7</v>
      </c>
      <c r="N64" s="73">
        <v>7</v>
      </c>
      <c r="O64" s="73">
        <v>6</v>
      </c>
      <c r="P64" s="73">
        <v>8</v>
      </c>
      <c r="Q64" s="73">
        <v>6</v>
      </c>
      <c r="R64" s="73">
        <v>6</v>
      </c>
      <c r="S64" s="73">
        <v>4</v>
      </c>
      <c r="T64" s="73">
        <v>1</v>
      </c>
      <c r="U64" s="73">
        <v>1</v>
      </c>
      <c r="V64" s="73">
        <v>0</v>
      </c>
      <c r="W64" s="73">
        <v>0</v>
      </c>
      <c r="X64" s="73">
        <v>0</v>
      </c>
      <c r="Y64" s="55">
        <v>7</v>
      </c>
      <c r="Z64" s="56">
        <v>56</v>
      </c>
      <c r="AA64" s="125">
        <v>18</v>
      </c>
      <c r="AB64" s="119">
        <v>8.6419753086419746</v>
      </c>
      <c r="AC64" s="46">
        <v>69.135802469135797</v>
      </c>
      <c r="AD64" s="47">
        <v>22.222222222222221</v>
      </c>
    </row>
    <row r="65" spans="1:30" s="65" customFormat="1" ht="10.5" customHeight="1" outlineLevel="3" x14ac:dyDescent="0.2">
      <c r="A65" s="17" t="s">
        <v>66</v>
      </c>
      <c r="B65" s="18">
        <v>560</v>
      </c>
      <c r="C65" s="38">
        <v>287</v>
      </c>
      <c r="D65" s="84">
        <v>13</v>
      </c>
      <c r="E65" s="73">
        <v>16</v>
      </c>
      <c r="F65" s="73">
        <v>9</v>
      </c>
      <c r="G65" s="73">
        <v>6</v>
      </c>
      <c r="H65" s="73">
        <v>17</v>
      </c>
      <c r="I65" s="73">
        <v>18</v>
      </c>
      <c r="J65" s="73">
        <v>20</v>
      </c>
      <c r="K65" s="73">
        <v>27</v>
      </c>
      <c r="L65" s="73">
        <v>23</v>
      </c>
      <c r="M65" s="73">
        <v>27</v>
      </c>
      <c r="N65" s="73">
        <v>22</v>
      </c>
      <c r="O65" s="73">
        <v>18</v>
      </c>
      <c r="P65" s="73">
        <v>15</v>
      </c>
      <c r="Q65" s="73">
        <v>18</v>
      </c>
      <c r="R65" s="73">
        <v>17</v>
      </c>
      <c r="S65" s="73">
        <v>11</v>
      </c>
      <c r="T65" s="73">
        <v>5</v>
      </c>
      <c r="U65" s="73">
        <v>3</v>
      </c>
      <c r="V65" s="73">
        <v>2</v>
      </c>
      <c r="W65" s="73">
        <v>0</v>
      </c>
      <c r="X65" s="73">
        <v>0</v>
      </c>
      <c r="Y65" s="55">
        <v>38</v>
      </c>
      <c r="Z65" s="56">
        <v>193</v>
      </c>
      <c r="AA65" s="125">
        <v>56</v>
      </c>
      <c r="AB65" s="119">
        <v>13.240418118466899</v>
      </c>
      <c r="AC65" s="46">
        <v>67.247386759581886</v>
      </c>
      <c r="AD65" s="47">
        <v>19.512195121951219</v>
      </c>
    </row>
    <row r="66" spans="1:30" s="65" customFormat="1" ht="10.5" customHeight="1" outlineLevel="3" x14ac:dyDescent="0.2">
      <c r="A66" s="17" t="s">
        <v>244</v>
      </c>
      <c r="B66" s="18">
        <v>570</v>
      </c>
      <c r="C66" s="38">
        <v>467</v>
      </c>
      <c r="D66" s="84">
        <v>14</v>
      </c>
      <c r="E66" s="73">
        <v>17</v>
      </c>
      <c r="F66" s="73">
        <v>20</v>
      </c>
      <c r="G66" s="73">
        <v>15</v>
      </c>
      <c r="H66" s="73">
        <v>22</v>
      </c>
      <c r="I66" s="73">
        <v>32</v>
      </c>
      <c r="J66" s="73">
        <v>28</v>
      </c>
      <c r="K66" s="73">
        <v>29</v>
      </c>
      <c r="L66" s="73">
        <v>35</v>
      </c>
      <c r="M66" s="73">
        <v>41</v>
      </c>
      <c r="N66" s="73">
        <v>36</v>
      </c>
      <c r="O66" s="73">
        <v>34</v>
      </c>
      <c r="P66" s="73">
        <v>40</v>
      </c>
      <c r="Q66" s="73">
        <v>26</v>
      </c>
      <c r="R66" s="73">
        <v>34</v>
      </c>
      <c r="S66" s="73">
        <v>23</v>
      </c>
      <c r="T66" s="73">
        <v>10</v>
      </c>
      <c r="U66" s="73">
        <v>5</v>
      </c>
      <c r="V66" s="73">
        <v>4</v>
      </c>
      <c r="W66" s="73">
        <v>1</v>
      </c>
      <c r="X66" s="73">
        <v>1</v>
      </c>
      <c r="Y66" s="55">
        <v>51</v>
      </c>
      <c r="Z66" s="56">
        <v>312</v>
      </c>
      <c r="AA66" s="125">
        <v>104</v>
      </c>
      <c r="AB66" s="119">
        <v>10.920770877944326</v>
      </c>
      <c r="AC66" s="46">
        <v>66.809421841541763</v>
      </c>
      <c r="AD66" s="47">
        <v>22.269807280513916</v>
      </c>
    </row>
    <row r="67" spans="1:30" s="65" customFormat="1" ht="10.5" customHeight="1" outlineLevel="3" x14ac:dyDescent="0.2">
      <c r="A67" s="17" t="s">
        <v>201</v>
      </c>
      <c r="B67" s="18">
        <v>580</v>
      </c>
      <c r="C67" s="38">
        <v>297</v>
      </c>
      <c r="D67" s="84">
        <v>13</v>
      </c>
      <c r="E67" s="73">
        <v>9</v>
      </c>
      <c r="F67" s="73">
        <v>10</v>
      </c>
      <c r="G67" s="73">
        <v>14</v>
      </c>
      <c r="H67" s="73">
        <v>15</v>
      </c>
      <c r="I67" s="73">
        <v>10</v>
      </c>
      <c r="J67" s="73">
        <v>14</v>
      </c>
      <c r="K67" s="73">
        <v>26</v>
      </c>
      <c r="L67" s="73">
        <v>10</v>
      </c>
      <c r="M67" s="73">
        <v>23</v>
      </c>
      <c r="N67" s="73">
        <v>31</v>
      </c>
      <c r="O67" s="73">
        <v>30</v>
      </c>
      <c r="P67" s="73">
        <v>24</v>
      </c>
      <c r="Q67" s="73">
        <v>18</v>
      </c>
      <c r="R67" s="73">
        <v>14</v>
      </c>
      <c r="S67" s="73">
        <v>14</v>
      </c>
      <c r="T67" s="73">
        <v>12</v>
      </c>
      <c r="U67" s="73">
        <v>6</v>
      </c>
      <c r="V67" s="73">
        <v>4</v>
      </c>
      <c r="W67" s="73">
        <v>0</v>
      </c>
      <c r="X67" s="73">
        <v>0</v>
      </c>
      <c r="Y67" s="55">
        <v>32</v>
      </c>
      <c r="Z67" s="56">
        <v>197</v>
      </c>
      <c r="AA67" s="125">
        <v>68</v>
      </c>
      <c r="AB67" s="119">
        <v>10.774410774410773</v>
      </c>
      <c r="AC67" s="46">
        <v>66.329966329966325</v>
      </c>
      <c r="AD67" s="47">
        <v>22.895622895622896</v>
      </c>
    </row>
    <row r="68" spans="1:30" s="65" customFormat="1" ht="10.5" customHeight="1" outlineLevel="3" x14ac:dyDescent="0.2">
      <c r="A68" s="17" t="s">
        <v>211</v>
      </c>
      <c r="B68" s="18">
        <v>590</v>
      </c>
      <c r="C68" s="38">
        <v>261</v>
      </c>
      <c r="D68" s="84">
        <v>4</v>
      </c>
      <c r="E68" s="73">
        <v>20</v>
      </c>
      <c r="F68" s="73">
        <v>18</v>
      </c>
      <c r="G68" s="73">
        <v>10</v>
      </c>
      <c r="H68" s="73">
        <v>15</v>
      </c>
      <c r="I68" s="73">
        <v>7</v>
      </c>
      <c r="J68" s="73">
        <v>10</v>
      </c>
      <c r="K68" s="73">
        <v>10</v>
      </c>
      <c r="L68" s="73">
        <v>18</v>
      </c>
      <c r="M68" s="73">
        <v>21</v>
      </c>
      <c r="N68" s="73">
        <v>20</v>
      </c>
      <c r="O68" s="73">
        <v>27</v>
      </c>
      <c r="P68" s="73">
        <v>28</v>
      </c>
      <c r="Q68" s="73">
        <v>18</v>
      </c>
      <c r="R68" s="73">
        <v>16</v>
      </c>
      <c r="S68" s="73">
        <v>8</v>
      </c>
      <c r="T68" s="73">
        <v>6</v>
      </c>
      <c r="U68" s="73">
        <v>2</v>
      </c>
      <c r="V68" s="73">
        <v>3</v>
      </c>
      <c r="W68" s="73">
        <v>0</v>
      </c>
      <c r="X68" s="73">
        <v>0</v>
      </c>
      <c r="Y68" s="55">
        <v>42</v>
      </c>
      <c r="Z68" s="56">
        <v>166</v>
      </c>
      <c r="AA68" s="125">
        <v>53</v>
      </c>
      <c r="AB68" s="119">
        <v>16.091954022988507</v>
      </c>
      <c r="AC68" s="46">
        <v>63.601532567049816</v>
      </c>
      <c r="AD68" s="47">
        <v>20.306513409961685</v>
      </c>
    </row>
    <row r="69" spans="1:30" s="65" customFormat="1" ht="10.5" customHeight="1" outlineLevel="3" x14ac:dyDescent="0.2">
      <c r="A69" s="17" t="s">
        <v>191</v>
      </c>
      <c r="B69" s="18">
        <v>600</v>
      </c>
      <c r="C69" s="38">
        <v>285</v>
      </c>
      <c r="D69" s="84">
        <v>9</v>
      </c>
      <c r="E69" s="73">
        <v>14</v>
      </c>
      <c r="F69" s="73">
        <v>17</v>
      </c>
      <c r="G69" s="73">
        <v>20</v>
      </c>
      <c r="H69" s="73">
        <v>13</v>
      </c>
      <c r="I69" s="73">
        <v>15</v>
      </c>
      <c r="J69" s="73">
        <v>19</v>
      </c>
      <c r="K69" s="73">
        <v>15</v>
      </c>
      <c r="L69" s="73">
        <v>20</v>
      </c>
      <c r="M69" s="73">
        <v>18</v>
      </c>
      <c r="N69" s="73">
        <v>27</v>
      </c>
      <c r="O69" s="73">
        <v>22</v>
      </c>
      <c r="P69" s="73">
        <v>18</v>
      </c>
      <c r="Q69" s="73">
        <v>12</v>
      </c>
      <c r="R69" s="73">
        <v>21</v>
      </c>
      <c r="S69" s="73">
        <v>10</v>
      </c>
      <c r="T69" s="73">
        <v>8</v>
      </c>
      <c r="U69" s="73">
        <v>4</v>
      </c>
      <c r="V69" s="73">
        <v>2</v>
      </c>
      <c r="W69" s="73">
        <v>1</v>
      </c>
      <c r="X69" s="73">
        <v>0</v>
      </c>
      <c r="Y69" s="55">
        <v>40</v>
      </c>
      <c r="Z69" s="56">
        <v>187</v>
      </c>
      <c r="AA69" s="125">
        <v>58</v>
      </c>
      <c r="AB69" s="119">
        <v>14.035087719298245</v>
      </c>
      <c r="AC69" s="46">
        <v>65.614035087719301</v>
      </c>
      <c r="AD69" s="47">
        <v>20.350877192982455</v>
      </c>
    </row>
    <row r="70" spans="1:30" s="65" customFormat="1" ht="10.5" customHeight="1" outlineLevel="3" x14ac:dyDescent="0.2">
      <c r="A70" s="17" t="s">
        <v>499</v>
      </c>
      <c r="B70" s="18">
        <v>610</v>
      </c>
      <c r="C70" s="38">
        <v>83</v>
      </c>
      <c r="D70" s="84">
        <v>1</v>
      </c>
      <c r="E70" s="73">
        <v>1</v>
      </c>
      <c r="F70" s="73">
        <v>2</v>
      </c>
      <c r="G70" s="73">
        <v>3</v>
      </c>
      <c r="H70" s="73">
        <v>6</v>
      </c>
      <c r="I70" s="73">
        <v>5</v>
      </c>
      <c r="J70" s="73">
        <v>7</v>
      </c>
      <c r="K70" s="73">
        <v>4</v>
      </c>
      <c r="L70" s="73">
        <v>5</v>
      </c>
      <c r="M70" s="73">
        <v>9</v>
      </c>
      <c r="N70" s="73">
        <v>8</v>
      </c>
      <c r="O70" s="73">
        <v>3</v>
      </c>
      <c r="P70" s="73">
        <v>3</v>
      </c>
      <c r="Q70" s="73">
        <v>5</v>
      </c>
      <c r="R70" s="73">
        <v>7</v>
      </c>
      <c r="S70" s="73">
        <v>7</v>
      </c>
      <c r="T70" s="73">
        <v>6</v>
      </c>
      <c r="U70" s="73">
        <v>1</v>
      </c>
      <c r="V70" s="73">
        <v>0</v>
      </c>
      <c r="W70" s="73">
        <v>0</v>
      </c>
      <c r="X70" s="73">
        <v>0</v>
      </c>
      <c r="Y70" s="55">
        <v>4</v>
      </c>
      <c r="Z70" s="56">
        <v>53</v>
      </c>
      <c r="AA70" s="125">
        <v>26</v>
      </c>
      <c r="AB70" s="119">
        <v>4.8192771084337354</v>
      </c>
      <c r="AC70" s="46">
        <v>63.855421686746979</v>
      </c>
      <c r="AD70" s="47">
        <v>31.325301204819279</v>
      </c>
    </row>
    <row r="71" spans="1:30" s="65" customFormat="1" ht="10.5" customHeight="1" outlineLevel="3" x14ac:dyDescent="0.2">
      <c r="A71" s="17" t="s">
        <v>20</v>
      </c>
      <c r="B71" s="18">
        <v>620</v>
      </c>
      <c r="C71" s="38">
        <v>201</v>
      </c>
      <c r="D71" s="84">
        <v>12</v>
      </c>
      <c r="E71" s="73">
        <v>13</v>
      </c>
      <c r="F71" s="73">
        <v>11</v>
      </c>
      <c r="G71" s="73">
        <v>6</v>
      </c>
      <c r="H71" s="73">
        <v>11</v>
      </c>
      <c r="I71" s="73">
        <v>17</v>
      </c>
      <c r="J71" s="73">
        <v>13</v>
      </c>
      <c r="K71" s="73">
        <v>11</v>
      </c>
      <c r="L71" s="73">
        <v>16</v>
      </c>
      <c r="M71" s="73">
        <v>20</v>
      </c>
      <c r="N71" s="73">
        <v>12</v>
      </c>
      <c r="O71" s="73">
        <v>12</v>
      </c>
      <c r="P71" s="73">
        <v>9</v>
      </c>
      <c r="Q71" s="73">
        <v>7</v>
      </c>
      <c r="R71" s="73">
        <v>12</v>
      </c>
      <c r="S71" s="73">
        <v>13</v>
      </c>
      <c r="T71" s="73">
        <v>4</v>
      </c>
      <c r="U71" s="73">
        <v>2</v>
      </c>
      <c r="V71" s="73">
        <v>0</v>
      </c>
      <c r="W71" s="73">
        <v>0</v>
      </c>
      <c r="X71" s="73">
        <v>0</v>
      </c>
      <c r="Y71" s="55">
        <v>36</v>
      </c>
      <c r="Z71" s="56">
        <v>127</v>
      </c>
      <c r="AA71" s="125">
        <v>38</v>
      </c>
      <c r="AB71" s="119">
        <v>17.910447761194028</v>
      </c>
      <c r="AC71" s="46">
        <v>63.184079601990049</v>
      </c>
      <c r="AD71" s="47">
        <v>18.905472636815919</v>
      </c>
    </row>
    <row r="72" spans="1:30" s="65" customFormat="1" ht="10.5" customHeight="1" outlineLevel="3" x14ac:dyDescent="0.2">
      <c r="A72" s="17" t="s">
        <v>284</v>
      </c>
      <c r="B72" s="18">
        <v>630</v>
      </c>
      <c r="C72" s="38">
        <v>230</v>
      </c>
      <c r="D72" s="84">
        <v>12</v>
      </c>
      <c r="E72" s="73">
        <v>9</v>
      </c>
      <c r="F72" s="73">
        <v>15</v>
      </c>
      <c r="G72" s="73">
        <v>6</v>
      </c>
      <c r="H72" s="73">
        <v>12</v>
      </c>
      <c r="I72" s="73">
        <v>12</v>
      </c>
      <c r="J72" s="73">
        <v>13</v>
      </c>
      <c r="K72" s="73">
        <v>10</v>
      </c>
      <c r="L72" s="73">
        <v>22</v>
      </c>
      <c r="M72" s="73">
        <v>16</v>
      </c>
      <c r="N72" s="73">
        <v>14</v>
      </c>
      <c r="O72" s="73">
        <v>14</v>
      </c>
      <c r="P72" s="73">
        <v>18</v>
      </c>
      <c r="Q72" s="73">
        <v>17</v>
      </c>
      <c r="R72" s="73">
        <v>16</v>
      </c>
      <c r="S72" s="73">
        <v>11</v>
      </c>
      <c r="T72" s="73">
        <v>6</v>
      </c>
      <c r="U72" s="73">
        <v>4</v>
      </c>
      <c r="V72" s="73">
        <v>2</v>
      </c>
      <c r="W72" s="73">
        <v>1</v>
      </c>
      <c r="X72" s="73">
        <v>0</v>
      </c>
      <c r="Y72" s="55">
        <v>36</v>
      </c>
      <c r="Z72" s="56">
        <v>137</v>
      </c>
      <c r="AA72" s="125">
        <v>57</v>
      </c>
      <c r="AB72" s="119">
        <v>15.65217391304348</v>
      </c>
      <c r="AC72" s="46">
        <v>59.565217391304351</v>
      </c>
      <c r="AD72" s="47">
        <v>24.782608695652176</v>
      </c>
    </row>
    <row r="73" spans="1:30" s="65" customFormat="1" ht="10.5" customHeight="1" outlineLevel="3" x14ac:dyDescent="0.2">
      <c r="A73" s="17" t="s">
        <v>59</v>
      </c>
      <c r="B73" s="18">
        <v>640</v>
      </c>
      <c r="C73" s="38">
        <v>120</v>
      </c>
      <c r="D73" s="84">
        <v>1</v>
      </c>
      <c r="E73" s="73">
        <v>1</v>
      </c>
      <c r="F73" s="73">
        <v>2</v>
      </c>
      <c r="G73" s="73">
        <v>1</v>
      </c>
      <c r="H73" s="73">
        <v>13</v>
      </c>
      <c r="I73" s="73">
        <v>8</v>
      </c>
      <c r="J73" s="73">
        <v>5</v>
      </c>
      <c r="K73" s="73">
        <v>7</v>
      </c>
      <c r="L73" s="73">
        <v>11</v>
      </c>
      <c r="M73" s="73">
        <v>12</v>
      </c>
      <c r="N73" s="73">
        <v>15</v>
      </c>
      <c r="O73" s="73">
        <v>5</v>
      </c>
      <c r="P73" s="73">
        <v>8</v>
      </c>
      <c r="Q73" s="73">
        <v>7</v>
      </c>
      <c r="R73" s="73">
        <v>7</v>
      </c>
      <c r="S73" s="73">
        <v>5</v>
      </c>
      <c r="T73" s="73">
        <v>6</v>
      </c>
      <c r="U73" s="73">
        <v>5</v>
      </c>
      <c r="V73" s="73">
        <v>1</v>
      </c>
      <c r="W73" s="73">
        <v>0</v>
      </c>
      <c r="X73" s="73">
        <v>0</v>
      </c>
      <c r="Y73" s="55">
        <v>4</v>
      </c>
      <c r="Z73" s="56">
        <v>85</v>
      </c>
      <c r="AA73" s="125">
        <v>31</v>
      </c>
      <c r="AB73" s="119">
        <v>3.3333333333333335</v>
      </c>
      <c r="AC73" s="46">
        <v>70.833333333333343</v>
      </c>
      <c r="AD73" s="47">
        <v>25.833333333333336</v>
      </c>
    </row>
    <row r="74" spans="1:30" s="65" customFormat="1" ht="10.5" customHeight="1" outlineLevel="3" x14ac:dyDescent="0.2">
      <c r="A74" s="17" t="s">
        <v>121</v>
      </c>
      <c r="B74" s="18">
        <v>650</v>
      </c>
      <c r="C74" s="38" t="s">
        <v>535</v>
      </c>
      <c r="D74" s="129" t="s">
        <v>535</v>
      </c>
      <c r="E74" s="76" t="s">
        <v>535</v>
      </c>
      <c r="F74" s="76" t="s">
        <v>535</v>
      </c>
      <c r="G74" s="76" t="s">
        <v>535</v>
      </c>
      <c r="H74" s="76" t="s">
        <v>535</v>
      </c>
      <c r="I74" s="76" t="s">
        <v>535</v>
      </c>
      <c r="J74" s="76" t="s">
        <v>535</v>
      </c>
      <c r="K74" s="76" t="s">
        <v>535</v>
      </c>
      <c r="L74" s="76" t="s">
        <v>535</v>
      </c>
      <c r="M74" s="76" t="s">
        <v>535</v>
      </c>
      <c r="N74" s="76" t="s">
        <v>535</v>
      </c>
      <c r="O74" s="76" t="s">
        <v>535</v>
      </c>
      <c r="P74" s="76" t="s">
        <v>535</v>
      </c>
      <c r="Q74" s="76" t="s">
        <v>535</v>
      </c>
      <c r="R74" s="76" t="s">
        <v>535</v>
      </c>
      <c r="S74" s="76" t="s">
        <v>535</v>
      </c>
      <c r="T74" s="76" t="s">
        <v>535</v>
      </c>
      <c r="U74" s="76" t="s">
        <v>535</v>
      </c>
      <c r="V74" s="76" t="s">
        <v>535</v>
      </c>
      <c r="W74" s="76" t="s">
        <v>535</v>
      </c>
      <c r="X74" s="78" t="s">
        <v>535</v>
      </c>
      <c r="Y74" s="57" t="s">
        <v>535</v>
      </c>
      <c r="Z74" s="58" t="s">
        <v>535</v>
      </c>
      <c r="AA74" s="92" t="s">
        <v>535</v>
      </c>
      <c r="AB74" s="120" t="s">
        <v>535</v>
      </c>
      <c r="AC74" s="66" t="s">
        <v>535</v>
      </c>
      <c r="AD74" s="67" t="s">
        <v>535</v>
      </c>
    </row>
    <row r="75" spans="1:30" s="65" customFormat="1" ht="10.5" customHeight="1" outlineLevel="3" x14ac:dyDescent="0.2">
      <c r="A75" s="17" t="s">
        <v>99</v>
      </c>
      <c r="B75" s="18">
        <v>660</v>
      </c>
      <c r="C75" s="38">
        <v>25</v>
      </c>
      <c r="D75" s="84">
        <v>2</v>
      </c>
      <c r="E75" s="73">
        <v>1</v>
      </c>
      <c r="F75" s="73">
        <v>0</v>
      </c>
      <c r="G75" s="73">
        <v>1</v>
      </c>
      <c r="H75" s="73">
        <v>2</v>
      </c>
      <c r="I75" s="73">
        <v>5</v>
      </c>
      <c r="J75" s="73">
        <v>0</v>
      </c>
      <c r="K75" s="73">
        <v>1</v>
      </c>
      <c r="L75" s="73">
        <v>4</v>
      </c>
      <c r="M75" s="73">
        <v>3</v>
      </c>
      <c r="N75" s="73">
        <v>2</v>
      </c>
      <c r="O75" s="73">
        <v>1</v>
      </c>
      <c r="P75" s="73">
        <v>1</v>
      </c>
      <c r="Q75" s="73">
        <v>0</v>
      </c>
      <c r="R75" s="73">
        <v>1</v>
      </c>
      <c r="S75" s="73">
        <v>0</v>
      </c>
      <c r="T75" s="73">
        <v>0</v>
      </c>
      <c r="U75" s="73">
        <v>1</v>
      </c>
      <c r="V75" s="73">
        <v>0</v>
      </c>
      <c r="W75" s="73">
        <v>0</v>
      </c>
      <c r="X75" s="73">
        <v>0</v>
      </c>
      <c r="Y75" s="55">
        <v>3</v>
      </c>
      <c r="Z75" s="56">
        <v>20</v>
      </c>
      <c r="AA75" s="125">
        <v>2</v>
      </c>
      <c r="AB75" s="119">
        <v>12</v>
      </c>
      <c r="AC75" s="46">
        <v>80</v>
      </c>
      <c r="AD75" s="47">
        <v>8</v>
      </c>
    </row>
    <row r="76" spans="1:30" s="65" customFormat="1" ht="10.5" customHeight="1" outlineLevel="3" x14ac:dyDescent="0.2">
      <c r="A76" s="17" t="s">
        <v>125</v>
      </c>
      <c r="B76" s="18">
        <v>670</v>
      </c>
      <c r="C76" s="38">
        <v>544</v>
      </c>
      <c r="D76" s="84">
        <v>13</v>
      </c>
      <c r="E76" s="73">
        <v>16</v>
      </c>
      <c r="F76" s="73">
        <v>14</v>
      </c>
      <c r="G76" s="73">
        <v>21</v>
      </c>
      <c r="H76" s="73">
        <v>22</v>
      </c>
      <c r="I76" s="73">
        <v>39</v>
      </c>
      <c r="J76" s="73">
        <v>27</v>
      </c>
      <c r="K76" s="73">
        <v>33</v>
      </c>
      <c r="L76" s="73">
        <v>31</v>
      </c>
      <c r="M76" s="73">
        <v>44</v>
      </c>
      <c r="N76" s="73">
        <v>35</v>
      </c>
      <c r="O76" s="73">
        <v>36</v>
      </c>
      <c r="P76" s="73">
        <v>49</v>
      </c>
      <c r="Q76" s="73">
        <v>43</v>
      </c>
      <c r="R76" s="73">
        <v>36</v>
      </c>
      <c r="S76" s="73">
        <v>36</v>
      </c>
      <c r="T76" s="73">
        <v>27</v>
      </c>
      <c r="U76" s="73">
        <v>12</v>
      </c>
      <c r="V76" s="73">
        <v>8</v>
      </c>
      <c r="W76" s="73">
        <v>1</v>
      </c>
      <c r="X76" s="73">
        <v>1</v>
      </c>
      <c r="Y76" s="55">
        <v>43</v>
      </c>
      <c r="Z76" s="56">
        <v>337</v>
      </c>
      <c r="AA76" s="125">
        <v>164</v>
      </c>
      <c r="AB76" s="119">
        <v>7.9044117647058822</v>
      </c>
      <c r="AC76" s="46">
        <v>61.94852941176471</v>
      </c>
      <c r="AD76" s="47">
        <v>30.147058823529409</v>
      </c>
    </row>
    <row r="77" spans="1:30" s="65" customFormat="1" ht="10.5" customHeight="1" outlineLevel="3" x14ac:dyDescent="0.2">
      <c r="A77" s="17" t="s">
        <v>180</v>
      </c>
      <c r="B77" s="18">
        <v>681</v>
      </c>
      <c r="C77" s="38">
        <v>249</v>
      </c>
      <c r="D77" s="84">
        <v>6</v>
      </c>
      <c r="E77" s="73">
        <v>9</v>
      </c>
      <c r="F77" s="73">
        <v>7</v>
      </c>
      <c r="G77" s="73">
        <v>6</v>
      </c>
      <c r="H77" s="73">
        <v>8</v>
      </c>
      <c r="I77" s="73">
        <v>6</v>
      </c>
      <c r="J77" s="73">
        <v>7</v>
      </c>
      <c r="K77" s="73">
        <v>7</v>
      </c>
      <c r="L77" s="73">
        <v>9</v>
      </c>
      <c r="M77" s="73">
        <v>15</v>
      </c>
      <c r="N77" s="73">
        <v>28</v>
      </c>
      <c r="O77" s="73">
        <v>21</v>
      </c>
      <c r="P77" s="73">
        <v>22</v>
      </c>
      <c r="Q77" s="73">
        <v>24</v>
      </c>
      <c r="R77" s="73">
        <v>17</v>
      </c>
      <c r="S77" s="73">
        <v>15</v>
      </c>
      <c r="T77" s="73">
        <v>25</v>
      </c>
      <c r="U77" s="73">
        <v>10</v>
      </c>
      <c r="V77" s="73">
        <v>7</v>
      </c>
      <c r="W77" s="73">
        <v>0</v>
      </c>
      <c r="X77" s="73">
        <v>0</v>
      </c>
      <c r="Y77" s="55">
        <v>22</v>
      </c>
      <c r="Z77" s="56">
        <v>129</v>
      </c>
      <c r="AA77" s="125">
        <v>98</v>
      </c>
      <c r="AB77" s="119">
        <v>8.8353413654618471</v>
      </c>
      <c r="AC77" s="46">
        <v>51.807228915662648</v>
      </c>
      <c r="AD77" s="47">
        <v>39.357429718875501</v>
      </c>
    </row>
    <row r="78" spans="1:30" s="65" customFormat="1" ht="10.5" customHeight="1" outlineLevel="3" x14ac:dyDescent="0.2">
      <c r="A78" s="17" t="s">
        <v>411</v>
      </c>
      <c r="B78" s="18">
        <v>682</v>
      </c>
      <c r="C78" s="38">
        <v>126</v>
      </c>
      <c r="D78" s="84">
        <v>7</v>
      </c>
      <c r="E78" s="73">
        <v>3</v>
      </c>
      <c r="F78" s="73">
        <v>3</v>
      </c>
      <c r="G78" s="73">
        <v>1</v>
      </c>
      <c r="H78" s="73">
        <v>3</v>
      </c>
      <c r="I78" s="73">
        <v>3</v>
      </c>
      <c r="J78" s="73">
        <v>8</v>
      </c>
      <c r="K78" s="73">
        <v>3</v>
      </c>
      <c r="L78" s="73">
        <v>6</v>
      </c>
      <c r="M78" s="73">
        <v>4</v>
      </c>
      <c r="N78" s="73">
        <v>13</v>
      </c>
      <c r="O78" s="73">
        <v>9</v>
      </c>
      <c r="P78" s="73">
        <v>19</v>
      </c>
      <c r="Q78" s="73">
        <v>11</v>
      </c>
      <c r="R78" s="73">
        <v>9</v>
      </c>
      <c r="S78" s="73">
        <v>7</v>
      </c>
      <c r="T78" s="73">
        <v>9</v>
      </c>
      <c r="U78" s="73">
        <v>7</v>
      </c>
      <c r="V78" s="73">
        <v>0</v>
      </c>
      <c r="W78" s="73">
        <v>1</v>
      </c>
      <c r="X78" s="73">
        <v>0</v>
      </c>
      <c r="Y78" s="55">
        <v>13</v>
      </c>
      <c r="Z78" s="56">
        <v>69</v>
      </c>
      <c r="AA78" s="125">
        <v>44</v>
      </c>
      <c r="AB78" s="119">
        <v>10.317460317460316</v>
      </c>
      <c r="AC78" s="46">
        <v>54.761904761904766</v>
      </c>
      <c r="AD78" s="47">
        <v>34.920634920634917</v>
      </c>
    </row>
    <row r="79" spans="1:30" s="65" customFormat="1" ht="10.5" customHeight="1" outlineLevel="3" x14ac:dyDescent="0.2">
      <c r="A79" s="17" t="s">
        <v>53</v>
      </c>
      <c r="B79" s="18">
        <v>690</v>
      </c>
      <c r="C79" s="38">
        <v>261</v>
      </c>
      <c r="D79" s="84">
        <v>4</v>
      </c>
      <c r="E79" s="73">
        <v>2</v>
      </c>
      <c r="F79" s="73">
        <v>3</v>
      </c>
      <c r="G79" s="73">
        <v>7</v>
      </c>
      <c r="H79" s="73">
        <v>15</v>
      </c>
      <c r="I79" s="73">
        <v>18</v>
      </c>
      <c r="J79" s="73">
        <v>8</v>
      </c>
      <c r="K79" s="73">
        <v>20</v>
      </c>
      <c r="L79" s="73">
        <v>19</v>
      </c>
      <c r="M79" s="73">
        <v>23</v>
      </c>
      <c r="N79" s="73">
        <v>14</v>
      </c>
      <c r="O79" s="73">
        <v>20</v>
      </c>
      <c r="P79" s="73">
        <v>22</v>
      </c>
      <c r="Q79" s="73">
        <v>27</v>
      </c>
      <c r="R79" s="73">
        <v>14</v>
      </c>
      <c r="S79" s="73">
        <v>22</v>
      </c>
      <c r="T79" s="73">
        <v>10</v>
      </c>
      <c r="U79" s="73">
        <v>10</v>
      </c>
      <c r="V79" s="73">
        <v>3</v>
      </c>
      <c r="W79" s="73">
        <v>0</v>
      </c>
      <c r="X79" s="73">
        <v>0</v>
      </c>
      <c r="Y79" s="55">
        <v>9</v>
      </c>
      <c r="Z79" s="56">
        <v>166</v>
      </c>
      <c r="AA79" s="125">
        <v>86</v>
      </c>
      <c r="AB79" s="119">
        <v>3.4482758620689653</v>
      </c>
      <c r="AC79" s="46">
        <v>63.601532567049816</v>
      </c>
      <c r="AD79" s="47">
        <v>32.950191570881223</v>
      </c>
    </row>
    <row r="80" spans="1:30" s="65" customFormat="1" ht="10.5" customHeight="1" outlineLevel="3" x14ac:dyDescent="0.2">
      <c r="A80" s="17" t="s">
        <v>251</v>
      </c>
      <c r="B80" s="18">
        <v>700</v>
      </c>
      <c r="C80" s="38">
        <v>200</v>
      </c>
      <c r="D80" s="84">
        <v>5</v>
      </c>
      <c r="E80" s="73">
        <v>1</v>
      </c>
      <c r="F80" s="73">
        <v>1</v>
      </c>
      <c r="G80" s="73">
        <v>7</v>
      </c>
      <c r="H80" s="73">
        <v>15</v>
      </c>
      <c r="I80" s="73">
        <v>24</v>
      </c>
      <c r="J80" s="73">
        <v>24</v>
      </c>
      <c r="K80" s="73">
        <v>11</v>
      </c>
      <c r="L80" s="73">
        <v>9</v>
      </c>
      <c r="M80" s="73">
        <v>15</v>
      </c>
      <c r="N80" s="73">
        <v>16</v>
      </c>
      <c r="O80" s="73">
        <v>19</v>
      </c>
      <c r="P80" s="73">
        <v>17</v>
      </c>
      <c r="Q80" s="73">
        <v>10</v>
      </c>
      <c r="R80" s="73">
        <v>10</v>
      </c>
      <c r="S80" s="73">
        <v>5</v>
      </c>
      <c r="T80" s="73">
        <v>7</v>
      </c>
      <c r="U80" s="73">
        <v>2</v>
      </c>
      <c r="V80" s="73">
        <v>1</v>
      </c>
      <c r="W80" s="73">
        <v>0</v>
      </c>
      <c r="X80" s="73">
        <v>1</v>
      </c>
      <c r="Y80" s="55">
        <v>7</v>
      </c>
      <c r="Z80" s="56">
        <v>157</v>
      </c>
      <c r="AA80" s="125">
        <v>36</v>
      </c>
      <c r="AB80" s="119">
        <v>3.5000000000000004</v>
      </c>
      <c r="AC80" s="46">
        <v>78.5</v>
      </c>
      <c r="AD80" s="47">
        <v>18</v>
      </c>
    </row>
    <row r="81" spans="1:30" s="65" customFormat="1" ht="10.5" customHeight="1" outlineLevel="3" x14ac:dyDescent="0.2">
      <c r="A81" s="17" t="s">
        <v>262</v>
      </c>
      <c r="B81" s="18">
        <v>710</v>
      </c>
      <c r="C81" s="38">
        <v>207</v>
      </c>
      <c r="D81" s="84">
        <v>6</v>
      </c>
      <c r="E81" s="73">
        <v>7</v>
      </c>
      <c r="F81" s="73">
        <v>6</v>
      </c>
      <c r="G81" s="73">
        <v>7</v>
      </c>
      <c r="H81" s="73">
        <v>2</v>
      </c>
      <c r="I81" s="73">
        <v>10</v>
      </c>
      <c r="J81" s="73">
        <v>9</v>
      </c>
      <c r="K81" s="73">
        <v>10</v>
      </c>
      <c r="L81" s="73">
        <v>11</v>
      </c>
      <c r="M81" s="73">
        <v>14</v>
      </c>
      <c r="N81" s="73">
        <v>18</v>
      </c>
      <c r="O81" s="73">
        <v>16</v>
      </c>
      <c r="P81" s="73">
        <v>12</v>
      </c>
      <c r="Q81" s="73">
        <v>18</v>
      </c>
      <c r="R81" s="73">
        <v>15</v>
      </c>
      <c r="S81" s="73">
        <v>22</v>
      </c>
      <c r="T81" s="73">
        <v>16</v>
      </c>
      <c r="U81" s="73">
        <v>6</v>
      </c>
      <c r="V81" s="73">
        <v>2</v>
      </c>
      <c r="W81" s="73">
        <v>0</v>
      </c>
      <c r="X81" s="73">
        <v>0</v>
      </c>
      <c r="Y81" s="55">
        <v>19</v>
      </c>
      <c r="Z81" s="56">
        <v>109</v>
      </c>
      <c r="AA81" s="125">
        <v>79</v>
      </c>
      <c r="AB81" s="119">
        <v>9.1787439613526569</v>
      </c>
      <c r="AC81" s="46">
        <v>52.657004830917877</v>
      </c>
      <c r="AD81" s="47">
        <v>38.164251207729464</v>
      </c>
    </row>
    <row r="82" spans="1:30" s="65" customFormat="1" ht="10.5" customHeight="1" outlineLevel="3" x14ac:dyDescent="0.2">
      <c r="A82" s="17" t="s">
        <v>81</v>
      </c>
      <c r="B82" s="18">
        <v>720</v>
      </c>
      <c r="C82" s="38">
        <v>429</v>
      </c>
      <c r="D82" s="84">
        <v>22</v>
      </c>
      <c r="E82" s="73">
        <v>18</v>
      </c>
      <c r="F82" s="73">
        <v>20</v>
      </c>
      <c r="G82" s="73">
        <v>17</v>
      </c>
      <c r="H82" s="73">
        <v>17</v>
      </c>
      <c r="I82" s="73">
        <v>24</v>
      </c>
      <c r="J82" s="73">
        <v>33</v>
      </c>
      <c r="K82" s="73">
        <v>31</v>
      </c>
      <c r="L82" s="73">
        <v>30</v>
      </c>
      <c r="M82" s="73">
        <v>32</v>
      </c>
      <c r="N82" s="73">
        <v>34</v>
      </c>
      <c r="O82" s="73">
        <v>41</v>
      </c>
      <c r="P82" s="73">
        <v>26</v>
      </c>
      <c r="Q82" s="73">
        <v>22</v>
      </c>
      <c r="R82" s="73">
        <v>20</v>
      </c>
      <c r="S82" s="73">
        <v>19</v>
      </c>
      <c r="T82" s="73">
        <v>13</v>
      </c>
      <c r="U82" s="73">
        <v>6</v>
      </c>
      <c r="V82" s="73">
        <v>2</v>
      </c>
      <c r="W82" s="73">
        <v>2</v>
      </c>
      <c r="X82" s="73">
        <v>0</v>
      </c>
      <c r="Y82" s="55">
        <v>60</v>
      </c>
      <c r="Z82" s="56">
        <v>285</v>
      </c>
      <c r="AA82" s="125">
        <v>84</v>
      </c>
      <c r="AB82" s="119">
        <v>13.986013986013987</v>
      </c>
      <c r="AC82" s="46">
        <v>66.43356643356644</v>
      </c>
      <c r="AD82" s="47">
        <v>19.58041958041958</v>
      </c>
    </row>
    <row r="83" spans="1:30" s="65" customFormat="1" ht="10.5" customHeight="1" outlineLevel="3" x14ac:dyDescent="0.2">
      <c r="A83" s="17" t="s">
        <v>46</v>
      </c>
      <c r="B83" s="18">
        <v>730</v>
      </c>
      <c r="C83" s="38">
        <v>171</v>
      </c>
      <c r="D83" s="84">
        <v>3</v>
      </c>
      <c r="E83" s="73">
        <v>5</v>
      </c>
      <c r="F83" s="73">
        <v>15</v>
      </c>
      <c r="G83" s="73">
        <v>6</v>
      </c>
      <c r="H83" s="73">
        <v>10</v>
      </c>
      <c r="I83" s="73">
        <v>7</v>
      </c>
      <c r="J83" s="73">
        <v>8</v>
      </c>
      <c r="K83" s="73">
        <v>6</v>
      </c>
      <c r="L83" s="73">
        <v>16</v>
      </c>
      <c r="M83" s="73">
        <v>10</v>
      </c>
      <c r="N83" s="73">
        <v>17</v>
      </c>
      <c r="O83" s="73">
        <v>14</v>
      </c>
      <c r="P83" s="73">
        <v>12</v>
      </c>
      <c r="Q83" s="73">
        <v>15</v>
      </c>
      <c r="R83" s="73">
        <v>10</v>
      </c>
      <c r="S83" s="73">
        <v>6</v>
      </c>
      <c r="T83" s="73">
        <v>6</v>
      </c>
      <c r="U83" s="73">
        <v>2</v>
      </c>
      <c r="V83" s="73">
        <v>2</v>
      </c>
      <c r="W83" s="73">
        <v>1</v>
      </c>
      <c r="X83" s="73">
        <v>0</v>
      </c>
      <c r="Y83" s="55">
        <v>23</v>
      </c>
      <c r="Z83" s="56">
        <v>106</v>
      </c>
      <c r="AA83" s="125">
        <v>42</v>
      </c>
      <c r="AB83" s="119">
        <v>13.450292397660817</v>
      </c>
      <c r="AC83" s="46">
        <v>61.988304093567251</v>
      </c>
      <c r="AD83" s="47">
        <v>24.561403508771928</v>
      </c>
    </row>
    <row r="84" spans="1:30" s="65" customFormat="1" ht="10.5" customHeight="1" outlineLevel="3" x14ac:dyDescent="0.2">
      <c r="A84" s="17" t="s">
        <v>87</v>
      </c>
      <c r="B84" s="18">
        <v>740</v>
      </c>
      <c r="C84" s="38">
        <v>58</v>
      </c>
      <c r="D84" s="84">
        <v>2</v>
      </c>
      <c r="E84" s="73">
        <v>11</v>
      </c>
      <c r="F84" s="73">
        <v>1</v>
      </c>
      <c r="G84" s="73">
        <v>2</v>
      </c>
      <c r="H84" s="73">
        <v>2</v>
      </c>
      <c r="I84" s="73">
        <v>4</v>
      </c>
      <c r="J84" s="73">
        <v>2</v>
      </c>
      <c r="K84" s="73">
        <v>4</v>
      </c>
      <c r="L84" s="73">
        <v>3</v>
      </c>
      <c r="M84" s="73">
        <v>4</v>
      </c>
      <c r="N84" s="73">
        <v>3</v>
      </c>
      <c r="O84" s="73">
        <v>4</v>
      </c>
      <c r="P84" s="73">
        <v>4</v>
      </c>
      <c r="Q84" s="73">
        <v>3</v>
      </c>
      <c r="R84" s="73">
        <v>5</v>
      </c>
      <c r="S84" s="73">
        <v>2</v>
      </c>
      <c r="T84" s="73">
        <v>2</v>
      </c>
      <c r="U84" s="73">
        <v>0</v>
      </c>
      <c r="V84" s="73">
        <v>0</v>
      </c>
      <c r="W84" s="73">
        <v>0</v>
      </c>
      <c r="X84" s="73">
        <v>0</v>
      </c>
      <c r="Y84" s="55">
        <v>14</v>
      </c>
      <c r="Z84" s="56">
        <v>32</v>
      </c>
      <c r="AA84" s="125">
        <v>12</v>
      </c>
      <c r="AB84" s="119">
        <v>24.137931034482758</v>
      </c>
      <c r="AC84" s="46">
        <v>55.172413793103445</v>
      </c>
      <c r="AD84" s="47">
        <v>20.689655172413794</v>
      </c>
    </row>
    <row r="85" spans="1:30" s="65" customFormat="1" ht="10.5" customHeight="1" outlineLevel="3" x14ac:dyDescent="0.2">
      <c r="A85" s="17" t="s">
        <v>21</v>
      </c>
      <c r="B85" s="18">
        <v>761</v>
      </c>
      <c r="C85" s="38">
        <v>130</v>
      </c>
      <c r="D85" s="84">
        <v>3</v>
      </c>
      <c r="E85" s="73">
        <v>3</v>
      </c>
      <c r="F85" s="73">
        <v>3</v>
      </c>
      <c r="G85" s="73">
        <v>6</v>
      </c>
      <c r="H85" s="73">
        <v>6</v>
      </c>
      <c r="I85" s="73">
        <v>2</v>
      </c>
      <c r="J85" s="73">
        <v>2</v>
      </c>
      <c r="K85" s="73">
        <v>5</v>
      </c>
      <c r="L85" s="73">
        <v>6</v>
      </c>
      <c r="M85" s="73">
        <v>8</v>
      </c>
      <c r="N85" s="73">
        <v>11</v>
      </c>
      <c r="O85" s="73">
        <v>7</v>
      </c>
      <c r="P85" s="73">
        <v>6</v>
      </c>
      <c r="Q85" s="73">
        <v>12</v>
      </c>
      <c r="R85" s="73">
        <v>14</v>
      </c>
      <c r="S85" s="73">
        <v>22</v>
      </c>
      <c r="T85" s="73">
        <v>8</v>
      </c>
      <c r="U85" s="73">
        <v>3</v>
      </c>
      <c r="V85" s="73">
        <v>3</v>
      </c>
      <c r="W85" s="73">
        <v>0</v>
      </c>
      <c r="X85" s="73">
        <v>0</v>
      </c>
      <c r="Y85" s="55">
        <v>9</v>
      </c>
      <c r="Z85" s="56">
        <v>59</v>
      </c>
      <c r="AA85" s="125">
        <v>62</v>
      </c>
      <c r="AB85" s="119">
        <v>6.9230769230769234</v>
      </c>
      <c r="AC85" s="46">
        <v>45.384615384615387</v>
      </c>
      <c r="AD85" s="47">
        <v>47.692307692307693</v>
      </c>
    </row>
    <row r="86" spans="1:30" s="65" customFormat="1" ht="10.5" customHeight="1" outlineLevel="3" x14ac:dyDescent="0.2">
      <c r="A86" s="17" t="s">
        <v>331</v>
      </c>
      <c r="B86" s="18">
        <v>762</v>
      </c>
      <c r="C86" s="38">
        <v>144</v>
      </c>
      <c r="D86" s="84">
        <v>3</v>
      </c>
      <c r="E86" s="73">
        <v>4</v>
      </c>
      <c r="F86" s="73">
        <v>3</v>
      </c>
      <c r="G86" s="73">
        <v>3</v>
      </c>
      <c r="H86" s="73">
        <v>2</v>
      </c>
      <c r="I86" s="73">
        <v>3</v>
      </c>
      <c r="J86" s="73">
        <v>3</v>
      </c>
      <c r="K86" s="73">
        <v>8</v>
      </c>
      <c r="L86" s="73">
        <v>11</v>
      </c>
      <c r="M86" s="73">
        <v>8</v>
      </c>
      <c r="N86" s="73">
        <v>10</v>
      </c>
      <c r="O86" s="73">
        <v>11</v>
      </c>
      <c r="P86" s="73">
        <v>12</v>
      </c>
      <c r="Q86" s="73">
        <v>9</v>
      </c>
      <c r="R86" s="73">
        <v>18</v>
      </c>
      <c r="S86" s="73">
        <v>13</v>
      </c>
      <c r="T86" s="73">
        <v>10</v>
      </c>
      <c r="U86" s="73">
        <v>8</v>
      </c>
      <c r="V86" s="73">
        <v>4</v>
      </c>
      <c r="W86" s="73">
        <v>1</v>
      </c>
      <c r="X86" s="73">
        <v>0</v>
      </c>
      <c r="Y86" s="55">
        <v>10</v>
      </c>
      <c r="Z86" s="56">
        <v>71</v>
      </c>
      <c r="AA86" s="125">
        <v>63</v>
      </c>
      <c r="AB86" s="119">
        <v>6.9444444444444446</v>
      </c>
      <c r="AC86" s="46">
        <v>49.305555555555557</v>
      </c>
      <c r="AD86" s="47">
        <v>43.75</v>
      </c>
    </row>
    <row r="87" spans="1:30" s="65" customFormat="1" ht="10.5" customHeight="1" outlineLevel="3" x14ac:dyDescent="0.2">
      <c r="A87" s="17" t="s">
        <v>332</v>
      </c>
      <c r="B87" s="18">
        <v>763</v>
      </c>
      <c r="C87" s="38">
        <v>133</v>
      </c>
      <c r="D87" s="84">
        <v>2</v>
      </c>
      <c r="E87" s="73">
        <v>6</v>
      </c>
      <c r="F87" s="73">
        <v>2</v>
      </c>
      <c r="G87" s="73">
        <v>2</v>
      </c>
      <c r="H87" s="73">
        <v>4</v>
      </c>
      <c r="I87" s="73">
        <v>3</v>
      </c>
      <c r="J87" s="73">
        <v>4</v>
      </c>
      <c r="K87" s="73">
        <v>2</v>
      </c>
      <c r="L87" s="73">
        <v>10</v>
      </c>
      <c r="M87" s="73">
        <v>16</v>
      </c>
      <c r="N87" s="73">
        <v>4</v>
      </c>
      <c r="O87" s="73">
        <v>9</v>
      </c>
      <c r="P87" s="73">
        <v>10</v>
      </c>
      <c r="Q87" s="73">
        <v>9</v>
      </c>
      <c r="R87" s="73">
        <v>20</v>
      </c>
      <c r="S87" s="73">
        <v>12</v>
      </c>
      <c r="T87" s="73">
        <v>9</v>
      </c>
      <c r="U87" s="73">
        <v>7</v>
      </c>
      <c r="V87" s="73">
        <v>2</v>
      </c>
      <c r="W87" s="73">
        <v>0</v>
      </c>
      <c r="X87" s="73">
        <v>0</v>
      </c>
      <c r="Y87" s="55">
        <v>10</v>
      </c>
      <c r="Z87" s="56">
        <v>64</v>
      </c>
      <c r="AA87" s="125">
        <v>59</v>
      </c>
      <c r="AB87" s="119">
        <v>7.518796992481203</v>
      </c>
      <c r="AC87" s="46">
        <v>48.120300751879697</v>
      </c>
      <c r="AD87" s="47">
        <v>44.360902255639097</v>
      </c>
    </row>
    <row r="88" spans="1:30" s="65" customFormat="1" ht="10.5" customHeight="1" outlineLevel="3" x14ac:dyDescent="0.2">
      <c r="A88" s="17" t="s">
        <v>333</v>
      </c>
      <c r="B88" s="18">
        <v>764</v>
      </c>
      <c r="C88" s="38">
        <v>218</v>
      </c>
      <c r="D88" s="84">
        <v>5</v>
      </c>
      <c r="E88" s="73">
        <v>8</v>
      </c>
      <c r="F88" s="73">
        <v>14</v>
      </c>
      <c r="G88" s="73">
        <v>12</v>
      </c>
      <c r="H88" s="73">
        <v>6</v>
      </c>
      <c r="I88" s="73">
        <v>5</v>
      </c>
      <c r="J88" s="73">
        <v>10</v>
      </c>
      <c r="K88" s="73">
        <v>9</v>
      </c>
      <c r="L88" s="73">
        <v>6</v>
      </c>
      <c r="M88" s="73">
        <v>12</v>
      </c>
      <c r="N88" s="73">
        <v>33</v>
      </c>
      <c r="O88" s="73">
        <v>12</v>
      </c>
      <c r="P88" s="73">
        <v>17</v>
      </c>
      <c r="Q88" s="73">
        <v>15</v>
      </c>
      <c r="R88" s="73">
        <v>16</v>
      </c>
      <c r="S88" s="73">
        <v>17</v>
      </c>
      <c r="T88" s="73">
        <v>12</v>
      </c>
      <c r="U88" s="73">
        <v>8</v>
      </c>
      <c r="V88" s="73">
        <v>0</v>
      </c>
      <c r="W88" s="73">
        <v>1</v>
      </c>
      <c r="X88" s="73">
        <v>0</v>
      </c>
      <c r="Y88" s="55">
        <v>27</v>
      </c>
      <c r="Z88" s="56">
        <v>122</v>
      </c>
      <c r="AA88" s="125">
        <v>69</v>
      </c>
      <c r="AB88" s="119">
        <v>12.385321100917432</v>
      </c>
      <c r="AC88" s="46">
        <v>55.963302752293572</v>
      </c>
      <c r="AD88" s="47">
        <v>31.651376146788991</v>
      </c>
    </row>
    <row r="89" spans="1:30" s="65" customFormat="1" ht="10.5" customHeight="1" outlineLevel="3" x14ac:dyDescent="0.2">
      <c r="A89" s="17" t="s">
        <v>334</v>
      </c>
      <c r="B89" s="18">
        <v>765</v>
      </c>
      <c r="C89" s="38">
        <v>213</v>
      </c>
      <c r="D89" s="84">
        <v>7</v>
      </c>
      <c r="E89" s="73">
        <v>2</v>
      </c>
      <c r="F89" s="73">
        <v>11</v>
      </c>
      <c r="G89" s="73">
        <v>4</v>
      </c>
      <c r="H89" s="73">
        <v>8</v>
      </c>
      <c r="I89" s="73">
        <v>4</v>
      </c>
      <c r="J89" s="73">
        <v>9</v>
      </c>
      <c r="K89" s="73">
        <v>11</v>
      </c>
      <c r="L89" s="73">
        <v>7</v>
      </c>
      <c r="M89" s="73">
        <v>15</v>
      </c>
      <c r="N89" s="73">
        <v>21</v>
      </c>
      <c r="O89" s="73">
        <v>19</v>
      </c>
      <c r="P89" s="73">
        <v>9</v>
      </c>
      <c r="Q89" s="73">
        <v>15</v>
      </c>
      <c r="R89" s="73">
        <v>20</v>
      </c>
      <c r="S89" s="73">
        <v>19</v>
      </c>
      <c r="T89" s="73">
        <v>18</v>
      </c>
      <c r="U89" s="73">
        <v>9</v>
      </c>
      <c r="V89" s="73">
        <v>4</v>
      </c>
      <c r="W89" s="73">
        <v>1</v>
      </c>
      <c r="X89" s="73">
        <v>0</v>
      </c>
      <c r="Y89" s="55">
        <v>20</v>
      </c>
      <c r="Z89" s="56">
        <v>107</v>
      </c>
      <c r="AA89" s="125">
        <v>86</v>
      </c>
      <c r="AB89" s="119">
        <v>9.3896713615023462</v>
      </c>
      <c r="AC89" s="46">
        <v>50.23474178403756</v>
      </c>
      <c r="AD89" s="47">
        <v>40.375586854460096</v>
      </c>
    </row>
    <row r="90" spans="1:30" s="65" customFormat="1" ht="10.5" customHeight="1" outlineLevel="3" x14ac:dyDescent="0.2">
      <c r="A90" s="17" t="s">
        <v>258</v>
      </c>
      <c r="B90" s="18">
        <v>770</v>
      </c>
      <c r="C90" s="38">
        <v>254</v>
      </c>
      <c r="D90" s="84">
        <v>13</v>
      </c>
      <c r="E90" s="73">
        <v>15</v>
      </c>
      <c r="F90" s="73">
        <v>17</v>
      </c>
      <c r="G90" s="73">
        <v>8</v>
      </c>
      <c r="H90" s="73">
        <v>17</v>
      </c>
      <c r="I90" s="73">
        <v>9</v>
      </c>
      <c r="J90" s="73">
        <v>13</v>
      </c>
      <c r="K90" s="73">
        <v>19</v>
      </c>
      <c r="L90" s="73">
        <v>19</v>
      </c>
      <c r="M90" s="73">
        <v>16</v>
      </c>
      <c r="N90" s="73">
        <v>22</v>
      </c>
      <c r="O90" s="73">
        <v>14</v>
      </c>
      <c r="P90" s="73">
        <v>14</v>
      </c>
      <c r="Q90" s="73">
        <v>10</v>
      </c>
      <c r="R90" s="73">
        <v>13</v>
      </c>
      <c r="S90" s="73">
        <v>18</v>
      </c>
      <c r="T90" s="73">
        <v>5</v>
      </c>
      <c r="U90" s="73">
        <v>4</v>
      </c>
      <c r="V90" s="73">
        <v>6</v>
      </c>
      <c r="W90" s="73">
        <v>2</v>
      </c>
      <c r="X90" s="73">
        <v>0</v>
      </c>
      <c r="Y90" s="55">
        <v>45</v>
      </c>
      <c r="Z90" s="56">
        <v>151</v>
      </c>
      <c r="AA90" s="125">
        <v>58</v>
      </c>
      <c r="AB90" s="119">
        <v>17.716535433070867</v>
      </c>
      <c r="AC90" s="46">
        <v>59.4488188976378</v>
      </c>
      <c r="AD90" s="47">
        <v>22.834645669291341</v>
      </c>
    </row>
    <row r="91" spans="1:30" s="65" customFormat="1" ht="10.5" customHeight="1" outlineLevel="3" x14ac:dyDescent="0.2">
      <c r="A91" s="17" t="s">
        <v>91</v>
      </c>
      <c r="B91" s="18">
        <v>780</v>
      </c>
      <c r="C91" s="38">
        <v>184</v>
      </c>
      <c r="D91" s="84">
        <v>2</v>
      </c>
      <c r="E91" s="73">
        <v>4</v>
      </c>
      <c r="F91" s="73">
        <v>11</v>
      </c>
      <c r="G91" s="73">
        <v>8</v>
      </c>
      <c r="H91" s="73">
        <v>7</v>
      </c>
      <c r="I91" s="73">
        <v>7</v>
      </c>
      <c r="J91" s="73">
        <v>5</v>
      </c>
      <c r="K91" s="73">
        <v>13</v>
      </c>
      <c r="L91" s="73">
        <v>11</v>
      </c>
      <c r="M91" s="73">
        <v>15</v>
      </c>
      <c r="N91" s="73">
        <v>14</v>
      </c>
      <c r="O91" s="73">
        <v>18</v>
      </c>
      <c r="P91" s="73">
        <v>11</v>
      </c>
      <c r="Q91" s="73">
        <v>16</v>
      </c>
      <c r="R91" s="73">
        <v>11</v>
      </c>
      <c r="S91" s="73">
        <v>10</v>
      </c>
      <c r="T91" s="73">
        <v>11</v>
      </c>
      <c r="U91" s="73">
        <v>6</v>
      </c>
      <c r="V91" s="73">
        <v>1</v>
      </c>
      <c r="W91" s="73">
        <v>2</v>
      </c>
      <c r="X91" s="73">
        <v>1</v>
      </c>
      <c r="Y91" s="55">
        <v>17</v>
      </c>
      <c r="Z91" s="56">
        <v>109</v>
      </c>
      <c r="AA91" s="125">
        <v>58</v>
      </c>
      <c r="AB91" s="119">
        <v>9.2391304347826075</v>
      </c>
      <c r="AC91" s="46">
        <v>59.239130434782602</v>
      </c>
      <c r="AD91" s="47">
        <v>31.521739130434785</v>
      </c>
    </row>
    <row r="92" spans="1:30" s="65" customFormat="1" ht="10.5" customHeight="1" outlineLevel="3" x14ac:dyDescent="0.2">
      <c r="A92" s="17" t="s">
        <v>93</v>
      </c>
      <c r="B92" s="18">
        <v>800</v>
      </c>
      <c r="C92" s="38">
        <v>386</v>
      </c>
      <c r="D92" s="84">
        <v>10</v>
      </c>
      <c r="E92" s="73">
        <v>11</v>
      </c>
      <c r="F92" s="73">
        <v>16</v>
      </c>
      <c r="G92" s="73">
        <v>9</v>
      </c>
      <c r="H92" s="73">
        <v>14</v>
      </c>
      <c r="I92" s="73">
        <v>18</v>
      </c>
      <c r="J92" s="73">
        <v>26</v>
      </c>
      <c r="K92" s="73">
        <v>12</v>
      </c>
      <c r="L92" s="73">
        <v>30</v>
      </c>
      <c r="M92" s="73">
        <v>25</v>
      </c>
      <c r="N92" s="73">
        <v>26</v>
      </c>
      <c r="O92" s="73">
        <v>34</v>
      </c>
      <c r="P92" s="73">
        <v>19</v>
      </c>
      <c r="Q92" s="73">
        <v>17</v>
      </c>
      <c r="R92" s="73">
        <v>32</v>
      </c>
      <c r="S92" s="73">
        <v>42</v>
      </c>
      <c r="T92" s="73">
        <v>29</v>
      </c>
      <c r="U92" s="73">
        <v>9</v>
      </c>
      <c r="V92" s="73">
        <v>6</v>
      </c>
      <c r="W92" s="73">
        <v>1</v>
      </c>
      <c r="X92" s="73">
        <v>0</v>
      </c>
      <c r="Y92" s="55">
        <v>37</v>
      </c>
      <c r="Z92" s="56">
        <v>213</v>
      </c>
      <c r="AA92" s="125">
        <v>136</v>
      </c>
      <c r="AB92" s="119">
        <v>9.5854922279792731</v>
      </c>
      <c r="AC92" s="46">
        <v>55.181347150259064</v>
      </c>
      <c r="AD92" s="47">
        <v>35.233160621761655</v>
      </c>
    </row>
    <row r="93" spans="1:30" s="65" customFormat="1" ht="10.5" customHeight="1" outlineLevel="3" x14ac:dyDescent="0.2">
      <c r="A93" s="17" t="s">
        <v>109</v>
      </c>
      <c r="B93" s="18">
        <v>801</v>
      </c>
      <c r="C93" s="38">
        <v>344</v>
      </c>
      <c r="D93" s="84">
        <v>4</v>
      </c>
      <c r="E93" s="73">
        <v>10</v>
      </c>
      <c r="F93" s="73">
        <v>27</v>
      </c>
      <c r="G93" s="73">
        <v>11</v>
      </c>
      <c r="H93" s="73">
        <v>9</v>
      </c>
      <c r="I93" s="73">
        <v>11</v>
      </c>
      <c r="J93" s="73">
        <v>13</v>
      </c>
      <c r="K93" s="73">
        <v>18</v>
      </c>
      <c r="L93" s="73">
        <v>16</v>
      </c>
      <c r="M93" s="73">
        <v>14</v>
      </c>
      <c r="N93" s="73">
        <v>34</v>
      </c>
      <c r="O93" s="73">
        <v>19</v>
      </c>
      <c r="P93" s="73">
        <v>30</v>
      </c>
      <c r="Q93" s="73">
        <v>38</v>
      </c>
      <c r="R93" s="73">
        <v>23</v>
      </c>
      <c r="S93" s="73">
        <v>28</v>
      </c>
      <c r="T93" s="73">
        <v>21</v>
      </c>
      <c r="U93" s="73">
        <v>12</v>
      </c>
      <c r="V93" s="73">
        <v>6</v>
      </c>
      <c r="W93" s="73">
        <v>0</v>
      </c>
      <c r="X93" s="73">
        <v>0</v>
      </c>
      <c r="Y93" s="55">
        <v>41</v>
      </c>
      <c r="Z93" s="56">
        <v>175</v>
      </c>
      <c r="AA93" s="125">
        <v>128</v>
      </c>
      <c r="AB93" s="119">
        <v>11.918604651162791</v>
      </c>
      <c r="AC93" s="46">
        <v>50.872093023255815</v>
      </c>
      <c r="AD93" s="47">
        <v>37.209302325581397</v>
      </c>
    </row>
    <row r="94" spans="1:30" s="65" customFormat="1" ht="10.5" customHeight="1" outlineLevel="3" x14ac:dyDescent="0.2">
      <c r="A94" s="17" t="s">
        <v>335</v>
      </c>
      <c r="B94" s="18">
        <v>802</v>
      </c>
      <c r="C94" s="38">
        <v>468</v>
      </c>
      <c r="D94" s="84">
        <v>13</v>
      </c>
      <c r="E94" s="73">
        <v>16</v>
      </c>
      <c r="F94" s="73">
        <v>15</v>
      </c>
      <c r="G94" s="73">
        <v>27</v>
      </c>
      <c r="H94" s="73">
        <v>30</v>
      </c>
      <c r="I94" s="73">
        <v>40</v>
      </c>
      <c r="J94" s="73">
        <v>25</v>
      </c>
      <c r="K94" s="73">
        <v>22</v>
      </c>
      <c r="L94" s="73">
        <v>32</v>
      </c>
      <c r="M94" s="73">
        <v>27</v>
      </c>
      <c r="N94" s="73">
        <v>18</v>
      </c>
      <c r="O94" s="73">
        <v>46</v>
      </c>
      <c r="P94" s="73">
        <v>23</v>
      </c>
      <c r="Q94" s="73">
        <v>18</v>
      </c>
      <c r="R94" s="73">
        <v>32</v>
      </c>
      <c r="S94" s="73">
        <v>32</v>
      </c>
      <c r="T94" s="73">
        <v>32</v>
      </c>
      <c r="U94" s="73">
        <v>13</v>
      </c>
      <c r="V94" s="73">
        <v>6</v>
      </c>
      <c r="W94" s="73">
        <v>1</v>
      </c>
      <c r="X94" s="73">
        <v>0</v>
      </c>
      <c r="Y94" s="55">
        <v>44</v>
      </c>
      <c r="Z94" s="56">
        <v>290</v>
      </c>
      <c r="AA94" s="125">
        <v>134</v>
      </c>
      <c r="AB94" s="119">
        <v>9.4017094017094021</v>
      </c>
      <c r="AC94" s="46">
        <v>61.965811965811966</v>
      </c>
      <c r="AD94" s="47">
        <v>28.63247863247863</v>
      </c>
    </row>
    <row r="95" spans="1:30" s="65" customFormat="1" ht="10.5" customHeight="1" outlineLevel="3" x14ac:dyDescent="0.2">
      <c r="A95" s="17" t="s">
        <v>336</v>
      </c>
      <c r="B95" s="18">
        <v>803</v>
      </c>
      <c r="C95" s="38">
        <v>426</v>
      </c>
      <c r="D95" s="84">
        <v>9</v>
      </c>
      <c r="E95" s="73">
        <v>12</v>
      </c>
      <c r="F95" s="73">
        <v>22</v>
      </c>
      <c r="G95" s="73">
        <v>21</v>
      </c>
      <c r="H95" s="73">
        <v>18</v>
      </c>
      <c r="I95" s="73">
        <v>10</v>
      </c>
      <c r="J95" s="73">
        <v>15</v>
      </c>
      <c r="K95" s="73">
        <v>14</v>
      </c>
      <c r="L95" s="73">
        <v>26</v>
      </c>
      <c r="M95" s="73">
        <v>33</v>
      </c>
      <c r="N95" s="73">
        <v>40</v>
      </c>
      <c r="O95" s="73">
        <v>32</v>
      </c>
      <c r="P95" s="73">
        <v>26</v>
      </c>
      <c r="Q95" s="73">
        <v>28</v>
      </c>
      <c r="R95" s="73">
        <v>39</v>
      </c>
      <c r="S95" s="73">
        <v>43</v>
      </c>
      <c r="T95" s="73">
        <v>17</v>
      </c>
      <c r="U95" s="73">
        <v>12</v>
      </c>
      <c r="V95" s="73">
        <v>7</v>
      </c>
      <c r="W95" s="73">
        <v>2</v>
      </c>
      <c r="X95" s="73">
        <v>0</v>
      </c>
      <c r="Y95" s="55">
        <v>43</v>
      </c>
      <c r="Z95" s="56">
        <v>235</v>
      </c>
      <c r="AA95" s="125">
        <v>148</v>
      </c>
      <c r="AB95" s="119">
        <v>10.093896713615024</v>
      </c>
      <c r="AC95" s="46">
        <v>55.164319248826288</v>
      </c>
      <c r="AD95" s="47">
        <v>34.741784037558688</v>
      </c>
    </row>
    <row r="96" spans="1:30" s="65" customFormat="1" ht="10.5" customHeight="1" outlineLevel="3" x14ac:dyDescent="0.2">
      <c r="A96" s="17" t="s">
        <v>337</v>
      </c>
      <c r="B96" s="18">
        <v>804</v>
      </c>
      <c r="C96" s="38">
        <v>431</v>
      </c>
      <c r="D96" s="84">
        <v>13</v>
      </c>
      <c r="E96" s="73">
        <v>17</v>
      </c>
      <c r="F96" s="73">
        <v>5</v>
      </c>
      <c r="G96" s="73">
        <v>9</v>
      </c>
      <c r="H96" s="73">
        <v>14</v>
      </c>
      <c r="I96" s="73">
        <v>24</v>
      </c>
      <c r="J96" s="73">
        <v>28</v>
      </c>
      <c r="K96" s="73">
        <v>30</v>
      </c>
      <c r="L96" s="73">
        <v>25</v>
      </c>
      <c r="M96" s="73">
        <v>27</v>
      </c>
      <c r="N96" s="73">
        <v>30</v>
      </c>
      <c r="O96" s="73">
        <v>43</v>
      </c>
      <c r="P96" s="73">
        <v>51</v>
      </c>
      <c r="Q96" s="73">
        <v>27</v>
      </c>
      <c r="R96" s="73">
        <v>31</v>
      </c>
      <c r="S96" s="73">
        <v>29</v>
      </c>
      <c r="T96" s="73">
        <v>10</v>
      </c>
      <c r="U96" s="73">
        <v>8</v>
      </c>
      <c r="V96" s="73">
        <v>9</v>
      </c>
      <c r="W96" s="73">
        <v>1</v>
      </c>
      <c r="X96" s="73">
        <v>0</v>
      </c>
      <c r="Y96" s="55">
        <v>35</v>
      </c>
      <c r="Z96" s="56">
        <v>281</v>
      </c>
      <c r="AA96" s="125">
        <v>115</v>
      </c>
      <c r="AB96" s="119">
        <v>8.1206496519721583</v>
      </c>
      <c r="AC96" s="46">
        <v>65.197215777262187</v>
      </c>
      <c r="AD96" s="47">
        <v>26.682134570765658</v>
      </c>
    </row>
    <row r="97" spans="1:30" s="65" customFormat="1" ht="10.5" customHeight="1" outlineLevel="3" x14ac:dyDescent="0.2">
      <c r="A97" s="17" t="s">
        <v>82</v>
      </c>
      <c r="B97" s="18">
        <v>811</v>
      </c>
      <c r="C97" s="38">
        <v>346</v>
      </c>
      <c r="D97" s="84">
        <v>11</v>
      </c>
      <c r="E97" s="73">
        <v>19</v>
      </c>
      <c r="F97" s="73">
        <v>14</v>
      </c>
      <c r="G97" s="73">
        <v>16</v>
      </c>
      <c r="H97" s="73">
        <v>22</v>
      </c>
      <c r="I97" s="73">
        <v>12</v>
      </c>
      <c r="J97" s="73">
        <v>21</v>
      </c>
      <c r="K97" s="73">
        <v>19</v>
      </c>
      <c r="L97" s="73">
        <v>10</v>
      </c>
      <c r="M97" s="73">
        <v>23</v>
      </c>
      <c r="N97" s="73">
        <v>35</v>
      </c>
      <c r="O97" s="73">
        <v>21</v>
      </c>
      <c r="P97" s="73">
        <v>20</v>
      </c>
      <c r="Q97" s="73">
        <v>12</v>
      </c>
      <c r="R97" s="73">
        <v>27</v>
      </c>
      <c r="S97" s="73">
        <v>20</v>
      </c>
      <c r="T97" s="73">
        <v>28</v>
      </c>
      <c r="U97" s="73">
        <v>8</v>
      </c>
      <c r="V97" s="73">
        <v>5</v>
      </c>
      <c r="W97" s="73">
        <v>3</v>
      </c>
      <c r="X97" s="73">
        <v>0</v>
      </c>
      <c r="Y97" s="55">
        <v>44</v>
      </c>
      <c r="Z97" s="56">
        <v>199</v>
      </c>
      <c r="AA97" s="125">
        <v>103</v>
      </c>
      <c r="AB97" s="119">
        <v>12.716763005780345</v>
      </c>
      <c r="AC97" s="46">
        <v>57.514450867052027</v>
      </c>
      <c r="AD97" s="47">
        <v>29.76878612716763</v>
      </c>
    </row>
    <row r="98" spans="1:30" s="65" customFormat="1" ht="10.5" customHeight="1" outlineLevel="3" x14ac:dyDescent="0.2">
      <c r="A98" s="17" t="s">
        <v>338</v>
      </c>
      <c r="B98" s="18">
        <v>812</v>
      </c>
      <c r="C98" s="38">
        <v>449</v>
      </c>
      <c r="D98" s="84">
        <v>18</v>
      </c>
      <c r="E98" s="73">
        <v>17</v>
      </c>
      <c r="F98" s="73">
        <v>22</v>
      </c>
      <c r="G98" s="73">
        <v>25</v>
      </c>
      <c r="H98" s="73">
        <v>20</v>
      </c>
      <c r="I98" s="73">
        <v>11</v>
      </c>
      <c r="J98" s="73">
        <v>24</v>
      </c>
      <c r="K98" s="73">
        <v>15</v>
      </c>
      <c r="L98" s="73">
        <v>28</v>
      </c>
      <c r="M98" s="73">
        <v>34</v>
      </c>
      <c r="N98" s="73">
        <v>32</v>
      </c>
      <c r="O98" s="73">
        <v>25</v>
      </c>
      <c r="P98" s="73">
        <v>38</v>
      </c>
      <c r="Q98" s="73">
        <v>25</v>
      </c>
      <c r="R98" s="73">
        <v>24</v>
      </c>
      <c r="S98" s="73">
        <v>35</v>
      </c>
      <c r="T98" s="73">
        <v>23</v>
      </c>
      <c r="U98" s="73">
        <v>18</v>
      </c>
      <c r="V98" s="73">
        <v>14</v>
      </c>
      <c r="W98" s="73">
        <v>1</v>
      </c>
      <c r="X98" s="73">
        <v>0</v>
      </c>
      <c r="Y98" s="55">
        <v>57</v>
      </c>
      <c r="Z98" s="56">
        <v>252</v>
      </c>
      <c r="AA98" s="125">
        <v>140</v>
      </c>
      <c r="AB98" s="119">
        <v>12.694877505567929</v>
      </c>
      <c r="AC98" s="46">
        <v>56.124721603563479</v>
      </c>
      <c r="AD98" s="47">
        <v>31.180400890868597</v>
      </c>
    </row>
    <row r="99" spans="1:30" s="65" customFormat="1" ht="10.5" customHeight="1" outlineLevel="3" x14ac:dyDescent="0.2">
      <c r="A99" s="17" t="s">
        <v>167</v>
      </c>
      <c r="B99" s="18">
        <v>821</v>
      </c>
      <c r="C99" s="38">
        <v>220</v>
      </c>
      <c r="D99" s="84">
        <v>3</v>
      </c>
      <c r="E99" s="73">
        <v>8</v>
      </c>
      <c r="F99" s="73">
        <v>8</v>
      </c>
      <c r="G99" s="73">
        <v>7</v>
      </c>
      <c r="H99" s="73">
        <v>10</v>
      </c>
      <c r="I99" s="73">
        <v>9</v>
      </c>
      <c r="J99" s="73">
        <v>16</v>
      </c>
      <c r="K99" s="73">
        <v>9</v>
      </c>
      <c r="L99" s="73">
        <v>10</v>
      </c>
      <c r="M99" s="73">
        <v>15</v>
      </c>
      <c r="N99" s="73">
        <v>19</v>
      </c>
      <c r="O99" s="73">
        <v>19</v>
      </c>
      <c r="P99" s="73">
        <v>8</v>
      </c>
      <c r="Q99" s="73">
        <v>15</v>
      </c>
      <c r="R99" s="73">
        <v>23</v>
      </c>
      <c r="S99" s="73">
        <v>19</v>
      </c>
      <c r="T99" s="73">
        <v>10</v>
      </c>
      <c r="U99" s="73">
        <v>8</v>
      </c>
      <c r="V99" s="73">
        <v>4</v>
      </c>
      <c r="W99" s="73">
        <v>0</v>
      </c>
      <c r="X99" s="73">
        <v>0</v>
      </c>
      <c r="Y99" s="55">
        <v>19</v>
      </c>
      <c r="Z99" s="56">
        <v>122</v>
      </c>
      <c r="AA99" s="125">
        <v>79</v>
      </c>
      <c r="AB99" s="119">
        <v>8.6363636363636367</v>
      </c>
      <c r="AC99" s="46">
        <v>55.454545454545453</v>
      </c>
      <c r="AD99" s="47">
        <v>35.909090909090907</v>
      </c>
    </row>
    <row r="100" spans="1:30" s="65" customFormat="1" ht="10.5" customHeight="1" outlineLevel="3" x14ac:dyDescent="0.2">
      <c r="A100" s="17" t="s">
        <v>339</v>
      </c>
      <c r="B100" s="18">
        <v>822</v>
      </c>
      <c r="C100" s="38">
        <v>273</v>
      </c>
      <c r="D100" s="84">
        <v>8</v>
      </c>
      <c r="E100" s="73">
        <v>14</v>
      </c>
      <c r="F100" s="73">
        <v>14</v>
      </c>
      <c r="G100" s="73">
        <v>16</v>
      </c>
      <c r="H100" s="73">
        <v>15</v>
      </c>
      <c r="I100" s="73">
        <v>13</v>
      </c>
      <c r="J100" s="73">
        <v>14</v>
      </c>
      <c r="K100" s="73">
        <v>5</v>
      </c>
      <c r="L100" s="73">
        <v>13</v>
      </c>
      <c r="M100" s="73">
        <v>14</v>
      </c>
      <c r="N100" s="73">
        <v>31</v>
      </c>
      <c r="O100" s="73">
        <v>21</v>
      </c>
      <c r="P100" s="73">
        <v>17</v>
      </c>
      <c r="Q100" s="73">
        <v>17</v>
      </c>
      <c r="R100" s="73">
        <v>15</v>
      </c>
      <c r="S100" s="73">
        <v>23</v>
      </c>
      <c r="T100" s="73">
        <v>11</v>
      </c>
      <c r="U100" s="73">
        <v>8</v>
      </c>
      <c r="V100" s="73">
        <v>3</v>
      </c>
      <c r="W100" s="73">
        <v>1</v>
      </c>
      <c r="X100" s="73">
        <v>0</v>
      </c>
      <c r="Y100" s="55">
        <v>36</v>
      </c>
      <c r="Z100" s="56">
        <v>159</v>
      </c>
      <c r="AA100" s="125">
        <v>78</v>
      </c>
      <c r="AB100" s="119">
        <v>13.186813186813188</v>
      </c>
      <c r="AC100" s="46">
        <v>58.241758241758248</v>
      </c>
      <c r="AD100" s="47">
        <v>28.571428571428569</v>
      </c>
    </row>
    <row r="101" spans="1:30" s="65" customFormat="1" ht="10.5" customHeight="1" outlineLevel="3" x14ac:dyDescent="0.2">
      <c r="A101" s="17" t="s">
        <v>340</v>
      </c>
      <c r="B101" s="18">
        <v>823</v>
      </c>
      <c r="C101" s="38">
        <v>334</v>
      </c>
      <c r="D101" s="84">
        <v>13</v>
      </c>
      <c r="E101" s="73">
        <v>20</v>
      </c>
      <c r="F101" s="73">
        <v>10</v>
      </c>
      <c r="G101" s="73">
        <v>11</v>
      </c>
      <c r="H101" s="73">
        <v>16</v>
      </c>
      <c r="I101" s="73">
        <v>15</v>
      </c>
      <c r="J101" s="73">
        <v>13</v>
      </c>
      <c r="K101" s="73">
        <v>20</v>
      </c>
      <c r="L101" s="73">
        <v>19</v>
      </c>
      <c r="M101" s="73">
        <v>14</v>
      </c>
      <c r="N101" s="73">
        <v>17</v>
      </c>
      <c r="O101" s="73">
        <v>20</v>
      </c>
      <c r="P101" s="73">
        <v>20</v>
      </c>
      <c r="Q101" s="73">
        <v>31</v>
      </c>
      <c r="R101" s="73">
        <v>34</v>
      </c>
      <c r="S101" s="73">
        <v>24</v>
      </c>
      <c r="T101" s="73">
        <v>19</v>
      </c>
      <c r="U101" s="73">
        <v>10</v>
      </c>
      <c r="V101" s="73">
        <v>7</v>
      </c>
      <c r="W101" s="73">
        <v>1</v>
      </c>
      <c r="X101" s="73">
        <v>0</v>
      </c>
      <c r="Y101" s="55">
        <v>43</v>
      </c>
      <c r="Z101" s="56">
        <v>165</v>
      </c>
      <c r="AA101" s="125">
        <v>126</v>
      </c>
      <c r="AB101" s="119">
        <v>12.874251497005988</v>
      </c>
      <c r="AC101" s="46">
        <v>49.401197604790418</v>
      </c>
      <c r="AD101" s="47">
        <v>37.724550898203589</v>
      </c>
    </row>
    <row r="102" spans="1:30" s="65" customFormat="1" ht="10.5" customHeight="1" outlineLevel="3" x14ac:dyDescent="0.2">
      <c r="A102" s="17" t="s">
        <v>341</v>
      </c>
      <c r="B102" s="18">
        <v>824</v>
      </c>
      <c r="C102" s="38">
        <v>302</v>
      </c>
      <c r="D102" s="84">
        <v>8</v>
      </c>
      <c r="E102" s="73">
        <v>8</v>
      </c>
      <c r="F102" s="73">
        <v>13</v>
      </c>
      <c r="G102" s="73">
        <v>14</v>
      </c>
      <c r="H102" s="73">
        <v>15</v>
      </c>
      <c r="I102" s="73">
        <v>11</v>
      </c>
      <c r="J102" s="73">
        <v>12</v>
      </c>
      <c r="K102" s="73">
        <v>15</v>
      </c>
      <c r="L102" s="73">
        <v>12</v>
      </c>
      <c r="M102" s="73">
        <v>13</v>
      </c>
      <c r="N102" s="73">
        <v>22</v>
      </c>
      <c r="O102" s="73">
        <v>22</v>
      </c>
      <c r="P102" s="73">
        <v>21</v>
      </c>
      <c r="Q102" s="73">
        <v>28</v>
      </c>
      <c r="R102" s="73">
        <v>37</v>
      </c>
      <c r="S102" s="73">
        <v>25</v>
      </c>
      <c r="T102" s="73">
        <v>10</v>
      </c>
      <c r="U102" s="73">
        <v>9</v>
      </c>
      <c r="V102" s="73">
        <v>7</v>
      </c>
      <c r="W102" s="73">
        <v>0</v>
      </c>
      <c r="X102" s="73">
        <v>0</v>
      </c>
      <c r="Y102" s="55">
        <v>29</v>
      </c>
      <c r="Z102" s="56">
        <v>157</v>
      </c>
      <c r="AA102" s="125">
        <v>116</v>
      </c>
      <c r="AB102" s="119">
        <v>9.6026490066225172</v>
      </c>
      <c r="AC102" s="46">
        <v>51.986754966887418</v>
      </c>
      <c r="AD102" s="47">
        <v>38.410596026490069</v>
      </c>
    </row>
    <row r="103" spans="1:30" s="65" customFormat="1" ht="10.5" customHeight="1" outlineLevel="3" x14ac:dyDescent="0.2">
      <c r="A103" s="17" t="s">
        <v>342</v>
      </c>
      <c r="B103" s="18">
        <v>825</v>
      </c>
      <c r="C103" s="38">
        <v>357</v>
      </c>
      <c r="D103" s="84">
        <v>7</v>
      </c>
      <c r="E103" s="73">
        <v>14</v>
      </c>
      <c r="F103" s="73">
        <v>8</v>
      </c>
      <c r="G103" s="73">
        <v>10</v>
      </c>
      <c r="H103" s="73">
        <v>15</v>
      </c>
      <c r="I103" s="73">
        <v>15</v>
      </c>
      <c r="J103" s="73">
        <v>7</v>
      </c>
      <c r="K103" s="73">
        <v>16</v>
      </c>
      <c r="L103" s="73">
        <v>15</v>
      </c>
      <c r="M103" s="73">
        <v>12</v>
      </c>
      <c r="N103" s="73">
        <v>36</v>
      </c>
      <c r="O103" s="73">
        <v>39</v>
      </c>
      <c r="P103" s="73">
        <v>32</v>
      </c>
      <c r="Q103" s="73">
        <v>34</v>
      </c>
      <c r="R103" s="73">
        <v>42</v>
      </c>
      <c r="S103" s="73">
        <v>25</v>
      </c>
      <c r="T103" s="73">
        <v>15</v>
      </c>
      <c r="U103" s="73">
        <v>11</v>
      </c>
      <c r="V103" s="73">
        <v>2</v>
      </c>
      <c r="W103" s="73">
        <v>2</v>
      </c>
      <c r="X103" s="73">
        <v>0</v>
      </c>
      <c r="Y103" s="55">
        <v>29</v>
      </c>
      <c r="Z103" s="56">
        <v>197</v>
      </c>
      <c r="AA103" s="125">
        <v>131</v>
      </c>
      <c r="AB103" s="119">
        <v>8.1232492997198875</v>
      </c>
      <c r="AC103" s="46">
        <v>55.182072829131656</v>
      </c>
      <c r="AD103" s="47">
        <v>36.694677871148457</v>
      </c>
    </row>
    <row r="104" spans="1:30" s="65" customFormat="1" ht="10.5" customHeight="1" outlineLevel="3" x14ac:dyDescent="0.2">
      <c r="A104" s="17" t="s">
        <v>22</v>
      </c>
      <c r="B104" s="18">
        <v>830</v>
      </c>
      <c r="C104" s="38">
        <v>218</v>
      </c>
      <c r="D104" s="84">
        <v>8</v>
      </c>
      <c r="E104" s="73">
        <v>11</v>
      </c>
      <c r="F104" s="73">
        <v>9</v>
      </c>
      <c r="G104" s="73">
        <v>12</v>
      </c>
      <c r="H104" s="73">
        <v>8</v>
      </c>
      <c r="I104" s="73">
        <v>4</v>
      </c>
      <c r="J104" s="73">
        <v>14</v>
      </c>
      <c r="K104" s="73">
        <v>12</v>
      </c>
      <c r="L104" s="73">
        <v>15</v>
      </c>
      <c r="M104" s="73">
        <v>16</v>
      </c>
      <c r="N104" s="73">
        <v>14</v>
      </c>
      <c r="O104" s="73">
        <v>13</v>
      </c>
      <c r="P104" s="73">
        <v>14</v>
      </c>
      <c r="Q104" s="73">
        <v>18</v>
      </c>
      <c r="R104" s="73">
        <v>20</v>
      </c>
      <c r="S104" s="73">
        <v>9</v>
      </c>
      <c r="T104" s="73">
        <v>12</v>
      </c>
      <c r="U104" s="73">
        <v>5</v>
      </c>
      <c r="V104" s="73">
        <v>3</v>
      </c>
      <c r="W104" s="73">
        <v>1</v>
      </c>
      <c r="X104" s="73">
        <v>0</v>
      </c>
      <c r="Y104" s="55">
        <v>28</v>
      </c>
      <c r="Z104" s="56">
        <v>122</v>
      </c>
      <c r="AA104" s="125">
        <v>68</v>
      </c>
      <c r="AB104" s="119">
        <v>12.844036697247708</v>
      </c>
      <c r="AC104" s="46">
        <v>55.963302752293572</v>
      </c>
      <c r="AD104" s="47">
        <v>31.192660550458719</v>
      </c>
    </row>
    <row r="105" spans="1:30" s="65" customFormat="1" ht="10.5" customHeight="1" outlineLevel="3" x14ac:dyDescent="0.2">
      <c r="A105" s="17" t="s">
        <v>278</v>
      </c>
      <c r="B105" s="18">
        <v>841</v>
      </c>
      <c r="C105" s="38">
        <v>343</v>
      </c>
      <c r="D105" s="84">
        <v>7</v>
      </c>
      <c r="E105" s="73">
        <v>5</v>
      </c>
      <c r="F105" s="73">
        <v>11</v>
      </c>
      <c r="G105" s="73">
        <v>18</v>
      </c>
      <c r="H105" s="73">
        <v>16</v>
      </c>
      <c r="I105" s="73">
        <v>9</v>
      </c>
      <c r="J105" s="73">
        <v>17</v>
      </c>
      <c r="K105" s="73">
        <v>15</v>
      </c>
      <c r="L105" s="73">
        <v>22</v>
      </c>
      <c r="M105" s="73">
        <v>20</v>
      </c>
      <c r="N105" s="73">
        <v>24</v>
      </c>
      <c r="O105" s="73">
        <v>32</v>
      </c>
      <c r="P105" s="73">
        <v>16</v>
      </c>
      <c r="Q105" s="73">
        <v>22</v>
      </c>
      <c r="R105" s="73">
        <v>36</v>
      </c>
      <c r="S105" s="73">
        <v>30</v>
      </c>
      <c r="T105" s="73">
        <v>21</v>
      </c>
      <c r="U105" s="73">
        <v>13</v>
      </c>
      <c r="V105" s="73">
        <v>7</v>
      </c>
      <c r="W105" s="73">
        <v>2</v>
      </c>
      <c r="X105" s="73">
        <v>0</v>
      </c>
      <c r="Y105" s="55">
        <v>23</v>
      </c>
      <c r="Z105" s="56">
        <v>189</v>
      </c>
      <c r="AA105" s="125">
        <v>131</v>
      </c>
      <c r="AB105" s="119">
        <v>6.7055393586005829</v>
      </c>
      <c r="AC105" s="46">
        <v>55.102040816326522</v>
      </c>
      <c r="AD105" s="47">
        <v>38.192419825072889</v>
      </c>
    </row>
    <row r="106" spans="1:30" s="65" customFormat="1" ht="10.5" customHeight="1" outlineLevel="3" x14ac:dyDescent="0.2">
      <c r="A106" s="17" t="s">
        <v>343</v>
      </c>
      <c r="B106" s="18">
        <v>842</v>
      </c>
      <c r="C106" s="38">
        <v>241</v>
      </c>
      <c r="D106" s="84">
        <v>9</v>
      </c>
      <c r="E106" s="73">
        <v>4</v>
      </c>
      <c r="F106" s="73">
        <v>13</v>
      </c>
      <c r="G106" s="73">
        <v>12</v>
      </c>
      <c r="H106" s="73">
        <v>15</v>
      </c>
      <c r="I106" s="73">
        <v>10</v>
      </c>
      <c r="J106" s="73">
        <v>10</v>
      </c>
      <c r="K106" s="73">
        <v>13</v>
      </c>
      <c r="L106" s="73">
        <v>11</v>
      </c>
      <c r="M106" s="73">
        <v>19</v>
      </c>
      <c r="N106" s="73">
        <v>23</v>
      </c>
      <c r="O106" s="73">
        <v>27</v>
      </c>
      <c r="P106" s="73">
        <v>18</v>
      </c>
      <c r="Q106" s="73">
        <v>9</v>
      </c>
      <c r="R106" s="73">
        <v>8</v>
      </c>
      <c r="S106" s="73">
        <v>20</v>
      </c>
      <c r="T106" s="73">
        <v>8</v>
      </c>
      <c r="U106" s="73">
        <v>5</v>
      </c>
      <c r="V106" s="73">
        <v>5</v>
      </c>
      <c r="W106" s="73">
        <v>2</v>
      </c>
      <c r="X106" s="73">
        <v>0</v>
      </c>
      <c r="Y106" s="55">
        <v>26</v>
      </c>
      <c r="Z106" s="56">
        <v>158</v>
      </c>
      <c r="AA106" s="125">
        <v>57</v>
      </c>
      <c r="AB106" s="119">
        <v>10.78838174273859</v>
      </c>
      <c r="AC106" s="46">
        <v>65.560165975103729</v>
      </c>
      <c r="AD106" s="47">
        <v>23.651452282157674</v>
      </c>
    </row>
    <row r="107" spans="1:30" s="65" customFormat="1" ht="10.5" customHeight="1" outlineLevel="3" x14ac:dyDescent="0.2">
      <c r="A107" s="17" t="s">
        <v>344</v>
      </c>
      <c r="B107" s="18">
        <v>843</v>
      </c>
      <c r="C107" s="38">
        <v>172</v>
      </c>
      <c r="D107" s="84">
        <v>3</v>
      </c>
      <c r="E107" s="73">
        <v>2</v>
      </c>
      <c r="F107" s="73">
        <v>8</v>
      </c>
      <c r="G107" s="73">
        <v>5</v>
      </c>
      <c r="H107" s="73">
        <v>6</v>
      </c>
      <c r="I107" s="73">
        <v>4</v>
      </c>
      <c r="J107" s="73">
        <v>2</v>
      </c>
      <c r="K107" s="73">
        <v>6</v>
      </c>
      <c r="L107" s="73">
        <v>8</v>
      </c>
      <c r="M107" s="73">
        <v>10</v>
      </c>
      <c r="N107" s="73">
        <v>17</v>
      </c>
      <c r="O107" s="73">
        <v>4</v>
      </c>
      <c r="P107" s="73">
        <v>8</v>
      </c>
      <c r="Q107" s="73">
        <v>10</v>
      </c>
      <c r="R107" s="73">
        <v>26</v>
      </c>
      <c r="S107" s="73">
        <v>30</v>
      </c>
      <c r="T107" s="73">
        <v>13</v>
      </c>
      <c r="U107" s="73">
        <v>7</v>
      </c>
      <c r="V107" s="73">
        <v>3</v>
      </c>
      <c r="W107" s="73">
        <v>0</v>
      </c>
      <c r="X107" s="73">
        <v>0</v>
      </c>
      <c r="Y107" s="55">
        <v>13</v>
      </c>
      <c r="Z107" s="56">
        <v>70</v>
      </c>
      <c r="AA107" s="125">
        <v>89</v>
      </c>
      <c r="AB107" s="119">
        <v>7.5581395348837201</v>
      </c>
      <c r="AC107" s="46">
        <v>40.697674418604649</v>
      </c>
      <c r="AD107" s="47">
        <v>51.744186046511629</v>
      </c>
    </row>
    <row r="108" spans="1:30" s="65" customFormat="1" ht="10.5" customHeight="1" outlineLevel="3" x14ac:dyDescent="0.2">
      <c r="A108" s="19" t="s">
        <v>226</v>
      </c>
      <c r="B108" s="20">
        <v>850</v>
      </c>
      <c r="C108" s="38">
        <v>121</v>
      </c>
      <c r="D108" s="84">
        <v>1</v>
      </c>
      <c r="E108" s="73">
        <v>2</v>
      </c>
      <c r="F108" s="73">
        <v>5</v>
      </c>
      <c r="G108" s="73">
        <v>4</v>
      </c>
      <c r="H108" s="73">
        <v>6</v>
      </c>
      <c r="I108" s="73">
        <v>5</v>
      </c>
      <c r="J108" s="73">
        <v>1</v>
      </c>
      <c r="K108" s="73">
        <v>7</v>
      </c>
      <c r="L108" s="73">
        <v>2</v>
      </c>
      <c r="M108" s="73">
        <v>6</v>
      </c>
      <c r="N108" s="73">
        <v>8</v>
      </c>
      <c r="O108" s="73">
        <v>10</v>
      </c>
      <c r="P108" s="73">
        <v>10</v>
      </c>
      <c r="Q108" s="73">
        <v>15</v>
      </c>
      <c r="R108" s="73">
        <v>18</v>
      </c>
      <c r="S108" s="73">
        <v>5</v>
      </c>
      <c r="T108" s="73">
        <v>11</v>
      </c>
      <c r="U108" s="73">
        <v>4</v>
      </c>
      <c r="V108" s="73">
        <v>1</v>
      </c>
      <c r="W108" s="73">
        <v>0</v>
      </c>
      <c r="X108" s="85">
        <v>0</v>
      </c>
      <c r="Y108" s="55">
        <v>8</v>
      </c>
      <c r="Z108" s="56">
        <v>59</v>
      </c>
      <c r="AA108" s="125">
        <v>54</v>
      </c>
      <c r="AB108" s="119">
        <v>6.6115702479338845</v>
      </c>
      <c r="AC108" s="46">
        <v>48.760330578512395</v>
      </c>
      <c r="AD108" s="47">
        <v>44.628099173553721</v>
      </c>
    </row>
    <row r="109" spans="1:30" s="65" customFormat="1" ht="10.5" customHeight="1" outlineLevel="3" x14ac:dyDescent="0.2">
      <c r="A109" s="21" t="s">
        <v>114</v>
      </c>
      <c r="B109" s="22">
        <v>2010</v>
      </c>
      <c r="C109" s="38">
        <v>423</v>
      </c>
      <c r="D109" s="84">
        <v>23</v>
      </c>
      <c r="E109" s="73">
        <v>20</v>
      </c>
      <c r="F109" s="73">
        <v>12</v>
      </c>
      <c r="G109" s="73">
        <v>21</v>
      </c>
      <c r="H109" s="73">
        <v>17</v>
      </c>
      <c r="I109" s="73">
        <v>31</v>
      </c>
      <c r="J109" s="73">
        <v>38</v>
      </c>
      <c r="K109" s="73">
        <v>34</v>
      </c>
      <c r="L109" s="73">
        <v>28</v>
      </c>
      <c r="M109" s="73">
        <v>23</v>
      </c>
      <c r="N109" s="73">
        <v>29</v>
      </c>
      <c r="O109" s="73">
        <v>22</v>
      </c>
      <c r="P109" s="73">
        <v>25</v>
      </c>
      <c r="Q109" s="73">
        <v>18</v>
      </c>
      <c r="R109" s="73">
        <v>21</v>
      </c>
      <c r="S109" s="73">
        <v>22</v>
      </c>
      <c r="T109" s="73">
        <v>18</v>
      </c>
      <c r="U109" s="73">
        <v>13</v>
      </c>
      <c r="V109" s="73">
        <v>6</v>
      </c>
      <c r="W109" s="73">
        <v>2</v>
      </c>
      <c r="X109" s="73">
        <v>0</v>
      </c>
      <c r="Y109" s="55">
        <v>55</v>
      </c>
      <c r="Z109" s="56">
        <v>268</v>
      </c>
      <c r="AA109" s="125">
        <v>100</v>
      </c>
      <c r="AB109" s="119">
        <v>13.002364066193852</v>
      </c>
      <c r="AC109" s="46">
        <v>63.356973995271872</v>
      </c>
      <c r="AD109" s="47">
        <v>23.640661938534279</v>
      </c>
    </row>
    <row r="110" spans="1:30" s="65" customFormat="1" ht="10.5" customHeight="1" outlineLevel="3" x14ac:dyDescent="0.2">
      <c r="A110" s="17" t="s">
        <v>216</v>
      </c>
      <c r="B110" s="18">
        <v>2020</v>
      </c>
      <c r="C110" s="38">
        <v>816</v>
      </c>
      <c r="D110" s="84">
        <v>33</v>
      </c>
      <c r="E110" s="73">
        <v>52</v>
      </c>
      <c r="F110" s="73">
        <v>50</v>
      </c>
      <c r="G110" s="73">
        <v>45</v>
      </c>
      <c r="H110" s="73">
        <v>41</v>
      </c>
      <c r="I110" s="73">
        <v>30</v>
      </c>
      <c r="J110" s="73">
        <v>46</v>
      </c>
      <c r="K110" s="73">
        <v>48</v>
      </c>
      <c r="L110" s="73">
        <v>46</v>
      </c>
      <c r="M110" s="73">
        <v>62</v>
      </c>
      <c r="N110" s="73">
        <v>71</v>
      </c>
      <c r="O110" s="73">
        <v>34</v>
      </c>
      <c r="P110" s="73">
        <v>59</v>
      </c>
      <c r="Q110" s="73">
        <v>54</v>
      </c>
      <c r="R110" s="73">
        <v>56</v>
      </c>
      <c r="S110" s="73">
        <v>39</v>
      </c>
      <c r="T110" s="73">
        <v>29</v>
      </c>
      <c r="U110" s="73">
        <v>14</v>
      </c>
      <c r="V110" s="73">
        <v>6</v>
      </c>
      <c r="W110" s="73">
        <v>0</v>
      </c>
      <c r="X110" s="73">
        <v>1</v>
      </c>
      <c r="Y110" s="55">
        <v>135</v>
      </c>
      <c r="Z110" s="56">
        <v>482</v>
      </c>
      <c r="AA110" s="125">
        <v>199</v>
      </c>
      <c r="AB110" s="119">
        <v>16.544117647058822</v>
      </c>
      <c r="AC110" s="46">
        <v>59.068627450980394</v>
      </c>
      <c r="AD110" s="47">
        <v>24.387254901960784</v>
      </c>
    </row>
    <row r="111" spans="1:30" s="65" customFormat="1" ht="10.5" customHeight="1" outlineLevel="3" x14ac:dyDescent="0.2">
      <c r="A111" s="17" t="s">
        <v>219</v>
      </c>
      <c r="B111" s="18">
        <v>2040</v>
      </c>
      <c r="C111" s="38">
        <v>491</v>
      </c>
      <c r="D111" s="84">
        <v>12</v>
      </c>
      <c r="E111" s="73">
        <v>28</v>
      </c>
      <c r="F111" s="73">
        <v>46</v>
      </c>
      <c r="G111" s="73">
        <v>30</v>
      </c>
      <c r="H111" s="73">
        <v>23</v>
      </c>
      <c r="I111" s="73">
        <v>18</v>
      </c>
      <c r="J111" s="73">
        <v>14</v>
      </c>
      <c r="K111" s="73">
        <v>20</v>
      </c>
      <c r="L111" s="73">
        <v>42</v>
      </c>
      <c r="M111" s="73">
        <v>59</v>
      </c>
      <c r="N111" s="73">
        <v>45</v>
      </c>
      <c r="O111" s="73">
        <v>37</v>
      </c>
      <c r="P111" s="73">
        <v>31</v>
      </c>
      <c r="Q111" s="73">
        <v>25</v>
      </c>
      <c r="R111" s="73">
        <v>22</v>
      </c>
      <c r="S111" s="73">
        <v>25</v>
      </c>
      <c r="T111" s="73">
        <v>7</v>
      </c>
      <c r="U111" s="73">
        <v>4</v>
      </c>
      <c r="V111" s="73">
        <v>2</v>
      </c>
      <c r="W111" s="73">
        <v>1</v>
      </c>
      <c r="X111" s="73">
        <v>0</v>
      </c>
      <c r="Y111" s="55">
        <v>86</v>
      </c>
      <c r="Z111" s="56">
        <v>319</v>
      </c>
      <c r="AA111" s="125">
        <v>86</v>
      </c>
      <c r="AB111" s="119">
        <v>17.515274949083505</v>
      </c>
      <c r="AC111" s="46">
        <v>64.96945010183299</v>
      </c>
      <c r="AD111" s="47">
        <v>17.515274949083505</v>
      </c>
    </row>
    <row r="112" spans="1:30" s="65" customFormat="1" ht="10.5" customHeight="1" outlineLevel="3" x14ac:dyDescent="0.2">
      <c r="A112" s="17" t="s">
        <v>11</v>
      </c>
      <c r="B112" s="18">
        <v>2050</v>
      </c>
      <c r="C112" s="38">
        <v>356</v>
      </c>
      <c r="D112" s="84">
        <v>12</v>
      </c>
      <c r="E112" s="73">
        <v>15</v>
      </c>
      <c r="F112" s="73">
        <v>11</v>
      </c>
      <c r="G112" s="73">
        <v>16</v>
      </c>
      <c r="H112" s="73">
        <v>19</v>
      </c>
      <c r="I112" s="73">
        <v>27</v>
      </c>
      <c r="J112" s="73">
        <v>29</v>
      </c>
      <c r="K112" s="73">
        <v>25</v>
      </c>
      <c r="L112" s="73">
        <v>28</v>
      </c>
      <c r="M112" s="73">
        <v>24</v>
      </c>
      <c r="N112" s="73">
        <v>31</v>
      </c>
      <c r="O112" s="73">
        <v>21</v>
      </c>
      <c r="P112" s="73">
        <v>13</v>
      </c>
      <c r="Q112" s="73">
        <v>22</v>
      </c>
      <c r="R112" s="73">
        <v>27</v>
      </c>
      <c r="S112" s="73">
        <v>15</v>
      </c>
      <c r="T112" s="73">
        <v>14</v>
      </c>
      <c r="U112" s="73">
        <v>3</v>
      </c>
      <c r="V112" s="73">
        <v>4</v>
      </c>
      <c r="W112" s="73">
        <v>0</v>
      </c>
      <c r="X112" s="73">
        <v>0</v>
      </c>
      <c r="Y112" s="55">
        <v>38</v>
      </c>
      <c r="Z112" s="56">
        <v>233</v>
      </c>
      <c r="AA112" s="125">
        <v>85</v>
      </c>
      <c r="AB112" s="119">
        <v>10.674157303370785</v>
      </c>
      <c r="AC112" s="46">
        <v>65.449438202247194</v>
      </c>
      <c r="AD112" s="47">
        <v>23.876404494382022</v>
      </c>
    </row>
    <row r="113" spans="1:30" s="65" customFormat="1" ht="10.5" customHeight="1" outlineLevel="3" x14ac:dyDescent="0.2">
      <c r="A113" s="17" t="s">
        <v>110</v>
      </c>
      <c r="B113" s="18">
        <v>2060</v>
      </c>
      <c r="C113" s="38">
        <v>527</v>
      </c>
      <c r="D113" s="84">
        <v>21</v>
      </c>
      <c r="E113" s="73">
        <v>25</v>
      </c>
      <c r="F113" s="73">
        <v>21</v>
      </c>
      <c r="G113" s="73">
        <v>17</v>
      </c>
      <c r="H113" s="73">
        <v>26</v>
      </c>
      <c r="I113" s="73">
        <v>34</v>
      </c>
      <c r="J113" s="73">
        <v>28</v>
      </c>
      <c r="K113" s="73">
        <v>26</v>
      </c>
      <c r="L113" s="73">
        <v>34</v>
      </c>
      <c r="M113" s="73">
        <v>35</v>
      </c>
      <c r="N113" s="73">
        <v>47</v>
      </c>
      <c r="O113" s="73">
        <v>57</v>
      </c>
      <c r="P113" s="73">
        <v>32</v>
      </c>
      <c r="Q113" s="73">
        <v>28</v>
      </c>
      <c r="R113" s="73">
        <v>37</v>
      </c>
      <c r="S113" s="73">
        <v>29</v>
      </c>
      <c r="T113" s="73">
        <v>20</v>
      </c>
      <c r="U113" s="73">
        <v>5</v>
      </c>
      <c r="V113" s="73">
        <v>4</v>
      </c>
      <c r="W113" s="73">
        <v>1</v>
      </c>
      <c r="X113" s="73">
        <v>0</v>
      </c>
      <c r="Y113" s="55">
        <v>67</v>
      </c>
      <c r="Z113" s="56">
        <v>336</v>
      </c>
      <c r="AA113" s="125">
        <v>124</v>
      </c>
      <c r="AB113" s="119">
        <v>12.7134724857685</v>
      </c>
      <c r="AC113" s="46">
        <v>63.757115749525617</v>
      </c>
      <c r="AD113" s="47">
        <v>23.52941176470588</v>
      </c>
    </row>
    <row r="114" spans="1:30" s="65" customFormat="1" ht="10.5" customHeight="1" outlineLevel="3" x14ac:dyDescent="0.2">
      <c r="A114" s="17" t="s">
        <v>48</v>
      </c>
      <c r="B114" s="18">
        <v>2070</v>
      </c>
      <c r="C114" s="38">
        <v>253</v>
      </c>
      <c r="D114" s="84">
        <v>4</v>
      </c>
      <c r="E114" s="73">
        <v>3</v>
      </c>
      <c r="F114" s="73">
        <v>7</v>
      </c>
      <c r="G114" s="73">
        <v>6</v>
      </c>
      <c r="H114" s="73">
        <v>16</v>
      </c>
      <c r="I114" s="73">
        <v>14</v>
      </c>
      <c r="J114" s="73">
        <v>11</v>
      </c>
      <c r="K114" s="73">
        <v>12</v>
      </c>
      <c r="L114" s="73">
        <v>20</v>
      </c>
      <c r="M114" s="73">
        <v>17</v>
      </c>
      <c r="N114" s="73">
        <v>13</v>
      </c>
      <c r="O114" s="73">
        <v>18</v>
      </c>
      <c r="P114" s="73">
        <v>11</v>
      </c>
      <c r="Q114" s="73">
        <v>27</v>
      </c>
      <c r="R114" s="73">
        <v>29</v>
      </c>
      <c r="S114" s="73">
        <v>14</v>
      </c>
      <c r="T114" s="73">
        <v>16</v>
      </c>
      <c r="U114" s="73">
        <v>9</v>
      </c>
      <c r="V114" s="73">
        <v>4</v>
      </c>
      <c r="W114" s="73">
        <v>2</v>
      </c>
      <c r="X114" s="73">
        <v>0</v>
      </c>
      <c r="Y114" s="55">
        <v>14</v>
      </c>
      <c r="Z114" s="56">
        <v>138</v>
      </c>
      <c r="AA114" s="125">
        <v>101</v>
      </c>
      <c r="AB114" s="119">
        <v>5.5335968379446641</v>
      </c>
      <c r="AC114" s="46">
        <v>54.54545454545454</v>
      </c>
      <c r="AD114" s="47">
        <v>39.920948616600796</v>
      </c>
    </row>
    <row r="115" spans="1:30" s="65" customFormat="1" ht="10.5" customHeight="1" outlineLevel="3" x14ac:dyDescent="0.2">
      <c r="A115" s="17" t="s">
        <v>173</v>
      </c>
      <c r="B115" s="18">
        <v>2080</v>
      </c>
      <c r="C115" s="38">
        <v>595</v>
      </c>
      <c r="D115" s="84">
        <v>17</v>
      </c>
      <c r="E115" s="73">
        <v>24</v>
      </c>
      <c r="F115" s="73">
        <v>23</v>
      </c>
      <c r="G115" s="73">
        <v>15</v>
      </c>
      <c r="H115" s="73">
        <v>14</v>
      </c>
      <c r="I115" s="73">
        <v>25</v>
      </c>
      <c r="J115" s="73">
        <v>21</v>
      </c>
      <c r="K115" s="73">
        <v>26</v>
      </c>
      <c r="L115" s="73">
        <v>35</v>
      </c>
      <c r="M115" s="73">
        <v>45</v>
      </c>
      <c r="N115" s="73">
        <v>53</v>
      </c>
      <c r="O115" s="73">
        <v>41</v>
      </c>
      <c r="P115" s="73">
        <v>46</v>
      </c>
      <c r="Q115" s="73">
        <v>56</v>
      </c>
      <c r="R115" s="73">
        <v>57</v>
      </c>
      <c r="S115" s="73">
        <v>43</v>
      </c>
      <c r="T115" s="73">
        <v>23</v>
      </c>
      <c r="U115" s="73">
        <v>17</v>
      </c>
      <c r="V115" s="73">
        <v>11</v>
      </c>
      <c r="W115" s="73">
        <v>3</v>
      </c>
      <c r="X115" s="73">
        <v>0</v>
      </c>
      <c r="Y115" s="55">
        <v>64</v>
      </c>
      <c r="Z115" s="56">
        <v>321</v>
      </c>
      <c r="AA115" s="125">
        <v>210</v>
      </c>
      <c r="AB115" s="119">
        <v>10.756302521008404</v>
      </c>
      <c r="AC115" s="46">
        <v>53.949579831932773</v>
      </c>
      <c r="AD115" s="47">
        <v>35.294117647058826</v>
      </c>
    </row>
    <row r="116" spans="1:30" s="65" customFormat="1" ht="10.5" customHeight="1" outlineLevel="3" x14ac:dyDescent="0.2">
      <c r="A116" s="17" t="s">
        <v>233</v>
      </c>
      <c r="B116" s="18">
        <v>2100</v>
      </c>
      <c r="C116" s="38">
        <v>162</v>
      </c>
      <c r="D116" s="84">
        <v>4</v>
      </c>
      <c r="E116" s="73">
        <v>5</v>
      </c>
      <c r="F116" s="73">
        <v>4</v>
      </c>
      <c r="G116" s="73">
        <v>7</v>
      </c>
      <c r="H116" s="73">
        <v>3</v>
      </c>
      <c r="I116" s="73">
        <v>12</v>
      </c>
      <c r="J116" s="73">
        <v>5</v>
      </c>
      <c r="K116" s="73">
        <v>14</v>
      </c>
      <c r="L116" s="73">
        <v>10</v>
      </c>
      <c r="M116" s="73">
        <v>8</v>
      </c>
      <c r="N116" s="73">
        <v>17</v>
      </c>
      <c r="O116" s="73">
        <v>12</v>
      </c>
      <c r="P116" s="73">
        <v>8</v>
      </c>
      <c r="Q116" s="73">
        <v>11</v>
      </c>
      <c r="R116" s="73">
        <v>12</v>
      </c>
      <c r="S116" s="73">
        <v>16</v>
      </c>
      <c r="T116" s="73">
        <v>6</v>
      </c>
      <c r="U116" s="73">
        <v>4</v>
      </c>
      <c r="V116" s="73">
        <v>3</v>
      </c>
      <c r="W116" s="73">
        <v>1</v>
      </c>
      <c r="X116" s="73">
        <v>0</v>
      </c>
      <c r="Y116" s="55">
        <v>13</v>
      </c>
      <c r="Z116" s="56">
        <v>96</v>
      </c>
      <c r="AA116" s="125">
        <v>53</v>
      </c>
      <c r="AB116" s="119">
        <v>8.0246913580246915</v>
      </c>
      <c r="AC116" s="46">
        <v>59.259259259259252</v>
      </c>
      <c r="AD116" s="47">
        <v>32.716049382716051</v>
      </c>
    </row>
    <row r="117" spans="1:30" s="65" customFormat="1" ht="10.5" customHeight="1" outlineLevel="3" x14ac:dyDescent="0.2">
      <c r="A117" s="17" t="s">
        <v>50</v>
      </c>
      <c r="B117" s="18">
        <v>2120</v>
      </c>
      <c r="C117" s="38">
        <v>517</v>
      </c>
      <c r="D117" s="84">
        <v>7</v>
      </c>
      <c r="E117" s="73">
        <v>16</v>
      </c>
      <c r="F117" s="73">
        <v>19</v>
      </c>
      <c r="G117" s="73">
        <v>24</v>
      </c>
      <c r="H117" s="73">
        <v>22</v>
      </c>
      <c r="I117" s="73">
        <v>23</v>
      </c>
      <c r="J117" s="73">
        <v>24</v>
      </c>
      <c r="K117" s="73">
        <v>34</v>
      </c>
      <c r="L117" s="73">
        <v>40</v>
      </c>
      <c r="M117" s="73">
        <v>36</v>
      </c>
      <c r="N117" s="73">
        <v>30</v>
      </c>
      <c r="O117" s="73">
        <v>27</v>
      </c>
      <c r="P117" s="73">
        <v>40</v>
      </c>
      <c r="Q117" s="73">
        <v>49</v>
      </c>
      <c r="R117" s="73">
        <v>37</v>
      </c>
      <c r="S117" s="73">
        <v>32</v>
      </c>
      <c r="T117" s="73">
        <v>28</v>
      </c>
      <c r="U117" s="73">
        <v>21</v>
      </c>
      <c r="V117" s="73">
        <v>6</v>
      </c>
      <c r="W117" s="73">
        <v>2</v>
      </c>
      <c r="X117" s="73">
        <v>0</v>
      </c>
      <c r="Y117" s="55">
        <v>42</v>
      </c>
      <c r="Z117" s="56">
        <v>300</v>
      </c>
      <c r="AA117" s="125">
        <v>175</v>
      </c>
      <c r="AB117" s="119">
        <v>8.123791102514506</v>
      </c>
      <c r="AC117" s="46">
        <v>58.027079303675045</v>
      </c>
      <c r="AD117" s="47">
        <v>33.849129593810446</v>
      </c>
    </row>
    <row r="118" spans="1:30" s="65" customFormat="1" ht="10.5" customHeight="1" outlineLevel="3" x14ac:dyDescent="0.2">
      <c r="A118" s="17" t="s">
        <v>104</v>
      </c>
      <c r="B118" s="18">
        <v>2130</v>
      </c>
      <c r="C118" s="38">
        <v>223</v>
      </c>
      <c r="D118" s="84">
        <v>5</v>
      </c>
      <c r="E118" s="73">
        <v>9</v>
      </c>
      <c r="F118" s="73">
        <v>3</v>
      </c>
      <c r="G118" s="73">
        <v>8</v>
      </c>
      <c r="H118" s="73">
        <v>10</v>
      </c>
      <c r="I118" s="73">
        <v>12</v>
      </c>
      <c r="J118" s="73">
        <v>18</v>
      </c>
      <c r="K118" s="73">
        <v>12</v>
      </c>
      <c r="L118" s="73">
        <v>8</v>
      </c>
      <c r="M118" s="73">
        <v>10</v>
      </c>
      <c r="N118" s="73">
        <v>17</v>
      </c>
      <c r="O118" s="73">
        <v>17</v>
      </c>
      <c r="P118" s="73">
        <v>17</v>
      </c>
      <c r="Q118" s="73">
        <v>19</v>
      </c>
      <c r="R118" s="73">
        <v>17</v>
      </c>
      <c r="S118" s="73">
        <v>16</v>
      </c>
      <c r="T118" s="73">
        <v>13</v>
      </c>
      <c r="U118" s="73">
        <v>8</v>
      </c>
      <c r="V118" s="73">
        <v>3</v>
      </c>
      <c r="W118" s="73">
        <v>1</v>
      </c>
      <c r="X118" s="73">
        <v>0</v>
      </c>
      <c r="Y118" s="55">
        <v>17</v>
      </c>
      <c r="Z118" s="56">
        <v>129</v>
      </c>
      <c r="AA118" s="125">
        <v>77</v>
      </c>
      <c r="AB118" s="119">
        <v>7.623318385650224</v>
      </c>
      <c r="AC118" s="46">
        <v>57.847533632286996</v>
      </c>
      <c r="AD118" s="47">
        <v>34.529147982062781</v>
      </c>
    </row>
    <row r="119" spans="1:30" s="65" customFormat="1" ht="10.5" customHeight="1" outlineLevel="3" x14ac:dyDescent="0.2">
      <c r="A119" s="17" t="s">
        <v>56</v>
      </c>
      <c r="B119" s="18">
        <v>2140</v>
      </c>
      <c r="C119" s="38">
        <v>659</v>
      </c>
      <c r="D119" s="84">
        <v>35</v>
      </c>
      <c r="E119" s="73">
        <v>21</v>
      </c>
      <c r="F119" s="73">
        <v>20</v>
      </c>
      <c r="G119" s="73">
        <v>27</v>
      </c>
      <c r="H119" s="73">
        <v>26</v>
      </c>
      <c r="I119" s="73">
        <v>39</v>
      </c>
      <c r="J119" s="73">
        <v>43</v>
      </c>
      <c r="K119" s="73">
        <v>38</v>
      </c>
      <c r="L119" s="73">
        <v>36</v>
      </c>
      <c r="M119" s="73">
        <v>38</v>
      </c>
      <c r="N119" s="73">
        <v>59</v>
      </c>
      <c r="O119" s="73">
        <v>52</v>
      </c>
      <c r="P119" s="73">
        <v>51</v>
      </c>
      <c r="Q119" s="73">
        <v>46</v>
      </c>
      <c r="R119" s="73">
        <v>39</v>
      </c>
      <c r="S119" s="73">
        <v>42</v>
      </c>
      <c r="T119" s="73">
        <v>25</v>
      </c>
      <c r="U119" s="73">
        <v>14</v>
      </c>
      <c r="V119" s="73">
        <v>4</v>
      </c>
      <c r="W119" s="73">
        <v>3</v>
      </c>
      <c r="X119" s="73">
        <v>1</v>
      </c>
      <c r="Y119" s="55">
        <v>76</v>
      </c>
      <c r="Z119" s="56">
        <v>409</v>
      </c>
      <c r="AA119" s="125">
        <v>174</v>
      </c>
      <c r="AB119" s="119">
        <v>11.532625189681335</v>
      </c>
      <c r="AC119" s="46">
        <v>62.063732928679812</v>
      </c>
      <c r="AD119" s="47">
        <v>26.403641881638844</v>
      </c>
    </row>
    <row r="120" spans="1:30" s="65" customFormat="1" ht="10.5" customHeight="1" outlineLevel="3" x14ac:dyDescent="0.2">
      <c r="A120" s="17" t="s">
        <v>281</v>
      </c>
      <c r="B120" s="18">
        <v>2150</v>
      </c>
      <c r="C120" s="38">
        <v>277</v>
      </c>
      <c r="D120" s="84">
        <v>3</v>
      </c>
      <c r="E120" s="73">
        <v>4</v>
      </c>
      <c r="F120" s="73">
        <v>9</v>
      </c>
      <c r="G120" s="73">
        <v>7</v>
      </c>
      <c r="H120" s="73">
        <v>9</v>
      </c>
      <c r="I120" s="73">
        <v>6</v>
      </c>
      <c r="J120" s="73">
        <v>16</v>
      </c>
      <c r="K120" s="73">
        <v>8</v>
      </c>
      <c r="L120" s="73">
        <v>24</v>
      </c>
      <c r="M120" s="73">
        <v>16</v>
      </c>
      <c r="N120" s="73">
        <v>29</v>
      </c>
      <c r="O120" s="73">
        <v>20</v>
      </c>
      <c r="P120" s="73">
        <v>17</v>
      </c>
      <c r="Q120" s="73">
        <v>24</v>
      </c>
      <c r="R120" s="73">
        <v>21</v>
      </c>
      <c r="S120" s="73">
        <v>29</v>
      </c>
      <c r="T120" s="73">
        <v>15</v>
      </c>
      <c r="U120" s="73">
        <v>13</v>
      </c>
      <c r="V120" s="73">
        <v>6</v>
      </c>
      <c r="W120" s="73">
        <v>1</v>
      </c>
      <c r="X120" s="73">
        <v>0</v>
      </c>
      <c r="Y120" s="55">
        <v>16</v>
      </c>
      <c r="Z120" s="56">
        <v>152</v>
      </c>
      <c r="AA120" s="125">
        <v>109</v>
      </c>
      <c r="AB120" s="119">
        <v>5.7761732851985563</v>
      </c>
      <c r="AC120" s="46">
        <v>54.873646209386287</v>
      </c>
      <c r="AD120" s="47">
        <v>39.35018050541516</v>
      </c>
    </row>
    <row r="121" spans="1:30" s="65" customFormat="1" ht="10.5" customHeight="1" outlineLevel="3" x14ac:dyDescent="0.2">
      <c r="A121" s="17" t="s">
        <v>291</v>
      </c>
      <c r="B121" s="18">
        <v>2160</v>
      </c>
      <c r="C121" s="38">
        <v>261</v>
      </c>
      <c r="D121" s="84">
        <v>1</v>
      </c>
      <c r="E121" s="73">
        <v>6</v>
      </c>
      <c r="F121" s="73">
        <v>4</v>
      </c>
      <c r="G121" s="73">
        <v>8</v>
      </c>
      <c r="H121" s="73">
        <v>10</v>
      </c>
      <c r="I121" s="73">
        <v>8</v>
      </c>
      <c r="J121" s="73">
        <v>13</v>
      </c>
      <c r="K121" s="73">
        <v>13</v>
      </c>
      <c r="L121" s="73">
        <v>10</v>
      </c>
      <c r="M121" s="73">
        <v>17</v>
      </c>
      <c r="N121" s="73">
        <v>19</v>
      </c>
      <c r="O121" s="73">
        <v>22</v>
      </c>
      <c r="P121" s="73">
        <v>30</v>
      </c>
      <c r="Q121" s="73">
        <v>19</v>
      </c>
      <c r="R121" s="73">
        <v>29</v>
      </c>
      <c r="S121" s="73">
        <v>23</v>
      </c>
      <c r="T121" s="73">
        <v>12</v>
      </c>
      <c r="U121" s="73">
        <v>11</v>
      </c>
      <c r="V121" s="73">
        <v>4</v>
      </c>
      <c r="W121" s="73">
        <v>2</v>
      </c>
      <c r="X121" s="73">
        <v>0</v>
      </c>
      <c r="Y121" s="55">
        <v>11</v>
      </c>
      <c r="Z121" s="56">
        <v>150</v>
      </c>
      <c r="AA121" s="125">
        <v>100</v>
      </c>
      <c r="AB121" s="119">
        <v>4.2145593869731801</v>
      </c>
      <c r="AC121" s="46">
        <v>57.47126436781609</v>
      </c>
      <c r="AD121" s="47">
        <v>38.314176245210732</v>
      </c>
    </row>
    <row r="122" spans="1:30" s="65" customFormat="1" ht="10.5" customHeight="1" outlineLevel="3" x14ac:dyDescent="0.2">
      <c r="A122" s="17" t="s">
        <v>80</v>
      </c>
      <c r="B122" s="18">
        <v>2170</v>
      </c>
      <c r="C122" s="38">
        <v>291</v>
      </c>
      <c r="D122" s="84">
        <v>3</v>
      </c>
      <c r="E122" s="73">
        <v>5</v>
      </c>
      <c r="F122" s="73">
        <v>9</v>
      </c>
      <c r="G122" s="73">
        <v>10</v>
      </c>
      <c r="H122" s="73">
        <v>14</v>
      </c>
      <c r="I122" s="73">
        <v>11</v>
      </c>
      <c r="J122" s="73">
        <v>14</v>
      </c>
      <c r="K122" s="73">
        <v>7</v>
      </c>
      <c r="L122" s="73">
        <v>11</v>
      </c>
      <c r="M122" s="73">
        <v>17</v>
      </c>
      <c r="N122" s="73">
        <v>19</v>
      </c>
      <c r="O122" s="73">
        <v>27</v>
      </c>
      <c r="P122" s="73">
        <v>19</v>
      </c>
      <c r="Q122" s="73">
        <v>19</v>
      </c>
      <c r="R122" s="73">
        <v>35</v>
      </c>
      <c r="S122" s="73">
        <v>33</v>
      </c>
      <c r="T122" s="73">
        <v>19</v>
      </c>
      <c r="U122" s="73">
        <v>11</v>
      </c>
      <c r="V122" s="73">
        <v>7</v>
      </c>
      <c r="W122" s="73">
        <v>1</v>
      </c>
      <c r="X122" s="73">
        <v>0</v>
      </c>
      <c r="Y122" s="55">
        <v>17</v>
      </c>
      <c r="Z122" s="56">
        <v>149</v>
      </c>
      <c r="AA122" s="125">
        <v>125</v>
      </c>
      <c r="AB122" s="119">
        <v>5.8419243986254292</v>
      </c>
      <c r="AC122" s="46">
        <v>51.202749140893467</v>
      </c>
      <c r="AD122" s="47">
        <v>42.955326460481096</v>
      </c>
    </row>
    <row r="123" spans="1:30" s="65" customFormat="1" ht="10.5" customHeight="1" outlineLevel="3" x14ac:dyDescent="0.2">
      <c r="A123" s="17" t="s">
        <v>199</v>
      </c>
      <c r="B123" s="18">
        <v>2180</v>
      </c>
      <c r="C123" s="38">
        <v>56</v>
      </c>
      <c r="D123" s="84">
        <v>2</v>
      </c>
      <c r="E123" s="73">
        <v>0</v>
      </c>
      <c r="F123" s="73">
        <v>3</v>
      </c>
      <c r="G123" s="73">
        <v>2</v>
      </c>
      <c r="H123" s="73">
        <v>1</v>
      </c>
      <c r="I123" s="73">
        <v>5</v>
      </c>
      <c r="J123" s="73">
        <v>1</v>
      </c>
      <c r="K123" s="73">
        <v>3</v>
      </c>
      <c r="L123" s="73">
        <v>1</v>
      </c>
      <c r="M123" s="73">
        <v>4</v>
      </c>
      <c r="N123" s="73">
        <v>6</v>
      </c>
      <c r="O123" s="73">
        <v>4</v>
      </c>
      <c r="P123" s="73">
        <v>4</v>
      </c>
      <c r="Q123" s="73">
        <v>3</v>
      </c>
      <c r="R123" s="73">
        <v>6</v>
      </c>
      <c r="S123" s="73">
        <v>5</v>
      </c>
      <c r="T123" s="73">
        <v>3</v>
      </c>
      <c r="U123" s="73">
        <v>1</v>
      </c>
      <c r="V123" s="73">
        <v>1</v>
      </c>
      <c r="W123" s="73">
        <v>1</v>
      </c>
      <c r="X123" s="73">
        <v>0</v>
      </c>
      <c r="Y123" s="55">
        <v>5</v>
      </c>
      <c r="Z123" s="56">
        <v>31</v>
      </c>
      <c r="AA123" s="125">
        <v>20</v>
      </c>
      <c r="AB123" s="119">
        <v>8.9285714285714288</v>
      </c>
      <c r="AC123" s="46">
        <v>55.357142857142861</v>
      </c>
      <c r="AD123" s="47">
        <v>35.714285714285715</v>
      </c>
    </row>
    <row r="124" spans="1:30" s="65" customFormat="1" ht="10.5" customHeight="1" outlineLevel="3" x14ac:dyDescent="0.2">
      <c r="A124" s="17" t="s">
        <v>241</v>
      </c>
      <c r="B124" s="18">
        <v>2190</v>
      </c>
      <c r="C124" s="38">
        <v>167</v>
      </c>
      <c r="D124" s="84">
        <v>4</v>
      </c>
      <c r="E124" s="73">
        <v>1</v>
      </c>
      <c r="F124" s="73">
        <v>4</v>
      </c>
      <c r="G124" s="73">
        <v>8</v>
      </c>
      <c r="H124" s="73">
        <v>7</v>
      </c>
      <c r="I124" s="73">
        <v>8</v>
      </c>
      <c r="J124" s="73">
        <v>4</v>
      </c>
      <c r="K124" s="73">
        <v>7</v>
      </c>
      <c r="L124" s="73">
        <v>9</v>
      </c>
      <c r="M124" s="73">
        <v>13</v>
      </c>
      <c r="N124" s="73">
        <v>8</v>
      </c>
      <c r="O124" s="73">
        <v>10</v>
      </c>
      <c r="P124" s="73">
        <v>15</v>
      </c>
      <c r="Q124" s="73">
        <v>12</v>
      </c>
      <c r="R124" s="73">
        <v>22</v>
      </c>
      <c r="S124" s="73">
        <v>14</v>
      </c>
      <c r="T124" s="73">
        <v>11</v>
      </c>
      <c r="U124" s="73">
        <v>7</v>
      </c>
      <c r="V124" s="73">
        <v>2</v>
      </c>
      <c r="W124" s="73">
        <v>1</v>
      </c>
      <c r="X124" s="73">
        <v>0</v>
      </c>
      <c r="Y124" s="55">
        <v>9</v>
      </c>
      <c r="Z124" s="56">
        <v>89</v>
      </c>
      <c r="AA124" s="125">
        <v>69</v>
      </c>
      <c r="AB124" s="119">
        <v>5.3892215568862278</v>
      </c>
      <c r="AC124" s="46">
        <v>53.293413173652695</v>
      </c>
      <c r="AD124" s="47">
        <v>41.317365269461078</v>
      </c>
    </row>
    <row r="125" spans="1:30" s="65" customFormat="1" ht="10.5" customHeight="1" outlineLevel="3" x14ac:dyDescent="0.2">
      <c r="A125" s="17" t="s">
        <v>57</v>
      </c>
      <c r="B125" s="18">
        <v>2200</v>
      </c>
      <c r="C125" s="38">
        <v>188</v>
      </c>
      <c r="D125" s="84">
        <v>1</v>
      </c>
      <c r="E125" s="73">
        <v>2</v>
      </c>
      <c r="F125" s="73">
        <v>3</v>
      </c>
      <c r="G125" s="73">
        <v>4</v>
      </c>
      <c r="H125" s="73">
        <v>3</v>
      </c>
      <c r="I125" s="73">
        <v>3</v>
      </c>
      <c r="J125" s="73">
        <v>6</v>
      </c>
      <c r="K125" s="73">
        <v>12</v>
      </c>
      <c r="L125" s="73">
        <v>9</v>
      </c>
      <c r="M125" s="73">
        <v>14</v>
      </c>
      <c r="N125" s="73">
        <v>9</v>
      </c>
      <c r="O125" s="73">
        <v>15</v>
      </c>
      <c r="P125" s="73">
        <v>23</v>
      </c>
      <c r="Q125" s="73">
        <v>19</v>
      </c>
      <c r="R125" s="73">
        <v>21</v>
      </c>
      <c r="S125" s="73">
        <v>15</v>
      </c>
      <c r="T125" s="73">
        <v>20</v>
      </c>
      <c r="U125" s="73">
        <v>5</v>
      </c>
      <c r="V125" s="73">
        <v>4</v>
      </c>
      <c r="W125" s="73">
        <v>0</v>
      </c>
      <c r="X125" s="73">
        <v>0</v>
      </c>
      <c r="Y125" s="55">
        <v>6</v>
      </c>
      <c r="Z125" s="56">
        <v>98</v>
      </c>
      <c r="AA125" s="125">
        <v>84</v>
      </c>
      <c r="AB125" s="119">
        <v>3.1914893617021276</v>
      </c>
      <c r="AC125" s="46">
        <v>52.12765957446809</v>
      </c>
      <c r="AD125" s="47">
        <v>44.680851063829785</v>
      </c>
    </row>
    <row r="126" spans="1:30" s="65" customFormat="1" ht="10.5" customHeight="1" outlineLevel="3" x14ac:dyDescent="0.2">
      <c r="A126" s="17" t="s">
        <v>43</v>
      </c>
      <c r="B126" s="18">
        <v>2210</v>
      </c>
      <c r="C126" s="38">
        <v>135</v>
      </c>
      <c r="D126" s="84">
        <v>4</v>
      </c>
      <c r="E126" s="73">
        <v>2</v>
      </c>
      <c r="F126" s="73">
        <v>7</v>
      </c>
      <c r="G126" s="73">
        <v>5</v>
      </c>
      <c r="H126" s="73">
        <v>4</v>
      </c>
      <c r="I126" s="73">
        <v>1</v>
      </c>
      <c r="J126" s="73">
        <v>3</v>
      </c>
      <c r="K126" s="73">
        <v>4</v>
      </c>
      <c r="L126" s="73">
        <v>14</v>
      </c>
      <c r="M126" s="73">
        <v>13</v>
      </c>
      <c r="N126" s="73">
        <v>11</v>
      </c>
      <c r="O126" s="73">
        <v>13</v>
      </c>
      <c r="P126" s="73">
        <v>8</v>
      </c>
      <c r="Q126" s="73">
        <v>9</v>
      </c>
      <c r="R126" s="73">
        <v>15</v>
      </c>
      <c r="S126" s="73">
        <v>7</v>
      </c>
      <c r="T126" s="73">
        <v>7</v>
      </c>
      <c r="U126" s="73">
        <v>7</v>
      </c>
      <c r="V126" s="73">
        <v>1</v>
      </c>
      <c r="W126" s="73">
        <v>0</v>
      </c>
      <c r="X126" s="73">
        <v>0</v>
      </c>
      <c r="Y126" s="55">
        <v>13</v>
      </c>
      <c r="Z126" s="56">
        <v>76</v>
      </c>
      <c r="AA126" s="125">
        <v>46</v>
      </c>
      <c r="AB126" s="119">
        <v>9.6296296296296298</v>
      </c>
      <c r="AC126" s="46">
        <v>56.296296296296298</v>
      </c>
      <c r="AD126" s="47">
        <v>34.074074074074076</v>
      </c>
    </row>
    <row r="127" spans="1:30" s="65" customFormat="1" ht="10.5" customHeight="1" outlineLevel="3" x14ac:dyDescent="0.2">
      <c r="A127" s="17" t="s">
        <v>38</v>
      </c>
      <c r="B127" s="18">
        <v>2220</v>
      </c>
      <c r="C127" s="38">
        <v>287</v>
      </c>
      <c r="D127" s="84">
        <v>1</v>
      </c>
      <c r="E127" s="73">
        <v>4</v>
      </c>
      <c r="F127" s="73">
        <v>14</v>
      </c>
      <c r="G127" s="73">
        <v>9</v>
      </c>
      <c r="H127" s="73">
        <v>7</v>
      </c>
      <c r="I127" s="73">
        <v>9</v>
      </c>
      <c r="J127" s="73">
        <v>8</v>
      </c>
      <c r="K127" s="73">
        <v>8</v>
      </c>
      <c r="L127" s="73">
        <v>14</v>
      </c>
      <c r="M127" s="73">
        <v>19</v>
      </c>
      <c r="N127" s="73">
        <v>23</v>
      </c>
      <c r="O127" s="73">
        <v>30</v>
      </c>
      <c r="P127" s="73">
        <v>23</v>
      </c>
      <c r="Q127" s="73">
        <v>26</v>
      </c>
      <c r="R127" s="73">
        <v>35</v>
      </c>
      <c r="S127" s="73">
        <v>26</v>
      </c>
      <c r="T127" s="73">
        <v>9</v>
      </c>
      <c r="U127" s="73">
        <v>15</v>
      </c>
      <c r="V127" s="73">
        <v>7</v>
      </c>
      <c r="W127" s="73">
        <v>0</v>
      </c>
      <c r="X127" s="73">
        <v>0</v>
      </c>
      <c r="Y127" s="55">
        <v>19</v>
      </c>
      <c r="Z127" s="56">
        <v>150</v>
      </c>
      <c r="AA127" s="125">
        <v>118</v>
      </c>
      <c r="AB127" s="119">
        <v>6.6202090592334493</v>
      </c>
      <c r="AC127" s="46">
        <v>52.264808362369344</v>
      </c>
      <c r="AD127" s="47">
        <v>41.11498257839721</v>
      </c>
    </row>
    <row r="128" spans="1:30" s="65" customFormat="1" ht="10.5" customHeight="1" outlineLevel="3" x14ac:dyDescent="0.2">
      <c r="A128" s="17" t="s">
        <v>200</v>
      </c>
      <c r="B128" s="18">
        <v>2230</v>
      </c>
      <c r="C128" s="38">
        <v>353</v>
      </c>
      <c r="D128" s="84">
        <v>5</v>
      </c>
      <c r="E128" s="73">
        <v>8</v>
      </c>
      <c r="F128" s="73">
        <v>5</v>
      </c>
      <c r="G128" s="73">
        <v>18</v>
      </c>
      <c r="H128" s="73">
        <v>14</v>
      </c>
      <c r="I128" s="73">
        <v>16</v>
      </c>
      <c r="J128" s="73">
        <v>17</v>
      </c>
      <c r="K128" s="73">
        <v>15</v>
      </c>
      <c r="L128" s="73">
        <v>13</v>
      </c>
      <c r="M128" s="73">
        <v>21</v>
      </c>
      <c r="N128" s="73">
        <v>18</v>
      </c>
      <c r="O128" s="73">
        <v>23</v>
      </c>
      <c r="P128" s="73">
        <v>29</v>
      </c>
      <c r="Q128" s="73">
        <v>42</v>
      </c>
      <c r="R128" s="73">
        <v>33</v>
      </c>
      <c r="S128" s="73">
        <v>38</v>
      </c>
      <c r="T128" s="73">
        <v>17</v>
      </c>
      <c r="U128" s="73">
        <v>15</v>
      </c>
      <c r="V128" s="73">
        <v>5</v>
      </c>
      <c r="W128" s="73">
        <v>1</v>
      </c>
      <c r="X128" s="73">
        <v>0</v>
      </c>
      <c r="Y128" s="55">
        <v>18</v>
      </c>
      <c r="Z128" s="56">
        <v>184</v>
      </c>
      <c r="AA128" s="125">
        <v>151</v>
      </c>
      <c r="AB128" s="119">
        <v>5.0991501416430589</v>
      </c>
      <c r="AC128" s="46">
        <v>52.124645892351275</v>
      </c>
      <c r="AD128" s="47">
        <v>42.776203966005667</v>
      </c>
    </row>
    <row r="129" spans="1:30" s="65" customFormat="1" ht="10.5" customHeight="1" outlineLevel="3" x14ac:dyDescent="0.2">
      <c r="A129" s="17" t="s">
        <v>52</v>
      </c>
      <c r="B129" s="18">
        <v>2240</v>
      </c>
      <c r="C129" s="38">
        <v>69</v>
      </c>
      <c r="D129" s="84">
        <v>2</v>
      </c>
      <c r="E129" s="73">
        <v>0</v>
      </c>
      <c r="F129" s="73">
        <v>3</v>
      </c>
      <c r="G129" s="73">
        <v>2</v>
      </c>
      <c r="H129" s="73">
        <v>2</v>
      </c>
      <c r="I129" s="73">
        <v>0</v>
      </c>
      <c r="J129" s="73">
        <v>0</v>
      </c>
      <c r="K129" s="73">
        <v>5</v>
      </c>
      <c r="L129" s="73">
        <v>1</v>
      </c>
      <c r="M129" s="73">
        <v>5</v>
      </c>
      <c r="N129" s="73">
        <v>5</v>
      </c>
      <c r="O129" s="73">
        <v>3</v>
      </c>
      <c r="P129" s="73">
        <v>5</v>
      </c>
      <c r="Q129" s="73">
        <v>9</v>
      </c>
      <c r="R129" s="73">
        <v>9</v>
      </c>
      <c r="S129" s="73">
        <v>8</v>
      </c>
      <c r="T129" s="73">
        <v>4</v>
      </c>
      <c r="U129" s="73">
        <v>3</v>
      </c>
      <c r="V129" s="73">
        <v>3</v>
      </c>
      <c r="W129" s="73">
        <v>0</v>
      </c>
      <c r="X129" s="73">
        <v>0</v>
      </c>
      <c r="Y129" s="55">
        <v>5</v>
      </c>
      <c r="Z129" s="56">
        <v>28</v>
      </c>
      <c r="AA129" s="125">
        <v>36</v>
      </c>
      <c r="AB129" s="119">
        <v>7.2463768115942031</v>
      </c>
      <c r="AC129" s="46">
        <v>40.579710144927539</v>
      </c>
      <c r="AD129" s="47">
        <v>52.173913043478258</v>
      </c>
    </row>
    <row r="130" spans="1:30" s="65" customFormat="1" ht="10.5" customHeight="1" outlineLevel="3" x14ac:dyDescent="0.2">
      <c r="A130" s="17" t="s">
        <v>212</v>
      </c>
      <c r="B130" s="18">
        <v>2250</v>
      </c>
      <c r="C130" s="38">
        <v>74</v>
      </c>
      <c r="D130" s="84">
        <v>1</v>
      </c>
      <c r="E130" s="73">
        <v>1</v>
      </c>
      <c r="F130" s="73">
        <v>1</v>
      </c>
      <c r="G130" s="73">
        <v>3</v>
      </c>
      <c r="H130" s="73">
        <v>2</v>
      </c>
      <c r="I130" s="73">
        <v>2</v>
      </c>
      <c r="J130" s="73">
        <v>2</v>
      </c>
      <c r="K130" s="73">
        <v>3</v>
      </c>
      <c r="L130" s="73">
        <v>3</v>
      </c>
      <c r="M130" s="73">
        <v>2</v>
      </c>
      <c r="N130" s="73">
        <v>10</v>
      </c>
      <c r="O130" s="73">
        <v>7</v>
      </c>
      <c r="P130" s="73">
        <v>5</v>
      </c>
      <c r="Q130" s="73">
        <v>5</v>
      </c>
      <c r="R130" s="73">
        <v>11</v>
      </c>
      <c r="S130" s="73">
        <v>6</v>
      </c>
      <c r="T130" s="73">
        <v>4</v>
      </c>
      <c r="U130" s="73">
        <v>6</v>
      </c>
      <c r="V130" s="73">
        <v>0</v>
      </c>
      <c r="W130" s="73">
        <v>0</v>
      </c>
      <c r="X130" s="73">
        <v>0</v>
      </c>
      <c r="Y130" s="55">
        <v>3</v>
      </c>
      <c r="Z130" s="56">
        <v>39</v>
      </c>
      <c r="AA130" s="125">
        <v>32</v>
      </c>
      <c r="AB130" s="119">
        <v>4.0540540540540544</v>
      </c>
      <c r="AC130" s="46">
        <v>52.702702702702695</v>
      </c>
      <c r="AD130" s="47">
        <v>43.243243243243242</v>
      </c>
    </row>
    <row r="131" spans="1:30" s="65" customFormat="1" ht="10.5" customHeight="1" outlineLevel="3" x14ac:dyDescent="0.2">
      <c r="A131" s="17" t="s">
        <v>260</v>
      </c>
      <c r="B131" s="18">
        <v>2260</v>
      </c>
      <c r="C131" s="38">
        <v>160</v>
      </c>
      <c r="D131" s="84">
        <v>0</v>
      </c>
      <c r="E131" s="73">
        <v>1</v>
      </c>
      <c r="F131" s="73">
        <v>1</v>
      </c>
      <c r="G131" s="73">
        <v>8</v>
      </c>
      <c r="H131" s="73">
        <v>3</v>
      </c>
      <c r="I131" s="73">
        <v>9</v>
      </c>
      <c r="J131" s="73">
        <v>0</v>
      </c>
      <c r="K131" s="73">
        <v>5</v>
      </c>
      <c r="L131" s="73">
        <v>9</v>
      </c>
      <c r="M131" s="73">
        <v>9</v>
      </c>
      <c r="N131" s="73">
        <v>17</v>
      </c>
      <c r="O131" s="73">
        <v>8</v>
      </c>
      <c r="P131" s="73">
        <v>9</v>
      </c>
      <c r="Q131" s="73">
        <v>18</v>
      </c>
      <c r="R131" s="73">
        <v>23</v>
      </c>
      <c r="S131" s="73">
        <v>19</v>
      </c>
      <c r="T131" s="73">
        <v>13</v>
      </c>
      <c r="U131" s="73">
        <v>7</v>
      </c>
      <c r="V131" s="73">
        <v>0</v>
      </c>
      <c r="W131" s="73">
        <v>1</v>
      </c>
      <c r="X131" s="73">
        <v>0</v>
      </c>
      <c r="Y131" s="55">
        <v>2</v>
      </c>
      <c r="Z131" s="56">
        <v>77</v>
      </c>
      <c r="AA131" s="125">
        <v>81</v>
      </c>
      <c r="AB131" s="119">
        <v>1.25</v>
      </c>
      <c r="AC131" s="46">
        <v>48.125</v>
      </c>
      <c r="AD131" s="47">
        <v>50.625</v>
      </c>
    </row>
    <row r="132" spans="1:30" s="65" customFormat="1" ht="10.5" customHeight="1" outlineLevel="3" x14ac:dyDescent="0.2">
      <c r="A132" s="17" t="s">
        <v>64</v>
      </c>
      <c r="B132" s="18">
        <v>2270</v>
      </c>
      <c r="C132" s="38">
        <v>109</v>
      </c>
      <c r="D132" s="84">
        <v>3</v>
      </c>
      <c r="E132" s="73">
        <v>3</v>
      </c>
      <c r="F132" s="73">
        <v>2</v>
      </c>
      <c r="G132" s="73">
        <v>6</v>
      </c>
      <c r="H132" s="73">
        <v>6</v>
      </c>
      <c r="I132" s="73">
        <v>1</v>
      </c>
      <c r="J132" s="73">
        <v>3</v>
      </c>
      <c r="K132" s="73">
        <v>2</v>
      </c>
      <c r="L132" s="73">
        <v>5</v>
      </c>
      <c r="M132" s="73">
        <v>5</v>
      </c>
      <c r="N132" s="73">
        <v>12</v>
      </c>
      <c r="O132" s="73">
        <v>9</v>
      </c>
      <c r="P132" s="73">
        <v>9</v>
      </c>
      <c r="Q132" s="73">
        <v>12</v>
      </c>
      <c r="R132" s="73">
        <v>6</v>
      </c>
      <c r="S132" s="73">
        <v>7</v>
      </c>
      <c r="T132" s="73">
        <v>7</v>
      </c>
      <c r="U132" s="73">
        <v>7</v>
      </c>
      <c r="V132" s="73">
        <v>2</v>
      </c>
      <c r="W132" s="73">
        <v>1</v>
      </c>
      <c r="X132" s="73">
        <v>1</v>
      </c>
      <c r="Y132" s="55">
        <v>8</v>
      </c>
      <c r="Z132" s="56">
        <v>58</v>
      </c>
      <c r="AA132" s="125">
        <v>43</v>
      </c>
      <c r="AB132" s="119">
        <v>7.3394495412844041</v>
      </c>
      <c r="AC132" s="46">
        <v>53.211009174311933</v>
      </c>
      <c r="AD132" s="47">
        <v>39.449541284403672</v>
      </c>
    </row>
    <row r="133" spans="1:30" s="65" customFormat="1" ht="10.5" customHeight="1" outlineLevel="3" x14ac:dyDescent="0.2">
      <c r="A133" s="17" t="s">
        <v>70</v>
      </c>
      <c r="B133" s="18">
        <v>2280</v>
      </c>
      <c r="C133" s="38">
        <v>117</v>
      </c>
      <c r="D133" s="84">
        <v>1</v>
      </c>
      <c r="E133" s="73">
        <v>3</v>
      </c>
      <c r="F133" s="73">
        <v>2</v>
      </c>
      <c r="G133" s="73">
        <v>3</v>
      </c>
      <c r="H133" s="73">
        <v>4</v>
      </c>
      <c r="I133" s="73">
        <v>2</v>
      </c>
      <c r="J133" s="73">
        <v>2</v>
      </c>
      <c r="K133" s="73">
        <v>3</v>
      </c>
      <c r="L133" s="73">
        <v>4</v>
      </c>
      <c r="M133" s="73">
        <v>6</v>
      </c>
      <c r="N133" s="73">
        <v>10</v>
      </c>
      <c r="O133" s="73">
        <v>9</v>
      </c>
      <c r="P133" s="73">
        <v>7</v>
      </c>
      <c r="Q133" s="73">
        <v>13</v>
      </c>
      <c r="R133" s="73">
        <v>11</v>
      </c>
      <c r="S133" s="73">
        <v>15</v>
      </c>
      <c r="T133" s="73">
        <v>11</v>
      </c>
      <c r="U133" s="73">
        <v>6</v>
      </c>
      <c r="V133" s="73">
        <v>4</v>
      </c>
      <c r="W133" s="73">
        <v>1</v>
      </c>
      <c r="X133" s="73">
        <v>0</v>
      </c>
      <c r="Y133" s="55">
        <v>6</v>
      </c>
      <c r="Z133" s="56">
        <v>50</v>
      </c>
      <c r="AA133" s="125">
        <v>61</v>
      </c>
      <c r="AB133" s="119">
        <v>5.1282051282051277</v>
      </c>
      <c r="AC133" s="46">
        <v>42.735042735042732</v>
      </c>
      <c r="AD133" s="47">
        <v>52.136752136752143</v>
      </c>
    </row>
    <row r="134" spans="1:30" s="65" customFormat="1" ht="10.5" customHeight="1" outlineLevel="3" x14ac:dyDescent="0.2">
      <c r="A134" s="23" t="s">
        <v>174</v>
      </c>
      <c r="B134" s="18">
        <v>3161</v>
      </c>
      <c r="C134" s="38">
        <v>577</v>
      </c>
      <c r="D134" s="84">
        <v>13</v>
      </c>
      <c r="E134" s="73">
        <v>26</v>
      </c>
      <c r="F134" s="73">
        <v>30</v>
      </c>
      <c r="G134" s="73">
        <v>23</v>
      </c>
      <c r="H134" s="73">
        <v>21</v>
      </c>
      <c r="I134" s="73">
        <v>20</v>
      </c>
      <c r="J134" s="73">
        <v>24</v>
      </c>
      <c r="K134" s="73">
        <v>31</v>
      </c>
      <c r="L134" s="73">
        <v>18</v>
      </c>
      <c r="M134" s="73">
        <v>37</v>
      </c>
      <c r="N134" s="73">
        <v>42</v>
      </c>
      <c r="O134" s="73">
        <v>47</v>
      </c>
      <c r="P134" s="73">
        <v>36</v>
      </c>
      <c r="Q134" s="73">
        <v>41</v>
      </c>
      <c r="R134" s="73">
        <v>52</v>
      </c>
      <c r="S134" s="73">
        <v>35</v>
      </c>
      <c r="T134" s="73">
        <v>39</v>
      </c>
      <c r="U134" s="73">
        <v>27</v>
      </c>
      <c r="V134" s="73">
        <v>11</v>
      </c>
      <c r="W134" s="73">
        <v>4</v>
      </c>
      <c r="X134" s="73">
        <v>0</v>
      </c>
      <c r="Y134" s="55">
        <v>69</v>
      </c>
      <c r="Z134" s="56">
        <v>299</v>
      </c>
      <c r="AA134" s="125">
        <v>209</v>
      </c>
      <c r="AB134" s="119">
        <v>11.95840554592721</v>
      </c>
      <c r="AC134" s="46">
        <v>51.819757365684573</v>
      </c>
      <c r="AD134" s="47">
        <v>36.221837088388213</v>
      </c>
    </row>
    <row r="135" spans="1:30" s="65" customFormat="1" ht="10.5" customHeight="1" outlineLevel="3" x14ac:dyDescent="0.2">
      <c r="A135" s="23" t="s">
        <v>357</v>
      </c>
      <c r="B135" s="18">
        <v>3162</v>
      </c>
      <c r="C135" s="38">
        <v>685</v>
      </c>
      <c r="D135" s="84">
        <v>11</v>
      </c>
      <c r="E135" s="73">
        <v>23</v>
      </c>
      <c r="F135" s="73">
        <v>27</v>
      </c>
      <c r="G135" s="73">
        <v>26</v>
      </c>
      <c r="H135" s="73">
        <v>27</v>
      </c>
      <c r="I135" s="73">
        <v>13</v>
      </c>
      <c r="J135" s="73">
        <v>23</v>
      </c>
      <c r="K135" s="73">
        <v>24</v>
      </c>
      <c r="L135" s="73">
        <v>32</v>
      </c>
      <c r="M135" s="73">
        <v>40</v>
      </c>
      <c r="N135" s="73">
        <v>54</v>
      </c>
      <c r="O135" s="73">
        <v>52</v>
      </c>
      <c r="P135" s="73">
        <v>49</v>
      </c>
      <c r="Q135" s="73">
        <v>44</v>
      </c>
      <c r="R135" s="73">
        <v>66</v>
      </c>
      <c r="S135" s="73">
        <v>54</v>
      </c>
      <c r="T135" s="73">
        <v>66</v>
      </c>
      <c r="U135" s="73">
        <v>38</v>
      </c>
      <c r="V135" s="73">
        <v>13</v>
      </c>
      <c r="W135" s="73">
        <v>3</v>
      </c>
      <c r="X135" s="73">
        <v>0</v>
      </c>
      <c r="Y135" s="55">
        <v>61</v>
      </c>
      <c r="Z135" s="56">
        <v>340</v>
      </c>
      <c r="AA135" s="125">
        <v>284</v>
      </c>
      <c r="AB135" s="119">
        <v>8.905109489051096</v>
      </c>
      <c r="AC135" s="46">
        <v>49.635036496350367</v>
      </c>
      <c r="AD135" s="47">
        <v>41.459854014598541</v>
      </c>
    </row>
    <row r="136" spans="1:30" s="65" customFormat="1" ht="10.5" customHeight="1" outlineLevel="3" x14ac:dyDescent="0.2">
      <c r="A136" s="23" t="s">
        <v>358</v>
      </c>
      <c r="B136" s="18">
        <v>3163</v>
      </c>
      <c r="C136" s="38">
        <v>550</v>
      </c>
      <c r="D136" s="84">
        <v>11</v>
      </c>
      <c r="E136" s="73">
        <v>23</v>
      </c>
      <c r="F136" s="73">
        <v>23</v>
      </c>
      <c r="G136" s="73">
        <v>23</v>
      </c>
      <c r="H136" s="73">
        <v>30</v>
      </c>
      <c r="I136" s="73">
        <v>11</v>
      </c>
      <c r="J136" s="73">
        <v>24</v>
      </c>
      <c r="K136" s="73">
        <v>23</v>
      </c>
      <c r="L136" s="73">
        <v>14</v>
      </c>
      <c r="M136" s="73">
        <v>29</v>
      </c>
      <c r="N136" s="73">
        <v>43</v>
      </c>
      <c r="O136" s="73">
        <v>37</v>
      </c>
      <c r="P136" s="73">
        <v>39</v>
      </c>
      <c r="Q136" s="73">
        <v>75</v>
      </c>
      <c r="R136" s="73">
        <v>76</v>
      </c>
      <c r="S136" s="73">
        <v>45</v>
      </c>
      <c r="T136" s="73">
        <v>8</v>
      </c>
      <c r="U136" s="73">
        <v>10</v>
      </c>
      <c r="V136" s="73">
        <v>5</v>
      </c>
      <c r="W136" s="73">
        <v>1</v>
      </c>
      <c r="X136" s="73">
        <v>0</v>
      </c>
      <c r="Y136" s="55">
        <v>57</v>
      </c>
      <c r="Z136" s="56">
        <v>273</v>
      </c>
      <c r="AA136" s="125">
        <v>220</v>
      </c>
      <c r="AB136" s="119">
        <v>10.363636363636363</v>
      </c>
      <c r="AC136" s="46">
        <v>49.636363636363633</v>
      </c>
      <c r="AD136" s="47">
        <v>40</v>
      </c>
    </row>
    <row r="137" spans="1:30" s="65" customFormat="1" ht="10.5" customHeight="1" outlineLevel="3" x14ac:dyDescent="0.2">
      <c r="A137" s="23" t="s">
        <v>359</v>
      </c>
      <c r="B137" s="18">
        <v>3164</v>
      </c>
      <c r="C137" s="38">
        <v>930</v>
      </c>
      <c r="D137" s="84">
        <v>25</v>
      </c>
      <c r="E137" s="73">
        <v>47</v>
      </c>
      <c r="F137" s="73">
        <v>65</v>
      </c>
      <c r="G137" s="73">
        <v>63</v>
      </c>
      <c r="H137" s="73">
        <v>31</v>
      </c>
      <c r="I137" s="73">
        <v>15</v>
      </c>
      <c r="J137" s="73">
        <v>27</v>
      </c>
      <c r="K137" s="73">
        <v>44</v>
      </c>
      <c r="L137" s="73">
        <v>48</v>
      </c>
      <c r="M137" s="73">
        <v>48</v>
      </c>
      <c r="N137" s="73">
        <v>57</v>
      </c>
      <c r="O137" s="73">
        <v>54</v>
      </c>
      <c r="P137" s="73">
        <v>75</v>
      </c>
      <c r="Q137" s="73">
        <v>108</v>
      </c>
      <c r="R137" s="73">
        <v>106</v>
      </c>
      <c r="S137" s="73">
        <v>63</v>
      </c>
      <c r="T137" s="73">
        <v>36</v>
      </c>
      <c r="U137" s="73">
        <v>11</v>
      </c>
      <c r="V137" s="73">
        <v>6</v>
      </c>
      <c r="W137" s="73">
        <v>1</v>
      </c>
      <c r="X137" s="73">
        <v>0</v>
      </c>
      <c r="Y137" s="55">
        <v>137</v>
      </c>
      <c r="Z137" s="56">
        <v>462</v>
      </c>
      <c r="AA137" s="125">
        <v>331</v>
      </c>
      <c r="AB137" s="119">
        <v>14.731182795698924</v>
      </c>
      <c r="AC137" s="46">
        <v>49.677419354838712</v>
      </c>
      <c r="AD137" s="47">
        <v>35.591397849462361</v>
      </c>
    </row>
    <row r="138" spans="1:30" s="65" customFormat="1" ht="10.5" customHeight="1" outlineLevel="3" x14ac:dyDescent="0.2">
      <c r="A138" s="24" t="s">
        <v>360</v>
      </c>
      <c r="B138" s="20">
        <v>3165</v>
      </c>
      <c r="C138" s="38">
        <v>449</v>
      </c>
      <c r="D138" s="84">
        <v>6</v>
      </c>
      <c r="E138" s="73">
        <v>13</v>
      </c>
      <c r="F138" s="73">
        <v>34</v>
      </c>
      <c r="G138" s="73">
        <v>80</v>
      </c>
      <c r="H138" s="73">
        <v>57</v>
      </c>
      <c r="I138" s="73">
        <v>13</v>
      </c>
      <c r="J138" s="73">
        <v>11</v>
      </c>
      <c r="K138" s="73">
        <v>11</v>
      </c>
      <c r="L138" s="73">
        <v>19</v>
      </c>
      <c r="M138" s="73">
        <v>41</v>
      </c>
      <c r="N138" s="73">
        <v>67</v>
      </c>
      <c r="O138" s="73">
        <v>38</v>
      </c>
      <c r="P138" s="73">
        <v>25</v>
      </c>
      <c r="Q138" s="73">
        <v>10</v>
      </c>
      <c r="R138" s="73">
        <v>13</v>
      </c>
      <c r="S138" s="73">
        <v>4</v>
      </c>
      <c r="T138" s="73">
        <v>2</v>
      </c>
      <c r="U138" s="73">
        <v>4</v>
      </c>
      <c r="V138" s="73">
        <v>1</v>
      </c>
      <c r="W138" s="73">
        <v>0</v>
      </c>
      <c r="X138" s="85">
        <v>0</v>
      </c>
      <c r="Y138" s="55">
        <v>53</v>
      </c>
      <c r="Z138" s="56">
        <v>362</v>
      </c>
      <c r="AA138" s="125">
        <v>34</v>
      </c>
      <c r="AB138" s="119">
        <v>11.804008908685969</v>
      </c>
      <c r="AC138" s="46">
        <v>80.623608017817375</v>
      </c>
      <c r="AD138" s="47">
        <v>7.5723830734966597</v>
      </c>
    </row>
    <row r="139" spans="1:30" s="65" customFormat="1" ht="10.5" customHeight="1" outlineLevel="3" x14ac:dyDescent="0.2">
      <c r="A139" s="21" t="s">
        <v>60</v>
      </c>
      <c r="B139" s="22">
        <v>4010</v>
      </c>
      <c r="C139" s="38">
        <v>54</v>
      </c>
      <c r="D139" s="84">
        <v>5</v>
      </c>
      <c r="E139" s="73">
        <v>1</v>
      </c>
      <c r="F139" s="73">
        <v>1</v>
      </c>
      <c r="G139" s="73">
        <v>0</v>
      </c>
      <c r="H139" s="73">
        <v>4</v>
      </c>
      <c r="I139" s="73">
        <v>1</v>
      </c>
      <c r="J139" s="73">
        <v>7</v>
      </c>
      <c r="K139" s="73">
        <v>1</v>
      </c>
      <c r="L139" s="73">
        <v>4</v>
      </c>
      <c r="M139" s="73">
        <v>3</v>
      </c>
      <c r="N139" s="73">
        <v>9</v>
      </c>
      <c r="O139" s="73">
        <v>2</v>
      </c>
      <c r="P139" s="73">
        <v>2</v>
      </c>
      <c r="Q139" s="73">
        <v>2</v>
      </c>
      <c r="R139" s="73">
        <v>7</v>
      </c>
      <c r="S139" s="73">
        <v>3</v>
      </c>
      <c r="T139" s="73">
        <v>0</v>
      </c>
      <c r="U139" s="73">
        <v>1</v>
      </c>
      <c r="V139" s="73">
        <v>1</v>
      </c>
      <c r="W139" s="73">
        <v>0</v>
      </c>
      <c r="X139" s="73">
        <v>0</v>
      </c>
      <c r="Y139" s="55">
        <v>7</v>
      </c>
      <c r="Z139" s="56">
        <v>33</v>
      </c>
      <c r="AA139" s="125">
        <v>14</v>
      </c>
      <c r="AB139" s="119">
        <v>12.962962962962962</v>
      </c>
      <c r="AC139" s="46">
        <v>61.111111111111114</v>
      </c>
      <c r="AD139" s="47">
        <v>25.925925925925924</v>
      </c>
    </row>
    <row r="140" spans="1:30" s="65" customFormat="1" ht="10.5" customHeight="1" outlineLevel="3" x14ac:dyDescent="0.2">
      <c r="A140" s="17" t="s">
        <v>55</v>
      </c>
      <c r="B140" s="18">
        <v>4020</v>
      </c>
      <c r="C140" s="38">
        <v>67</v>
      </c>
      <c r="D140" s="84">
        <v>2</v>
      </c>
      <c r="E140" s="73">
        <v>5</v>
      </c>
      <c r="F140" s="73">
        <v>3</v>
      </c>
      <c r="G140" s="73">
        <v>2</v>
      </c>
      <c r="H140" s="73">
        <v>1</v>
      </c>
      <c r="I140" s="73">
        <v>0</v>
      </c>
      <c r="J140" s="73">
        <v>3</v>
      </c>
      <c r="K140" s="73">
        <v>7</v>
      </c>
      <c r="L140" s="73">
        <v>1</v>
      </c>
      <c r="M140" s="73">
        <v>5</v>
      </c>
      <c r="N140" s="73">
        <v>3</v>
      </c>
      <c r="O140" s="73">
        <v>1</v>
      </c>
      <c r="P140" s="73">
        <v>6</v>
      </c>
      <c r="Q140" s="73">
        <v>13</v>
      </c>
      <c r="R140" s="73">
        <v>4</v>
      </c>
      <c r="S140" s="73">
        <v>6</v>
      </c>
      <c r="T140" s="73">
        <v>1</v>
      </c>
      <c r="U140" s="73">
        <v>2</v>
      </c>
      <c r="V140" s="73">
        <v>2</v>
      </c>
      <c r="W140" s="73">
        <v>0</v>
      </c>
      <c r="X140" s="73">
        <v>0</v>
      </c>
      <c r="Y140" s="55">
        <v>10</v>
      </c>
      <c r="Z140" s="56">
        <v>29</v>
      </c>
      <c r="AA140" s="125">
        <v>28</v>
      </c>
      <c r="AB140" s="119">
        <v>14.925373134328357</v>
      </c>
      <c r="AC140" s="46">
        <v>43.283582089552233</v>
      </c>
      <c r="AD140" s="47">
        <v>41.791044776119399</v>
      </c>
    </row>
    <row r="141" spans="1:30" s="65" customFormat="1" ht="10.5" customHeight="1" outlineLevel="3" x14ac:dyDescent="0.2">
      <c r="A141" s="17" t="s">
        <v>205</v>
      </c>
      <c r="B141" s="18">
        <v>4030</v>
      </c>
      <c r="C141" s="38">
        <v>325</v>
      </c>
      <c r="D141" s="84">
        <v>14</v>
      </c>
      <c r="E141" s="73">
        <v>10</v>
      </c>
      <c r="F141" s="73">
        <v>7</v>
      </c>
      <c r="G141" s="73">
        <v>8</v>
      </c>
      <c r="H141" s="73">
        <v>16</v>
      </c>
      <c r="I141" s="73">
        <v>36</v>
      </c>
      <c r="J141" s="73">
        <v>43</v>
      </c>
      <c r="K141" s="73">
        <v>20</v>
      </c>
      <c r="L141" s="73">
        <v>25</v>
      </c>
      <c r="M141" s="73">
        <v>21</v>
      </c>
      <c r="N141" s="73">
        <v>26</v>
      </c>
      <c r="O141" s="73">
        <v>30</v>
      </c>
      <c r="P141" s="73">
        <v>18</v>
      </c>
      <c r="Q141" s="73">
        <v>12</v>
      </c>
      <c r="R141" s="73">
        <v>10</v>
      </c>
      <c r="S141" s="73">
        <v>18</v>
      </c>
      <c r="T141" s="73">
        <v>7</v>
      </c>
      <c r="U141" s="73">
        <v>3</v>
      </c>
      <c r="V141" s="73">
        <v>1</v>
      </c>
      <c r="W141" s="73">
        <v>0</v>
      </c>
      <c r="X141" s="73">
        <v>0</v>
      </c>
      <c r="Y141" s="55">
        <v>31</v>
      </c>
      <c r="Z141" s="56">
        <v>243</v>
      </c>
      <c r="AA141" s="125">
        <v>51</v>
      </c>
      <c r="AB141" s="119">
        <v>9.5384615384615383</v>
      </c>
      <c r="AC141" s="46">
        <v>74.769230769230759</v>
      </c>
      <c r="AD141" s="47">
        <v>15.692307692307692</v>
      </c>
    </row>
    <row r="142" spans="1:30" s="65" customFormat="1" ht="10.5" customHeight="1" outlineLevel="3" x14ac:dyDescent="0.2">
      <c r="A142" s="17" t="s">
        <v>155</v>
      </c>
      <c r="B142" s="18">
        <v>4040</v>
      </c>
      <c r="C142" s="38">
        <v>260</v>
      </c>
      <c r="D142" s="84">
        <v>7</v>
      </c>
      <c r="E142" s="73">
        <v>7</v>
      </c>
      <c r="F142" s="73">
        <v>8</v>
      </c>
      <c r="G142" s="73">
        <v>9</v>
      </c>
      <c r="H142" s="73">
        <v>18</v>
      </c>
      <c r="I142" s="73">
        <v>26</v>
      </c>
      <c r="J142" s="73">
        <v>13</v>
      </c>
      <c r="K142" s="73">
        <v>15</v>
      </c>
      <c r="L142" s="73">
        <v>20</v>
      </c>
      <c r="M142" s="73">
        <v>20</v>
      </c>
      <c r="N142" s="73">
        <v>12</v>
      </c>
      <c r="O142" s="73">
        <v>23</v>
      </c>
      <c r="P142" s="73">
        <v>15</v>
      </c>
      <c r="Q142" s="73">
        <v>13</v>
      </c>
      <c r="R142" s="73">
        <v>20</v>
      </c>
      <c r="S142" s="73">
        <v>11</v>
      </c>
      <c r="T142" s="73">
        <v>14</v>
      </c>
      <c r="U142" s="73">
        <v>6</v>
      </c>
      <c r="V142" s="73">
        <v>3</v>
      </c>
      <c r="W142" s="73">
        <v>0</v>
      </c>
      <c r="X142" s="73">
        <v>0</v>
      </c>
      <c r="Y142" s="55">
        <v>22</v>
      </c>
      <c r="Z142" s="56">
        <v>171</v>
      </c>
      <c r="AA142" s="125">
        <v>67</v>
      </c>
      <c r="AB142" s="119">
        <v>8.4615384615384617</v>
      </c>
      <c r="AC142" s="46">
        <v>65.769230769230774</v>
      </c>
      <c r="AD142" s="47">
        <v>25.769230769230766</v>
      </c>
    </row>
    <row r="143" spans="1:30" s="65" customFormat="1" ht="10.5" customHeight="1" outlineLevel="3" x14ac:dyDescent="0.2">
      <c r="A143" s="17" t="s">
        <v>224</v>
      </c>
      <c r="B143" s="18">
        <v>4051</v>
      </c>
      <c r="C143" s="38">
        <v>205</v>
      </c>
      <c r="D143" s="84">
        <v>7</v>
      </c>
      <c r="E143" s="73">
        <v>8</v>
      </c>
      <c r="F143" s="73">
        <v>4</v>
      </c>
      <c r="G143" s="73">
        <v>16</v>
      </c>
      <c r="H143" s="73">
        <v>7</v>
      </c>
      <c r="I143" s="73">
        <v>6</v>
      </c>
      <c r="J143" s="73">
        <v>12</v>
      </c>
      <c r="K143" s="73">
        <v>12</v>
      </c>
      <c r="L143" s="73">
        <v>12</v>
      </c>
      <c r="M143" s="73">
        <v>8</v>
      </c>
      <c r="N143" s="73">
        <v>27</v>
      </c>
      <c r="O143" s="73">
        <v>20</v>
      </c>
      <c r="P143" s="73">
        <v>11</v>
      </c>
      <c r="Q143" s="73">
        <v>15</v>
      </c>
      <c r="R143" s="73">
        <v>15</v>
      </c>
      <c r="S143" s="73">
        <v>9</v>
      </c>
      <c r="T143" s="73">
        <v>3</v>
      </c>
      <c r="U143" s="73">
        <v>7</v>
      </c>
      <c r="V143" s="73">
        <v>6</v>
      </c>
      <c r="W143" s="73">
        <v>0</v>
      </c>
      <c r="X143" s="73">
        <v>0</v>
      </c>
      <c r="Y143" s="55">
        <v>19</v>
      </c>
      <c r="Z143" s="56">
        <v>131</v>
      </c>
      <c r="AA143" s="125">
        <v>55</v>
      </c>
      <c r="AB143" s="119">
        <v>9.2682926829268286</v>
      </c>
      <c r="AC143" s="46">
        <v>63.902439024390247</v>
      </c>
      <c r="AD143" s="47">
        <v>26.829268292682929</v>
      </c>
    </row>
    <row r="144" spans="1:30" s="65" customFormat="1" ht="10.5" customHeight="1" outlineLevel="3" x14ac:dyDescent="0.2">
      <c r="A144" s="17" t="s">
        <v>312</v>
      </c>
      <c r="B144" s="18">
        <v>4052</v>
      </c>
      <c r="C144" s="38">
        <v>351</v>
      </c>
      <c r="D144" s="84">
        <v>6</v>
      </c>
      <c r="E144" s="73">
        <v>7</v>
      </c>
      <c r="F144" s="73">
        <v>12</v>
      </c>
      <c r="G144" s="73">
        <v>9</v>
      </c>
      <c r="H144" s="73">
        <v>12</v>
      </c>
      <c r="I144" s="73">
        <v>13</v>
      </c>
      <c r="J144" s="73">
        <v>10</v>
      </c>
      <c r="K144" s="73">
        <v>10</v>
      </c>
      <c r="L144" s="73">
        <v>21</v>
      </c>
      <c r="M144" s="73">
        <v>18</v>
      </c>
      <c r="N144" s="73">
        <v>25</v>
      </c>
      <c r="O144" s="73">
        <v>20</v>
      </c>
      <c r="P144" s="73">
        <v>30</v>
      </c>
      <c r="Q144" s="73">
        <v>34</v>
      </c>
      <c r="R144" s="73">
        <v>55</v>
      </c>
      <c r="S144" s="73">
        <v>32</v>
      </c>
      <c r="T144" s="73">
        <v>20</v>
      </c>
      <c r="U144" s="73">
        <v>13</v>
      </c>
      <c r="V144" s="73">
        <v>4</v>
      </c>
      <c r="W144" s="73">
        <v>0</v>
      </c>
      <c r="X144" s="73">
        <v>0</v>
      </c>
      <c r="Y144" s="55">
        <v>25</v>
      </c>
      <c r="Z144" s="56">
        <v>168</v>
      </c>
      <c r="AA144" s="125">
        <v>158</v>
      </c>
      <c r="AB144" s="119">
        <v>7.1225071225071224</v>
      </c>
      <c r="AC144" s="46">
        <v>47.863247863247864</v>
      </c>
      <c r="AD144" s="47">
        <v>45.014245014245013</v>
      </c>
    </row>
    <row r="145" spans="1:30" s="65" customFormat="1" ht="10.5" customHeight="1" outlineLevel="3" x14ac:dyDescent="0.2">
      <c r="A145" s="17" t="s">
        <v>36</v>
      </c>
      <c r="B145" s="18">
        <v>4061</v>
      </c>
      <c r="C145" s="38">
        <v>148</v>
      </c>
      <c r="D145" s="84">
        <v>1</v>
      </c>
      <c r="E145" s="73">
        <v>8</v>
      </c>
      <c r="F145" s="73">
        <v>7</v>
      </c>
      <c r="G145" s="73">
        <v>6</v>
      </c>
      <c r="H145" s="73">
        <v>23</v>
      </c>
      <c r="I145" s="73">
        <v>10</v>
      </c>
      <c r="J145" s="73">
        <v>11</v>
      </c>
      <c r="K145" s="73">
        <v>6</v>
      </c>
      <c r="L145" s="73">
        <v>7</v>
      </c>
      <c r="M145" s="73">
        <v>13</v>
      </c>
      <c r="N145" s="73">
        <v>11</v>
      </c>
      <c r="O145" s="73">
        <v>7</v>
      </c>
      <c r="P145" s="73">
        <v>5</v>
      </c>
      <c r="Q145" s="73">
        <v>5</v>
      </c>
      <c r="R145" s="73">
        <v>9</v>
      </c>
      <c r="S145" s="73">
        <v>12</v>
      </c>
      <c r="T145" s="73">
        <v>3</v>
      </c>
      <c r="U145" s="73">
        <v>2</v>
      </c>
      <c r="V145" s="73">
        <v>2</v>
      </c>
      <c r="W145" s="73">
        <v>0</v>
      </c>
      <c r="X145" s="73">
        <v>0</v>
      </c>
      <c r="Y145" s="55">
        <v>16</v>
      </c>
      <c r="Z145" s="56">
        <v>99</v>
      </c>
      <c r="AA145" s="125">
        <v>33</v>
      </c>
      <c r="AB145" s="119">
        <v>10.810810810810811</v>
      </c>
      <c r="AC145" s="46">
        <v>66.891891891891902</v>
      </c>
      <c r="AD145" s="47">
        <v>22.297297297297298</v>
      </c>
    </row>
    <row r="146" spans="1:30" s="65" customFormat="1" ht="10.5" customHeight="1" outlineLevel="3" x14ac:dyDescent="0.2">
      <c r="A146" s="17" t="s">
        <v>313</v>
      </c>
      <c r="B146" s="18">
        <v>4062</v>
      </c>
      <c r="C146" s="38">
        <v>264</v>
      </c>
      <c r="D146" s="84">
        <v>2</v>
      </c>
      <c r="E146" s="73">
        <v>4</v>
      </c>
      <c r="F146" s="73">
        <v>10</v>
      </c>
      <c r="G146" s="73">
        <v>8</v>
      </c>
      <c r="H146" s="73">
        <v>20</v>
      </c>
      <c r="I146" s="73">
        <v>7</v>
      </c>
      <c r="J146" s="73">
        <v>9</v>
      </c>
      <c r="K146" s="73">
        <v>11</v>
      </c>
      <c r="L146" s="73">
        <v>19</v>
      </c>
      <c r="M146" s="73">
        <v>27</v>
      </c>
      <c r="N146" s="73">
        <v>21</v>
      </c>
      <c r="O146" s="73">
        <v>14</v>
      </c>
      <c r="P146" s="73">
        <v>25</v>
      </c>
      <c r="Q146" s="73">
        <v>24</v>
      </c>
      <c r="R146" s="73">
        <v>18</v>
      </c>
      <c r="S146" s="73">
        <v>17</v>
      </c>
      <c r="T146" s="73">
        <v>14</v>
      </c>
      <c r="U146" s="73">
        <v>9</v>
      </c>
      <c r="V146" s="73">
        <v>5</v>
      </c>
      <c r="W146" s="73">
        <v>0</v>
      </c>
      <c r="X146" s="73">
        <v>0</v>
      </c>
      <c r="Y146" s="55">
        <v>16</v>
      </c>
      <c r="Z146" s="56">
        <v>161</v>
      </c>
      <c r="AA146" s="125">
        <v>87</v>
      </c>
      <c r="AB146" s="119">
        <v>6.0606060606060606</v>
      </c>
      <c r="AC146" s="46">
        <v>60.984848484848484</v>
      </c>
      <c r="AD146" s="47">
        <v>32.954545454545453</v>
      </c>
    </row>
    <row r="147" spans="1:30" s="65" customFormat="1" ht="10.5" customHeight="1" outlineLevel="3" x14ac:dyDescent="0.2">
      <c r="A147" s="17" t="s">
        <v>297</v>
      </c>
      <c r="B147" s="18">
        <v>4070</v>
      </c>
      <c r="C147" s="38">
        <v>170</v>
      </c>
      <c r="D147" s="84">
        <v>3</v>
      </c>
      <c r="E147" s="73">
        <v>7</v>
      </c>
      <c r="F147" s="73">
        <v>7</v>
      </c>
      <c r="G147" s="73">
        <v>4</v>
      </c>
      <c r="H147" s="73">
        <v>12</v>
      </c>
      <c r="I147" s="73">
        <v>7</v>
      </c>
      <c r="J147" s="73">
        <v>11</v>
      </c>
      <c r="K147" s="73">
        <v>5</v>
      </c>
      <c r="L147" s="73">
        <v>8</v>
      </c>
      <c r="M147" s="73">
        <v>10</v>
      </c>
      <c r="N147" s="73">
        <v>14</v>
      </c>
      <c r="O147" s="73">
        <v>6</v>
      </c>
      <c r="P147" s="73">
        <v>16</v>
      </c>
      <c r="Q147" s="73">
        <v>12</v>
      </c>
      <c r="R147" s="73">
        <v>22</v>
      </c>
      <c r="S147" s="73">
        <v>11</v>
      </c>
      <c r="T147" s="73">
        <v>7</v>
      </c>
      <c r="U147" s="73">
        <v>3</v>
      </c>
      <c r="V147" s="73">
        <v>3</v>
      </c>
      <c r="W147" s="73">
        <v>2</v>
      </c>
      <c r="X147" s="73">
        <v>0</v>
      </c>
      <c r="Y147" s="55">
        <v>17</v>
      </c>
      <c r="Z147" s="56">
        <v>93</v>
      </c>
      <c r="AA147" s="125">
        <v>60</v>
      </c>
      <c r="AB147" s="119">
        <v>10</v>
      </c>
      <c r="AC147" s="46">
        <v>54.705882352941181</v>
      </c>
      <c r="AD147" s="47">
        <v>35.294117647058826</v>
      </c>
    </row>
    <row r="148" spans="1:30" s="65" customFormat="1" ht="10.5" customHeight="1" outlineLevel="3" x14ac:dyDescent="0.2">
      <c r="A148" s="17" t="s">
        <v>176</v>
      </c>
      <c r="B148" s="18">
        <v>4080</v>
      </c>
      <c r="C148" s="38">
        <v>254</v>
      </c>
      <c r="D148" s="84">
        <v>16</v>
      </c>
      <c r="E148" s="73">
        <v>16</v>
      </c>
      <c r="F148" s="73">
        <v>8</v>
      </c>
      <c r="G148" s="73">
        <v>11</v>
      </c>
      <c r="H148" s="73">
        <v>5</v>
      </c>
      <c r="I148" s="73">
        <v>9</v>
      </c>
      <c r="J148" s="73">
        <v>12</v>
      </c>
      <c r="K148" s="73">
        <v>17</v>
      </c>
      <c r="L148" s="73">
        <v>11</v>
      </c>
      <c r="M148" s="73">
        <v>13</v>
      </c>
      <c r="N148" s="73">
        <v>16</v>
      </c>
      <c r="O148" s="73">
        <v>15</v>
      </c>
      <c r="P148" s="73">
        <v>12</v>
      </c>
      <c r="Q148" s="73">
        <v>25</v>
      </c>
      <c r="R148" s="73">
        <v>24</v>
      </c>
      <c r="S148" s="73">
        <v>22</v>
      </c>
      <c r="T148" s="73">
        <v>11</v>
      </c>
      <c r="U148" s="73">
        <v>6</v>
      </c>
      <c r="V148" s="73">
        <v>3</v>
      </c>
      <c r="W148" s="73">
        <v>2</v>
      </c>
      <c r="X148" s="73">
        <v>0</v>
      </c>
      <c r="Y148" s="55">
        <v>40</v>
      </c>
      <c r="Z148" s="56">
        <v>121</v>
      </c>
      <c r="AA148" s="125">
        <v>93</v>
      </c>
      <c r="AB148" s="119">
        <v>15.748031496062993</v>
      </c>
      <c r="AC148" s="46">
        <v>47.637795275590548</v>
      </c>
      <c r="AD148" s="47">
        <v>36.614173228346459</v>
      </c>
    </row>
    <row r="149" spans="1:30" s="65" customFormat="1" ht="10.5" customHeight="1" outlineLevel="3" x14ac:dyDescent="0.2">
      <c r="A149" s="17" t="s">
        <v>239</v>
      </c>
      <c r="B149" s="18">
        <v>4090</v>
      </c>
      <c r="C149" s="38">
        <v>254</v>
      </c>
      <c r="D149" s="84">
        <v>2</v>
      </c>
      <c r="E149" s="73">
        <v>6</v>
      </c>
      <c r="F149" s="73">
        <v>6</v>
      </c>
      <c r="G149" s="73">
        <v>7</v>
      </c>
      <c r="H149" s="73">
        <v>18</v>
      </c>
      <c r="I149" s="73">
        <v>16</v>
      </c>
      <c r="J149" s="73">
        <v>13</v>
      </c>
      <c r="K149" s="73">
        <v>12</v>
      </c>
      <c r="L149" s="73">
        <v>12</v>
      </c>
      <c r="M149" s="73">
        <v>13</v>
      </c>
      <c r="N149" s="73">
        <v>18</v>
      </c>
      <c r="O149" s="73">
        <v>17</v>
      </c>
      <c r="P149" s="73">
        <v>24</v>
      </c>
      <c r="Q149" s="73">
        <v>22</v>
      </c>
      <c r="R149" s="73">
        <v>23</v>
      </c>
      <c r="S149" s="73">
        <v>26</v>
      </c>
      <c r="T149" s="73">
        <v>4</v>
      </c>
      <c r="U149" s="73">
        <v>10</v>
      </c>
      <c r="V149" s="73">
        <v>5</v>
      </c>
      <c r="W149" s="73">
        <v>0</v>
      </c>
      <c r="X149" s="73">
        <v>0</v>
      </c>
      <c r="Y149" s="55">
        <v>14</v>
      </c>
      <c r="Z149" s="56">
        <v>150</v>
      </c>
      <c r="AA149" s="125">
        <v>90</v>
      </c>
      <c r="AB149" s="119">
        <v>5.5118110236220472</v>
      </c>
      <c r="AC149" s="46">
        <v>59.055118110236215</v>
      </c>
      <c r="AD149" s="47">
        <v>35.433070866141733</v>
      </c>
    </row>
    <row r="150" spans="1:30" s="65" customFormat="1" ht="10.5" customHeight="1" outlineLevel="3" x14ac:dyDescent="0.2">
      <c r="A150" s="17" t="s">
        <v>178</v>
      </c>
      <c r="B150" s="18">
        <v>4100</v>
      </c>
      <c r="C150" s="38">
        <v>240</v>
      </c>
      <c r="D150" s="84">
        <v>0</v>
      </c>
      <c r="E150" s="73">
        <v>1</v>
      </c>
      <c r="F150" s="73">
        <v>3</v>
      </c>
      <c r="G150" s="73">
        <v>8</v>
      </c>
      <c r="H150" s="73">
        <v>15</v>
      </c>
      <c r="I150" s="73">
        <v>17</v>
      </c>
      <c r="J150" s="73">
        <v>20</v>
      </c>
      <c r="K150" s="73">
        <v>13</v>
      </c>
      <c r="L150" s="73">
        <v>10</v>
      </c>
      <c r="M150" s="73">
        <v>9</v>
      </c>
      <c r="N150" s="73">
        <v>17</v>
      </c>
      <c r="O150" s="73">
        <v>17</v>
      </c>
      <c r="P150" s="73">
        <v>24</v>
      </c>
      <c r="Q150" s="73">
        <v>24</v>
      </c>
      <c r="R150" s="73">
        <v>22</v>
      </c>
      <c r="S150" s="73">
        <v>10</v>
      </c>
      <c r="T150" s="73">
        <v>17</v>
      </c>
      <c r="U150" s="73">
        <v>6</v>
      </c>
      <c r="V150" s="73">
        <v>5</v>
      </c>
      <c r="W150" s="73">
        <v>2</v>
      </c>
      <c r="X150" s="73">
        <v>0</v>
      </c>
      <c r="Y150" s="55">
        <v>4</v>
      </c>
      <c r="Z150" s="56">
        <v>150</v>
      </c>
      <c r="AA150" s="125">
        <v>86</v>
      </c>
      <c r="AB150" s="119">
        <v>1.6666666666666667</v>
      </c>
      <c r="AC150" s="46">
        <v>62.5</v>
      </c>
      <c r="AD150" s="47">
        <v>35.833333333333336</v>
      </c>
    </row>
    <row r="151" spans="1:30" s="65" customFormat="1" ht="10.5" customHeight="1" outlineLevel="3" x14ac:dyDescent="0.2">
      <c r="A151" s="17" t="s">
        <v>141</v>
      </c>
      <c r="B151" s="18">
        <v>4110</v>
      </c>
      <c r="C151" s="38">
        <v>186</v>
      </c>
      <c r="D151" s="84">
        <v>4</v>
      </c>
      <c r="E151" s="73">
        <v>6</v>
      </c>
      <c r="F151" s="73">
        <v>5</v>
      </c>
      <c r="G151" s="73">
        <v>7</v>
      </c>
      <c r="H151" s="73">
        <v>5</v>
      </c>
      <c r="I151" s="73">
        <v>12</v>
      </c>
      <c r="J151" s="73">
        <v>16</v>
      </c>
      <c r="K151" s="73">
        <v>11</v>
      </c>
      <c r="L151" s="73">
        <v>9</v>
      </c>
      <c r="M151" s="73">
        <v>12</v>
      </c>
      <c r="N151" s="73">
        <v>23</v>
      </c>
      <c r="O151" s="73">
        <v>14</v>
      </c>
      <c r="P151" s="73">
        <v>15</v>
      </c>
      <c r="Q151" s="73">
        <v>12</v>
      </c>
      <c r="R151" s="73">
        <v>13</v>
      </c>
      <c r="S151" s="73">
        <v>9</v>
      </c>
      <c r="T151" s="73">
        <v>7</v>
      </c>
      <c r="U151" s="73">
        <v>5</v>
      </c>
      <c r="V151" s="73">
        <v>1</v>
      </c>
      <c r="W151" s="73">
        <v>0</v>
      </c>
      <c r="X151" s="73">
        <v>0</v>
      </c>
      <c r="Y151" s="55">
        <v>15</v>
      </c>
      <c r="Z151" s="56">
        <v>124</v>
      </c>
      <c r="AA151" s="125">
        <v>47</v>
      </c>
      <c r="AB151" s="119">
        <v>8.064516129032258</v>
      </c>
      <c r="AC151" s="46">
        <v>66.666666666666657</v>
      </c>
      <c r="AD151" s="47">
        <v>25.268817204301076</v>
      </c>
    </row>
    <row r="152" spans="1:30" s="65" customFormat="1" ht="10.5" customHeight="1" outlineLevel="3" x14ac:dyDescent="0.2">
      <c r="A152" s="17" t="s">
        <v>146</v>
      </c>
      <c r="B152" s="18">
        <v>4120</v>
      </c>
      <c r="C152" s="38">
        <v>128</v>
      </c>
      <c r="D152" s="84">
        <v>4</v>
      </c>
      <c r="E152" s="73">
        <v>2</v>
      </c>
      <c r="F152" s="73">
        <v>4</v>
      </c>
      <c r="G152" s="73">
        <v>4</v>
      </c>
      <c r="H152" s="73">
        <v>1</v>
      </c>
      <c r="I152" s="73">
        <v>3</v>
      </c>
      <c r="J152" s="73">
        <v>11</v>
      </c>
      <c r="K152" s="73">
        <v>7</v>
      </c>
      <c r="L152" s="73">
        <v>4</v>
      </c>
      <c r="M152" s="73">
        <v>9</v>
      </c>
      <c r="N152" s="73">
        <v>8</v>
      </c>
      <c r="O152" s="73">
        <v>10</v>
      </c>
      <c r="P152" s="73">
        <v>15</v>
      </c>
      <c r="Q152" s="73">
        <v>15</v>
      </c>
      <c r="R152" s="73">
        <v>8</v>
      </c>
      <c r="S152" s="73">
        <v>11</v>
      </c>
      <c r="T152" s="73">
        <v>6</v>
      </c>
      <c r="U152" s="73">
        <v>4</v>
      </c>
      <c r="V152" s="73">
        <v>2</v>
      </c>
      <c r="W152" s="73">
        <v>0</v>
      </c>
      <c r="X152" s="73">
        <v>0</v>
      </c>
      <c r="Y152" s="55">
        <v>10</v>
      </c>
      <c r="Z152" s="56">
        <v>72</v>
      </c>
      <c r="AA152" s="125">
        <v>46</v>
      </c>
      <c r="AB152" s="119">
        <v>7.8125</v>
      </c>
      <c r="AC152" s="46">
        <v>56.25</v>
      </c>
      <c r="AD152" s="47">
        <v>35.9375</v>
      </c>
    </row>
    <row r="153" spans="1:30" s="65" customFormat="1" ht="10.5" customHeight="1" outlineLevel="3" x14ac:dyDescent="0.2">
      <c r="A153" s="17" t="s">
        <v>257</v>
      </c>
      <c r="B153" s="18">
        <v>4130</v>
      </c>
      <c r="C153" s="38">
        <v>81</v>
      </c>
      <c r="D153" s="84">
        <v>5</v>
      </c>
      <c r="E153" s="73">
        <v>2</v>
      </c>
      <c r="F153" s="73">
        <v>0</v>
      </c>
      <c r="G153" s="73">
        <v>2</v>
      </c>
      <c r="H153" s="73">
        <v>3</v>
      </c>
      <c r="I153" s="73">
        <v>8</v>
      </c>
      <c r="J153" s="73">
        <v>7</v>
      </c>
      <c r="K153" s="73">
        <v>5</v>
      </c>
      <c r="L153" s="73">
        <v>6</v>
      </c>
      <c r="M153" s="73">
        <v>4</v>
      </c>
      <c r="N153" s="73">
        <v>6</v>
      </c>
      <c r="O153" s="73">
        <v>10</v>
      </c>
      <c r="P153" s="73">
        <v>3</v>
      </c>
      <c r="Q153" s="73">
        <v>6</v>
      </c>
      <c r="R153" s="73">
        <v>4</v>
      </c>
      <c r="S153" s="73">
        <v>2</v>
      </c>
      <c r="T153" s="73">
        <v>3</v>
      </c>
      <c r="U153" s="73">
        <v>3</v>
      </c>
      <c r="V153" s="73">
        <v>0</v>
      </c>
      <c r="W153" s="73">
        <v>2</v>
      </c>
      <c r="X153" s="73">
        <v>0</v>
      </c>
      <c r="Y153" s="55">
        <v>7</v>
      </c>
      <c r="Z153" s="56">
        <v>54</v>
      </c>
      <c r="AA153" s="125">
        <v>20</v>
      </c>
      <c r="AB153" s="119">
        <v>8.6419753086419746</v>
      </c>
      <c r="AC153" s="46">
        <v>66.666666666666657</v>
      </c>
      <c r="AD153" s="47">
        <v>24.691358024691358</v>
      </c>
    </row>
    <row r="154" spans="1:30" s="65" customFormat="1" ht="10.5" customHeight="1" outlineLevel="3" x14ac:dyDescent="0.2">
      <c r="A154" s="17" t="s">
        <v>179</v>
      </c>
      <c r="B154" s="18">
        <v>4140</v>
      </c>
      <c r="C154" s="38" t="s">
        <v>535</v>
      </c>
      <c r="D154" s="129" t="s">
        <v>535</v>
      </c>
      <c r="E154" s="76" t="s">
        <v>535</v>
      </c>
      <c r="F154" s="76" t="s">
        <v>535</v>
      </c>
      <c r="G154" s="76" t="s">
        <v>535</v>
      </c>
      <c r="H154" s="76" t="s">
        <v>535</v>
      </c>
      <c r="I154" s="76" t="s">
        <v>535</v>
      </c>
      <c r="J154" s="76" t="s">
        <v>535</v>
      </c>
      <c r="K154" s="76" t="s">
        <v>535</v>
      </c>
      <c r="L154" s="76" t="s">
        <v>535</v>
      </c>
      <c r="M154" s="76" t="s">
        <v>535</v>
      </c>
      <c r="N154" s="76" t="s">
        <v>535</v>
      </c>
      <c r="O154" s="76" t="s">
        <v>535</v>
      </c>
      <c r="P154" s="76" t="s">
        <v>535</v>
      </c>
      <c r="Q154" s="76" t="s">
        <v>535</v>
      </c>
      <c r="R154" s="76" t="s">
        <v>535</v>
      </c>
      <c r="S154" s="76" t="s">
        <v>535</v>
      </c>
      <c r="T154" s="76" t="s">
        <v>535</v>
      </c>
      <c r="U154" s="76" t="s">
        <v>535</v>
      </c>
      <c r="V154" s="76" t="s">
        <v>535</v>
      </c>
      <c r="W154" s="76" t="s">
        <v>535</v>
      </c>
      <c r="X154" s="78" t="s">
        <v>535</v>
      </c>
      <c r="Y154" s="57" t="s">
        <v>535</v>
      </c>
      <c r="Z154" s="58" t="s">
        <v>535</v>
      </c>
      <c r="AA154" s="92" t="s">
        <v>535</v>
      </c>
      <c r="AB154" s="120" t="s">
        <v>535</v>
      </c>
      <c r="AC154" s="66" t="s">
        <v>535</v>
      </c>
      <c r="AD154" s="67" t="s">
        <v>535</v>
      </c>
    </row>
    <row r="155" spans="1:30" s="65" customFormat="1" ht="10.5" customHeight="1" outlineLevel="3" x14ac:dyDescent="0.2">
      <c r="A155" s="17" t="s">
        <v>4</v>
      </c>
      <c r="B155" s="18">
        <v>4150</v>
      </c>
      <c r="C155" s="38">
        <v>179</v>
      </c>
      <c r="D155" s="84">
        <v>2</v>
      </c>
      <c r="E155" s="73">
        <v>6</v>
      </c>
      <c r="F155" s="73">
        <v>7</v>
      </c>
      <c r="G155" s="73">
        <v>3</v>
      </c>
      <c r="H155" s="73">
        <v>2</v>
      </c>
      <c r="I155" s="73">
        <v>9</v>
      </c>
      <c r="J155" s="73">
        <v>10</v>
      </c>
      <c r="K155" s="73">
        <v>9</v>
      </c>
      <c r="L155" s="73">
        <v>11</v>
      </c>
      <c r="M155" s="73">
        <v>10</v>
      </c>
      <c r="N155" s="73">
        <v>7</v>
      </c>
      <c r="O155" s="73">
        <v>12</v>
      </c>
      <c r="P155" s="73">
        <v>17</v>
      </c>
      <c r="Q155" s="73">
        <v>20</v>
      </c>
      <c r="R155" s="73">
        <v>11</v>
      </c>
      <c r="S155" s="73">
        <v>26</v>
      </c>
      <c r="T155" s="73">
        <v>7</v>
      </c>
      <c r="U155" s="73">
        <v>6</v>
      </c>
      <c r="V155" s="73">
        <v>3</v>
      </c>
      <c r="W155" s="73">
        <v>1</v>
      </c>
      <c r="X155" s="73">
        <v>0</v>
      </c>
      <c r="Y155" s="55">
        <v>15</v>
      </c>
      <c r="Z155" s="56">
        <v>90</v>
      </c>
      <c r="AA155" s="125">
        <v>74</v>
      </c>
      <c r="AB155" s="119">
        <v>8.3798882681564244</v>
      </c>
      <c r="AC155" s="46">
        <v>50.279329608938554</v>
      </c>
      <c r="AD155" s="47">
        <v>41.340782122905026</v>
      </c>
    </row>
    <row r="156" spans="1:30" s="65" customFormat="1" ht="10.5" customHeight="1" outlineLevel="3" x14ac:dyDescent="0.2">
      <c r="A156" s="17" t="s">
        <v>31</v>
      </c>
      <c r="B156" s="18">
        <v>4160</v>
      </c>
      <c r="C156" s="38">
        <v>713</v>
      </c>
      <c r="D156" s="84">
        <v>29</v>
      </c>
      <c r="E156" s="73">
        <v>19</v>
      </c>
      <c r="F156" s="73">
        <v>35</v>
      </c>
      <c r="G156" s="73">
        <v>37</v>
      </c>
      <c r="H156" s="73">
        <v>30</v>
      </c>
      <c r="I156" s="73">
        <v>26</v>
      </c>
      <c r="J156" s="73">
        <v>38</v>
      </c>
      <c r="K156" s="73">
        <v>33</v>
      </c>
      <c r="L156" s="73">
        <v>53</v>
      </c>
      <c r="M156" s="73">
        <v>42</v>
      </c>
      <c r="N156" s="73">
        <v>88</v>
      </c>
      <c r="O156" s="73">
        <v>57</v>
      </c>
      <c r="P156" s="73">
        <v>47</v>
      </c>
      <c r="Q156" s="73">
        <v>46</v>
      </c>
      <c r="R156" s="73">
        <v>55</v>
      </c>
      <c r="S156" s="73">
        <v>36</v>
      </c>
      <c r="T156" s="73">
        <v>21</v>
      </c>
      <c r="U156" s="73">
        <v>16</v>
      </c>
      <c r="V156" s="73">
        <v>3</v>
      </c>
      <c r="W156" s="73">
        <v>2</v>
      </c>
      <c r="X156" s="73">
        <v>0</v>
      </c>
      <c r="Y156" s="55">
        <v>83</v>
      </c>
      <c r="Z156" s="56">
        <v>451</v>
      </c>
      <c r="AA156" s="125">
        <v>179</v>
      </c>
      <c r="AB156" s="119">
        <v>11.640953716690042</v>
      </c>
      <c r="AC156" s="46">
        <v>63.25385694249649</v>
      </c>
      <c r="AD156" s="47">
        <v>25.105189340813467</v>
      </c>
    </row>
    <row r="157" spans="1:30" s="65" customFormat="1" ht="10.5" customHeight="1" outlineLevel="3" x14ac:dyDescent="0.2">
      <c r="A157" s="17" t="s">
        <v>269</v>
      </c>
      <c r="B157" s="18">
        <v>4170</v>
      </c>
      <c r="C157" s="38">
        <v>152</v>
      </c>
      <c r="D157" s="84">
        <v>4</v>
      </c>
      <c r="E157" s="73">
        <v>6</v>
      </c>
      <c r="F157" s="73">
        <v>6</v>
      </c>
      <c r="G157" s="73">
        <v>8</v>
      </c>
      <c r="H157" s="73">
        <v>4</v>
      </c>
      <c r="I157" s="73">
        <v>7</v>
      </c>
      <c r="J157" s="73">
        <v>4</v>
      </c>
      <c r="K157" s="73">
        <v>7</v>
      </c>
      <c r="L157" s="73">
        <v>6</v>
      </c>
      <c r="M157" s="73">
        <v>13</v>
      </c>
      <c r="N157" s="73">
        <v>10</v>
      </c>
      <c r="O157" s="73">
        <v>12</v>
      </c>
      <c r="P157" s="73">
        <v>14</v>
      </c>
      <c r="Q157" s="73">
        <v>11</v>
      </c>
      <c r="R157" s="73">
        <v>14</v>
      </c>
      <c r="S157" s="73">
        <v>10</v>
      </c>
      <c r="T157" s="73">
        <v>10</v>
      </c>
      <c r="U157" s="73">
        <v>6</v>
      </c>
      <c r="V157" s="73">
        <v>0</v>
      </c>
      <c r="W157" s="73">
        <v>0</v>
      </c>
      <c r="X157" s="73">
        <v>0</v>
      </c>
      <c r="Y157" s="55">
        <v>16</v>
      </c>
      <c r="Z157" s="56">
        <v>85</v>
      </c>
      <c r="AA157" s="125">
        <v>51</v>
      </c>
      <c r="AB157" s="119">
        <v>10.526315789473683</v>
      </c>
      <c r="AC157" s="46">
        <v>55.921052631578952</v>
      </c>
      <c r="AD157" s="47">
        <v>33.55263157894737</v>
      </c>
    </row>
    <row r="158" spans="1:30" s="65" customFormat="1" ht="10.5" customHeight="1" outlineLevel="3" x14ac:dyDescent="0.2">
      <c r="A158" s="17" t="s">
        <v>69</v>
      </c>
      <c r="B158" s="18">
        <v>4180</v>
      </c>
      <c r="C158" s="38">
        <v>72</v>
      </c>
      <c r="D158" s="84">
        <v>0</v>
      </c>
      <c r="E158" s="73">
        <v>2</v>
      </c>
      <c r="F158" s="73">
        <v>1</v>
      </c>
      <c r="G158" s="73">
        <v>1</v>
      </c>
      <c r="H158" s="73">
        <v>2</v>
      </c>
      <c r="I158" s="73">
        <v>1</v>
      </c>
      <c r="J158" s="73">
        <v>2</v>
      </c>
      <c r="K158" s="73">
        <v>2</v>
      </c>
      <c r="L158" s="73">
        <v>6</v>
      </c>
      <c r="M158" s="73">
        <v>4</v>
      </c>
      <c r="N158" s="73">
        <v>4</v>
      </c>
      <c r="O158" s="73">
        <v>7</v>
      </c>
      <c r="P158" s="73">
        <v>6</v>
      </c>
      <c r="Q158" s="73">
        <v>7</v>
      </c>
      <c r="R158" s="73">
        <v>12</v>
      </c>
      <c r="S158" s="73">
        <v>7</v>
      </c>
      <c r="T158" s="73">
        <v>2</v>
      </c>
      <c r="U158" s="73">
        <v>5</v>
      </c>
      <c r="V158" s="73">
        <v>1</v>
      </c>
      <c r="W158" s="73">
        <v>0</v>
      </c>
      <c r="X158" s="73">
        <v>0</v>
      </c>
      <c r="Y158" s="55">
        <v>3</v>
      </c>
      <c r="Z158" s="56">
        <v>35</v>
      </c>
      <c r="AA158" s="125">
        <v>34</v>
      </c>
      <c r="AB158" s="119">
        <v>4.1666666666666661</v>
      </c>
      <c r="AC158" s="46">
        <v>48.611111111111107</v>
      </c>
      <c r="AD158" s="47">
        <v>47.222222222222221</v>
      </c>
    </row>
    <row r="159" spans="1:30" s="65" customFormat="1" ht="10.5" customHeight="1" outlineLevel="3" x14ac:dyDescent="0.2">
      <c r="A159" s="17" t="s">
        <v>273</v>
      </c>
      <c r="B159" s="18">
        <v>4190</v>
      </c>
      <c r="C159" s="38">
        <v>139</v>
      </c>
      <c r="D159" s="84">
        <v>5</v>
      </c>
      <c r="E159" s="73">
        <v>7</v>
      </c>
      <c r="F159" s="73">
        <v>9</v>
      </c>
      <c r="G159" s="73">
        <v>8</v>
      </c>
      <c r="H159" s="73">
        <v>6</v>
      </c>
      <c r="I159" s="73">
        <v>4</v>
      </c>
      <c r="J159" s="73">
        <v>3</v>
      </c>
      <c r="K159" s="73">
        <v>13</v>
      </c>
      <c r="L159" s="73">
        <v>11</v>
      </c>
      <c r="M159" s="73">
        <v>7</v>
      </c>
      <c r="N159" s="73">
        <v>9</v>
      </c>
      <c r="O159" s="73">
        <v>12</v>
      </c>
      <c r="P159" s="73">
        <v>9</v>
      </c>
      <c r="Q159" s="73">
        <v>7</v>
      </c>
      <c r="R159" s="73">
        <v>12</v>
      </c>
      <c r="S159" s="73">
        <v>5</v>
      </c>
      <c r="T159" s="73">
        <v>3</v>
      </c>
      <c r="U159" s="73">
        <v>9</v>
      </c>
      <c r="V159" s="73">
        <v>0</v>
      </c>
      <c r="W159" s="73">
        <v>0</v>
      </c>
      <c r="X159" s="73">
        <v>0</v>
      </c>
      <c r="Y159" s="55">
        <v>21</v>
      </c>
      <c r="Z159" s="56">
        <v>82</v>
      </c>
      <c r="AA159" s="125">
        <v>36</v>
      </c>
      <c r="AB159" s="119">
        <v>15.107913669064748</v>
      </c>
      <c r="AC159" s="46">
        <v>58.992805755395686</v>
      </c>
      <c r="AD159" s="47">
        <v>25.899280575539567</v>
      </c>
    </row>
    <row r="160" spans="1:30" s="65" customFormat="1" ht="10.5" customHeight="1" outlineLevel="3" x14ac:dyDescent="0.2">
      <c r="A160" s="17" t="s">
        <v>24</v>
      </c>
      <c r="B160" s="18">
        <v>4200</v>
      </c>
      <c r="C160" s="38">
        <v>88</v>
      </c>
      <c r="D160" s="84">
        <v>1</v>
      </c>
      <c r="E160" s="73">
        <v>3</v>
      </c>
      <c r="F160" s="73">
        <v>2</v>
      </c>
      <c r="G160" s="73">
        <v>3</v>
      </c>
      <c r="H160" s="73">
        <v>3</v>
      </c>
      <c r="I160" s="73">
        <v>3</v>
      </c>
      <c r="J160" s="73">
        <v>4</v>
      </c>
      <c r="K160" s="73">
        <v>5</v>
      </c>
      <c r="L160" s="73">
        <v>4</v>
      </c>
      <c r="M160" s="73">
        <v>6</v>
      </c>
      <c r="N160" s="73">
        <v>11</v>
      </c>
      <c r="O160" s="73">
        <v>10</v>
      </c>
      <c r="P160" s="73">
        <v>7</v>
      </c>
      <c r="Q160" s="73">
        <v>2</v>
      </c>
      <c r="R160" s="73">
        <v>10</v>
      </c>
      <c r="S160" s="73">
        <v>9</v>
      </c>
      <c r="T160" s="73">
        <v>1</v>
      </c>
      <c r="U160" s="73">
        <v>2</v>
      </c>
      <c r="V160" s="73">
        <v>1</v>
      </c>
      <c r="W160" s="73">
        <v>1</v>
      </c>
      <c r="X160" s="73">
        <v>0</v>
      </c>
      <c r="Y160" s="55">
        <v>6</v>
      </c>
      <c r="Z160" s="56">
        <v>56</v>
      </c>
      <c r="AA160" s="125">
        <v>26</v>
      </c>
      <c r="AB160" s="119">
        <v>6.8181818181818175</v>
      </c>
      <c r="AC160" s="46">
        <v>63.636363636363633</v>
      </c>
      <c r="AD160" s="47">
        <v>29.545454545454547</v>
      </c>
    </row>
    <row r="161" spans="1:30" s="65" customFormat="1" ht="10.5" customHeight="1" outlineLevel="3" x14ac:dyDescent="0.2">
      <c r="A161" s="17" t="s">
        <v>283</v>
      </c>
      <c r="B161" s="18">
        <v>4210</v>
      </c>
      <c r="C161" s="38">
        <v>228</v>
      </c>
      <c r="D161" s="84">
        <v>2</v>
      </c>
      <c r="E161" s="73">
        <v>16</v>
      </c>
      <c r="F161" s="73">
        <v>8</v>
      </c>
      <c r="G161" s="73">
        <v>8</v>
      </c>
      <c r="H161" s="73">
        <v>8</v>
      </c>
      <c r="I161" s="73">
        <v>6</v>
      </c>
      <c r="J161" s="73">
        <v>6</v>
      </c>
      <c r="K161" s="73">
        <v>7</v>
      </c>
      <c r="L161" s="73">
        <v>12</v>
      </c>
      <c r="M161" s="73">
        <v>14</v>
      </c>
      <c r="N161" s="73">
        <v>14</v>
      </c>
      <c r="O161" s="73">
        <v>16</v>
      </c>
      <c r="P161" s="73">
        <v>13</v>
      </c>
      <c r="Q161" s="73">
        <v>14</v>
      </c>
      <c r="R161" s="73">
        <v>34</v>
      </c>
      <c r="S161" s="73">
        <v>22</v>
      </c>
      <c r="T161" s="73">
        <v>14</v>
      </c>
      <c r="U161" s="73">
        <v>9</v>
      </c>
      <c r="V161" s="73">
        <v>3</v>
      </c>
      <c r="W161" s="73">
        <v>2</v>
      </c>
      <c r="X161" s="73">
        <v>0</v>
      </c>
      <c r="Y161" s="55">
        <v>26</v>
      </c>
      <c r="Z161" s="56">
        <v>104</v>
      </c>
      <c r="AA161" s="125">
        <v>98</v>
      </c>
      <c r="AB161" s="119">
        <v>11.403508771929824</v>
      </c>
      <c r="AC161" s="46">
        <v>45.614035087719294</v>
      </c>
      <c r="AD161" s="47">
        <v>42.982456140350877</v>
      </c>
    </row>
    <row r="162" spans="1:30" s="65" customFormat="1" ht="10.5" customHeight="1" outlineLevel="3" x14ac:dyDescent="0.2">
      <c r="A162" s="17" t="s">
        <v>72</v>
      </c>
      <c r="B162" s="18">
        <v>4220</v>
      </c>
      <c r="C162" s="38">
        <v>103</v>
      </c>
      <c r="D162" s="84">
        <v>5</v>
      </c>
      <c r="E162" s="73">
        <v>0</v>
      </c>
      <c r="F162" s="73">
        <v>0</v>
      </c>
      <c r="G162" s="73">
        <v>2</v>
      </c>
      <c r="H162" s="73">
        <v>2</v>
      </c>
      <c r="I162" s="73">
        <v>5</v>
      </c>
      <c r="J162" s="73">
        <v>0</v>
      </c>
      <c r="K162" s="73">
        <v>1</v>
      </c>
      <c r="L162" s="73">
        <v>5</v>
      </c>
      <c r="M162" s="73">
        <v>10</v>
      </c>
      <c r="N162" s="73">
        <v>9</v>
      </c>
      <c r="O162" s="73">
        <v>3</v>
      </c>
      <c r="P162" s="73">
        <v>10</v>
      </c>
      <c r="Q162" s="73">
        <v>7</v>
      </c>
      <c r="R162" s="73">
        <v>15</v>
      </c>
      <c r="S162" s="73">
        <v>13</v>
      </c>
      <c r="T162" s="73">
        <v>7</v>
      </c>
      <c r="U162" s="73">
        <v>7</v>
      </c>
      <c r="V162" s="73">
        <v>2</v>
      </c>
      <c r="W162" s="73">
        <v>0</v>
      </c>
      <c r="X162" s="73">
        <v>0</v>
      </c>
      <c r="Y162" s="55">
        <v>5</v>
      </c>
      <c r="Z162" s="56">
        <v>47</v>
      </c>
      <c r="AA162" s="125">
        <v>51</v>
      </c>
      <c r="AB162" s="119">
        <v>4.8543689320388346</v>
      </c>
      <c r="AC162" s="46">
        <v>45.631067961165051</v>
      </c>
      <c r="AD162" s="47">
        <v>49.514563106796118</v>
      </c>
    </row>
    <row r="163" spans="1:30" s="65" customFormat="1" ht="10.5" customHeight="1" outlineLevel="3" x14ac:dyDescent="0.2">
      <c r="A163" s="17" t="s">
        <v>282</v>
      </c>
      <c r="B163" s="18">
        <v>4230</v>
      </c>
      <c r="C163" s="38">
        <v>325</v>
      </c>
      <c r="D163" s="84">
        <v>3</v>
      </c>
      <c r="E163" s="73">
        <v>14</v>
      </c>
      <c r="F163" s="73">
        <v>6</v>
      </c>
      <c r="G163" s="73">
        <v>8</v>
      </c>
      <c r="H163" s="73">
        <v>9</v>
      </c>
      <c r="I163" s="73">
        <v>23</v>
      </c>
      <c r="J163" s="73">
        <v>13</v>
      </c>
      <c r="K163" s="73">
        <v>11</v>
      </c>
      <c r="L163" s="73">
        <v>22</v>
      </c>
      <c r="M163" s="73">
        <v>19</v>
      </c>
      <c r="N163" s="73">
        <v>26</v>
      </c>
      <c r="O163" s="73">
        <v>33</v>
      </c>
      <c r="P163" s="73">
        <v>28</v>
      </c>
      <c r="Q163" s="73">
        <v>17</v>
      </c>
      <c r="R163" s="73">
        <v>26</v>
      </c>
      <c r="S163" s="73">
        <v>31</v>
      </c>
      <c r="T163" s="73">
        <v>16</v>
      </c>
      <c r="U163" s="73">
        <v>12</v>
      </c>
      <c r="V163" s="73">
        <v>6</v>
      </c>
      <c r="W163" s="73">
        <v>2</v>
      </c>
      <c r="X163" s="73">
        <v>0</v>
      </c>
      <c r="Y163" s="55">
        <v>23</v>
      </c>
      <c r="Z163" s="56">
        <v>192</v>
      </c>
      <c r="AA163" s="125">
        <v>110</v>
      </c>
      <c r="AB163" s="119">
        <v>7.0769230769230766</v>
      </c>
      <c r="AC163" s="46">
        <v>59.07692307692308</v>
      </c>
      <c r="AD163" s="47">
        <v>33.846153846153847</v>
      </c>
    </row>
    <row r="164" spans="1:30" s="65" customFormat="1" ht="10.5" customHeight="1" outlineLevel="3" x14ac:dyDescent="0.2">
      <c r="A164" s="17" t="s">
        <v>45</v>
      </c>
      <c r="B164" s="18">
        <v>4240</v>
      </c>
      <c r="C164" s="38">
        <v>334</v>
      </c>
      <c r="D164" s="84">
        <v>5</v>
      </c>
      <c r="E164" s="73">
        <v>6</v>
      </c>
      <c r="F164" s="73">
        <v>7</v>
      </c>
      <c r="G164" s="73">
        <v>13</v>
      </c>
      <c r="H164" s="73">
        <v>13</v>
      </c>
      <c r="I164" s="73">
        <v>5</v>
      </c>
      <c r="J164" s="73">
        <v>18</v>
      </c>
      <c r="K164" s="73">
        <v>23</v>
      </c>
      <c r="L164" s="73">
        <v>11</v>
      </c>
      <c r="M164" s="73">
        <v>17</v>
      </c>
      <c r="N164" s="73">
        <v>30</v>
      </c>
      <c r="O164" s="73">
        <v>28</v>
      </c>
      <c r="P164" s="73">
        <v>26</v>
      </c>
      <c r="Q164" s="73">
        <v>26</v>
      </c>
      <c r="R164" s="73">
        <v>29</v>
      </c>
      <c r="S164" s="73">
        <v>29</v>
      </c>
      <c r="T164" s="73">
        <v>24</v>
      </c>
      <c r="U164" s="73">
        <v>17</v>
      </c>
      <c r="V164" s="73">
        <v>7</v>
      </c>
      <c r="W164" s="73">
        <v>0</v>
      </c>
      <c r="X164" s="73">
        <v>0</v>
      </c>
      <c r="Y164" s="55">
        <v>18</v>
      </c>
      <c r="Z164" s="56">
        <v>184</v>
      </c>
      <c r="AA164" s="125">
        <v>132</v>
      </c>
      <c r="AB164" s="119">
        <v>5.3892215568862278</v>
      </c>
      <c r="AC164" s="46">
        <v>55.08982035928144</v>
      </c>
      <c r="AD164" s="47">
        <v>39.520958083832333</v>
      </c>
    </row>
    <row r="165" spans="1:30" s="65" customFormat="1" ht="10.5" customHeight="1" outlineLevel="3" x14ac:dyDescent="0.2">
      <c r="A165" s="17" t="s">
        <v>255</v>
      </c>
      <c r="B165" s="18">
        <v>4251</v>
      </c>
      <c r="C165" s="38">
        <v>102</v>
      </c>
      <c r="D165" s="84">
        <v>2</v>
      </c>
      <c r="E165" s="73">
        <v>2</v>
      </c>
      <c r="F165" s="73">
        <v>2</v>
      </c>
      <c r="G165" s="73">
        <v>2</v>
      </c>
      <c r="H165" s="73">
        <v>3</v>
      </c>
      <c r="I165" s="73">
        <v>1</v>
      </c>
      <c r="J165" s="73">
        <v>4</v>
      </c>
      <c r="K165" s="73">
        <v>5</v>
      </c>
      <c r="L165" s="73">
        <v>6</v>
      </c>
      <c r="M165" s="73">
        <v>6</v>
      </c>
      <c r="N165" s="73">
        <v>9</v>
      </c>
      <c r="O165" s="73">
        <v>8</v>
      </c>
      <c r="P165" s="73">
        <v>6</v>
      </c>
      <c r="Q165" s="73">
        <v>9</v>
      </c>
      <c r="R165" s="73">
        <v>7</v>
      </c>
      <c r="S165" s="73">
        <v>14</v>
      </c>
      <c r="T165" s="73">
        <v>6</v>
      </c>
      <c r="U165" s="73">
        <v>7</v>
      </c>
      <c r="V165" s="73">
        <v>3</v>
      </c>
      <c r="W165" s="73">
        <v>0</v>
      </c>
      <c r="X165" s="73">
        <v>0</v>
      </c>
      <c r="Y165" s="55">
        <v>6</v>
      </c>
      <c r="Z165" s="56">
        <v>50</v>
      </c>
      <c r="AA165" s="125">
        <v>46</v>
      </c>
      <c r="AB165" s="119">
        <v>5.8823529411764701</v>
      </c>
      <c r="AC165" s="46">
        <v>49.019607843137251</v>
      </c>
      <c r="AD165" s="47">
        <v>45.098039215686278</v>
      </c>
    </row>
    <row r="166" spans="1:30" s="65" customFormat="1" ht="10.5" customHeight="1" outlineLevel="3" x14ac:dyDescent="0.2">
      <c r="A166" s="17" t="s">
        <v>314</v>
      </c>
      <c r="B166" s="18">
        <v>4252</v>
      </c>
      <c r="C166" s="38">
        <v>142</v>
      </c>
      <c r="D166" s="84">
        <v>1</v>
      </c>
      <c r="E166" s="73">
        <v>1</v>
      </c>
      <c r="F166" s="73">
        <v>2</v>
      </c>
      <c r="G166" s="73">
        <v>6</v>
      </c>
      <c r="H166" s="73">
        <v>7</v>
      </c>
      <c r="I166" s="73">
        <v>7</v>
      </c>
      <c r="J166" s="73">
        <v>9</v>
      </c>
      <c r="K166" s="73">
        <v>7</v>
      </c>
      <c r="L166" s="73">
        <v>5</v>
      </c>
      <c r="M166" s="73">
        <v>9</v>
      </c>
      <c r="N166" s="73">
        <v>18</v>
      </c>
      <c r="O166" s="73">
        <v>8</v>
      </c>
      <c r="P166" s="73">
        <v>6</v>
      </c>
      <c r="Q166" s="73">
        <v>11</v>
      </c>
      <c r="R166" s="73">
        <v>14</v>
      </c>
      <c r="S166" s="73">
        <v>11</v>
      </c>
      <c r="T166" s="73">
        <v>10</v>
      </c>
      <c r="U166" s="73">
        <v>8</v>
      </c>
      <c r="V166" s="73">
        <v>1</v>
      </c>
      <c r="W166" s="73">
        <v>1</v>
      </c>
      <c r="X166" s="73">
        <v>0</v>
      </c>
      <c r="Y166" s="55">
        <v>4</v>
      </c>
      <c r="Z166" s="56">
        <v>82</v>
      </c>
      <c r="AA166" s="125">
        <v>56</v>
      </c>
      <c r="AB166" s="119">
        <v>2.8169014084507045</v>
      </c>
      <c r="AC166" s="46">
        <v>57.74647887323944</v>
      </c>
      <c r="AD166" s="47">
        <v>39.436619718309856</v>
      </c>
    </row>
    <row r="167" spans="1:30" s="65" customFormat="1" ht="10.5" customHeight="1" outlineLevel="3" x14ac:dyDescent="0.2">
      <c r="A167" s="17" t="s">
        <v>274</v>
      </c>
      <c r="B167" s="18">
        <v>4260</v>
      </c>
      <c r="C167" s="38">
        <v>189</v>
      </c>
      <c r="D167" s="84">
        <v>4</v>
      </c>
      <c r="E167" s="73">
        <v>8</v>
      </c>
      <c r="F167" s="73">
        <v>7</v>
      </c>
      <c r="G167" s="73">
        <v>6</v>
      </c>
      <c r="H167" s="73">
        <v>7</v>
      </c>
      <c r="I167" s="73">
        <v>14</v>
      </c>
      <c r="J167" s="73">
        <v>16</v>
      </c>
      <c r="K167" s="73">
        <v>11</v>
      </c>
      <c r="L167" s="73">
        <v>14</v>
      </c>
      <c r="M167" s="73">
        <v>9</v>
      </c>
      <c r="N167" s="73">
        <v>17</v>
      </c>
      <c r="O167" s="73">
        <v>15</v>
      </c>
      <c r="P167" s="73">
        <v>15</v>
      </c>
      <c r="Q167" s="73">
        <v>10</v>
      </c>
      <c r="R167" s="73">
        <v>12</v>
      </c>
      <c r="S167" s="73">
        <v>12</v>
      </c>
      <c r="T167" s="73">
        <v>8</v>
      </c>
      <c r="U167" s="73">
        <v>3</v>
      </c>
      <c r="V167" s="73">
        <v>1</v>
      </c>
      <c r="W167" s="73">
        <v>0</v>
      </c>
      <c r="X167" s="73">
        <v>0</v>
      </c>
      <c r="Y167" s="55">
        <v>19</v>
      </c>
      <c r="Z167" s="56">
        <v>124</v>
      </c>
      <c r="AA167" s="125">
        <v>46</v>
      </c>
      <c r="AB167" s="119">
        <v>10.052910052910052</v>
      </c>
      <c r="AC167" s="46">
        <v>65.608465608465607</v>
      </c>
      <c r="AD167" s="47">
        <v>24.338624338624339</v>
      </c>
    </row>
    <row r="168" spans="1:30" s="65" customFormat="1" ht="10.5" customHeight="1" outlineLevel="3" x14ac:dyDescent="0.2">
      <c r="A168" s="17" t="s">
        <v>270</v>
      </c>
      <c r="B168" s="18">
        <v>4270</v>
      </c>
      <c r="C168" s="38">
        <v>243</v>
      </c>
      <c r="D168" s="84">
        <v>7</v>
      </c>
      <c r="E168" s="73">
        <v>11</v>
      </c>
      <c r="F168" s="73">
        <v>9</v>
      </c>
      <c r="G168" s="73">
        <v>13</v>
      </c>
      <c r="H168" s="73">
        <v>10</v>
      </c>
      <c r="I168" s="73">
        <v>10</v>
      </c>
      <c r="J168" s="73">
        <v>10</v>
      </c>
      <c r="K168" s="73">
        <v>13</v>
      </c>
      <c r="L168" s="73">
        <v>8</v>
      </c>
      <c r="M168" s="73">
        <v>19</v>
      </c>
      <c r="N168" s="73">
        <v>20</v>
      </c>
      <c r="O168" s="73">
        <v>21</v>
      </c>
      <c r="P168" s="73">
        <v>10</v>
      </c>
      <c r="Q168" s="73">
        <v>22</v>
      </c>
      <c r="R168" s="73">
        <v>20</v>
      </c>
      <c r="S168" s="73">
        <v>22</v>
      </c>
      <c r="T168" s="73">
        <v>10</v>
      </c>
      <c r="U168" s="73">
        <v>6</v>
      </c>
      <c r="V168" s="73">
        <v>1</v>
      </c>
      <c r="W168" s="73">
        <v>1</v>
      </c>
      <c r="X168" s="73">
        <v>0</v>
      </c>
      <c r="Y168" s="55">
        <v>27</v>
      </c>
      <c r="Z168" s="56">
        <v>134</v>
      </c>
      <c r="AA168" s="125">
        <v>82</v>
      </c>
      <c r="AB168" s="119">
        <v>11.111111111111111</v>
      </c>
      <c r="AC168" s="46">
        <v>55.144032921810705</v>
      </c>
      <c r="AD168" s="47">
        <v>33.744855967078195</v>
      </c>
    </row>
    <row r="169" spans="1:30" s="65" customFormat="1" ht="10.5" customHeight="1" outlineLevel="3" x14ac:dyDescent="0.2">
      <c r="A169" s="17" t="s">
        <v>154</v>
      </c>
      <c r="B169" s="18">
        <v>4280</v>
      </c>
      <c r="C169" s="38">
        <v>301</v>
      </c>
      <c r="D169" s="84">
        <v>10</v>
      </c>
      <c r="E169" s="73">
        <v>7</v>
      </c>
      <c r="F169" s="73">
        <v>11</v>
      </c>
      <c r="G169" s="73">
        <v>15</v>
      </c>
      <c r="H169" s="73">
        <v>14</v>
      </c>
      <c r="I169" s="73">
        <v>15</v>
      </c>
      <c r="J169" s="73">
        <v>9</v>
      </c>
      <c r="K169" s="73">
        <v>9</v>
      </c>
      <c r="L169" s="73">
        <v>7</v>
      </c>
      <c r="M169" s="73">
        <v>19</v>
      </c>
      <c r="N169" s="73">
        <v>15</v>
      </c>
      <c r="O169" s="73">
        <v>31</v>
      </c>
      <c r="P169" s="73">
        <v>21</v>
      </c>
      <c r="Q169" s="73">
        <v>23</v>
      </c>
      <c r="R169" s="73">
        <v>38</v>
      </c>
      <c r="S169" s="73">
        <v>23</v>
      </c>
      <c r="T169" s="73">
        <v>16</v>
      </c>
      <c r="U169" s="73">
        <v>12</v>
      </c>
      <c r="V169" s="73">
        <v>5</v>
      </c>
      <c r="W169" s="73">
        <v>1</v>
      </c>
      <c r="X169" s="73">
        <v>0</v>
      </c>
      <c r="Y169" s="55">
        <v>28</v>
      </c>
      <c r="Z169" s="56">
        <v>155</v>
      </c>
      <c r="AA169" s="125">
        <v>118</v>
      </c>
      <c r="AB169" s="119">
        <v>9.3023255813953494</v>
      </c>
      <c r="AC169" s="46">
        <v>51.495016611295682</v>
      </c>
      <c r="AD169" s="47">
        <v>39.202657807308974</v>
      </c>
    </row>
    <row r="170" spans="1:30" s="65" customFormat="1" ht="10.5" customHeight="1" outlineLevel="3" x14ac:dyDescent="0.2">
      <c r="A170" s="17" t="s">
        <v>136</v>
      </c>
      <c r="B170" s="18">
        <v>4291</v>
      </c>
      <c r="C170" s="38">
        <v>127</v>
      </c>
      <c r="D170" s="84">
        <v>3</v>
      </c>
      <c r="E170" s="73">
        <v>4</v>
      </c>
      <c r="F170" s="73">
        <v>5</v>
      </c>
      <c r="G170" s="73">
        <v>2</v>
      </c>
      <c r="H170" s="73">
        <v>3</v>
      </c>
      <c r="I170" s="73">
        <v>4</v>
      </c>
      <c r="J170" s="73">
        <v>6</v>
      </c>
      <c r="K170" s="73">
        <v>4</v>
      </c>
      <c r="L170" s="73">
        <v>6</v>
      </c>
      <c r="M170" s="73">
        <v>9</v>
      </c>
      <c r="N170" s="73">
        <v>9</v>
      </c>
      <c r="O170" s="73">
        <v>7</v>
      </c>
      <c r="P170" s="73">
        <v>10</v>
      </c>
      <c r="Q170" s="73">
        <v>14</v>
      </c>
      <c r="R170" s="73">
        <v>8</v>
      </c>
      <c r="S170" s="73">
        <v>17</v>
      </c>
      <c r="T170" s="73">
        <v>11</v>
      </c>
      <c r="U170" s="73">
        <v>4</v>
      </c>
      <c r="V170" s="73">
        <v>1</v>
      </c>
      <c r="W170" s="73">
        <v>0</v>
      </c>
      <c r="X170" s="73">
        <v>0</v>
      </c>
      <c r="Y170" s="55">
        <v>12</v>
      </c>
      <c r="Z170" s="56">
        <v>60</v>
      </c>
      <c r="AA170" s="125">
        <v>55</v>
      </c>
      <c r="AB170" s="119">
        <v>9.4488188976377945</v>
      </c>
      <c r="AC170" s="46">
        <v>47.244094488188978</v>
      </c>
      <c r="AD170" s="47">
        <v>43.30708661417323</v>
      </c>
    </row>
    <row r="171" spans="1:30" s="65" customFormat="1" ht="10.5" customHeight="1" outlineLevel="3" x14ac:dyDescent="0.2">
      <c r="A171" s="17" t="s">
        <v>315</v>
      </c>
      <c r="B171" s="18">
        <v>4292</v>
      </c>
      <c r="C171" s="38">
        <v>147</v>
      </c>
      <c r="D171" s="84">
        <v>2</v>
      </c>
      <c r="E171" s="73">
        <v>5</v>
      </c>
      <c r="F171" s="73">
        <v>5</v>
      </c>
      <c r="G171" s="73">
        <v>6</v>
      </c>
      <c r="H171" s="73">
        <v>7</v>
      </c>
      <c r="I171" s="73">
        <v>8</v>
      </c>
      <c r="J171" s="73">
        <v>1</v>
      </c>
      <c r="K171" s="73">
        <v>7</v>
      </c>
      <c r="L171" s="73">
        <v>10</v>
      </c>
      <c r="M171" s="73">
        <v>3</v>
      </c>
      <c r="N171" s="73">
        <v>15</v>
      </c>
      <c r="O171" s="73">
        <v>8</v>
      </c>
      <c r="P171" s="73">
        <v>12</v>
      </c>
      <c r="Q171" s="73">
        <v>15</v>
      </c>
      <c r="R171" s="73">
        <v>12</v>
      </c>
      <c r="S171" s="73">
        <v>13</v>
      </c>
      <c r="T171" s="73">
        <v>11</v>
      </c>
      <c r="U171" s="73">
        <v>5</v>
      </c>
      <c r="V171" s="73">
        <v>1</v>
      </c>
      <c r="W171" s="73">
        <v>1</v>
      </c>
      <c r="X171" s="73">
        <v>0</v>
      </c>
      <c r="Y171" s="55">
        <v>12</v>
      </c>
      <c r="Z171" s="56">
        <v>77</v>
      </c>
      <c r="AA171" s="125">
        <v>58</v>
      </c>
      <c r="AB171" s="119">
        <v>8.1632653061224492</v>
      </c>
      <c r="AC171" s="46">
        <v>52.380952380952387</v>
      </c>
      <c r="AD171" s="47">
        <v>39.455782312925166</v>
      </c>
    </row>
    <row r="172" spans="1:30" s="65" customFormat="1" ht="10.5" customHeight="1" outlineLevel="3" x14ac:dyDescent="0.2">
      <c r="A172" s="17" t="s">
        <v>151</v>
      </c>
      <c r="B172" s="18">
        <v>4301</v>
      </c>
      <c r="C172" s="38">
        <v>313</v>
      </c>
      <c r="D172" s="84">
        <v>8</v>
      </c>
      <c r="E172" s="73">
        <v>8</v>
      </c>
      <c r="F172" s="73">
        <v>11</v>
      </c>
      <c r="G172" s="73">
        <v>13</v>
      </c>
      <c r="H172" s="73">
        <v>17</v>
      </c>
      <c r="I172" s="73">
        <v>8</v>
      </c>
      <c r="J172" s="73">
        <v>8</v>
      </c>
      <c r="K172" s="73">
        <v>12</v>
      </c>
      <c r="L172" s="73">
        <v>27</v>
      </c>
      <c r="M172" s="73">
        <v>24</v>
      </c>
      <c r="N172" s="73">
        <v>24</v>
      </c>
      <c r="O172" s="73">
        <v>28</v>
      </c>
      <c r="P172" s="73">
        <v>26</v>
      </c>
      <c r="Q172" s="73">
        <v>20</v>
      </c>
      <c r="R172" s="73">
        <v>34</v>
      </c>
      <c r="S172" s="73">
        <v>20</v>
      </c>
      <c r="T172" s="73">
        <v>12</v>
      </c>
      <c r="U172" s="73">
        <v>8</v>
      </c>
      <c r="V172" s="73">
        <v>2</v>
      </c>
      <c r="W172" s="73">
        <v>2</v>
      </c>
      <c r="X172" s="73">
        <v>1</v>
      </c>
      <c r="Y172" s="55">
        <v>27</v>
      </c>
      <c r="Z172" s="56">
        <v>187</v>
      </c>
      <c r="AA172" s="125">
        <v>99</v>
      </c>
      <c r="AB172" s="119">
        <v>8.6261980830670915</v>
      </c>
      <c r="AC172" s="46">
        <v>59.744408945686899</v>
      </c>
      <c r="AD172" s="47">
        <v>31.629392971246006</v>
      </c>
    </row>
    <row r="173" spans="1:30" s="65" customFormat="1" ht="10.5" customHeight="1" outlineLevel="3" x14ac:dyDescent="0.2">
      <c r="A173" s="17" t="s">
        <v>365</v>
      </c>
      <c r="B173" s="18">
        <v>4302</v>
      </c>
      <c r="C173" s="38">
        <v>185</v>
      </c>
      <c r="D173" s="84">
        <v>4</v>
      </c>
      <c r="E173" s="73">
        <v>11</v>
      </c>
      <c r="F173" s="73">
        <v>8</v>
      </c>
      <c r="G173" s="73">
        <v>11</v>
      </c>
      <c r="H173" s="73">
        <v>6</v>
      </c>
      <c r="I173" s="73">
        <v>2</v>
      </c>
      <c r="J173" s="73">
        <v>4</v>
      </c>
      <c r="K173" s="73">
        <v>8</v>
      </c>
      <c r="L173" s="73">
        <v>12</v>
      </c>
      <c r="M173" s="73">
        <v>12</v>
      </c>
      <c r="N173" s="73">
        <v>14</v>
      </c>
      <c r="O173" s="73">
        <v>13</v>
      </c>
      <c r="P173" s="73">
        <v>13</v>
      </c>
      <c r="Q173" s="73">
        <v>11</v>
      </c>
      <c r="R173" s="73">
        <v>11</v>
      </c>
      <c r="S173" s="73">
        <v>15</v>
      </c>
      <c r="T173" s="73">
        <v>14</v>
      </c>
      <c r="U173" s="73">
        <v>9</v>
      </c>
      <c r="V173" s="73">
        <v>7</v>
      </c>
      <c r="W173" s="73">
        <v>0</v>
      </c>
      <c r="X173" s="73">
        <v>0</v>
      </c>
      <c r="Y173" s="55">
        <v>23</v>
      </c>
      <c r="Z173" s="56">
        <v>95</v>
      </c>
      <c r="AA173" s="125">
        <v>67</v>
      </c>
      <c r="AB173" s="119">
        <v>12.432432432432433</v>
      </c>
      <c r="AC173" s="46">
        <v>51.351351351351347</v>
      </c>
      <c r="AD173" s="47">
        <v>36.216216216216218</v>
      </c>
    </row>
    <row r="174" spans="1:30" s="65" customFormat="1" ht="10.5" customHeight="1" outlineLevel="3" x14ac:dyDescent="0.2">
      <c r="A174" s="17" t="s">
        <v>366</v>
      </c>
      <c r="B174" s="18">
        <v>4303</v>
      </c>
      <c r="C174" s="38">
        <v>157</v>
      </c>
      <c r="D174" s="84">
        <v>5</v>
      </c>
      <c r="E174" s="73">
        <v>7</v>
      </c>
      <c r="F174" s="73">
        <v>6</v>
      </c>
      <c r="G174" s="73">
        <v>13</v>
      </c>
      <c r="H174" s="73">
        <v>4</v>
      </c>
      <c r="I174" s="73">
        <v>2</v>
      </c>
      <c r="J174" s="73">
        <v>6</v>
      </c>
      <c r="K174" s="73">
        <v>9</v>
      </c>
      <c r="L174" s="73">
        <v>13</v>
      </c>
      <c r="M174" s="73">
        <v>7</v>
      </c>
      <c r="N174" s="73">
        <v>4</v>
      </c>
      <c r="O174" s="73">
        <v>7</v>
      </c>
      <c r="P174" s="73">
        <v>15</v>
      </c>
      <c r="Q174" s="73">
        <v>13</v>
      </c>
      <c r="R174" s="73">
        <v>12</v>
      </c>
      <c r="S174" s="73">
        <v>17</v>
      </c>
      <c r="T174" s="73">
        <v>5</v>
      </c>
      <c r="U174" s="73">
        <v>6</v>
      </c>
      <c r="V174" s="73">
        <v>5</v>
      </c>
      <c r="W174" s="73">
        <v>1</v>
      </c>
      <c r="X174" s="73">
        <v>0</v>
      </c>
      <c r="Y174" s="55">
        <v>18</v>
      </c>
      <c r="Z174" s="56">
        <v>80</v>
      </c>
      <c r="AA174" s="125">
        <v>59</v>
      </c>
      <c r="AB174" s="119">
        <v>11.464968152866243</v>
      </c>
      <c r="AC174" s="46">
        <v>50.955414012738856</v>
      </c>
      <c r="AD174" s="47">
        <v>37.579617834394909</v>
      </c>
    </row>
    <row r="175" spans="1:30" s="65" customFormat="1" ht="10.5" customHeight="1" outlineLevel="3" x14ac:dyDescent="0.2">
      <c r="A175" s="17" t="s">
        <v>229</v>
      </c>
      <c r="B175" s="18">
        <v>4310</v>
      </c>
      <c r="C175" s="38">
        <v>162</v>
      </c>
      <c r="D175" s="84">
        <v>7</v>
      </c>
      <c r="E175" s="73">
        <v>1</v>
      </c>
      <c r="F175" s="73">
        <v>4</v>
      </c>
      <c r="G175" s="73">
        <v>9</v>
      </c>
      <c r="H175" s="73">
        <v>5</v>
      </c>
      <c r="I175" s="73">
        <v>4</v>
      </c>
      <c r="J175" s="73">
        <v>5</v>
      </c>
      <c r="K175" s="73">
        <v>8</v>
      </c>
      <c r="L175" s="73">
        <v>9</v>
      </c>
      <c r="M175" s="73">
        <v>6</v>
      </c>
      <c r="N175" s="73">
        <v>8</v>
      </c>
      <c r="O175" s="73">
        <v>11</v>
      </c>
      <c r="P175" s="73">
        <v>17</v>
      </c>
      <c r="Q175" s="73">
        <v>13</v>
      </c>
      <c r="R175" s="73">
        <v>14</v>
      </c>
      <c r="S175" s="73">
        <v>16</v>
      </c>
      <c r="T175" s="73">
        <v>10</v>
      </c>
      <c r="U175" s="73">
        <v>9</v>
      </c>
      <c r="V175" s="73">
        <v>4</v>
      </c>
      <c r="W175" s="73">
        <v>2</v>
      </c>
      <c r="X175" s="73">
        <v>0</v>
      </c>
      <c r="Y175" s="55">
        <v>12</v>
      </c>
      <c r="Z175" s="56">
        <v>82</v>
      </c>
      <c r="AA175" s="125">
        <v>68</v>
      </c>
      <c r="AB175" s="119">
        <v>7.4074074074074066</v>
      </c>
      <c r="AC175" s="46">
        <v>50.617283950617285</v>
      </c>
      <c r="AD175" s="47">
        <v>41.975308641975303</v>
      </c>
    </row>
    <row r="176" spans="1:30" s="65" customFormat="1" ht="10.5" customHeight="1" outlineLevel="3" x14ac:dyDescent="0.2">
      <c r="A176" s="17" t="s">
        <v>280</v>
      </c>
      <c r="B176" s="18">
        <v>4320</v>
      </c>
      <c r="C176" s="38">
        <v>204</v>
      </c>
      <c r="D176" s="84">
        <v>8</v>
      </c>
      <c r="E176" s="73">
        <v>16</v>
      </c>
      <c r="F176" s="73">
        <v>15</v>
      </c>
      <c r="G176" s="73">
        <v>6</v>
      </c>
      <c r="H176" s="73">
        <v>13</v>
      </c>
      <c r="I176" s="73">
        <v>12</v>
      </c>
      <c r="J176" s="73">
        <v>12</v>
      </c>
      <c r="K176" s="73">
        <v>11</v>
      </c>
      <c r="L176" s="73">
        <v>13</v>
      </c>
      <c r="M176" s="73">
        <v>13</v>
      </c>
      <c r="N176" s="73">
        <v>14</v>
      </c>
      <c r="O176" s="73">
        <v>13</v>
      </c>
      <c r="P176" s="73">
        <v>10</v>
      </c>
      <c r="Q176" s="73">
        <v>10</v>
      </c>
      <c r="R176" s="73">
        <v>11</v>
      </c>
      <c r="S176" s="73">
        <v>13</v>
      </c>
      <c r="T176" s="73">
        <v>2</v>
      </c>
      <c r="U176" s="73">
        <v>10</v>
      </c>
      <c r="V176" s="73">
        <v>1</v>
      </c>
      <c r="W176" s="73">
        <v>1</v>
      </c>
      <c r="X176" s="73">
        <v>0</v>
      </c>
      <c r="Y176" s="55">
        <v>39</v>
      </c>
      <c r="Z176" s="56">
        <v>117</v>
      </c>
      <c r="AA176" s="125">
        <v>48</v>
      </c>
      <c r="AB176" s="119">
        <v>19.117647058823529</v>
      </c>
      <c r="AC176" s="46">
        <v>57.352941176470587</v>
      </c>
      <c r="AD176" s="47">
        <v>23.52941176470588</v>
      </c>
    </row>
    <row r="177" spans="1:30" s="65" customFormat="1" ht="10.5" customHeight="1" outlineLevel="3" x14ac:dyDescent="0.2">
      <c r="A177" s="17" t="s">
        <v>175</v>
      </c>
      <c r="B177" s="18">
        <v>4330</v>
      </c>
      <c r="C177" s="38">
        <v>138</v>
      </c>
      <c r="D177" s="84">
        <v>6</v>
      </c>
      <c r="E177" s="73">
        <v>9</v>
      </c>
      <c r="F177" s="73">
        <v>6</v>
      </c>
      <c r="G177" s="73">
        <v>4</v>
      </c>
      <c r="H177" s="73">
        <v>6</v>
      </c>
      <c r="I177" s="73">
        <v>4</v>
      </c>
      <c r="J177" s="73">
        <v>7</v>
      </c>
      <c r="K177" s="73">
        <v>5</v>
      </c>
      <c r="L177" s="73">
        <v>6</v>
      </c>
      <c r="M177" s="73">
        <v>10</v>
      </c>
      <c r="N177" s="73">
        <v>12</v>
      </c>
      <c r="O177" s="73">
        <v>8</v>
      </c>
      <c r="P177" s="73">
        <v>5</v>
      </c>
      <c r="Q177" s="73">
        <v>7</v>
      </c>
      <c r="R177" s="73">
        <v>16</v>
      </c>
      <c r="S177" s="73">
        <v>6</v>
      </c>
      <c r="T177" s="73">
        <v>10</v>
      </c>
      <c r="U177" s="73">
        <v>8</v>
      </c>
      <c r="V177" s="73">
        <v>3</v>
      </c>
      <c r="W177" s="73">
        <v>0</v>
      </c>
      <c r="X177" s="73">
        <v>0</v>
      </c>
      <c r="Y177" s="55">
        <v>21</v>
      </c>
      <c r="Z177" s="56">
        <v>67</v>
      </c>
      <c r="AA177" s="125">
        <v>50</v>
      </c>
      <c r="AB177" s="119">
        <v>15.217391304347828</v>
      </c>
      <c r="AC177" s="46">
        <v>48.550724637681157</v>
      </c>
      <c r="AD177" s="47">
        <v>36.231884057971016</v>
      </c>
    </row>
    <row r="178" spans="1:30" s="65" customFormat="1" ht="10.5" customHeight="1" outlineLevel="3" x14ac:dyDescent="0.2">
      <c r="A178" s="17" t="s">
        <v>223</v>
      </c>
      <c r="B178" s="18">
        <v>4340</v>
      </c>
      <c r="C178" s="38">
        <v>28</v>
      </c>
      <c r="D178" s="84">
        <v>1</v>
      </c>
      <c r="E178" s="73">
        <v>2</v>
      </c>
      <c r="F178" s="73">
        <v>1</v>
      </c>
      <c r="G178" s="73">
        <v>3</v>
      </c>
      <c r="H178" s="73">
        <v>0</v>
      </c>
      <c r="I178" s="73">
        <v>0</v>
      </c>
      <c r="J178" s="73">
        <v>0</v>
      </c>
      <c r="K178" s="73">
        <v>0</v>
      </c>
      <c r="L178" s="73">
        <v>0</v>
      </c>
      <c r="M178" s="73">
        <v>4</v>
      </c>
      <c r="N178" s="73">
        <v>3</v>
      </c>
      <c r="O178" s="73">
        <v>2</v>
      </c>
      <c r="P178" s="73">
        <v>2</v>
      </c>
      <c r="Q178" s="73">
        <v>1</v>
      </c>
      <c r="R178" s="73">
        <v>2</v>
      </c>
      <c r="S178" s="73">
        <v>2</v>
      </c>
      <c r="T178" s="73">
        <v>3</v>
      </c>
      <c r="U178" s="73">
        <v>0</v>
      </c>
      <c r="V178" s="73">
        <v>0</v>
      </c>
      <c r="W178" s="73">
        <v>2</v>
      </c>
      <c r="X178" s="73">
        <v>0</v>
      </c>
      <c r="Y178" s="55">
        <v>4</v>
      </c>
      <c r="Z178" s="56">
        <v>14</v>
      </c>
      <c r="AA178" s="125">
        <v>10</v>
      </c>
      <c r="AB178" s="119">
        <v>14.285714285714285</v>
      </c>
      <c r="AC178" s="46">
        <v>50</v>
      </c>
      <c r="AD178" s="47">
        <v>35.714285714285715</v>
      </c>
    </row>
    <row r="179" spans="1:30" s="65" customFormat="1" ht="10.5" customHeight="1" outlineLevel="3" x14ac:dyDescent="0.2">
      <c r="A179" s="17" t="s">
        <v>265</v>
      </c>
      <c r="B179" s="18">
        <v>4350</v>
      </c>
      <c r="C179" s="38">
        <v>57</v>
      </c>
      <c r="D179" s="84">
        <v>1</v>
      </c>
      <c r="E179" s="73">
        <v>2</v>
      </c>
      <c r="F179" s="73">
        <v>1</v>
      </c>
      <c r="G179" s="73">
        <v>1</v>
      </c>
      <c r="H179" s="73">
        <v>2</v>
      </c>
      <c r="I179" s="73">
        <v>3</v>
      </c>
      <c r="J179" s="73">
        <v>7</v>
      </c>
      <c r="K179" s="73">
        <v>5</v>
      </c>
      <c r="L179" s="73">
        <v>6</v>
      </c>
      <c r="M179" s="73">
        <v>3</v>
      </c>
      <c r="N179" s="73">
        <v>4</v>
      </c>
      <c r="O179" s="73">
        <v>6</v>
      </c>
      <c r="P179" s="73">
        <v>5</v>
      </c>
      <c r="Q179" s="73">
        <v>2</v>
      </c>
      <c r="R179" s="73">
        <v>3</v>
      </c>
      <c r="S179" s="73">
        <v>2</v>
      </c>
      <c r="T179" s="73">
        <v>3</v>
      </c>
      <c r="U179" s="73">
        <v>1</v>
      </c>
      <c r="V179" s="73">
        <v>0</v>
      </c>
      <c r="W179" s="73">
        <v>0</v>
      </c>
      <c r="X179" s="73">
        <v>0</v>
      </c>
      <c r="Y179" s="55">
        <v>4</v>
      </c>
      <c r="Z179" s="56">
        <v>42</v>
      </c>
      <c r="AA179" s="125">
        <v>11</v>
      </c>
      <c r="AB179" s="119">
        <v>7.0175438596491224</v>
      </c>
      <c r="AC179" s="46">
        <v>73.68421052631578</v>
      </c>
      <c r="AD179" s="47">
        <v>19.298245614035086</v>
      </c>
    </row>
    <row r="180" spans="1:30" s="65" customFormat="1" ht="10.5" customHeight="1" outlineLevel="3" x14ac:dyDescent="0.2">
      <c r="A180" s="17" t="s">
        <v>71</v>
      </c>
      <c r="B180" s="18">
        <v>4360</v>
      </c>
      <c r="C180" s="38">
        <v>42</v>
      </c>
      <c r="D180" s="84">
        <v>1</v>
      </c>
      <c r="E180" s="73">
        <v>4</v>
      </c>
      <c r="F180" s="73">
        <v>2</v>
      </c>
      <c r="G180" s="73">
        <v>0</v>
      </c>
      <c r="H180" s="73">
        <v>0</v>
      </c>
      <c r="I180" s="73">
        <v>0</v>
      </c>
      <c r="J180" s="73">
        <v>2</v>
      </c>
      <c r="K180" s="73">
        <v>2</v>
      </c>
      <c r="L180" s="73">
        <v>2</v>
      </c>
      <c r="M180" s="73">
        <v>0</v>
      </c>
      <c r="N180" s="73">
        <v>5</v>
      </c>
      <c r="O180" s="73">
        <v>6</v>
      </c>
      <c r="P180" s="73">
        <v>5</v>
      </c>
      <c r="Q180" s="73">
        <v>5</v>
      </c>
      <c r="R180" s="73">
        <v>4</v>
      </c>
      <c r="S180" s="73">
        <v>1</v>
      </c>
      <c r="T180" s="73">
        <v>1</v>
      </c>
      <c r="U180" s="73">
        <v>2</v>
      </c>
      <c r="V180" s="73">
        <v>0</v>
      </c>
      <c r="W180" s="73">
        <v>0</v>
      </c>
      <c r="X180" s="73">
        <v>0</v>
      </c>
      <c r="Y180" s="55">
        <v>7</v>
      </c>
      <c r="Z180" s="56">
        <v>22</v>
      </c>
      <c r="AA180" s="125">
        <v>13</v>
      </c>
      <c r="AB180" s="119">
        <v>16.666666666666664</v>
      </c>
      <c r="AC180" s="46">
        <v>52.380952380952387</v>
      </c>
      <c r="AD180" s="47">
        <v>30.952380952380953</v>
      </c>
    </row>
    <row r="181" spans="1:30" s="65" customFormat="1" ht="10.5" customHeight="1" outlineLevel="3" x14ac:dyDescent="0.2">
      <c r="A181" s="17" t="s">
        <v>246</v>
      </c>
      <c r="B181" s="18">
        <v>4371</v>
      </c>
      <c r="C181" s="38">
        <v>113</v>
      </c>
      <c r="D181" s="84">
        <v>3</v>
      </c>
      <c r="E181" s="73">
        <v>4</v>
      </c>
      <c r="F181" s="73">
        <v>3</v>
      </c>
      <c r="G181" s="73">
        <v>3</v>
      </c>
      <c r="H181" s="73">
        <v>3</v>
      </c>
      <c r="I181" s="73">
        <v>3</v>
      </c>
      <c r="J181" s="73">
        <v>3</v>
      </c>
      <c r="K181" s="73">
        <v>3</v>
      </c>
      <c r="L181" s="73">
        <v>7</v>
      </c>
      <c r="M181" s="73">
        <v>12</v>
      </c>
      <c r="N181" s="73">
        <v>8</v>
      </c>
      <c r="O181" s="73">
        <v>10</v>
      </c>
      <c r="P181" s="73">
        <v>12</v>
      </c>
      <c r="Q181" s="73">
        <v>11</v>
      </c>
      <c r="R181" s="73">
        <v>9</v>
      </c>
      <c r="S181" s="73">
        <v>7</v>
      </c>
      <c r="T181" s="73">
        <v>7</v>
      </c>
      <c r="U181" s="73">
        <v>4</v>
      </c>
      <c r="V181" s="73">
        <v>0</v>
      </c>
      <c r="W181" s="73">
        <v>1</v>
      </c>
      <c r="X181" s="73">
        <v>0</v>
      </c>
      <c r="Y181" s="55">
        <v>10</v>
      </c>
      <c r="Z181" s="56">
        <v>64</v>
      </c>
      <c r="AA181" s="125">
        <v>39</v>
      </c>
      <c r="AB181" s="119">
        <v>8.8495575221238933</v>
      </c>
      <c r="AC181" s="46">
        <v>56.637168141592923</v>
      </c>
      <c r="AD181" s="47">
        <v>34.513274336283182</v>
      </c>
    </row>
    <row r="182" spans="1:30" s="65" customFormat="1" ht="10.5" customHeight="1" outlineLevel="3" x14ac:dyDescent="0.2">
      <c r="A182" s="17" t="s">
        <v>316</v>
      </c>
      <c r="B182" s="18">
        <v>4372</v>
      </c>
      <c r="C182" s="38">
        <v>55</v>
      </c>
      <c r="D182" s="84">
        <v>1</v>
      </c>
      <c r="E182" s="73">
        <v>1</v>
      </c>
      <c r="F182" s="73">
        <v>2</v>
      </c>
      <c r="G182" s="73">
        <v>2</v>
      </c>
      <c r="H182" s="73">
        <v>2</v>
      </c>
      <c r="I182" s="73">
        <v>0</v>
      </c>
      <c r="J182" s="73">
        <v>1</v>
      </c>
      <c r="K182" s="73">
        <v>2</v>
      </c>
      <c r="L182" s="73">
        <v>2</v>
      </c>
      <c r="M182" s="73">
        <v>5</v>
      </c>
      <c r="N182" s="73">
        <v>5</v>
      </c>
      <c r="O182" s="73">
        <v>1</v>
      </c>
      <c r="P182" s="73">
        <v>4</v>
      </c>
      <c r="Q182" s="73">
        <v>6</v>
      </c>
      <c r="R182" s="73">
        <v>5</v>
      </c>
      <c r="S182" s="73">
        <v>5</v>
      </c>
      <c r="T182" s="73">
        <v>4</v>
      </c>
      <c r="U182" s="73">
        <v>6</v>
      </c>
      <c r="V182" s="73">
        <v>1</v>
      </c>
      <c r="W182" s="73">
        <v>0</v>
      </c>
      <c r="X182" s="73">
        <v>0</v>
      </c>
      <c r="Y182" s="55">
        <v>4</v>
      </c>
      <c r="Z182" s="56">
        <v>24</v>
      </c>
      <c r="AA182" s="125">
        <v>27</v>
      </c>
      <c r="AB182" s="119">
        <v>7.2727272727272725</v>
      </c>
      <c r="AC182" s="46">
        <v>43.636363636363633</v>
      </c>
      <c r="AD182" s="47">
        <v>49.090909090909093</v>
      </c>
    </row>
    <row r="183" spans="1:30" s="65" customFormat="1" ht="10.5" customHeight="1" outlineLevel="3" x14ac:dyDescent="0.2">
      <c r="A183" s="17" t="s">
        <v>47</v>
      </c>
      <c r="B183" s="18">
        <v>4380</v>
      </c>
      <c r="C183" s="38">
        <v>151</v>
      </c>
      <c r="D183" s="84">
        <v>1</v>
      </c>
      <c r="E183" s="73">
        <v>1</v>
      </c>
      <c r="F183" s="73">
        <v>3</v>
      </c>
      <c r="G183" s="73">
        <v>10</v>
      </c>
      <c r="H183" s="73">
        <v>4</v>
      </c>
      <c r="I183" s="73">
        <v>3</v>
      </c>
      <c r="J183" s="73">
        <v>2</v>
      </c>
      <c r="K183" s="73">
        <v>6</v>
      </c>
      <c r="L183" s="73">
        <v>4</v>
      </c>
      <c r="M183" s="73">
        <v>7</v>
      </c>
      <c r="N183" s="73">
        <v>14</v>
      </c>
      <c r="O183" s="73">
        <v>12</v>
      </c>
      <c r="P183" s="73">
        <v>12</v>
      </c>
      <c r="Q183" s="73">
        <v>16</v>
      </c>
      <c r="R183" s="73">
        <v>11</v>
      </c>
      <c r="S183" s="73">
        <v>21</v>
      </c>
      <c r="T183" s="73">
        <v>13</v>
      </c>
      <c r="U183" s="73">
        <v>8</v>
      </c>
      <c r="V183" s="73">
        <v>3</v>
      </c>
      <c r="W183" s="73">
        <v>0</v>
      </c>
      <c r="X183" s="73">
        <v>0</v>
      </c>
      <c r="Y183" s="55">
        <v>5</v>
      </c>
      <c r="Z183" s="56">
        <v>74</v>
      </c>
      <c r="AA183" s="125">
        <v>72</v>
      </c>
      <c r="AB183" s="119">
        <v>3.3112582781456954</v>
      </c>
      <c r="AC183" s="46">
        <v>49.006622516556291</v>
      </c>
      <c r="AD183" s="47">
        <v>47.682119205298015</v>
      </c>
    </row>
    <row r="184" spans="1:30" s="65" customFormat="1" ht="10.5" customHeight="1" outlineLevel="3" x14ac:dyDescent="0.2">
      <c r="A184" s="17" t="s">
        <v>208</v>
      </c>
      <c r="B184" s="18">
        <v>4390</v>
      </c>
      <c r="C184" s="38">
        <v>126</v>
      </c>
      <c r="D184" s="84">
        <v>1</v>
      </c>
      <c r="E184" s="73">
        <v>1</v>
      </c>
      <c r="F184" s="73">
        <v>4</v>
      </c>
      <c r="G184" s="73">
        <v>4</v>
      </c>
      <c r="H184" s="73">
        <v>3</v>
      </c>
      <c r="I184" s="73">
        <v>4</v>
      </c>
      <c r="J184" s="73">
        <v>1</v>
      </c>
      <c r="K184" s="73">
        <v>2</v>
      </c>
      <c r="L184" s="73">
        <v>8</v>
      </c>
      <c r="M184" s="73">
        <v>8</v>
      </c>
      <c r="N184" s="73">
        <v>10</v>
      </c>
      <c r="O184" s="73">
        <v>9</v>
      </c>
      <c r="P184" s="73">
        <v>18</v>
      </c>
      <c r="Q184" s="73">
        <v>14</v>
      </c>
      <c r="R184" s="73">
        <v>9</v>
      </c>
      <c r="S184" s="73">
        <v>11</v>
      </c>
      <c r="T184" s="73">
        <v>8</v>
      </c>
      <c r="U184" s="73">
        <v>10</v>
      </c>
      <c r="V184" s="73">
        <v>0</v>
      </c>
      <c r="W184" s="73">
        <v>1</v>
      </c>
      <c r="X184" s="73">
        <v>0</v>
      </c>
      <c r="Y184" s="55">
        <v>6</v>
      </c>
      <c r="Z184" s="56">
        <v>67</v>
      </c>
      <c r="AA184" s="125">
        <v>53</v>
      </c>
      <c r="AB184" s="119">
        <v>4.7619047619047619</v>
      </c>
      <c r="AC184" s="46">
        <v>53.174603174603178</v>
      </c>
      <c r="AD184" s="47">
        <v>42.063492063492063</v>
      </c>
    </row>
    <row r="185" spans="1:30" s="65" customFormat="1" ht="10.5" customHeight="1" outlineLevel="3" x14ac:dyDescent="0.2">
      <c r="A185" s="17" t="s">
        <v>213</v>
      </c>
      <c r="B185" s="18">
        <v>4400</v>
      </c>
      <c r="C185" s="38">
        <v>676</v>
      </c>
      <c r="D185" s="84">
        <v>25</v>
      </c>
      <c r="E185" s="73">
        <v>38</v>
      </c>
      <c r="F185" s="73">
        <v>28</v>
      </c>
      <c r="G185" s="73">
        <v>42</v>
      </c>
      <c r="H185" s="73">
        <v>25</v>
      </c>
      <c r="I185" s="73">
        <v>25</v>
      </c>
      <c r="J185" s="73">
        <v>34</v>
      </c>
      <c r="K185" s="73">
        <v>29</v>
      </c>
      <c r="L185" s="73">
        <v>39</v>
      </c>
      <c r="M185" s="73">
        <v>62</v>
      </c>
      <c r="N185" s="73">
        <v>75</v>
      </c>
      <c r="O185" s="73">
        <v>51</v>
      </c>
      <c r="P185" s="73">
        <v>38</v>
      </c>
      <c r="Q185" s="73">
        <v>35</v>
      </c>
      <c r="R185" s="73">
        <v>51</v>
      </c>
      <c r="S185" s="73">
        <v>40</v>
      </c>
      <c r="T185" s="73">
        <v>22</v>
      </c>
      <c r="U185" s="73">
        <v>13</v>
      </c>
      <c r="V185" s="73">
        <v>4</v>
      </c>
      <c r="W185" s="73">
        <v>0</v>
      </c>
      <c r="X185" s="73">
        <v>0</v>
      </c>
      <c r="Y185" s="55">
        <v>91</v>
      </c>
      <c r="Z185" s="56">
        <v>420</v>
      </c>
      <c r="AA185" s="125">
        <v>165</v>
      </c>
      <c r="AB185" s="119">
        <v>13.461538461538462</v>
      </c>
      <c r="AC185" s="46">
        <v>62.130177514792898</v>
      </c>
      <c r="AD185" s="47">
        <v>24.408284023668639</v>
      </c>
    </row>
    <row r="186" spans="1:30" s="65" customFormat="1" ht="10.5" customHeight="1" outlineLevel="3" x14ac:dyDescent="0.2">
      <c r="A186" s="17" t="s">
        <v>187</v>
      </c>
      <c r="B186" s="18">
        <v>4421</v>
      </c>
      <c r="C186" s="38">
        <v>825</v>
      </c>
      <c r="D186" s="84">
        <v>31</v>
      </c>
      <c r="E186" s="73">
        <v>39</v>
      </c>
      <c r="F186" s="73">
        <v>48</v>
      </c>
      <c r="G186" s="73">
        <v>65</v>
      </c>
      <c r="H186" s="73">
        <v>64</v>
      </c>
      <c r="I186" s="73">
        <v>20</v>
      </c>
      <c r="J186" s="73">
        <v>24</v>
      </c>
      <c r="K186" s="73">
        <v>51</v>
      </c>
      <c r="L186" s="73">
        <v>48</v>
      </c>
      <c r="M186" s="73">
        <v>96</v>
      </c>
      <c r="N186" s="73">
        <v>100</v>
      </c>
      <c r="O186" s="73">
        <v>86</v>
      </c>
      <c r="P186" s="73">
        <v>53</v>
      </c>
      <c r="Q186" s="73">
        <v>36</v>
      </c>
      <c r="R186" s="73">
        <v>37</v>
      </c>
      <c r="S186" s="73">
        <v>12</v>
      </c>
      <c r="T186" s="73">
        <v>4</v>
      </c>
      <c r="U186" s="73">
        <v>7</v>
      </c>
      <c r="V186" s="73">
        <v>4</v>
      </c>
      <c r="W186" s="73">
        <v>0</v>
      </c>
      <c r="X186" s="73">
        <v>0</v>
      </c>
      <c r="Y186" s="55">
        <v>118</v>
      </c>
      <c r="Z186" s="56">
        <v>607</v>
      </c>
      <c r="AA186" s="125">
        <v>100</v>
      </c>
      <c r="AB186" s="119">
        <v>14.303030303030303</v>
      </c>
      <c r="AC186" s="46">
        <v>73.575757575757578</v>
      </c>
      <c r="AD186" s="47">
        <v>12.121212121212121</v>
      </c>
    </row>
    <row r="187" spans="1:30" s="65" customFormat="1" ht="10.5" customHeight="1" outlineLevel="3" x14ac:dyDescent="0.2">
      <c r="A187" s="17" t="s">
        <v>367</v>
      </c>
      <c r="B187" s="18">
        <v>4422</v>
      </c>
      <c r="C187" s="38">
        <v>730</v>
      </c>
      <c r="D187" s="84">
        <v>20</v>
      </c>
      <c r="E187" s="73">
        <v>41</v>
      </c>
      <c r="F187" s="73">
        <v>40</v>
      </c>
      <c r="G187" s="73">
        <v>34</v>
      </c>
      <c r="H187" s="73">
        <v>23</v>
      </c>
      <c r="I187" s="73">
        <v>35</v>
      </c>
      <c r="J187" s="73">
        <v>24</v>
      </c>
      <c r="K187" s="73">
        <v>34</v>
      </c>
      <c r="L187" s="73">
        <v>47</v>
      </c>
      <c r="M187" s="73">
        <v>45</v>
      </c>
      <c r="N187" s="73">
        <v>52</v>
      </c>
      <c r="O187" s="73">
        <v>50</v>
      </c>
      <c r="P187" s="73">
        <v>55</v>
      </c>
      <c r="Q187" s="73">
        <v>49</v>
      </c>
      <c r="R187" s="73">
        <v>67</v>
      </c>
      <c r="S187" s="73">
        <v>46</v>
      </c>
      <c r="T187" s="73">
        <v>35</v>
      </c>
      <c r="U187" s="73">
        <v>24</v>
      </c>
      <c r="V187" s="73">
        <v>7</v>
      </c>
      <c r="W187" s="73">
        <v>2</v>
      </c>
      <c r="X187" s="73">
        <v>0</v>
      </c>
      <c r="Y187" s="55">
        <v>101</v>
      </c>
      <c r="Z187" s="56">
        <v>399</v>
      </c>
      <c r="AA187" s="125">
        <v>230</v>
      </c>
      <c r="AB187" s="119">
        <v>13.835616438356164</v>
      </c>
      <c r="AC187" s="46">
        <v>54.657534246575345</v>
      </c>
      <c r="AD187" s="47">
        <v>31.506849315068493</v>
      </c>
    </row>
    <row r="188" spans="1:30" s="65" customFormat="1" ht="10.5" customHeight="1" outlineLevel="3" x14ac:dyDescent="0.2">
      <c r="A188" s="17" t="s">
        <v>368</v>
      </c>
      <c r="B188" s="18">
        <v>4423</v>
      </c>
      <c r="C188" s="38">
        <v>278</v>
      </c>
      <c r="D188" s="84">
        <v>10</v>
      </c>
      <c r="E188" s="73">
        <v>6</v>
      </c>
      <c r="F188" s="73">
        <v>12</v>
      </c>
      <c r="G188" s="73">
        <v>11</v>
      </c>
      <c r="H188" s="73">
        <v>7</v>
      </c>
      <c r="I188" s="73">
        <v>10</v>
      </c>
      <c r="J188" s="73">
        <v>18</v>
      </c>
      <c r="K188" s="73">
        <v>20</v>
      </c>
      <c r="L188" s="73">
        <v>13</v>
      </c>
      <c r="M188" s="73">
        <v>19</v>
      </c>
      <c r="N188" s="73">
        <v>14</v>
      </c>
      <c r="O188" s="73">
        <v>19</v>
      </c>
      <c r="P188" s="73">
        <v>18</v>
      </c>
      <c r="Q188" s="73">
        <v>31</v>
      </c>
      <c r="R188" s="73">
        <v>29</v>
      </c>
      <c r="S188" s="73">
        <v>22</v>
      </c>
      <c r="T188" s="73">
        <v>9</v>
      </c>
      <c r="U188" s="73">
        <v>5</v>
      </c>
      <c r="V188" s="73">
        <v>4</v>
      </c>
      <c r="W188" s="73">
        <v>1</v>
      </c>
      <c r="X188" s="73">
        <v>0</v>
      </c>
      <c r="Y188" s="55">
        <v>28</v>
      </c>
      <c r="Z188" s="56">
        <v>149</v>
      </c>
      <c r="AA188" s="125">
        <v>101</v>
      </c>
      <c r="AB188" s="119">
        <v>10.071942446043165</v>
      </c>
      <c r="AC188" s="46">
        <v>53.597122302158276</v>
      </c>
      <c r="AD188" s="47">
        <v>36.330935251798564</v>
      </c>
    </row>
    <row r="189" spans="1:30" s="65" customFormat="1" ht="10.5" customHeight="1" outlineLevel="3" x14ac:dyDescent="0.2">
      <c r="A189" s="17" t="s">
        <v>369</v>
      </c>
      <c r="B189" s="18">
        <v>4424</v>
      </c>
      <c r="C189" s="38">
        <v>294</v>
      </c>
      <c r="D189" s="84">
        <v>13</v>
      </c>
      <c r="E189" s="73">
        <v>10</v>
      </c>
      <c r="F189" s="73">
        <v>13</v>
      </c>
      <c r="G189" s="73">
        <v>11</v>
      </c>
      <c r="H189" s="73">
        <v>8</v>
      </c>
      <c r="I189" s="73">
        <v>19</v>
      </c>
      <c r="J189" s="73">
        <v>12</v>
      </c>
      <c r="K189" s="73">
        <v>23</v>
      </c>
      <c r="L189" s="73">
        <v>11</v>
      </c>
      <c r="M189" s="73">
        <v>21</v>
      </c>
      <c r="N189" s="73">
        <v>24</v>
      </c>
      <c r="O189" s="73">
        <v>19</v>
      </c>
      <c r="P189" s="73">
        <v>17</v>
      </c>
      <c r="Q189" s="73">
        <v>25</v>
      </c>
      <c r="R189" s="73">
        <v>15</v>
      </c>
      <c r="S189" s="73">
        <v>16</v>
      </c>
      <c r="T189" s="73">
        <v>15</v>
      </c>
      <c r="U189" s="73">
        <v>11</v>
      </c>
      <c r="V189" s="73">
        <v>10</v>
      </c>
      <c r="W189" s="73">
        <v>1</v>
      </c>
      <c r="X189" s="73">
        <v>0</v>
      </c>
      <c r="Y189" s="55">
        <v>36</v>
      </c>
      <c r="Z189" s="56">
        <v>165</v>
      </c>
      <c r="AA189" s="125">
        <v>93</v>
      </c>
      <c r="AB189" s="119">
        <v>12.244897959183673</v>
      </c>
      <c r="AC189" s="46">
        <v>56.12244897959183</v>
      </c>
      <c r="AD189" s="47">
        <v>31.632653061224492</v>
      </c>
    </row>
    <row r="190" spans="1:30" s="65" customFormat="1" ht="10.5" customHeight="1" outlineLevel="3" x14ac:dyDescent="0.2">
      <c r="A190" s="17" t="s">
        <v>370</v>
      </c>
      <c r="B190" s="18">
        <v>4425</v>
      </c>
      <c r="C190" s="38">
        <v>5</v>
      </c>
      <c r="D190" s="84">
        <v>0</v>
      </c>
      <c r="E190" s="73">
        <v>0</v>
      </c>
      <c r="F190" s="73">
        <v>0</v>
      </c>
      <c r="G190" s="73">
        <v>0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0</v>
      </c>
      <c r="O190" s="73">
        <v>1</v>
      </c>
      <c r="P190" s="73">
        <v>2</v>
      </c>
      <c r="Q190" s="73">
        <v>0</v>
      </c>
      <c r="R190" s="73">
        <v>1</v>
      </c>
      <c r="S190" s="73">
        <v>1</v>
      </c>
      <c r="T190" s="73">
        <v>0</v>
      </c>
      <c r="U190" s="73">
        <v>0</v>
      </c>
      <c r="V190" s="73">
        <v>0</v>
      </c>
      <c r="W190" s="73">
        <v>0</v>
      </c>
      <c r="X190" s="73">
        <v>0</v>
      </c>
      <c r="Y190" s="55">
        <v>0</v>
      </c>
      <c r="Z190" s="56">
        <v>3</v>
      </c>
      <c r="AA190" s="125">
        <v>2</v>
      </c>
      <c r="AB190" s="119">
        <v>0</v>
      </c>
      <c r="AC190" s="46">
        <v>60</v>
      </c>
      <c r="AD190" s="47">
        <v>40</v>
      </c>
    </row>
    <row r="191" spans="1:30" s="65" customFormat="1" ht="10.5" customHeight="1" outlineLevel="3" x14ac:dyDescent="0.2">
      <c r="A191" s="17" t="s">
        <v>243</v>
      </c>
      <c r="B191" s="18">
        <v>4450</v>
      </c>
      <c r="C191" s="38">
        <v>38</v>
      </c>
      <c r="D191" s="84">
        <v>1</v>
      </c>
      <c r="E191" s="73">
        <v>2</v>
      </c>
      <c r="F191" s="73">
        <v>0</v>
      </c>
      <c r="G191" s="73">
        <v>5</v>
      </c>
      <c r="H191" s="73">
        <v>3</v>
      </c>
      <c r="I191" s="73">
        <v>0</v>
      </c>
      <c r="J191" s="73">
        <v>1</v>
      </c>
      <c r="K191" s="73">
        <v>0</v>
      </c>
      <c r="L191" s="73">
        <v>3</v>
      </c>
      <c r="M191" s="73">
        <v>2</v>
      </c>
      <c r="N191" s="73">
        <v>6</v>
      </c>
      <c r="O191" s="73">
        <v>3</v>
      </c>
      <c r="P191" s="73">
        <v>1</v>
      </c>
      <c r="Q191" s="73">
        <v>2</v>
      </c>
      <c r="R191" s="73">
        <v>3</v>
      </c>
      <c r="S191" s="73">
        <v>3</v>
      </c>
      <c r="T191" s="73">
        <v>1</v>
      </c>
      <c r="U191" s="73">
        <v>1</v>
      </c>
      <c r="V191" s="73">
        <v>1</v>
      </c>
      <c r="W191" s="73">
        <v>0</v>
      </c>
      <c r="X191" s="73">
        <v>0</v>
      </c>
      <c r="Y191" s="55">
        <v>3</v>
      </c>
      <c r="Z191" s="56">
        <v>24</v>
      </c>
      <c r="AA191" s="125">
        <v>11</v>
      </c>
      <c r="AB191" s="119">
        <v>7.8947368421052628</v>
      </c>
      <c r="AC191" s="46">
        <v>63.157894736842103</v>
      </c>
      <c r="AD191" s="47">
        <v>28.947368421052634</v>
      </c>
    </row>
    <row r="192" spans="1:30" s="65" customFormat="1" ht="10.5" customHeight="1" outlineLevel="3" x14ac:dyDescent="0.2">
      <c r="A192" s="17" t="s">
        <v>249</v>
      </c>
      <c r="B192" s="18">
        <v>4451</v>
      </c>
      <c r="C192" s="38">
        <v>319</v>
      </c>
      <c r="D192" s="84">
        <v>13</v>
      </c>
      <c r="E192" s="73">
        <v>11</v>
      </c>
      <c r="F192" s="73">
        <v>18</v>
      </c>
      <c r="G192" s="73">
        <v>13</v>
      </c>
      <c r="H192" s="73">
        <v>13</v>
      </c>
      <c r="I192" s="73">
        <v>9</v>
      </c>
      <c r="J192" s="73">
        <v>14</v>
      </c>
      <c r="K192" s="73">
        <v>18</v>
      </c>
      <c r="L192" s="73">
        <v>23</v>
      </c>
      <c r="M192" s="73">
        <v>12</v>
      </c>
      <c r="N192" s="73">
        <v>30</v>
      </c>
      <c r="O192" s="73">
        <v>22</v>
      </c>
      <c r="P192" s="73">
        <v>30</v>
      </c>
      <c r="Q192" s="73">
        <v>23</v>
      </c>
      <c r="R192" s="73">
        <v>21</v>
      </c>
      <c r="S192" s="73">
        <v>24</v>
      </c>
      <c r="T192" s="73">
        <v>15</v>
      </c>
      <c r="U192" s="73">
        <v>7</v>
      </c>
      <c r="V192" s="73">
        <v>3</v>
      </c>
      <c r="W192" s="73">
        <v>0</v>
      </c>
      <c r="X192" s="73">
        <v>0</v>
      </c>
      <c r="Y192" s="55">
        <v>42</v>
      </c>
      <c r="Z192" s="56">
        <v>184</v>
      </c>
      <c r="AA192" s="125">
        <v>93</v>
      </c>
      <c r="AB192" s="119">
        <v>13.166144200626958</v>
      </c>
      <c r="AC192" s="46">
        <v>57.680250783699059</v>
      </c>
      <c r="AD192" s="47">
        <v>29.153605015673982</v>
      </c>
    </row>
    <row r="193" spans="1:30" s="65" customFormat="1" ht="10.5" customHeight="1" outlineLevel="3" x14ac:dyDescent="0.2">
      <c r="A193" s="17" t="s">
        <v>371</v>
      </c>
      <c r="B193" s="18">
        <v>4452</v>
      </c>
      <c r="C193" s="38">
        <v>372</v>
      </c>
      <c r="D193" s="84">
        <v>8</v>
      </c>
      <c r="E193" s="73">
        <v>16</v>
      </c>
      <c r="F193" s="73">
        <v>20</v>
      </c>
      <c r="G193" s="73">
        <v>22</v>
      </c>
      <c r="H193" s="73">
        <v>9</v>
      </c>
      <c r="I193" s="73">
        <v>5</v>
      </c>
      <c r="J193" s="73">
        <v>14</v>
      </c>
      <c r="K193" s="73">
        <v>19</v>
      </c>
      <c r="L193" s="73">
        <v>18</v>
      </c>
      <c r="M193" s="73">
        <v>34</v>
      </c>
      <c r="N193" s="73">
        <v>28</v>
      </c>
      <c r="O193" s="73">
        <v>24</v>
      </c>
      <c r="P193" s="73">
        <v>23</v>
      </c>
      <c r="Q193" s="73">
        <v>25</v>
      </c>
      <c r="R193" s="73">
        <v>35</v>
      </c>
      <c r="S193" s="73">
        <v>37</v>
      </c>
      <c r="T193" s="73">
        <v>17</v>
      </c>
      <c r="U193" s="73">
        <v>12</v>
      </c>
      <c r="V193" s="73">
        <v>5</v>
      </c>
      <c r="W193" s="73">
        <v>1</v>
      </c>
      <c r="X193" s="73">
        <v>0</v>
      </c>
      <c r="Y193" s="55">
        <v>44</v>
      </c>
      <c r="Z193" s="56">
        <v>196</v>
      </c>
      <c r="AA193" s="125">
        <v>132</v>
      </c>
      <c r="AB193" s="119">
        <v>11.827956989247312</v>
      </c>
      <c r="AC193" s="46">
        <v>52.688172043010752</v>
      </c>
      <c r="AD193" s="47">
        <v>35.483870967741936</v>
      </c>
    </row>
    <row r="194" spans="1:30" s="65" customFormat="1" ht="10.5" customHeight="1" outlineLevel="3" x14ac:dyDescent="0.2">
      <c r="A194" s="17" t="s">
        <v>372</v>
      </c>
      <c r="B194" s="18">
        <v>4453</v>
      </c>
      <c r="C194" s="38">
        <v>223</v>
      </c>
      <c r="D194" s="84">
        <v>5</v>
      </c>
      <c r="E194" s="73">
        <v>6</v>
      </c>
      <c r="F194" s="73">
        <v>12</v>
      </c>
      <c r="G194" s="73">
        <v>14</v>
      </c>
      <c r="H194" s="73">
        <v>16</v>
      </c>
      <c r="I194" s="73">
        <v>21</v>
      </c>
      <c r="J194" s="73">
        <v>17</v>
      </c>
      <c r="K194" s="73">
        <v>13</v>
      </c>
      <c r="L194" s="73">
        <v>8</v>
      </c>
      <c r="M194" s="73">
        <v>18</v>
      </c>
      <c r="N194" s="73">
        <v>15</v>
      </c>
      <c r="O194" s="73">
        <v>13</v>
      </c>
      <c r="P194" s="73">
        <v>15</v>
      </c>
      <c r="Q194" s="73">
        <v>12</v>
      </c>
      <c r="R194" s="73">
        <v>10</v>
      </c>
      <c r="S194" s="73">
        <v>14</v>
      </c>
      <c r="T194" s="73">
        <v>6</v>
      </c>
      <c r="U194" s="73">
        <v>4</v>
      </c>
      <c r="V194" s="73">
        <v>4</v>
      </c>
      <c r="W194" s="73">
        <v>0</v>
      </c>
      <c r="X194" s="73">
        <v>0</v>
      </c>
      <c r="Y194" s="55">
        <v>23</v>
      </c>
      <c r="Z194" s="56">
        <v>150</v>
      </c>
      <c r="AA194" s="125">
        <v>50</v>
      </c>
      <c r="AB194" s="119">
        <v>10.31390134529148</v>
      </c>
      <c r="AC194" s="46">
        <v>67.264573991031398</v>
      </c>
      <c r="AD194" s="47">
        <v>22.421524663677133</v>
      </c>
    </row>
    <row r="195" spans="1:30" s="65" customFormat="1" ht="10.5" customHeight="1" outlineLevel="3" x14ac:dyDescent="0.2">
      <c r="A195" s="17" t="s">
        <v>373</v>
      </c>
      <c r="B195" s="18">
        <v>4454</v>
      </c>
      <c r="C195" s="38">
        <v>374</v>
      </c>
      <c r="D195" s="84">
        <v>9</v>
      </c>
      <c r="E195" s="73">
        <v>8</v>
      </c>
      <c r="F195" s="73">
        <v>10</v>
      </c>
      <c r="G195" s="73">
        <v>13</v>
      </c>
      <c r="H195" s="73">
        <v>7</v>
      </c>
      <c r="I195" s="73">
        <v>19</v>
      </c>
      <c r="J195" s="73">
        <v>90</v>
      </c>
      <c r="K195" s="73">
        <v>49</v>
      </c>
      <c r="L195" s="73">
        <v>40</v>
      </c>
      <c r="M195" s="73">
        <v>22</v>
      </c>
      <c r="N195" s="73">
        <v>15</v>
      </c>
      <c r="O195" s="73">
        <v>9</v>
      </c>
      <c r="P195" s="73">
        <v>23</v>
      </c>
      <c r="Q195" s="73">
        <v>15</v>
      </c>
      <c r="R195" s="73">
        <v>13</v>
      </c>
      <c r="S195" s="73">
        <v>10</v>
      </c>
      <c r="T195" s="73">
        <v>16</v>
      </c>
      <c r="U195" s="73">
        <v>4</v>
      </c>
      <c r="V195" s="73">
        <v>2</v>
      </c>
      <c r="W195" s="73">
        <v>0</v>
      </c>
      <c r="X195" s="73">
        <v>0</v>
      </c>
      <c r="Y195" s="55">
        <v>27</v>
      </c>
      <c r="Z195" s="56">
        <v>287</v>
      </c>
      <c r="AA195" s="125">
        <v>60</v>
      </c>
      <c r="AB195" s="119">
        <v>7.2192513368983953</v>
      </c>
      <c r="AC195" s="46">
        <v>76.737967914438499</v>
      </c>
      <c r="AD195" s="47">
        <v>16.042780748663102</v>
      </c>
    </row>
    <row r="196" spans="1:30" s="65" customFormat="1" ht="10.5" customHeight="1" outlineLevel="3" x14ac:dyDescent="0.2">
      <c r="A196" s="17" t="s">
        <v>157</v>
      </c>
      <c r="B196" s="18">
        <v>4481</v>
      </c>
      <c r="C196" s="38">
        <v>456</v>
      </c>
      <c r="D196" s="84">
        <v>13</v>
      </c>
      <c r="E196" s="73">
        <v>17</v>
      </c>
      <c r="F196" s="73">
        <v>19</v>
      </c>
      <c r="G196" s="73">
        <v>15</v>
      </c>
      <c r="H196" s="73">
        <v>23</v>
      </c>
      <c r="I196" s="73">
        <v>12</v>
      </c>
      <c r="J196" s="73">
        <v>16</v>
      </c>
      <c r="K196" s="73">
        <v>16</v>
      </c>
      <c r="L196" s="73">
        <v>21</v>
      </c>
      <c r="M196" s="73">
        <v>33</v>
      </c>
      <c r="N196" s="73">
        <v>27</v>
      </c>
      <c r="O196" s="73">
        <v>40</v>
      </c>
      <c r="P196" s="73">
        <v>41</v>
      </c>
      <c r="Q196" s="73">
        <v>33</v>
      </c>
      <c r="R196" s="73">
        <v>41</v>
      </c>
      <c r="S196" s="73">
        <v>49</v>
      </c>
      <c r="T196" s="73">
        <v>23</v>
      </c>
      <c r="U196" s="73">
        <v>14</v>
      </c>
      <c r="V196" s="73">
        <v>3</v>
      </c>
      <c r="W196" s="73">
        <v>0</v>
      </c>
      <c r="X196" s="73">
        <v>0</v>
      </c>
      <c r="Y196" s="55">
        <v>49</v>
      </c>
      <c r="Z196" s="56">
        <v>244</v>
      </c>
      <c r="AA196" s="125">
        <v>163</v>
      </c>
      <c r="AB196" s="119">
        <v>10.745614035087719</v>
      </c>
      <c r="AC196" s="46">
        <v>53.508771929824562</v>
      </c>
      <c r="AD196" s="47">
        <v>35.745614035087719</v>
      </c>
    </row>
    <row r="197" spans="1:30" s="65" customFormat="1" ht="10.5" customHeight="1" outlineLevel="3" x14ac:dyDescent="0.2">
      <c r="A197" s="17" t="s">
        <v>374</v>
      </c>
      <c r="B197" s="18">
        <v>4482</v>
      </c>
      <c r="C197" s="38">
        <v>282</v>
      </c>
      <c r="D197" s="84">
        <v>12</v>
      </c>
      <c r="E197" s="73">
        <v>9</v>
      </c>
      <c r="F197" s="73">
        <v>10</v>
      </c>
      <c r="G197" s="73">
        <v>11</v>
      </c>
      <c r="H197" s="73">
        <v>4</v>
      </c>
      <c r="I197" s="73">
        <v>14</v>
      </c>
      <c r="J197" s="73">
        <v>19</v>
      </c>
      <c r="K197" s="73">
        <v>14</v>
      </c>
      <c r="L197" s="73">
        <v>18</v>
      </c>
      <c r="M197" s="73">
        <v>16</v>
      </c>
      <c r="N197" s="73">
        <v>18</v>
      </c>
      <c r="O197" s="73">
        <v>23</v>
      </c>
      <c r="P197" s="73">
        <v>26</v>
      </c>
      <c r="Q197" s="73">
        <v>15</v>
      </c>
      <c r="R197" s="73">
        <v>24</v>
      </c>
      <c r="S197" s="73">
        <v>21</v>
      </c>
      <c r="T197" s="73">
        <v>15</v>
      </c>
      <c r="U197" s="73">
        <v>7</v>
      </c>
      <c r="V197" s="73">
        <v>5</v>
      </c>
      <c r="W197" s="73">
        <v>1</v>
      </c>
      <c r="X197" s="73">
        <v>0</v>
      </c>
      <c r="Y197" s="55">
        <v>31</v>
      </c>
      <c r="Z197" s="56">
        <v>163</v>
      </c>
      <c r="AA197" s="125">
        <v>88</v>
      </c>
      <c r="AB197" s="119">
        <v>10.99290780141844</v>
      </c>
      <c r="AC197" s="46">
        <v>57.801418439716315</v>
      </c>
      <c r="AD197" s="47">
        <v>31.205673758865249</v>
      </c>
    </row>
    <row r="198" spans="1:30" s="65" customFormat="1" ht="10.5" customHeight="1" outlineLevel="3" x14ac:dyDescent="0.2">
      <c r="A198" s="19" t="s">
        <v>375</v>
      </c>
      <c r="B198" s="20">
        <v>4483</v>
      </c>
      <c r="C198" s="38">
        <v>528</v>
      </c>
      <c r="D198" s="84">
        <v>8</v>
      </c>
      <c r="E198" s="73">
        <v>24</v>
      </c>
      <c r="F198" s="73">
        <v>26</v>
      </c>
      <c r="G198" s="73">
        <v>27</v>
      </c>
      <c r="H198" s="73">
        <v>23</v>
      </c>
      <c r="I198" s="73">
        <v>22</v>
      </c>
      <c r="J198" s="73">
        <v>23</v>
      </c>
      <c r="K198" s="73">
        <v>25</v>
      </c>
      <c r="L198" s="73">
        <v>33</v>
      </c>
      <c r="M198" s="73">
        <v>44</v>
      </c>
      <c r="N198" s="73">
        <v>37</v>
      </c>
      <c r="O198" s="73">
        <v>38</v>
      </c>
      <c r="P198" s="73">
        <v>48</v>
      </c>
      <c r="Q198" s="73">
        <v>34</v>
      </c>
      <c r="R198" s="73">
        <v>38</v>
      </c>
      <c r="S198" s="73">
        <v>41</v>
      </c>
      <c r="T198" s="73">
        <v>19</v>
      </c>
      <c r="U198" s="73">
        <v>16</v>
      </c>
      <c r="V198" s="73">
        <v>2</v>
      </c>
      <c r="W198" s="73">
        <v>0</v>
      </c>
      <c r="X198" s="73">
        <v>0</v>
      </c>
      <c r="Y198" s="55">
        <v>58</v>
      </c>
      <c r="Z198" s="56">
        <v>320</v>
      </c>
      <c r="AA198" s="125">
        <v>150</v>
      </c>
      <c r="AB198" s="119">
        <v>10.984848484848484</v>
      </c>
      <c r="AC198" s="46">
        <v>60.606060606060609</v>
      </c>
      <c r="AD198" s="47">
        <v>28.40909090909091</v>
      </c>
    </row>
    <row r="199" spans="1:30" s="65" customFormat="1" ht="10.5" customHeight="1" outlineLevel="3" x14ac:dyDescent="0.2">
      <c r="A199" s="19" t="s">
        <v>505</v>
      </c>
      <c r="B199" s="20">
        <v>4484</v>
      </c>
      <c r="C199" s="38">
        <v>448</v>
      </c>
      <c r="D199" s="84">
        <v>20</v>
      </c>
      <c r="E199" s="73">
        <v>65</v>
      </c>
      <c r="F199" s="73">
        <v>87</v>
      </c>
      <c r="G199" s="73">
        <v>29</v>
      </c>
      <c r="H199" s="73">
        <v>17</v>
      </c>
      <c r="I199" s="73">
        <v>4</v>
      </c>
      <c r="J199" s="73">
        <v>7</v>
      </c>
      <c r="K199" s="73">
        <v>38</v>
      </c>
      <c r="L199" s="73">
        <v>67</v>
      </c>
      <c r="M199" s="73">
        <v>46</v>
      </c>
      <c r="N199" s="73">
        <v>33</v>
      </c>
      <c r="O199" s="73">
        <v>11</v>
      </c>
      <c r="P199" s="73">
        <v>5</v>
      </c>
      <c r="Q199" s="73">
        <v>7</v>
      </c>
      <c r="R199" s="73">
        <v>8</v>
      </c>
      <c r="S199" s="73">
        <v>2</v>
      </c>
      <c r="T199" s="73">
        <v>0</v>
      </c>
      <c r="U199" s="73">
        <v>2</v>
      </c>
      <c r="V199" s="73">
        <v>0</v>
      </c>
      <c r="W199" s="73">
        <v>0</v>
      </c>
      <c r="X199" s="73">
        <v>0</v>
      </c>
      <c r="Y199" s="55">
        <v>172</v>
      </c>
      <c r="Z199" s="56">
        <v>257</v>
      </c>
      <c r="AA199" s="125">
        <v>19</v>
      </c>
      <c r="AB199" s="119">
        <v>38.392857142857146</v>
      </c>
      <c r="AC199" s="46">
        <v>57.366071428571431</v>
      </c>
      <c r="AD199" s="47">
        <v>4.2410714285714288</v>
      </c>
    </row>
    <row r="200" spans="1:30" s="65" customFormat="1" ht="10.5" customHeight="1" outlineLevel="3" x14ac:dyDescent="0.2">
      <c r="A200" s="17" t="s">
        <v>290</v>
      </c>
      <c r="B200" s="18">
        <v>6010</v>
      </c>
      <c r="C200" s="38">
        <v>271</v>
      </c>
      <c r="D200" s="84">
        <v>10</v>
      </c>
      <c r="E200" s="73">
        <v>7</v>
      </c>
      <c r="F200" s="73">
        <v>8</v>
      </c>
      <c r="G200" s="73">
        <v>12</v>
      </c>
      <c r="H200" s="73">
        <v>16</v>
      </c>
      <c r="I200" s="73">
        <v>26</v>
      </c>
      <c r="J200" s="73">
        <v>23</v>
      </c>
      <c r="K200" s="73">
        <v>26</v>
      </c>
      <c r="L200" s="73">
        <v>20</v>
      </c>
      <c r="M200" s="73">
        <v>21</v>
      </c>
      <c r="N200" s="73">
        <v>22</v>
      </c>
      <c r="O200" s="73">
        <v>15</v>
      </c>
      <c r="P200" s="73">
        <v>19</v>
      </c>
      <c r="Q200" s="73">
        <v>11</v>
      </c>
      <c r="R200" s="73">
        <v>14</v>
      </c>
      <c r="S200" s="73">
        <v>13</v>
      </c>
      <c r="T200" s="73">
        <v>2</v>
      </c>
      <c r="U200" s="73">
        <v>3</v>
      </c>
      <c r="V200" s="73">
        <v>3</v>
      </c>
      <c r="W200" s="73">
        <v>0</v>
      </c>
      <c r="X200" s="73">
        <v>0</v>
      </c>
      <c r="Y200" s="55">
        <v>25</v>
      </c>
      <c r="Z200" s="56">
        <v>200</v>
      </c>
      <c r="AA200" s="125">
        <v>46</v>
      </c>
      <c r="AB200" s="119">
        <v>9.2250922509225095</v>
      </c>
      <c r="AC200" s="46">
        <v>73.800738007380076</v>
      </c>
      <c r="AD200" s="47">
        <v>16.974169741697416</v>
      </c>
    </row>
    <row r="201" spans="1:30" s="65" customFormat="1" ht="10.5" customHeight="1" outlineLevel="3" x14ac:dyDescent="0.2">
      <c r="A201" s="17" t="s">
        <v>254</v>
      </c>
      <c r="B201" s="18">
        <v>6020</v>
      </c>
      <c r="C201" s="38">
        <v>45</v>
      </c>
      <c r="D201" s="84">
        <v>2</v>
      </c>
      <c r="E201" s="73">
        <v>3</v>
      </c>
      <c r="F201" s="73">
        <v>2</v>
      </c>
      <c r="G201" s="73">
        <v>0</v>
      </c>
      <c r="H201" s="73">
        <v>2</v>
      </c>
      <c r="I201" s="73">
        <v>3</v>
      </c>
      <c r="J201" s="73">
        <v>1</v>
      </c>
      <c r="K201" s="73">
        <v>7</v>
      </c>
      <c r="L201" s="73">
        <v>9</v>
      </c>
      <c r="M201" s="73">
        <v>3</v>
      </c>
      <c r="N201" s="73">
        <v>3</v>
      </c>
      <c r="O201" s="73">
        <v>2</v>
      </c>
      <c r="P201" s="73">
        <v>2</v>
      </c>
      <c r="Q201" s="73">
        <v>1</v>
      </c>
      <c r="R201" s="73">
        <v>0</v>
      </c>
      <c r="S201" s="73">
        <v>2</v>
      </c>
      <c r="T201" s="73">
        <v>2</v>
      </c>
      <c r="U201" s="73">
        <v>1</v>
      </c>
      <c r="V201" s="73">
        <v>0</v>
      </c>
      <c r="W201" s="73">
        <v>0</v>
      </c>
      <c r="X201" s="73">
        <v>0</v>
      </c>
      <c r="Y201" s="55">
        <v>7</v>
      </c>
      <c r="Z201" s="56">
        <v>32</v>
      </c>
      <c r="AA201" s="125">
        <v>6</v>
      </c>
      <c r="AB201" s="119">
        <v>15.555555555555555</v>
      </c>
      <c r="AC201" s="46">
        <v>71.111111111111114</v>
      </c>
      <c r="AD201" s="47">
        <v>13.333333333333334</v>
      </c>
    </row>
    <row r="202" spans="1:30" s="65" customFormat="1" ht="10.5" customHeight="1" outlineLevel="3" x14ac:dyDescent="0.2">
      <c r="A202" s="17" t="s">
        <v>147</v>
      </c>
      <c r="B202" s="18">
        <v>6030</v>
      </c>
      <c r="C202" s="38">
        <v>224</v>
      </c>
      <c r="D202" s="84">
        <v>2</v>
      </c>
      <c r="E202" s="73">
        <v>4</v>
      </c>
      <c r="F202" s="73">
        <v>8</v>
      </c>
      <c r="G202" s="73">
        <v>6</v>
      </c>
      <c r="H202" s="73">
        <v>14</v>
      </c>
      <c r="I202" s="73">
        <v>19</v>
      </c>
      <c r="J202" s="73">
        <v>16</v>
      </c>
      <c r="K202" s="73">
        <v>16</v>
      </c>
      <c r="L202" s="73">
        <v>13</v>
      </c>
      <c r="M202" s="73">
        <v>5</v>
      </c>
      <c r="N202" s="73">
        <v>9</v>
      </c>
      <c r="O202" s="73">
        <v>20</v>
      </c>
      <c r="P202" s="73">
        <v>13</v>
      </c>
      <c r="Q202" s="73">
        <v>24</v>
      </c>
      <c r="R202" s="73">
        <v>19</v>
      </c>
      <c r="S202" s="73">
        <v>17</v>
      </c>
      <c r="T202" s="73">
        <v>8</v>
      </c>
      <c r="U202" s="73">
        <v>7</v>
      </c>
      <c r="V202" s="73">
        <v>4</v>
      </c>
      <c r="W202" s="73">
        <v>0</v>
      </c>
      <c r="X202" s="73">
        <v>0</v>
      </c>
      <c r="Y202" s="55">
        <v>14</v>
      </c>
      <c r="Z202" s="56">
        <v>131</v>
      </c>
      <c r="AA202" s="125">
        <v>79</v>
      </c>
      <c r="AB202" s="119">
        <v>6.25</v>
      </c>
      <c r="AC202" s="46">
        <v>58.482142857142861</v>
      </c>
      <c r="AD202" s="47">
        <v>35.267857142857146</v>
      </c>
    </row>
    <row r="203" spans="1:30" s="65" customFormat="1" ht="10.5" customHeight="1" outlineLevel="3" x14ac:dyDescent="0.2">
      <c r="A203" s="17" t="s">
        <v>227</v>
      </c>
      <c r="B203" s="18">
        <v>6040</v>
      </c>
      <c r="C203" s="38">
        <v>337</v>
      </c>
      <c r="D203" s="84">
        <v>3</v>
      </c>
      <c r="E203" s="73">
        <v>5</v>
      </c>
      <c r="F203" s="73">
        <v>6</v>
      </c>
      <c r="G203" s="73">
        <v>16</v>
      </c>
      <c r="H203" s="73">
        <v>21</v>
      </c>
      <c r="I203" s="73">
        <v>15</v>
      </c>
      <c r="J203" s="73">
        <v>13</v>
      </c>
      <c r="K203" s="73">
        <v>19</v>
      </c>
      <c r="L203" s="73">
        <v>23</v>
      </c>
      <c r="M203" s="73">
        <v>33</v>
      </c>
      <c r="N203" s="73">
        <v>26</v>
      </c>
      <c r="O203" s="73">
        <v>15</v>
      </c>
      <c r="P203" s="73">
        <v>28</v>
      </c>
      <c r="Q203" s="73">
        <v>23</v>
      </c>
      <c r="R203" s="73">
        <v>31</v>
      </c>
      <c r="S203" s="73">
        <v>40</v>
      </c>
      <c r="T203" s="73">
        <v>11</v>
      </c>
      <c r="U203" s="73">
        <v>7</v>
      </c>
      <c r="V203" s="73">
        <v>2</v>
      </c>
      <c r="W203" s="73">
        <v>0</v>
      </c>
      <c r="X203" s="73">
        <v>0</v>
      </c>
      <c r="Y203" s="55">
        <v>14</v>
      </c>
      <c r="Z203" s="56">
        <v>209</v>
      </c>
      <c r="AA203" s="125">
        <v>114</v>
      </c>
      <c r="AB203" s="119">
        <v>4.154302670623145</v>
      </c>
      <c r="AC203" s="46">
        <v>62.017804154302667</v>
      </c>
      <c r="AD203" s="47">
        <v>33.827893175074188</v>
      </c>
    </row>
    <row r="204" spans="1:30" s="65" customFormat="1" ht="10.5" customHeight="1" outlineLevel="3" x14ac:dyDescent="0.2">
      <c r="A204" s="17" t="s">
        <v>230</v>
      </c>
      <c r="B204" s="18">
        <v>6045</v>
      </c>
      <c r="C204" s="38">
        <v>177</v>
      </c>
      <c r="D204" s="84">
        <v>6</v>
      </c>
      <c r="E204" s="73">
        <v>6</v>
      </c>
      <c r="F204" s="73">
        <v>7</v>
      </c>
      <c r="G204" s="73">
        <v>12</v>
      </c>
      <c r="H204" s="73">
        <v>9</v>
      </c>
      <c r="I204" s="73">
        <v>10</v>
      </c>
      <c r="J204" s="73">
        <v>6</v>
      </c>
      <c r="K204" s="73">
        <v>8</v>
      </c>
      <c r="L204" s="73">
        <v>8</v>
      </c>
      <c r="M204" s="73">
        <v>12</v>
      </c>
      <c r="N204" s="73">
        <v>13</v>
      </c>
      <c r="O204" s="73">
        <v>14</v>
      </c>
      <c r="P204" s="73">
        <v>11</v>
      </c>
      <c r="Q204" s="73">
        <v>6</v>
      </c>
      <c r="R204" s="73">
        <v>13</v>
      </c>
      <c r="S204" s="73">
        <v>12</v>
      </c>
      <c r="T204" s="73">
        <v>11</v>
      </c>
      <c r="U204" s="73">
        <v>9</v>
      </c>
      <c r="V204" s="73">
        <v>3</v>
      </c>
      <c r="W204" s="73">
        <v>1</v>
      </c>
      <c r="X204" s="73">
        <v>0</v>
      </c>
      <c r="Y204" s="55">
        <v>19</v>
      </c>
      <c r="Z204" s="56">
        <v>103</v>
      </c>
      <c r="AA204" s="125">
        <v>55</v>
      </c>
      <c r="AB204" s="119">
        <v>10.734463276836157</v>
      </c>
      <c r="AC204" s="46">
        <v>58.192090395480221</v>
      </c>
      <c r="AD204" s="47">
        <v>31.073446327683619</v>
      </c>
    </row>
    <row r="205" spans="1:30" s="65" customFormat="1" ht="10.5" customHeight="1" outlineLevel="3" x14ac:dyDescent="0.2">
      <c r="A205" s="17" t="s">
        <v>256</v>
      </c>
      <c r="B205" s="18">
        <v>6050</v>
      </c>
      <c r="C205" s="38">
        <v>158</v>
      </c>
      <c r="D205" s="84">
        <v>2</v>
      </c>
      <c r="E205" s="73">
        <v>4</v>
      </c>
      <c r="F205" s="73">
        <v>8</v>
      </c>
      <c r="G205" s="73">
        <v>4</v>
      </c>
      <c r="H205" s="73">
        <v>12</v>
      </c>
      <c r="I205" s="73">
        <v>6</v>
      </c>
      <c r="J205" s="73">
        <v>14</v>
      </c>
      <c r="K205" s="73">
        <v>6</v>
      </c>
      <c r="L205" s="73">
        <v>11</v>
      </c>
      <c r="M205" s="73">
        <v>9</v>
      </c>
      <c r="N205" s="73">
        <v>7</v>
      </c>
      <c r="O205" s="73">
        <v>10</v>
      </c>
      <c r="P205" s="73">
        <v>13</v>
      </c>
      <c r="Q205" s="73">
        <v>14</v>
      </c>
      <c r="R205" s="73">
        <v>10</v>
      </c>
      <c r="S205" s="73">
        <v>15</v>
      </c>
      <c r="T205" s="73">
        <v>6</v>
      </c>
      <c r="U205" s="73">
        <v>4</v>
      </c>
      <c r="V205" s="73">
        <v>3</v>
      </c>
      <c r="W205" s="73">
        <v>0</v>
      </c>
      <c r="X205" s="73">
        <v>0</v>
      </c>
      <c r="Y205" s="55">
        <v>14</v>
      </c>
      <c r="Z205" s="56">
        <v>92</v>
      </c>
      <c r="AA205" s="125">
        <v>52</v>
      </c>
      <c r="AB205" s="119">
        <v>8.8607594936708853</v>
      </c>
      <c r="AC205" s="46">
        <v>58.22784810126582</v>
      </c>
      <c r="AD205" s="47">
        <v>32.911392405063289</v>
      </c>
    </row>
    <row r="206" spans="1:30" s="65" customFormat="1" ht="10.5" customHeight="1" outlineLevel="3" x14ac:dyDescent="0.2">
      <c r="A206" s="17" t="s">
        <v>78</v>
      </c>
      <c r="B206" s="18">
        <v>6060</v>
      </c>
      <c r="C206" s="38">
        <v>181</v>
      </c>
      <c r="D206" s="84">
        <v>3</v>
      </c>
      <c r="E206" s="73">
        <v>9</v>
      </c>
      <c r="F206" s="73">
        <v>7</v>
      </c>
      <c r="G206" s="73">
        <v>15</v>
      </c>
      <c r="H206" s="73">
        <v>10</v>
      </c>
      <c r="I206" s="73">
        <v>6</v>
      </c>
      <c r="J206" s="73">
        <v>5</v>
      </c>
      <c r="K206" s="73">
        <v>6</v>
      </c>
      <c r="L206" s="73">
        <v>8</v>
      </c>
      <c r="M206" s="73">
        <v>16</v>
      </c>
      <c r="N206" s="73">
        <v>21</v>
      </c>
      <c r="O206" s="73">
        <v>16</v>
      </c>
      <c r="P206" s="73">
        <v>22</v>
      </c>
      <c r="Q206" s="73">
        <v>13</v>
      </c>
      <c r="R206" s="73">
        <v>9</v>
      </c>
      <c r="S206" s="73">
        <v>4</v>
      </c>
      <c r="T206" s="73">
        <v>5</v>
      </c>
      <c r="U206" s="73">
        <v>4</v>
      </c>
      <c r="V206" s="73">
        <v>1</v>
      </c>
      <c r="W206" s="73">
        <v>1</v>
      </c>
      <c r="X206" s="73">
        <v>0</v>
      </c>
      <c r="Y206" s="55">
        <v>19</v>
      </c>
      <c r="Z206" s="56">
        <v>125</v>
      </c>
      <c r="AA206" s="125">
        <v>37</v>
      </c>
      <c r="AB206" s="119">
        <v>10.497237569060774</v>
      </c>
      <c r="AC206" s="46">
        <v>69.060773480662988</v>
      </c>
      <c r="AD206" s="47">
        <v>20.441988950276244</v>
      </c>
    </row>
    <row r="207" spans="1:30" s="65" customFormat="1" ht="10.5" customHeight="1" outlineLevel="3" x14ac:dyDescent="0.2">
      <c r="A207" s="17" t="s">
        <v>23</v>
      </c>
      <c r="B207" s="18">
        <v>6070</v>
      </c>
      <c r="C207" s="38">
        <v>423</v>
      </c>
      <c r="D207" s="84">
        <v>8</v>
      </c>
      <c r="E207" s="73">
        <v>6</v>
      </c>
      <c r="F207" s="73">
        <v>8</v>
      </c>
      <c r="G207" s="73">
        <v>15</v>
      </c>
      <c r="H207" s="73">
        <v>28</v>
      </c>
      <c r="I207" s="73">
        <v>38</v>
      </c>
      <c r="J207" s="73">
        <v>43</v>
      </c>
      <c r="K207" s="73">
        <v>32</v>
      </c>
      <c r="L207" s="73">
        <v>25</v>
      </c>
      <c r="M207" s="73">
        <v>25</v>
      </c>
      <c r="N207" s="73">
        <v>26</v>
      </c>
      <c r="O207" s="73">
        <v>22</v>
      </c>
      <c r="P207" s="73">
        <v>35</v>
      </c>
      <c r="Q207" s="73">
        <v>24</v>
      </c>
      <c r="R207" s="73">
        <v>35</v>
      </c>
      <c r="S207" s="73">
        <v>25</v>
      </c>
      <c r="T207" s="73">
        <v>14</v>
      </c>
      <c r="U207" s="73">
        <v>7</v>
      </c>
      <c r="V207" s="73">
        <v>6</v>
      </c>
      <c r="W207" s="73">
        <v>1</v>
      </c>
      <c r="X207" s="73">
        <v>0</v>
      </c>
      <c r="Y207" s="55">
        <v>22</v>
      </c>
      <c r="Z207" s="56">
        <v>289</v>
      </c>
      <c r="AA207" s="125">
        <v>112</v>
      </c>
      <c r="AB207" s="119">
        <v>5.2009456264775409</v>
      </c>
      <c r="AC207" s="46">
        <v>68.321513002364071</v>
      </c>
      <c r="AD207" s="47">
        <v>26.477541371158392</v>
      </c>
    </row>
    <row r="208" spans="1:30" s="65" customFormat="1" ht="10.5" customHeight="1" outlineLevel="3" x14ac:dyDescent="0.2">
      <c r="A208" s="17" t="s">
        <v>206</v>
      </c>
      <c r="B208" s="18">
        <v>6080</v>
      </c>
      <c r="C208" s="38">
        <v>436</v>
      </c>
      <c r="D208" s="84">
        <v>13</v>
      </c>
      <c r="E208" s="73">
        <v>7</v>
      </c>
      <c r="F208" s="73">
        <v>4</v>
      </c>
      <c r="G208" s="73">
        <v>12</v>
      </c>
      <c r="H208" s="73">
        <v>28</v>
      </c>
      <c r="I208" s="73">
        <v>35</v>
      </c>
      <c r="J208" s="73">
        <v>40</v>
      </c>
      <c r="K208" s="73">
        <v>34</v>
      </c>
      <c r="L208" s="73">
        <v>24</v>
      </c>
      <c r="M208" s="73">
        <v>27</v>
      </c>
      <c r="N208" s="73">
        <v>37</v>
      </c>
      <c r="O208" s="73">
        <v>27</v>
      </c>
      <c r="P208" s="73">
        <v>25</v>
      </c>
      <c r="Q208" s="73">
        <v>24</v>
      </c>
      <c r="R208" s="73">
        <v>34</v>
      </c>
      <c r="S208" s="73">
        <v>25</v>
      </c>
      <c r="T208" s="73">
        <v>22</v>
      </c>
      <c r="U208" s="73">
        <v>14</v>
      </c>
      <c r="V208" s="73">
        <v>3</v>
      </c>
      <c r="W208" s="73">
        <v>1</v>
      </c>
      <c r="X208" s="73">
        <v>0</v>
      </c>
      <c r="Y208" s="55">
        <v>24</v>
      </c>
      <c r="Z208" s="56">
        <v>289</v>
      </c>
      <c r="AA208" s="125">
        <v>123</v>
      </c>
      <c r="AB208" s="119">
        <v>5.5045871559633035</v>
      </c>
      <c r="AC208" s="46">
        <v>66.284403669724767</v>
      </c>
      <c r="AD208" s="47">
        <v>28.211009174311926</v>
      </c>
    </row>
    <row r="209" spans="1:30" s="65" customFormat="1" ht="10.5" customHeight="1" outlineLevel="3" x14ac:dyDescent="0.2">
      <c r="A209" s="17" t="s">
        <v>285</v>
      </c>
      <c r="B209" s="18">
        <v>6090</v>
      </c>
      <c r="C209" s="38">
        <v>586</v>
      </c>
      <c r="D209" s="84">
        <v>45</v>
      </c>
      <c r="E209" s="73">
        <v>52</v>
      </c>
      <c r="F209" s="73">
        <v>37</v>
      </c>
      <c r="G209" s="73">
        <v>15</v>
      </c>
      <c r="H209" s="73">
        <v>15</v>
      </c>
      <c r="I209" s="73">
        <v>60</v>
      </c>
      <c r="J209" s="73">
        <v>74</v>
      </c>
      <c r="K209" s="73">
        <v>74</v>
      </c>
      <c r="L209" s="73">
        <v>44</v>
      </c>
      <c r="M209" s="73">
        <v>19</v>
      </c>
      <c r="N209" s="73">
        <v>30</v>
      </c>
      <c r="O209" s="73">
        <v>23</v>
      </c>
      <c r="P209" s="73">
        <v>23</v>
      </c>
      <c r="Q209" s="73">
        <v>15</v>
      </c>
      <c r="R209" s="73">
        <v>21</v>
      </c>
      <c r="S209" s="73">
        <v>21</v>
      </c>
      <c r="T209" s="73">
        <v>12</v>
      </c>
      <c r="U209" s="73">
        <v>3</v>
      </c>
      <c r="V209" s="73">
        <v>3</v>
      </c>
      <c r="W209" s="73">
        <v>0</v>
      </c>
      <c r="X209" s="73">
        <v>0</v>
      </c>
      <c r="Y209" s="55">
        <v>134</v>
      </c>
      <c r="Z209" s="56">
        <v>377</v>
      </c>
      <c r="AA209" s="125">
        <v>75</v>
      </c>
      <c r="AB209" s="119">
        <v>22.866894197952217</v>
      </c>
      <c r="AC209" s="46">
        <v>64.334470989761101</v>
      </c>
      <c r="AD209" s="47">
        <v>12.798634812286688</v>
      </c>
    </row>
    <row r="210" spans="1:30" s="65" customFormat="1" ht="10.5" customHeight="1" outlineLevel="3" x14ac:dyDescent="0.2">
      <c r="A210" s="17" t="s">
        <v>170</v>
      </c>
      <c r="B210" s="18">
        <v>6100</v>
      </c>
      <c r="C210" s="38">
        <v>387</v>
      </c>
      <c r="D210" s="84">
        <v>12</v>
      </c>
      <c r="E210" s="73">
        <v>12</v>
      </c>
      <c r="F210" s="73">
        <v>12</v>
      </c>
      <c r="G210" s="73">
        <v>9</v>
      </c>
      <c r="H210" s="73">
        <v>34</v>
      </c>
      <c r="I210" s="73">
        <v>46</v>
      </c>
      <c r="J210" s="73">
        <v>39</v>
      </c>
      <c r="K210" s="73">
        <v>26</v>
      </c>
      <c r="L210" s="73">
        <v>29</v>
      </c>
      <c r="M210" s="73">
        <v>29</v>
      </c>
      <c r="N210" s="73">
        <v>25</v>
      </c>
      <c r="O210" s="73">
        <v>19</v>
      </c>
      <c r="P210" s="73">
        <v>21</v>
      </c>
      <c r="Q210" s="73">
        <v>17</v>
      </c>
      <c r="R210" s="73">
        <v>22</v>
      </c>
      <c r="S210" s="73">
        <v>21</v>
      </c>
      <c r="T210" s="73">
        <v>5</v>
      </c>
      <c r="U210" s="73">
        <v>5</v>
      </c>
      <c r="V210" s="73">
        <v>4</v>
      </c>
      <c r="W210" s="73">
        <v>0</v>
      </c>
      <c r="X210" s="73">
        <v>0</v>
      </c>
      <c r="Y210" s="55">
        <v>36</v>
      </c>
      <c r="Z210" s="56">
        <v>277</v>
      </c>
      <c r="AA210" s="125">
        <v>74</v>
      </c>
      <c r="AB210" s="119">
        <v>9.3023255813953494</v>
      </c>
      <c r="AC210" s="46">
        <v>71.576227390180875</v>
      </c>
      <c r="AD210" s="47">
        <v>19.12144702842377</v>
      </c>
    </row>
    <row r="211" spans="1:30" s="65" customFormat="1" ht="10.5" customHeight="1" outlineLevel="3" x14ac:dyDescent="0.2">
      <c r="A211" s="17" t="s">
        <v>296</v>
      </c>
      <c r="B211" s="18">
        <v>6110</v>
      </c>
      <c r="C211" s="38">
        <v>797</v>
      </c>
      <c r="D211" s="84">
        <v>30</v>
      </c>
      <c r="E211" s="73">
        <v>41</v>
      </c>
      <c r="F211" s="73">
        <v>39</v>
      </c>
      <c r="G211" s="73">
        <v>57</v>
      </c>
      <c r="H211" s="73">
        <v>58</v>
      </c>
      <c r="I211" s="73">
        <v>46</v>
      </c>
      <c r="J211" s="73">
        <v>34</v>
      </c>
      <c r="K211" s="73">
        <v>48</v>
      </c>
      <c r="L211" s="73">
        <v>44</v>
      </c>
      <c r="M211" s="73">
        <v>68</v>
      </c>
      <c r="N211" s="73">
        <v>66</v>
      </c>
      <c r="O211" s="73">
        <v>60</v>
      </c>
      <c r="P211" s="73">
        <v>53</v>
      </c>
      <c r="Q211" s="73">
        <v>40</v>
      </c>
      <c r="R211" s="73">
        <v>45</v>
      </c>
      <c r="S211" s="73">
        <v>32</v>
      </c>
      <c r="T211" s="73">
        <v>9</v>
      </c>
      <c r="U211" s="73">
        <v>15</v>
      </c>
      <c r="V211" s="73">
        <v>11</v>
      </c>
      <c r="W211" s="73">
        <v>1</v>
      </c>
      <c r="X211" s="73">
        <v>0</v>
      </c>
      <c r="Y211" s="55">
        <v>110</v>
      </c>
      <c r="Z211" s="56">
        <v>534</v>
      </c>
      <c r="AA211" s="125">
        <v>153</v>
      </c>
      <c r="AB211" s="119">
        <v>13.801756587202007</v>
      </c>
      <c r="AC211" s="46">
        <v>67.001254705144291</v>
      </c>
      <c r="AD211" s="47">
        <v>19.196988707653702</v>
      </c>
    </row>
    <row r="212" spans="1:30" s="65" customFormat="1" ht="10.5" customHeight="1" outlineLevel="3" x14ac:dyDescent="0.2">
      <c r="A212" s="17" t="s">
        <v>98</v>
      </c>
      <c r="B212" s="18">
        <v>6120</v>
      </c>
      <c r="C212" s="38">
        <v>768</v>
      </c>
      <c r="D212" s="84">
        <v>25</v>
      </c>
      <c r="E212" s="73">
        <v>43</v>
      </c>
      <c r="F212" s="73">
        <v>33</v>
      </c>
      <c r="G212" s="73">
        <v>37</v>
      </c>
      <c r="H212" s="73">
        <v>48</v>
      </c>
      <c r="I212" s="73">
        <v>46</v>
      </c>
      <c r="J212" s="73">
        <v>63</v>
      </c>
      <c r="K212" s="73">
        <v>49</v>
      </c>
      <c r="L212" s="73">
        <v>48</v>
      </c>
      <c r="M212" s="73">
        <v>59</v>
      </c>
      <c r="N212" s="73">
        <v>56</v>
      </c>
      <c r="O212" s="73">
        <v>45</v>
      </c>
      <c r="P212" s="73">
        <v>46</v>
      </c>
      <c r="Q212" s="73">
        <v>40</v>
      </c>
      <c r="R212" s="73">
        <v>56</v>
      </c>
      <c r="S212" s="73">
        <v>33</v>
      </c>
      <c r="T212" s="73">
        <v>19</v>
      </c>
      <c r="U212" s="73">
        <v>10</v>
      </c>
      <c r="V212" s="73">
        <v>7</v>
      </c>
      <c r="W212" s="73">
        <v>4</v>
      </c>
      <c r="X212" s="73">
        <v>1</v>
      </c>
      <c r="Y212" s="55">
        <v>101</v>
      </c>
      <c r="Z212" s="56">
        <v>497</v>
      </c>
      <c r="AA212" s="125">
        <v>170</v>
      </c>
      <c r="AB212" s="119">
        <v>13.151041666666666</v>
      </c>
      <c r="AC212" s="46">
        <v>64.713541666666657</v>
      </c>
      <c r="AD212" s="47">
        <v>22.135416666666664</v>
      </c>
    </row>
    <row r="213" spans="1:30" s="65" customFormat="1" ht="10.5" customHeight="1" outlineLevel="3" x14ac:dyDescent="0.2">
      <c r="A213" s="17" t="s">
        <v>286</v>
      </c>
      <c r="B213" s="18">
        <v>6131</v>
      </c>
      <c r="C213" s="38">
        <v>388</v>
      </c>
      <c r="D213" s="84">
        <v>18</v>
      </c>
      <c r="E213" s="73">
        <v>11</v>
      </c>
      <c r="F213" s="73">
        <v>11</v>
      </c>
      <c r="G213" s="73">
        <v>12</v>
      </c>
      <c r="H213" s="73">
        <v>32</v>
      </c>
      <c r="I213" s="73">
        <v>54</v>
      </c>
      <c r="J213" s="73">
        <v>34</v>
      </c>
      <c r="K213" s="73">
        <v>32</v>
      </c>
      <c r="L213" s="73">
        <v>33</v>
      </c>
      <c r="M213" s="73">
        <v>22</v>
      </c>
      <c r="N213" s="73">
        <v>17</v>
      </c>
      <c r="O213" s="73">
        <v>10</v>
      </c>
      <c r="P213" s="73">
        <v>17</v>
      </c>
      <c r="Q213" s="73">
        <v>18</v>
      </c>
      <c r="R213" s="73">
        <v>26</v>
      </c>
      <c r="S213" s="73">
        <v>20</v>
      </c>
      <c r="T213" s="73">
        <v>11</v>
      </c>
      <c r="U213" s="73">
        <v>8</v>
      </c>
      <c r="V213" s="73">
        <v>2</v>
      </c>
      <c r="W213" s="73">
        <v>0</v>
      </c>
      <c r="X213" s="73">
        <v>0</v>
      </c>
      <c r="Y213" s="55">
        <v>40</v>
      </c>
      <c r="Z213" s="56">
        <v>263</v>
      </c>
      <c r="AA213" s="125">
        <v>85</v>
      </c>
      <c r="AB213" s="119">
        <v>10.309278350515463</v>
      </c>
      <c r="AC213" s="46">
        <v>67.783505154639172</v>
      </c>
      <c r="AD213" s="47">
        <v>21.907216494845361</v>
      </c>
    </row>
    <row r="214" spans="1:30" s="65" customFormat="1" ht="10.5" customHeight="1" outlineLevel="3" x14ac:dyDescent="0.2">
      <c r="A214" s="17" t="s">
        <v>455</v>
      </c>
      <c r="B214" s="18">
        <v>6132</v>
      </c>
      <c r="C214" s="38">
        <v>307</v>
      </c>
      <c r="D214" s="84">
        <v>4</v>
      </c>
      <c r="E214" s="73">
        <v>5</v>
      </c>
      <c r="F214" s="73">
        <v>7</v>
      </c>
      <c r="G214" s="73">
        <v>10</v>
      </c>
      <c r="H214" s="73">
        <v>17</v>
      </c>
      <c r="I214" s="73">
        <v>16</v>
      </c>
      <c r="J214" s="73">
        <v>20</v>
      </c>
      <c r="K214" s="73">
        <v>14</v>
      </c>
      <c r="L214" s="73">
        <v>26</v>
      </c>
      <c r="M214" s="73">
        <v>17</v>
      </c>
      <c r="N214" s="73">
        <v>19</v>
      </c>
      <c r="O214" s="73">
        <v>20</v>
      </c>
      <c r="P214" s="73">
        <v>11</v>
      </c>
      <c r="Q214" s="73">
        <v>26</v>
      </c>
      <c r="R214" s="73">
        <v>47</v>
      </c>
      <c r="S214" s="73">
        <v>23</v>
      </c>
      <c r="T214" s="73">
        <v>14</v>
      </c>
      <c r="U214" s="73">
        <v>8</v>
      </c>
      <c r="V214" s="73">
        <v>1</v>
      </c>
      <c r="W214" s="73">
        <v>2</v>
      </c>
      <c r="X214" s="73">
        <v>0</v>
      </c>
      <c r="Y214" s="55">
        <v>16</v>
      </c>
      <c r="Z214" s="56">
        <v>170</v>
      </c>
      <c r="AA214" s="125">
        <v>121</v>
      </c>
      <c r="AB214" s="119">
        <v>5.2117263843648214</v>
      </c>
      <c r="AC214" s="46">
        <v>55.374592833876221</v>
      </c>
      <c r="AD214" s="47">
        <v>39.413680781758956</v>
      </c>
    </row>
    <row r="215" spans="1:30" s="65" customFormat="1" ht="10.5" customHeight="1" outlineLevel="3" x14ac:dyDescent="0.2">
      <c r="A215" s="17" t="s">
        <v>456</v>
      </c>
      <c r="B215" s="18">
        <v>6133</v>
      </c>
      <c r="C215" s="38">
        <v>213</v>
      </c>
      <c r="D215" s="84">
        <v>5</v>
      </c>
      <c r="E215" s="73">
        <v>16</v>
      </c>
      <c r="F215" s="73">
        <v>5</v>
      </c>
      <c r="G215" s="73">
        <v>4</v>
      </c>
      <c r="H215" s="73">
        <v>12</v>
      </c>
      <c r="I215" s="73">
        <v>10</v>
      </c>
      <c r="J215" s="73">
        <v>13</v>
      </c>
      <c r="K215" s="73">
        <v>9</v>
      </c>
      <c r="L215" s="73">
        <v>7</v>
      </c>
      <c r="M215" s="73">
        <v>17</v>
      </c>
      <c r="N215" s="73">
        <v>16</v>
      </c>
      <c r="O215" s="73">
        <v>14</v>
      </c>
      <c r="P215" s="73">
        <v>15</v>
      </c>
      <c r="Q215" s="73">
        <v>15</v>
      </c>
      <c r="R215" s="73">
        <v>24</v>
      </c>
      <c r="S215" s="73">
        <v>10</v>
      </c>
      <c r="T215" s="73">
        <v>15</v>
      </c>
      <c r="U215" s="73">
        <v>5</v>
      </c>
      <c r="V215" s="73">
        <v>0</v>
      </c>
      <c r="W215" s="73">
        <v>1</v>
      </c>
      <c r="X215" s="73">
        <v>0</v>
      </c>
      <c r="Y215" s="55">
        <v>26</v>
      </c>
      <c r="Z215" s="56">
        <v>117</v>
      </c>
      <c r="AA215" s="125">
        <v>70</v>
      </c>
      <c r="AB215" s="119">
        <v>12.206572769953052</v>
      </c>
      <c r="AC215" s="46">
        <v>54.929577464788736</v>
      </c>
      <c r="AD215" s="47">
        <v>32.863849765258216</v>
      </c>
    </row>
    <row r="216" spans="1:30" s="65" customFormat="1" ht="10.5" customHeight="1" outlineLevel="3" x14ac:dyDescent="0.2">
      <c r="A216" s="17" t="s">
        <v>193</v>
      </c>
      <c r="B216" s="18">
        <v>6150</v>
      </c>
      <c r="C216" s="38">
        <v>119</v>
      </c>
      <c r="D216" s="84">
        <v>5</v>
      </c>
      <c r="E216" s="73">
        <v>1</v>
      </c>
      <c r="F216" s="73">
        <v>4</v>
      </c>
      <c r="G216" s="73">
        <v>1</v>
      </c>
      <c r="H216" s="73">
        <v>15</v>
      </c>
      <c r="I216" s="73">
        <v>8</v>
      </c>
      <c r="J216" s="73">
        <v>8</v>
      </c>
      <c r="K216" s="73">
        <v>9</v>
      </c>
      <c r="L216" s="73">
        <v>7</v>
      </c>
      <c r="M216" s="73">
        <v>5</v>
      </c>
      <c r="N216" s="73">
        <v>8</v>
      </c>
      <c r="O216" s="73">
        <v>8</v>
      </c>
      <c r="P216" s="73">
        <v>8</v>
      </c>
      <c r="Q216" s="73">
        <v>5</v>
      </c>
      <c r="R216" s="73">
        <v>9</v>
      </c>
      <c r="S216" s="73">
        <v>11</v>
      </c>
      <c r="T216" s="73">
        <v>3</v>
      </c>
      <c r="U216" s="73">
        <v>3</v>
      </c>
      <c r="V216" s="73">
        <v>1</v>
      </c>
      <c r="W216" s="73">
        <v>0</v>
      </c>
      <c r="X216" s="73">
        <v>0</v>
      </c>
      <c r="Y216" s="55">
        <v>10</v>
      </c>
      <c r="Z216" s="56">
        <v>77</v>
      </c>
      <c r="AA216" s="125">
        <v>32</v>
      </c>
      <c r="AB216" s="119">
        <v>8.4033613445378155</v>
      </c>
      <c r="AC216" s="46">
        <v>64.705882352941174</v>
      </c>
      <c r="AD216" s="47">
        <v>26.890756302521009</v>
      </c>
    </row>
    <row r="217" spans="1:30" s="65" customFormat="1" ht="10.5" customHeight="1" outlineLevel="3" x14ac:dyDescent="0.2">
      <c r="A217" s="17" t="s">
        <v>106</v>
      </c>
      <c r="B217" s="18">
        <v>6160</v>
      </c>
      <c r="C217" s="38">
        <v>251</v>
      </c>
      <c r="D217" s="84">
        <v>4</v>
      </c>
      <c r="E217" s="73">
        <v>5</v>
      </c>
      <c r="F217" s="73">
        <v>7</v>
      </c>
      <c r="G217" s="73">
        <v>6</v>
      </c>
      <c r="H217" s="73">
        <v>37</v>
      </c>
      <c r="I217" s="73">
        <v>39</v>
      </c>
      <c r="J217" s="73">
        <v>17</v>
      </c>
      <c r="K217" s="73">
        <v>19</v>
      </c>
      <c r="L217" s="73">
        <v>11</v>
      </c>
      <c r="M217" s="73">
        <v>16</v>
      </c>
      <c r="N217" s="73">
        <v>14</v>
      </c>
      <c r="O217" s="73">
        <v>11</v>
      </c>
      <c r="P217" s="73">
        <v>13</v>
      </c>
      <c r="Q217" s="73">
        <v>17</v>
      </c>
      <c r="R217" s="73">
        <v>13</v>
      </c>
      <c r="S217" s="73">
        <v>7</v>
      </c>
      <c r="T217" s="73">
        <v>12</v>
      </c>
      <c r="U217" s="73">
        <v>2</v>
      </c>
      <c r="V217" s="73">
        <v>0</v>
      </c>
      <c r="W217" s="73">
        <v>1</v>
      </c>
      <c r="X217" s="73">
        <v>0</v>
      </c>
      <c r="Y217" s="55">
        <v>16</v>
      </c>
      <c r="Z217" s="56">
        <v>183</v>
      </c>
      <c r="AA217" s="125">
        <v>52</v>
      </c>
      <c r="AB217" s="119">
        <v>6.3745019920318722</v>
      </c>
      <c r="AC217" s="46">
        <v>72.908366533864537</v>
      </c>
      <c r="AD217" s="47">
        <v>20.717131474103585</v>
      </c>
    </row>
    <row r="218" spans="1:30" s="65" customFormat="1" ht="10.5" customHeight="1" outlineLevel="3" x14ac:dyDescent="0.2">
      <c r="A218" s="17" t="s">
        <v>144</v>
      </c>
      <c r="B218" s="18">
        <v>6170</v>
      </c>
      <c r="C218" s="38">
        <v>594</v>
      </c>
      <c r="D218" s="84">
        <v>34</v>
      </c>
      <c r="E218" s="73">
        <v>32</v>
      </c>
      <c r="F218" s="73">
        <v>35</v>
      </c>
      <c r="G218" s="73">
        <v>36</v>
      </c>
      <c r="H218" s="73">
        <v>34</v>
      </c>
      <c r="I218" s="73">
        <v>31</v>
      </c>
      <c r="J218" s="73">
        <v>37</v>
      </c>
      <c r="K218" s="73">
        <v>39</v>
      </c>
      <c r="L218" s="73">
        <v>37</v>
      </c>
      <c r="M218" s="73">
        <v>48</v>
      </c>
      <c r="N218" s="73">
        <v>33</v>
      </c>
      <c r="O218" s="73">
        <v>39</v>
      </c>
      <c r="P218" s="73">
        <v>31</v>
      </c>
      <c r="Q218" s="73">
        <v>39</v>
      </c>
      <c r="R218" s="73">
        <v>34</v>
      </c>
      <c r="S218" s="73">
        <v>27</v>
      </c>
      <c r="T218" s="73">
        <v>12</v>
      </c>
      <c r="U218" s="73">
        <v>11</v>
      </c>
      <c r="V218" s="73">
        <v>4</v>
      </c>
      <c r="W218" s="73">
        <v>1</v>
      </c>
      <c r="X218" s="73">
        <v>0</v>
      </c>
      <c r="Y218" s="55">
        <v>101</v>
      </c>
      <c r="Z218" s="56">
        <v>365</v>
      </c>
      <c r="AA218" s="125">
        <v>128</v>
      </c>
      <c r="AB218" s="119">
        <v>17.003367003367003</v>
      </c>
      <c r="AC218" s="46">
        <v>61.447811447811453</v>
      </c>
      <c r="AD218" s="47">
        <v>21.548821548821547</v>
      </c>
    </row>
    <row r="219" spans="1:30" s="65" customFormat="1" ht="10.5" customHeight="1" outlineLevel="3" x14ac:dyDescent="0.2">
      <c r="A219" s="17" t="s">
        <v>235</v>
      </c>
      <c r="B219" s="18">
        <v>6180</v>
      </c>
      <c r="C219" s="38">
        <v>441</v>
      </c>
      <c r="D219" s="84">
        <v>15</v>
      </c>
      <c r="E219" s="73">
        <v>37</v>
      </c>
      <c r="F219" s="73">
        <v>28</v>
      </c>
      <c r="G219" s="73">
        <v>29</v>
      </c>
      <c r="H219" s="73">
        <v>18</v>
      </c>
      <c r="I219" s="73">
        <v>20</v>
      </c>
      <c r="J219" s="73">
        <v>17</v>
      </c>
      <c r="K219" s="73">
        <v>28</v>
      </c>
      <c r="L219" s="73">
        <v>26</v>
      </c>
      <c r="M219" s="73">
        <v>30</v>
      </c>
      <c r="N219" s="73">
        <v>25</v>
      </c>
      <c r="O219" s="73">
        <v>42</v>
      </c>
      <c r="P219" s="73">
        <v>26</v>
      </c>
      <c r="Q219" s="73">
        <v>30</v>
      </c>
      <c r="R219" s="73">
        <v>26</v>
      </c>
      <c r="S219" s="73">
        <v>24</v>
      </c>
      <c r="T219" s="73">
        <v>12</v>
      </c>
      <c r="U219" s="73">
        <v>5</v>
      </c>
      <c r="V219" s="73">
        <v>3</v>
      </c>
      <c r="W219" s="73">
        <v>0</v>
      </c>
      <c r="X219" s="73">
        <v>0</v>
      </c>
      <c r="Y219" s="55">
        <v>80</v>
      </c>
      <c r="Z219" s="56">
        <v>261</v>
      </c>
      <c r="AA219" s="125">
        <v>100</v>
      </c>
      <c r="AB219" s="119">
        <v>18.140589569160998</v>
      </c>
      <c r="AC219" s="46">
        <v>59.183673469387756</v>
      </c>
      <c r="AD219" s="47">
        <v>22.67573696145125</v>
      </c>
    </row>
    <row r="220" spans="1:30" s="65" customFormat="1" ht="10.5" customHeight="1" outlineLevel="3" x14ac:dyDescent="0.2">
      <c r="A220" s="17" t="s">
        <v>61</v>
      </c>
      <c r="B220" s="18">
        <v>6190</v>
      </c>
      <c r="C220" s="38">
        <v>925</v>
      </c>
      <c r="D220" s="84">
        <v>27</v>
      </c>
      <c r="E220" s="73">
        <v>51</v>
      </c>
      <c r="F220" s="73">
        <v>58</v>
      </c>
      <c r="G220" s="73">
        <v>59</v>
      </c>
      <c r="H220" s="73">
        <v>90</v>
      </c>
      <c r="I220" s="73">
        <v>42</v>
      </c>
      <c r="J220" s="73">
        <v>40</v>
      </c>
      <c r="K220" s="73">
        <v>55</v>
      </c>
      <c r="L220" s="73">
        <v>62</v>
      </c>
      <c r="M220" s="73">
        <v>71</v>
      </c>
      <c r="N220" s="73">
        <v>74</v>
      </c>
      <c r="O220" s="73">
        <v>56</v>
      </c>
      <c r="P220" s="73">
        <v>55</v>
      </c>
      <c r="Q220" s="73">
        <v>43</v>
      </c>
      <c r="R220" s="73">
        <v>45</v>
      </c>
      <c r="S220" s="73">
        <v>51</v>
      </c>
      <c r="T220" s="73">
        <v>20</v>
      </c>
      <c r="U220" s="73">
        <v>16</v>
      </c>
      <c r="V220" s="73">
        <v>9</v>
      </c>
      <c r="W220" s="73">
        <v>1</v>
      </c>
      <c r="X220" s="73">
        <v>0</v>
      </c>
      <c r="Y220" s="55">
        <v>136</v>
      </c>
      <c r="Z220" s="56">
        <v>604</v>
      </c>
      <c r="AA220" s="125">
        <v>185</v>
      </c>
      <c r="AB220" s="119">
        <v>14.702702702702702</v>
      </c>
      <c r="AC220" s="46">
        <v>65.297297297297291</v>
      </c>
      <c r="AD220" s="47">
        <v>20</v>
      </c>
    </row>
    <row r="221" spans="1:30" s="65" customFormat="1" ht="10.5" customHeight="1" outlineLevel="3" x14ac:dyDescent="0.2">
      <c r="A221" s="17" t="s">
        <v>15</v>
      </c>
      <c r="B221" s="18">
        <v>6200</v>
      </c>
      <c r="C221" s="38">
        <v>752</v>
      </c>
      <c r="D221" s="84">
        <v>31</v>
      </c>
      <c r="E221" s="73">
        <v>29</v>
      </c>
      <c r="F221" s="73">
        <v>38</v>
      </c>
      <c r="G221" s="73">
        <v>52</v>
      </c>
      <c r="H221" s="73">
        <v>70</v>
      </c>
      <c r="I221" s="73">
        <v>37</v>
      </c>
      <c r="J221" s="73">
        <v>40</v>
      </c>
      <c r="K221" s="73">
        <v>42</v>
      </c>
      <c r="L221" s="73">
        <v>39</v>
      </c>
      <c r="M221" s="73">
        <v>54</v>
      </c>
      <c r="N221" s="73">
        <v>58</v>
      </c>
      <c r="O221" s="73">
        <v>55</v>
      </c>
      <c r="P221" s="73">
        <v>46</v>
      </c>
      <c r="Q221" s="73">
        <v>50</v>
      </c>
      <c r="R221" s="73">
        <v>32</v>
      </c>
      <c r="S221" s="73">
        <v>33</v>
      </c>
      <c r="T221" s="73">
        <v>29</v>
      </c>
      <c r="U221" s="73">
        <v>12</v>
      </c>
      <c r="V221" s="73">
        <v>4</v>
      </c>
      <c r="W221" s="73">
        <v>1</v>
      </c>
      <c r="X221" s="73">
        <v>0</v>
      </c>
      <c r="Y221" s="55">
        <v>98</v>
      </c>
      <c r="Z221" s="56">
        <v>493</v>
      </c>
      <c r="AA221" s="125">
        <v>161</v>
      </c>
      <c r="AB221" s="119">
        <v>13.031914893617023</v>
      </c>
      <c r="AC221" s="46">
        <v>65.558510638297875</v>
      </c>
      <c r="AD221" s="47">
        <v>21.409574468085108</v>
      </c>
    </row>
    <row r="222" spans="1:30" s="65" customFormat="1" ht="10.5" customHeight="1" outlineLevel="3" x14ac:dyDescent="0.2">
      <c r="A222" s="17" t="s">
        <v>135</v>
      </c>
      <c r="B222" s="18">
        <v>6210</v>
      </c>
      <c r="C222" s="38">
        <v>892</v>
      </c>
      <c r="D222" s="84">
        <v>32</v>
      </c>
      <c r="E222" s="73">
        <v>29</v>
      </c>
      <c r="F222" s="73">
        <v>49</v>
      </c>
      <c r="G222" s="73">
        <v>56</v>
      </c>
      <c r="H222" s="73">
        <v>78</v>
      </c>
      <c r="I222" s="73">
        <v>39</v>
      </c>
      <c r="J222" s="73">
        <v>39</v>
      </c>
      <c r="K222" s="73">
        <v>49</v>
      </c>
      <c r="L222" s="73">
        <v>51</v>
      </c>
      <c r="M222" s="73">
        <v>55</v>
      </c>
      <c r="N222" s="73">
        <v>54</v>
      </c>
      <c r="O222" s="73">
        <v>66</v>
      </c>
      <c r="P222" s="73">
        <v>67</v>
      </c>
      <c r="Q222" s="73">
        <v>65</v>
      </c>
      <c r="R222" s="73">
        <v>50</v>
      </c>
      <c r="S222" s="73">
        <v>42</v>
      </c>
      <c r="T222" s="73">
        <v>28</v>
      </c>
      <c r="U222" s="73">
        <v>27</v>
      </c>
      <c r="V222" s="73">
        <v>7</v>
      </c>
      <c r="W222" s="73">
        <v>8</v>
      </c>
      <c r="X222" s="73">
        <v>1</v>
      </c>
      <c r="Y222" s="55">
        <v>110</v>
      </c>
      <c r="Z222" s="56">
        <v>554</v>
      </c>
      <c r="AA222" s="125">
        <v>228</v>
      </c>
      <c r="AB222" s="119">
        <v>12.331838565022421</v>
      </c>
      <c r="AC222" s="46">
        <v>62.107623318385649</v>
      </c>
      <c r="AD222" s="47">
        <v>25.560538116591928</v>
      </c>
    </row>
    <row r="223" spans="1:30" s="65" customFormat="1" ht="10.5" customHeight="1" outlineLevel="3" x14ac:dyDescent="0.2">
      <c r="A223" s="17" t="s">
        <v>108</v>
      </c>
      <c r="B223" s="18">
        <v>6230</v>
      </c>
      <c r="C223" s="38">
        <v>634</v>
      </c>
      <c r="D223" s="84">
        <v>20</v>
      </c>
      <c r="E223" s="73">
        <v>17</v>
      </c>
      <c r="F223" s="73">
        <v>28</v>
      </c>
      <c r="G223" s="73">
        <v>37</v>
      </c>
      <c r="H223" s="73">
        <v>29</v>
      </c>
      <c r="I223" s="73">
        <v>21</v>
      </c>
      <c r="J223" s="73">
        <v>27</v>
      </c>
      <c r="K223" s="73">
        <v>42</v>
      </c>
      <c r="L223" s="73">
        <v>40</v>
      </c>
      <c r="M223" s="73">
        <v>37</v>
      </c>
      <c r="N223" s="73">
        <v>64</v>
      </c>
      <c r="O223" s="73">
        <v>49</v>
      </c>
      <c r="P223" s="73">
        <v>43</v>
      </c>
      <c r="Q223" s="73">
        <v>38</v>
      </c>
      <c r="R223" s="73">
        <v>52</v>
      </c>
      <c r="S223" s="73">
        <v>40</v>
      </c>
      <c r="T223" s="73">
        <v>24</v>
      </c>
      <c r="U223" s="73">
        <v>14</v>
      </c>
      <c r="V223" s="73">
        <v>11</v>
      </c>
      <c r="W223" s="73">
        <v>1</v>
      </c>
      <c r="X223" s="73">
        <v>0</v>
      </c>
      <c r="Y223" s="55">
        <v>65</v>
      </c>
      <c r="Z223" s="56">
        <v>389</v>
      </c>
      <c r="AA223" s="125">
        <v>180</v>
      </c>
      <c r="AB223" s="119">
        <v>10.252365930599369</v>
      </c>
      <c r="AC223" s="46">
        <v>61.356466876971602</v>
      </c>
      <c r="AD223" s="47">
        <v>28.391167192429023</v>
      </c>
    </row>
    <row r="224" spans="1:30" s="65" customFormat="1" ht="10.5" customHeight="1" outlineLevel="3" x14ac:dyDescent="0.2">
      <c r="A224" s="17" t="s">
        <v>231</v>
      </c>
      <c r="B224" s="18">
        <v>6250</v>
      </c>
      <c r="C224" s="38">
        <v>754</v>
      </c>
      <c r="D224" s="84">
        <v>19</v>
      </c>
      <c r="E224" s="73">
        <v>36</v>
      </c>
      <c r="F224" s="73">
        <v>51</v>
      </c>
      <c r="G224" s="73">
        <v>67</v>
      </c>
      <c r="H224" s="73">
        <v>40</v>
      </c>
      <c r="I224" s="73">
        <v>22</v>
      </c>
      <c r="J224" s="73">
        <v>25</v>
      </c>
      <c r="K224" s="73">
        <v>28</v>
      </c>
      <c r="L224" s="73">
        <v>41</v>
      </c>
      <c r="M224" s="73">
        <v>44</v>
      </c>
      <c r="N224" s="73">
        <v>65</v>
      </c>
      <c r="O224" s="73">
        <v>51</v>
      </c>
      <c r="P224" s="73">
        <v>48</v>
      </c>
      <c r="Q224" s="73">
        <v>51</v>
      </c>
      <c r="R224" s="73">
        <v>57</v>
      </c>
      <c r="S224" s="73">
        <v>53</v>
      </c>
      <c r="T224" s="73">
        <v>25</v>
      </c>
      <c r="U224" s="73">
        <v>17</v>
      </c>
      <c r="V224" s="73">
        <v>12</v>
      </c>
      <c r="W224" s="73">
        <v>2</v>
      </c>
      <c r="X224" s="73">
        <v>0</v>
      </c>
      <c r="Y224" s="55">
        <v>106</v>
      </c>
      <c r="Z224" s="56">
        <v>431</v>
      </c>
      <c r="AA224" s="125">
        <v>217</v>
      </c>
      <c r="AB224" s="119">
        <v>14.058355437665782</v>
      </c>
      <c r="AC224" s="46">
        <v>57.161803713527846</v>
      </c>
      <c r="AD224" s="47">
        <v>28.779840848806366</v>
      </c>
    </row>
    <row r="225" spans="1:30" s="65" customFormat="1" ht="10.5" customHeight="1" outlineLevel="3" x14ac:dyDescent="0.2">
      <c r="A225" s="17" t="s">
        <v>502</v>
      </c>
      <c r="B225" s="18">
        <v>6271</v>
      </c>
      <c r="C225" s="38">
        <v>1221</v>
      </c>
      <c r="D225" s="84">
        <v>57</v>
      </c>
      <c r="E225" s="73">
        <v>53</v>
      </c>
      <c r="F225" s="73">
        <v>47</v>
      </c>
      <c r="G225" s="73">
        <v>42</v>
      </c>
      <c r="H225" s="73">
        <v>53</v>
      </c>
      <c r="I225" s="73">
        <v>70</v>
      </c>
      <c r="J225" s="73">
        <v>61</v>
      </c>
      <c r="K225" s="73">
        <v>77</v>
      </c>
      <c r="L225" s="73">
        <v>65</v>
      </c>
      <c r="M225" s="73">
        <v>83</v>
      </c>
      <c r="N225" s="73">
        <v>77</v>
      </c>
      <c r="O225" s="73">
        <v>88</v>
      </c>
      <c r="P225" s="73">
        <v>101</v>
      </c>
      <c r="Q225" s="73">
        <v>76</v>
      </c>
      <c r="R225" s="73">
        <v>104</v>
      </c>
      <c r="S225" s="73">
        <v>76</v>
      </c>
      <c r="T225" s="73">
        <v>41</v>
      </c>
      <c r="U225" s="73">
        <v>29</v>
      </c>
      <c r="V225" s="73">
        <v>18</v>
      </c>
      <c r="W225" s="73">
        <v>3</v>
      </c>
      <c r="X225" s="73">
        <v>0</v>
      </c>
      <c r="Y225" s="55">
        <v>157</v>
      </c>
      <c r="Z225" s="56">
        <v>717</v>
      </c>
      <c r="AA225" s="125">
        <v>347</v>
      </c>
      <c r="AB225" s="119">
        <v>12.858312858312859</v>
      </c>
      <c r="AC225" s="46">
        <v>58.722358722358727</v>
      </c>
      <c r="AD225" s="47">
        <v>28.419328419328423</v>
      </c>
    </row>
    <row r="226" spans="1:30" s="65" customFormat="1" ht="10.5" customHeight="1" outlineLevel="3" x14ac:dyDescent="0.2">
      <c r="A226" s="17" t="s">
        <v>503</v>
      </c>
      <c r="B226" s="18">
        <v>6272</v>
      </c>
      <c r="C226" s="38">
        <v>1018</v>
      </c>
      <c r="D226" s="84">
        <v>36</v>
      </c>
      <c r="E226" s="73">
        <v>37</v>
      </c>
      <c r="F226" s="73">
        <v>47</v>
      </c>
      <c r="G226" s="73">
        <v>42</v>
      </c>
      <c r="H226" s="73">
        <v>38</v>
      </c>
      <c r="I226" s="73">
        <v>29</v>
      </c>
      <c r="J226" s="73">
        <v>32</v>
      </c>
      <c r="K226" s="73">
        <v>43</v>
      </c>
      <c r="L226" s="73">
        <v>60</v>
      </c>
      <c r="M226" s="73">
        <v>68</v>
      </c>
      <c r="N226" s="73">
        <v>72</v>
      </c>
      <c r="O226" s="73">
        <v>67</v>
      </c>
      <c r="P226" s="73">
        <v>69</v>
      </c>
      <c r="Q226" s="73">
        <v>72</v>
      </c>
      <c r="R226" s="73">
        <v>99</v>
      </c>
      <c r="S226" s="73">
        <v>87</v>
      </c>
      <c r="T226" s="73">
        <v>65</v>
      </c>
      <c r="U226" s="73">
        <v>37</v>
      </c>
      <c r="V226" s="73">
        <v>14</v>
      </c>
      <c r="W226" s="73">
        <v>3</v>
      </c>
      <c r="X226" s="73">
        <v>1</v>
      </c>
      <c r="Y226" s="55">
        <v>120</v>
      </c>
      <c r="Z226" s="56">
        <v>520</v>
      </c>
      <c r="AA226" s="125">
        <v>378</v>
      </c>
      <c r="AB226" s="119">
        <v>11.787819253438114</v>
      </c>
      <c r="AC226" s="46">
        <v>51.080550098231825</v>
      </c>
      <c r="AD226" s="47">
        <v>37.131630648330059</v>
      </c>
    </row>
    <row r="227" spans="1:30" s="65" customFormat="1" ht="10.5" customHeight="1" outlineLevel="3" x14ac:dyDescent="0.2">
      <c r="A227" s="17" t="s">
        <v>504</v>
      </c>
      <c r="B227" s="18">
        <v>6273</v>
      </c>
      <c r="C227" s="38">
        <v>198</v>
      </c>
      <c r="D227" s="84">
        <v>0</v>
      </c>
      <c r="E227" s="73">
        <v>6</v>
      </c>
      <c r="F227" s="73">
        <v>5</v>
      </c>
      <c r="G227" s="73">
        <v>16</v>
      </c>
      <c r="H227" s="73">
        <v>12</v>
      </c>
      <c r="I227" s="73">
        <v>5</v>
      </c>
      <c r="J227" s="73">
        <v>0</v>
      </c>
      <c r="K227" s="73">
        <v>4</v>
      </c>
      <c r="L227" s="73">
        <v>7</v>
      </c>
      <c r="M227" s="73">
        <v>16</v>
      </c>
      <c r="N227" s="73">
        <v>23</v>
      </c>
      <c r="O227" s="73">
        <v>17</v>
      </c>
      <c r="P227" s="73">
        <v>24</v>
      </c>
      <c r="Q227" s="73">
        <v>14</v>
      </c>
      <c r="R227" s="73">
        <v>27</v>
      </c>
      <c r="S227" s="73">
        <v>14</v>
      </c>
      <c r="T227" s="73">
        <v>6</v>
      </c>
      <c r="U227" s="73">
        <v>2</v>
      </c>
      <c r="V227" s="73">
        <v>0</v>
      </c>
      <c r="W227" s="73">
        <v>0</v>
      </c>
      <c r="X227" s="73">
        <v>0</v>
      </c>
      <c r="Y227" s="55">
        <v>11</v>
      </c>
      <c r="Z227" s="56">
        <v>124</v>
      </c>
      <c r="AA227" s="125">
        <v>63</v>
      </c>
      <c r="AB227" s="119">
        <v>5.5555555555555554</v>
      </c>
      <c r="AC227" s="46">
        <v>62.62626262626263</v>
      </c>
      <c r="AD227" s="47">
        <v>31.818181818181817</v>
      </c>
    </row>
    <row r="228" spans="1:30" s="65" customFormat="1" ht="10.5" customHeight="1" outlineLevel="3" x14ac:dyDescent="0.2">
      <c r="A228" s="17" t="s">
        <v>264</v>
      </c>
      <c r="B228" s="18">
        <v>6290</v>
      </c>
      <c r="C228" s="38">
        <v>645</v>
      </c>
      <c r="D228" s="84">
        <v>15</v>
      </c>
      <c r="E228" s="73">
        <v>23</v>
      </c>
      <c r="F228" s="73">
        <v>21</v>
      </c>
      <c r="G228" s="73">
        <v>33</v>
      </c>
      <c r="H228" s="73">
        <v>18</v>
      </c>
      <c r="I228" s="73">
        <v>28</v>
      </c>
      <c r="J228" s="73">
        <v>39</v>
      </c>
      <c r="K228" s="73">
        <v>31</v>
      </c>
      <c r="L228" s="73">
        <v>42</v>
      </c>
      <c r="M228" s="73">
        <v>47</v>
      </c>
      <c r="N228" s="73">
        <v>46</v>
      </c>
      <c r="O228" s="73">
        <v>38</v>
      </c>
      <c r="P228" s="73">
        <v>46</v>
      </c>
      <c r="Q228" s="73">
        <v>43</v>
      </c>
      <c r="R228" s="73">
        <v>57</v>
      </c>
      <c r="S228" s="73">
        <v>51</v>
      </c>
      <c r="T228" s="73">
        <v>30</v>
      </c>
      <c r="U228" s="73">
        <v>28</v>
      </c>
      <c r="V228" s="73">
        <v>6</v>
      </c>
      <c r="W228" s="73">
        <v>2</v>
      </c>
      <c r="X228" s="73">
        <v>1</v>
      </c>
      <c r="Y228" s="55">
        <v>59</v>
      </c>
      <c r="Z228" s="56">
        <v>368</v>
      </c>
      <c r="AA228" s="125">
        <v>218</v>
      </c>
      <c r="AB228" s="119">
        <v>9.1472868217054266</v>
      </c>
      <c r="AC228" s="46">
        <v>57.054263565891475</v>
      </c>
      <c r="AD228" s="47">
        <v>33.798449612403104</v>
      </c>
    </row>
    <row r="229" spans="1:30" s="65" customFormat="1" ht="10.5" customHeight="1" outlineLevel="3" x14ac:dyDescent="0.2">
      <c r="A229" s="17" t="s">
        <v>49</v>
      </c>
      <c r="B229" s="18">
        <v>6310</v>
      </c>
      <c r="C229" s="38">
        <v>556</v>
      </c>
      <c r="D229" s="84">
        <v>16</v>
      </c>
      <c r="E229" s="73">
        <v>18</v>
      </c>
      <c r="F229" s="73">
        <v>14</v>
      </c>
      <c r="G229" s="73">
        <v>23</v>
      </c>
      <c r="H229" s="73">
        <v>26</v>
      </c>
      <c r="I229" s="73">
        <v>31</v>
      </c>
      <c r="J229" s="73">
        <v>28</v>
      </c>
      <c r="K229" s="73">
        <v>28</v>
      </c>
      <c r="L229" s="73">
        <v>32</v>
      </c>
      <c r="M229" s="73">
        <v>33</v>
      </c>
      <c r="N229" s="73">
        <v>35</v>
      </c>
      <c r="O229" s="73">
        <v>40</v>
      </c>
      <c r="P229" s="73">
        <v>38</v>
      </c>
      <c r="Q229" s="73">
        <v>50</v>
      </c>
      <c r="R229" s="73">
        <v>44</v>
      </c>
      <c r="S229" s="73">
        <v>46</v>
      </c>
      <c r="T229" s="73">
        <v>29</v>
      </c>
      <c r="U229" s="73">
        <v>19</v>
      </c>
      <c r="V229" s="73">
        <v>5</v>
      </c>
      <c r="W229" s="73">
        <v>0</v>
      </c>
      <c r="X229" s="73">
        <v>1</v>
      </c>
      <c r="Y229" s="55">
        <v>48</v>
      </c>
      <c r="Z229" s="56">
        <v>314</v>
      </c>
      <c r="AA229" s="125">
        <v>194</v>
      </c>
      <c r="AB229" s="119">
        <v>8.6330935251798557</v>
      </c>
      <c r="AC229" s="46">
        <v>56.474820143884898</v>
      </c>
      <c r="AD229" s="47">
        <v>34.89208633093525</v>
      </c>
    </row>
    <row r="230" spans="1:30" s="65" customFormat="1" ht="10.5" customHeight="1" outlineLevel="3" x14ac:dyDescent="0.2">
      <c r="A230" s="17" t="s">
        <v>292</v>
      </c>
      <c r="B230" s="18">
        <v>6331</v>
      </c>
      <c r="C230" s="38">
        <v>356</v>
      </c>
      <c r="D230" s="84">
        <v>11</v>
      </c>
      <c r="E230" s="73">
        <v>11</v>
      </c>
      <c r="F230" s="73">
        <v>14</v>
      </c>
      <c r="G230" s="73">
        <v>8</v>
      </c>
      <c r="H230" s="73">
        <v>12</v>
      </c>
      <c r="I230" s="73">
        <v>12</v>
      </c>
      <c r="J230" s="73">
        <v>18</v>
      </c>
      <c r="K230" s="73">
        <v>11</v>
      </c>
      <c r="L230" s="73">
        <v>26</v>
      </c>
      <c r="M230" s="73">
        <v>27</v>
      </c>
      <c r="N230" s="73">
        <v>22</v>
      </c>
      <c r="O230" s="73">
        <v>26</v>
      </c>
      <c r="P230" s="73">
        <v>22</v>
      </c>
      <c r="Q230" s="73">
        <v>25</v>
      </c>
      <c r="R230" s="73">
        <v>39</v>
      </c>
      <c r="S230" s="73">
        <v>37</v>
      </c>
      <c r="T230" s="73">
        <v>18</v>
      </c>
      <c r="U230" s="73">
        <v>10</v>
      </c>
      <c r="V230" s="73">
        <v>4</v>
      </c>
      <c r="W230" s="73">
        <v>3</v>
      </c>
      <c r="X230" s="73">
        <v>0</v>
      </c>
      <c r="Y230" s="55">
        <v>36</v>
      </c>
      <c r="Z230" s="56">
        <v>184</v>
      </c>
      <c r="AA230" s="125">
        <v>136</v>
      </c>
      <c r="AB230" s="119">
        <v>10.112359550561797</v>
      </c>
      <c r="AC230" s="46">
        <v>51.68539325842697</v>
      </c>
      <c r="AD230" s="47">
        <v>38.202247191011232</v>
      </c>
    </row>
    <row r="231" spans="1:30" s="65" customFormat="1" ht="10.5" customHeight="1" outlineLevel="3" x14ac:dyDescent="0.2">
      <c r="A231" s="17" t="s">
        <v>387</v>
      </c>
      <c r="B231" s="18">
        <v>6332</v>
      </c>
      <c r="C231" s="38">
        <v>188</v>
      </c>
      <c r="D231" s="84">
        <v>1</v>
      </c>
      <c r="E231" s="73">
        <v>4</v>
      </c>
      <c r="F231" s="73">
        <v>3</v>
      </c>
      <c r="G231" s="73">
        <v>7</v>
      </c>
      <c r="H231" s="73">
        <v>2</v>
      </c>
      <c r="I231" s="73">
        <v>7</v>
      </c>
      <c r="J231" s="73">
        <v>7</v>
      </c>
      <c r="K231" s="73">
        <v>11</v>
      </c>
      <c r="L231" s="73">
        <v>14</v>
      </c>
      <c r="M231" s="73">
        <v>9</v>
      </c>
      <c r="N231" s="73">
        <v>13</v>
      </c>
      <c r="O231" s="73">
        <v>15</v>
      </c>
      <c r="P231" s="73">
        <v>9</v>
      </c>
      <c r="Q231" s="73">
        <v>14</v>
      </c>
      <c r="R231" s="73">
        <v>25</v>
      </c>
      <c r="S231" s="73">
        <v>18</v>
      </c>
      <c r="T231" s="73">
        <v>10</v>
      </c>
      <c r="U231" s="73">
        <v>13</v>
      </c>
      <c r="V231" s="73">
        <v>5</v>
      </c>
      <c r="W231" s="73">
        <v>1</v>
      </c>
      <c r="X231" s="73">
        <v>0</v>
      </c>
      <c r="Y231" s="55">
        <v>8</v>
      </c>
      <c r="Z231" s="56">
        <v>94</v>
      </c>
      <c r="AA231" s="125">
        <v>86</v>
      </c>
      <c r="AB231" s="119">
        <v>4.2553191489361701</v>
      </c>
      <c r="AC231" s="46">
        <v>50</v>
      </c>
      <c r="AD231" s="47">
        <v>45.744680851063826</v>
      </c>
    </row>
    <row r="232" spans="1:30" s="65" customFormat="1" ht="10.5" customHeight="1" outlineLevel="3" x14ac:dyDescent="0.2">
      <c r="A232" s="17" t="s">
        <v>388</v>
      </c>
      <c r="B232" s="18">
        <v>6333</v>
      </c>
      <c r="C232" s="38">
        <v>274</v>
      </c>
      <c r="D232" s="84">
        <v>5</v>
      </c>
      <c r="E232" s="73">
        <v>9</v>
      </c>
      <c r="F232" s="73">
        <v>8</v>
      </c>
      <c r="G232" s="73">
        <v>11</v>
      </c>
      <c r="H232" s="73">
        <v>12</v>
      </c>
      <c r="I232" s="73">
        <v>8</v>
      </c>
      <c r="J232" s="73">
        <v>16</v>
      </c>
      <c r="K232" s="73">
        <v>14</v>
      </c>
      <c r="L232" s="73">
        <v>14</v>
      </c>
      <c r="M232" s="73">
        <v>19</v>
      </c>
      <c r="N232" s="73">
        <v>22</v>
      </c>
      <c r="O232" s="73">
        <v>17</v>
      </c>
      <c r="P232" s="73">
        <v>25</v>
      </c>
      <c r="Q232" s="73">
        <v>24</v>
      </c>
      <c r="R232" s="73">
        <v>26</v>
      </c>
      <c r="S232" s="73">
        <v>15</v>
      </c>
      <c r="T232" s="73">
        <v>18</v>
      </c>
      <c r="U232" s="73">
        <v>7</v>
      </c>
      <c r="V232" s="73">
        <v>3</v>
      </c>
      <c r="W232" s="73">
        <v>1</v>
      </c>
      <c r="X232" s="73">
        <v>0</v>
      </c>
      <c r="Y232" s="55">
        <v>22</v>
      </c>
      <c r="Z232" s="56">
        <v>158</v>
      </c>
      <c r="AA232" s="125">
        <v>94</v>
      </c>
      <c r="AB232" s="119">
        <v>8.0291970802919703</v>
      </c>
      <c r="AC232" s="46">
        <v>57.664233576642332</v>
      </c>
      <c r="AD232" s="47">
        <v>34.306569343065696</v>
      </c>
    </row>
    <row r="233" spans="1:30" s="65" customFormat="1" ht="10.5" customHeight="1" outlineLevel="3" x14ac:dyDescent="0.2">
      <c r="A233" s="17" t="s">
        <v>84</v>
      </c>
      <c r="B233" s="18">
        <v>6350</v>
      </c>
      <c r="C233" s="38">
        <v>747</v>
      </c>
      <c r="D233" s="84">
        <v>11</v>
      </c>
      <c r="E233" s="73">
        <v>15</v>
      </c>
      <c r="F233" s="73">
        <v>30</v>
      </c>
      <c r="G233" s="73">
        <v>37</v>
      </c>
      <c r="H233" s="73">
        <v>94</v>
      </c>
      <c r="I233" s="73">
        <v>53</v>
      </c>
      <c r="J233" s="73">
        <v>44</v>
      </c>
      <c r="K233" s="73">
        <v>37</v>
      </c>
      <c r="L233" s="73">
        <v>41</v>
      </c>
      <c r="M233" s="73">
        <v>49</v>
      </c>
      <c r="N233" s="73">
        <v>49</v>
      </c>
      <c r="O233" s="73">
        <v>51</v>
      </c>
      <c r="P233" s="73">
        <v>45</v>
      </c>
      <c r="Q233" s="73">
        <v>44</v>
      </c>
      <c r="R233" s="73">
        <v>59</v>
      </c>
      <c r="S233" s="73">
        <v>42</v>
      </c>
      <c r="T233" s="73">
        <v>17</v>
      </c>
      <c r="U233" s="73">
        <v>25</v>
      </c>
      <c r="V233" s="73">
        <v>4</v>
      </c>
      <c r="W233" s="73">
        <v>0</v>
      </c>
      <c r="X233" s="73">
        <v>0</v>
      </c>
      <c r="Y233" s="55">
        <v>56</v>
      </c>
      <c r="Z233" s="56">
        <v>500</v>
      </c>
      <c r="AA233" s="125">
        <v>191</v>
      </c>
      <c r="AB233" s="119">
        <v>7.4966532797858099</v>
      </c>
      <c r="AC233" s="46">
        <v>66.934404283801868</v>
      </c>
      <c r="AD233" s="47">
        <v>25.568942436412318</v>
      </c>
    </row>
    <row r="234" spans="1:30" s="65" customFormat="1" ht="10.5" customHeight="1" outlineLevel="3" x14ac:dyDescent="0.2">
      <c r="A234" s="17" t="s">
        <v>186</v>
      </c>
      <c r="B234" s="18">
        <v>6900</v>
      </c>
      <c r="C234" s="38">
        <v>831</v>
      </c>
      <c r="D234" s="84">
        <v>48</v>
      </c>
      <c r="E234" s="73">
        <v>46</v>
      </c>
      <c r="F234" s="73">
        <v>46</v>
      </c>
      <c r="G234" s="73">
        <v>33</v>
      </c>
      <c r="H234" s="73">
        <v>40</v>
      </c>
      <c r="I234" s="73">
        <v>43</v>
      </c>
      <c r="J234" s="73">
        <v>53</v>
      </c>
      <c r="K234" s="73">
        <v>62</v>
      </c>
      <c r="L234" s="73">
        <v>54</v>
      </c>
      <c r="M234" s="73">
        <v>52</v>
      </c>
      <c r="N234" s="73">
        <v>51</v>
      </c>
      <c r="O234" s="73">
        <v>42</v>
      </c>
      <c r="P234" s="73">
        <v>50</v>
      </c>
      <c r="Q234" s="73">
        <v>54</v>
      </c>
      <c r="R234" s="73">
        <v>52</v>
      </c>
      <c r="S234" s="73">
        <v>46</v>
      </c>
      <c r="T234" s="73">
        <v>23</v>
      </c>
      <c r="U234" s="73">
        <v>26</v>
      </c>
      <c r="V234" s="73">
        <v>8</v>
      </c>
      <c r="W234" s="73">
        <v>2</v>
      </c>
      <c r="X234" s="73">
        <v>0</v>
      </c>
      <c r="Y234" s="55">
        <v>140</v>
      </c>
      <c r="Z234" s="56">
        <v>480</v>
      </c>
      <c r="AA234" s="125">
        <v>211</v>
      </c>
      <c r="AB234" s="119">
        <v>16.847172081829122</v>
      </c>
      <c r="AC234" s="46">
        <v>57.761732851985556</v>
      </c>
      <c r="AD234" s="47">
        <v>25.391095066185322</v>
      </c>
    </row>
    <row r="235" spans="1:30" s="65" customFormat="1" ht="10.5" customHeight="1" outlineLevel="3" x14ac:dyDescent="0.2">
      <c r="A235" s="17" t="s">
        <v>14</v>
      </c>
      <c r="B235" s="18">
        <v>6910</v>
      </c>
      <c r="C235" s="38">
        <v>878</v>
      </c>
      <c r="D235" s="84">
        <v>22</v>
      </c>
      <c r="E235" s="73">
        <v>35</v>
      </c>
      <c r="F235" s="73">
        <v>33</v>
      </c>
      <c r="G235" s="73">
        <v>36</v>
      </c>
      <c r="H235" s="73">
        <v>29</v>
      </c>
      <c r="I235" s="73">
        <v>19</v>
      </c>
      <c r="J235" s="73">
        <v>39</v>
      </c>
      <c r="K235" s="73">
        <v>51</v>
      </c>
      <c r="L235" s="73">
        <v>57</v>
      </c>
      <c r="M235" s="73">
        <v>52</v>
      </c>
      <c r="N235" s="73">
        <v>39</v>
      </c>
      <c r="O235" s="73">
        <v>70</v>
      </c>
      <c r="P235" s="73">
        <v>81</v>
      </c>
      <c r="Q235" s="73">
        <v>70</v>
      </c>
      <c r="R235" s="73">
        <v>91</v>
      </c>
      <c r="S235" s="73">
        <v>59</v>
      </c>
      <c r="T235" s="73">
        <v>45</v>
      </c>
      <c r="U235" s="73">
        <v>29</v>
      </c>
      <c r="V235" s="73">
        <v>13</v>
      </c>
      <c r="W235" s="73">
        <v>8</v>
      </c>
      <c r="X235" s="73">
        <v>0</v>
      </c>
      <c r="Y235" s="55">
        <v>90</v>
      </c>
      <c r="Z235" s="56">
        <v>473</v>
      </c>
      <c r="AA235" s="125">
        <v>315</v>
      </c>
      <c r="AB235" s="119">
        <v>10.250569476082005</v>
      </c>
      <c r="AC235" s="46">
        <v>53.872437357630979</v>
      </c>
      <c r="AD235" s="47">
        <v>35.876993166287015</v>
      </c>
    </row>
    <row r="236" spans="1:30" s="65" customFormat="1" ht="10.5" customHeight="1" outlineLevel="3" x14ac:dyDescent="0.2">
      <c r="A236" s="17" t="s">
        <v>182</v>
      </c>
      <c r="B236" s="18">
        <v>6930</v>
      </c>
      <c r="C236" s="38">
        <v>519</v>
      </c>
      <c r="D236" s="84">
        <v>29</v>
      </c>
      <c r="E236" s="73">
        <v>33</v>
      </c>
      <c r="F236" s="73">
        <v>25</v>
      </c>
      <c r="G236" s="73">
        <v>28</v>
      </c>
      <c r="H236" s="73">
        <v>21</v>
      </c>
      <c r="I236" s="73">
        <v>18</v>
      </c>
      <c r="J236" s="73">
        <v>24</v>
      </c>
      <c r="K236" s="73">
        <v>32</v>
      </c>
      <c r="L236" s="73">
        <v>33</v>
      </c>
      <c r="M236" s="73">
        <v>29</v>
      </c>
      <c r="N236" s="73">
        <v>30</v>
      </c>
      <c r="O236" s="73">
        <v>40</v>
      </c>
      <c r="P236" s="73">
        <v>42</v>
      </c>
      <c r="Q236" s="73">
        <v>37</v>
      </c>
      <c r="R236" s="73">
        <v>37</v>
      </c>
      <c r="S236" s="73">
        <v>29</v>
      </c>
      <c r="T236" s="73">
        <v>13</v>
      </c>
      <c r="U236" s="73">
        <v>12</v>
      </c>
      <c r="V236" s="73">
        <v>5</v>
      </c>
      <c r="W236" s="73">
        <v>2</v>
      </c>
      <c r="X236" s="73">
        <v>0</v>
      </c>
      <c r="Y236" s="55">
        <v>87</v>
      </c>
      <c r="Z236" s="56">
        <v>297</v>
      </c>
      <c r="AA236" s="125">
        <v>135</v>
      </c>
      <c r="AB236" s="119">
        <v>16.76300578034682</v>
      </c>
      <c r="AC236" s="46">
        <v>57.225433526011557</v>
      </c>
      <c r="AD236" s="47">
        <v>26.011560693641616</v>
      </c>
    </row>
    <row r="237" spans="1:30" s="65" customFormat="1" ht="10.5" customHeight="1" outlineLevel="3" x14ac:dyDescent="0.2">
      <c r="A237" s="17" t="s">
        <v>184</v>
      </c>
      <c r="B237" s="18">
        <v>6940</v>
      </c>
      <c r="C237" s="38">
        <v>663</v>
      </c>
      <c r="D237" s="84">
        <v>16</v>
      </c>
      <c r="E237" s="73">
        <v>35</v>
      </c>
      <c r="F237" s="73">
        <v>23</v>
      </c>
      <c r="G237" s="73">
        <v>29</v>
      </c>
      <c r="H237" s="73">
        <v>20</v>
      </c>
      <c r="I237" s="73">
        <v>17</v>
      </c>
      <c r="J237" s="73">
        <v>24</v>
      </c>
      <c r="K237" s="73">
        <v>33</v>
      </c>
      <c r="L237" s="73">
        <v>39</v>
      </c>
      <c r="M237" s="73">
        <v>43</v>
      </c>
      <c r="N237" s="73">
        <v>52</v>
      </c>
      <c r="O237" s="73">
        <v>37</v>
      </c>
      <c r="P237" s="73">
        <v>50</v>
      </c>
      <c r="Q237" s="73">
        <v>41</v>
      </c>
      <c r="R237" s="73">
        <v>59</v>
      </c>
      <c r="S237" s="73">
        <v>57</v>
      </c>
      <c r="T237" s="73">
        <v>52</v>
      </c>
      <c r="U237" s="73">
        <v>25</v>
      </c>
      <c r="V237" s="73">
        <v>9</v>
      </c>
      <c r="W237" s="73">
        <v>2</v>
      </c>
      <c r="X237" s="73">
        <v>0</v>
      </c>
      <c r="Y237" s="55">
        <v>74</v>
      </c>
      <c r="Z237" s="56">
        <v>344</v>
      </c>
      <c r="AA237" s="125">
        <v>245</v>
      </c>
      <c r="AB237" s="119">
        <v>11.161387631975868</v>
      </c>
      <c r="AC237" s="46">
        <v>51.885369532428363</v>
      </c>
      <c r="AD237" s="47">
        <v>36.95324283559578</v>
      </c>
    </row>
    <row r="238" spans="1:30" s="65" customFormat="1" ht="10.5" customHeight="1" outlineLevel="3" x14ac:dyDescent="0.2">
      <c r="A238" s="17" t="s">
        <v>126</v>
      </c>
      <c r="B238" s="18">
        <v>6951</v>
      </c>
      <c r="C238" s="38">
        <v>723</v>
      </c>
      <c r="D238" s="84">
        <v>10</v>
      </c>
      <c r="E238" s="73">
        <v>28</v>
      </c>
      <c r="F238" s="73">
        <v>23</v>
      </c>
      <c r="G238" s="73">
        <v>33</v>
      </c>
      <c r="H238" s="73">
        <v>25</v>
      </c>
      <c r="I238" s="73">
        <v>22</v>
      </c>
      <c r="J238" s="73">
        <v>24</v>
      </c>
      <c r="K238" s="73">
        <v>23</v>
      </c>
      <c r="L238" s="73">
        <v>36</v>
      </c>
      <c r="M238" s="73">
        <v>41</v>
      </c>
      <c r="N238" s="73">
        <v>45</v>
      </c>
      <c r="O238" s="73">
        <v>63</v>
      </c>
      <c r="P238" s="73">
        <v>57</v>
      </c>
      <c r="Q238" s="73">
        <v>61</v>
      </c>
      <c r="R238" s="73">
        <v>87</v>
      </c>
      <c r="S238" s="73">
        <v>78</v>
      </c>
      <c r="T238" s="73">
        <v>39</v>
      </c>
      <c r="U238" s="73">
        <v>19</v>
      </c>
      <c r="V238" s="73">
        <v>9</v>
      </c>
      <c r="W238" s="73">
        <v>0</v>
      </c>
      <c r="X238" s="73">
        <v>0</v>
      </c>
      <c r="Y238" s="55">
        <v>61</v>
      </c>
      <c r="Z238" s="56">
        <v>369</v>
      </c>
      <c r="AA238" s="125">
        <v>293</v>
      </c>
      <c r="AB238" s="119">
        <v>8.4370677731673585</v>
      </c>
      <c r="AC238" s="46">
        <v>51.037344398340245</v>
      </c>
      <c r="AD238" s="47">
        <v>40.525587828492391</v>
      </c>
    </row>
    <row r="239" spans="1:30" s="65" customFormat="1" ht="10.5" customHeight="1" outlineLevel="3" x14ac:dyDescent="0.2">
      <c r="A239" s="17" t="s">
        <v>320</v>
      </c>
      <c r="B239" s="18">
        <v>6952</v>
      </c>
      <c r="C239" s="38">
        <v>444</v>
      </c>
      <c r="D239" s="84">
        <v>19</v>
      </c>
      <c r="E239" s="73">
        <v>16</v>
      </c>
      <c r="F239" s="73">
        <v>23</v>
      </c>
      <c r="G239" s="73">
        <v>19</v>
      </c>
      <c r="H239" s="73">
        <v>8</v>
      </c>
      <c r="I239" s="73">
        <v>4</v>
      </c>
      <c r="J239" s="73">
        <v>8</v>
      </c>
      <c r="K239" s="73">
        <v>24</v>
      </c>
      <c r="L239" s="73">
        <v>25</v>
      </c>
      <c r="M239" s="73">
        <v>22</v>
      </c>
      <c r="N239" s="73">
        <v>29</v>
      </c>
      <c r="O239" s="73">
        <v>22</v>
      </c>
      <c r="P239" s="73">
        <v>28</v>
      </c>
      <c r="Q239" s="73">
        <v>39</v>
      </c>
      <c r="R239" s="73">
        <v>51</v>
      </c>
      <c r="S239" s="73">
        <v>54</v>
      </c>
      <c r="T239" s="73">
        <v>34</v>
      </c>
      <c r="U239" s="73">
        <v>13</v>
      </c>
      <c r="V239" s="73">
        <v>6</v>
      </c>
      <c r="W239" s="73">
        <v>0</v>
      </c>
      <c r="X239" s="73">
        <v>0</v>
      </c>
      <c r="Y239" s="55">
        <v>58</v>
      </c>
      <c r="Z239" s="56">
        <v>189</v>
      </c>
      <c r="AA239" s="125">
        <v>197</v>
      </c>
      <c r="AB239" s="119">
        <v>13.063063063063062</v>
      </c>
      <c r="AC239" s="46">
        <v>42.567567567567565</v>
      </c>
      <c r="AD239" s="47">
        <v>44.369369369369373</v>
      </c>
    </row>
    <row r="240" spans="1:30" s="65" customFormat="1" ht="10.5" customHeight="1" outlineLevel="3" x14ac:dyDescent="0.2">
      <c r="A240" s="17" t="s">
        <v>164</v>
      </c>
      <c r="B240" s="18">
        <v>6960</v>
      </c>
      <c r="C240" s="38">
        <v>485</v>
      </c>
      <c r="D240" s="84">
        <v>23</v>
      </c>
      <c r="E240" s="73">
        <v>32</v>
      </c>
      <c r="F240" s="73">
        <v>33</v>
      </c>
      <c r="G240" s="73">
        <v>26</v>
      </c>
      <c r="H240" s="73">
        <v>15</v>
      </c>
      <c r="I240" s="73">
        <v>17</v>
      </c>
      <c r="J240" s="73">
        <v>25</v>
      </c>
      <c r="K240" s="73">
        <v>37</v>
      </c>
      <c r="L240" s="73">
        <v>36</v>
      </c>
      <c r="M240" s="73">
        <v>29</v>
      </c>
      <c r="N240" s="73">
        <v>37</v>
      </c>
      <c r="O240" s="73">
        <v>27</v>
      </c>
      <c r="P240" s="73">
        <v>31</v>
      </c>
      <c r="Q240" s="73">
        <v>28</v>
      </c>
      <c r="R240" s="73">
        <v>34</v>
      </c>
      <c r="S240" s="73">
        <v>21</v>
      </c>
      <c r="T240" s="73">
        <v>17</v>
      </c>
      <c r="U240" s="73">
        <v>11</v>
      </c>
      <c r="V240" s="73">
        <v>5</v>
      </c>
      <c r="W240" s="73">
        <v>1</v>
      </c>
      <c r="X240" s="73">
        <v>0</v>
      </c>
      <c r="Y240" s="55">
        <v>88</v>
      </c>
      <c r="Z240" s="56">
        <v>280</v>
      </c>
      <c r="AA240" s="125">
        <v>117</v>
      </c>
      <c r="AB240" s="119">
        <v>18.144329896907216</v>
      </c>
      <c r="AC240" s="46">
        <v>57.731958762886592</v>
      </c>
      <c r="AD240" s="47">
        <v>24.123711340206185</v>
      </c>
    </row>
    <row r="241" spans="1:30" s="65" customFormat="1" ht="10.5" customHeight="1" outlineLevel="3" x14ac:dyDescent="0.2">
      <c r="A241" s="17" t="s">
        <v>16</v>
      </c>
      <c r="B241" s="18">
        <v>6970</v>
      </c>
      <c r="C241" s="38">
        <v>594</v>
      </c>
      <c r="D241" s="84">
        <v>30</v>
      </c>
      <c r="E241" s="73">
        <v>19</v>
      </c>
      <c r="F241" s="73">
        <v>27</v>
      </c>
      <c r="G241" s="73">
        <v>24</v>
      </c>
      <c r="H241" s="73">
        <v>20</v>
      </c>
      <c r="I241" s="73">
        <v>27</v>
      </c>
      <c r="J241" s="73">
        <v>35</v>
      </c>
      <c r="K241" s="73">
        <v>35</v>
      </c>
      <c r="L241" s="73">
        <v>35</v>
      </c>
      <c r="M241" s="73">
        <v>32</v>
      </c>
      <c r="N241" s="73">
        <v>46</v>
      </c>
      <c r="O241" s="73">
        <v>42</v>
      </c>
      <c r="P241" s="73">
        <v>38</v>
      </c>
      <c r="Q241" s="73">
        <v>48</v>
      </c>
      <c r="R241" s="73">
        <v>46</v>
      </c>
      <c r="S241" s="73">
        <v>33</v>
      </c>
      <c r="T241" s="73">
        <v>24</v>
      </c>
      <c r="U241" s="73">
        <v>19</v>
      </c>
      <c r="V241" s="73">
        <v>9</v>
      </c>
      <c r="W241" s="73">
        <v>5</v>
      </c>
      <c r="X241" s="73">
        <v>0</v>
      </c>
      <c r="Y241" s="55">
        <v>76</v>
      </c>
      <c r="Z241" s="56">
        <v>334</v>
      </c>
      <c r="AA241" s="125">
        <v>184</v>
      </c>
      <c r="AB241" s="119">
        <v>12.794612794612794</v>
      </c>
      <c r="AC241" s="46">
        <v>56.228956228956228</v>
      </c>
      <c r="AD241" s="47">
        <v>30.976430976430976</v>
      </c>
    </row>
    <row r="242" spans="1:30" s="65" customFormat="1" ht="10.5" customHeight="1" outlineLevel="3" x14ac:dyDescent="0.2">
      <c r="A242" s="17" t="s">
        <v>41</v>
      </c>
      <c r="B242" s="18">
        <v>6980</v>
      </c>
      <c r="C242" s="38">
        <v>687</v>
      </c>
      <c r="D242" s="84">
        <v>31</v>
      </c>
      <c r="E242" s="73">
        <v>32</v>
      </c>
      <c r="F242" s="73">
        <v>32</v>
      </c>
      <c r="G242" s="73">
        <v>37</v>
      </c>
      <c r="H242" s="73">
        <v>33</v>
      </c>
      <c r="I242" s="73">
        <v>46</v>
      </c>
      <c r="J242" s="73">
        <v>37</v>
      </c>
      <c r="K242" s="73">
        <v>38</v>
      </c>
      <c r="L242" s="73">
        <v>41</v>
      </c>
      <c r="M242" s="73">
        <v>50</v>
      </c>
      <c r="N242" s="73">
        <v>69</v>
      </c>
      <c r="O242" s="73">
        <v>35</v>
      </c>
      <c r="P242" s="73">
        <v>44</v>
      </c>
      <c r="Q242" s="73">
        <v>38</v>
      </c>
      <c r="R242" s="73">
        <v>46</v>
      </c>
      <c r="S242" s="73">
        <v>40</v>
      </c>
      <c r="T242" s="73">
        <v>16</v>
      </c>
      <c r="U242" s="73">
        <v>13</v>
      </c>
      <c r="V242" s="73">
        <v>7</v>
      </c>
      <c r="W242" s="73">
        <v>1</v>
      </c>
      <c r="X242" s="73">
        <v>1</v>
      </c>
      <c r="Y242" s="55">
        <v>95</v>
      </c>
      <c r="Z242" s="56">
        <v>430</v>
      </c>
      <c r="AA242" s="125">
        <v>162</v>
      </c>
      <c r="AB242" s="119">
        <v>13.828238719068414</v>
      </c>
      <c r="AC242" s="46">
        <v>62.590975254730722</v>
      </c>
      <c r="AD242" s="47">
        <v>23.580786026200872</v>
      </c>
    </row>
    <row r="243" spans="1:30" s="65" customFormat="1" ht="10.5" customHeight="1" outlineLevel="3" x14ac:dyDescent="0.2">
      <c r="A243" s="19" t="s">
        <v>133</v>
      </c>
      <c r="B243" s="20">
        <v>6990</v>
      </c>
      <c r="C243" s="137">
        <v>717</v>
      </c>
      <c r="D243" s="148">
        <v>30</v>
      </c>
      <c r="E243" s="140">
        <v>42</v>
      </c>
      <c r="F243" s="140">
        <v>44</v>
      </c>
      <c r="G243" s="140">
        <v>43</v>
      </c>
      <c r="H243" s="140">
        <v>29</v>
      </c>
      <c r="I243" s="140">
        <v>25</v>
      </c>
      <c r="J243" s="140">
        <v>17</v>
      </c>
      <c r="K243" s="140">
        <v>45</v>
      </c>
      <c r="L243" s="140">
        <v>60</v>
      </c>
      <c r="M243" s="140">
        <v>47</v>
      </c>
      <c r="N243" s="140">
        <v>60</v>
      </c>
      <c r="O243" s="140">
        <v>34</v>
      </c>
      <c r="P243" s="140">
        <v>44</v>
      </c>
      <c r="Q243" s="140">
        <v>44</v>
      </c>
      <c r="R243" s="140">
        <v>53</v>
      </c>
      <c r="S243" s="140">
        <v>42</v>
      </c>
      <c r="T243" s="140">
        <v>31</v>
      </c>
      <c r="U243" s="140">
        <v>17</v>
      </c>
      <c r="V243" s="140">
        <v>7</v>
      </c>
      <c r="W243" s="140">
        <v>1</v>
      </c>
      <c r="X243" s="140">
        <v>2</v>
      </c>
      <c r="Y243" s="141">
        <v>116</v>
      </c>
      <c r="Z243" s="142">
        <v>404</v>
      </c>
      <c r="AA243" s="149">
        <v>197</v>
      </c>
      <c r="AB243" s="150">
        <v>16.178521617852162</v>
      </c>
      <c r="AC243" s="143">
        <v>56.345885634588569</v>
      </c>
      <c r="AD243" s="144">
        <v>27.475592747559276</v>
      </c>
    </row>
    <row r="244" spans="1:30" s="65" customFormat="1" ht="10.5" customHeight="1" outlineLevel="2" x14ac:dyDescent="0.2">
      <c r="A244" s="32" t="s">
        <v>511</v>
      </c>
      <c r="B244" s="88"/>
      <c r="C244" s="35">
        <f t="shared" ref="C244:X244" si="0">SUM(C3:C243)</f>
        <v>74522</v>
      </c>
      <c r="D244" s="34">
        <f t="shared" si="0"/>
        <v>2271</v>
      </c>
      <c r="E244" s="34">
        <f t="shared" si="0"/>
        <v>2932</v>
      </c>
      <c r="F244" s="34">
        <f t="shared" si="0"/>
        <v>3145</v>
      </c>
      <c r="G244" s="34">
        <f t="shared" si="0"/>
        <v>3304</v>
      </c>
      <c r="H244" s="34">
        <f t="shared" si="0"/>
        <v>3542</v>
      </c>
      <c r="I244" s="34">
        <f t="shared" si="0"/>
        <v>3437</v>
      </c>
      <c r="J244" s="34">
        <f t="shared" si="0"/>
        <v>3742</v>
      </c>
      <c r="K244" s="34">
        <f t="shared" si="0"/>
        <v>3999</v>
      </c>
      <c r="L244" s="34">
        <f t="shared" si="0"/>
        <v>4443</v>
      </c>
      <c r="M244" s="34">
        <f t="shared" si="0"/>
        <v>5038</v>
      </c>
      <c r="N244" s="34">
        <f t="shared" si="0"/>
        <v>5815</v>
      </c>
      <c r="O244" s="34">
        <f t="shared" si="0"/>
        <v>5270</v>
      </c>
      <c r="P244" s="34">
        <f t="shared" si="0"/>
        <v>5257</v>
      </c>
      <c r="Q244" s="34">
        <f t="shared" si="0"/>
        <v>5066</v>
      </c>
      <c r="R244" s="34">
        <f t="shared" si="0"/>
        <v>5910</v>
      </c>
      <c r="S244" s="34">
        <f t="shared" si="0"/>
        <v>4980</v>
      </c>
      <c r="T244" s="34">
        <f t="shared" si="0"/>
        <v>3179</v>
      </c>
      <c r="U244" s="34">
        <f t="shared" si="0"/>
        <v>2064</v>
      </c>
      <c r="V244" s="34">
        <f t="shared" si="0"/>
        <v>902</v>
      </c>
      <c r="W244" s="34">
        <f t="shared" si="0"/>
        <v>208</v>
      </c>
      <c r="X244" s="91">
        <f t="shared" si="0"/>
        <v>18</v>
      </c>
      <c r="Y244" s="34">
        <f t="shared" ref="Y244:AA244" si="1">SUM(Y3:Y243)</f>
        <v>8348</v>
      </c>
      <c r="Z244" s="34">
        <f t="shared" si="1"/>
        <v>43847</v>
      </c>
      <c r="AA244" s="91">
        <f t="shared" si="1"/>
        <v>22327</v>
      </c>
      <c r="AB244" s="97">
        <f t="shared" ref="AB244:AD244" si="2">ROUND(Y244/$C244*100,1)</f>
        <v>11.2</v>
      </c>
      <c r="AC244" s="97">
        <f t="shared" si="2"/>
        <v>58.8</v>
      </c>
      <c r="AD244" s="98">
        <f t="shared" si="2"/>
        <v>30</v>
      </c>
    </row>
    <row r="245" spans="1:30" s="65" customFormat="1" ht="10.5" customHeight="1" outlineLevel="3" x14ac:dyDescent="0.2">
      <c r="A245" s="21" t="s">
        <v>506</v>
      </c>
      <c r="B245" s="22">
        <v>5001</v>
      </c>
      <c r="C245" s="37">
        <v>219</v>
      </c>
      <c r="D245" s="130">
        <v>10</v>
      </c>
      <c r="E245" s="75">
        <v>8</v>
      </c>
      <c r="F245" s="75">
        <v>12</v>
      </c>
      <c r="G245" s="75">
        <v>10</v>
      </c>
      <c r="H245" s="75">
        <v>7</v>
      </c>
      <c r="I245" s="75">
        <v>7</v>
      </c>
      <c r="J245" s="75">
        <v>12</v>
      </c>
      <c r="K245" s="75">
        <v>8</v>
      </c>
      <c r="L245" s="75">
        <v>18</v>
      </c>
      <c r="M245" s="75">
        <v>11</v>
      </c>
      <c r="N245" s="75">
        <v>22</v>
      </c>
      <c r="O245" s="75">
        <v>18</v>
      </c>
      <c r="P245" s="75">
        <v>12</v>
      </c>
      <c r="Q245" s="75">
        <v>10</v>
      </c>
      <c r="R245" s="75">
        <v>17</v>
      </c>
      <c r="S245" s="75">
        <v>13</v>
      </c>
      <c r="T245" s="75">
        <v>10</v>
      </c>
      <c r="U245" s="75">
        <v>10</v>
      </c>
      <c r="V245" s="75">
        <v>4</v>
      </c>
      <c r="W245" s="75">
        <v>0</v>
      </c>
      <c r="X245" s="75">
        <v>0</v>
      </c>
      <c r="Y245" s="50">
        <v>30</v>
      </c>
      <c r="Z245" s="51">
        <v>125</v>
      </c>
      <c r="AA245" s="127">
        <v>64</v>
      </c>
      <c r="AB245" s="122">
        <v>13.698630136986301</v>
      </c>
      <c r="AC245" s="52">
        <v>57.077625570776256</v>
      </c>
      <c r="AD245" s="53">
        <v>29.223744292237441</v>
      </c>
    </row>
    <row r="246" spans="1:30" s="65" customFormat="1" ht="10.5" customHeight="1" outlineLevel="3" x14ac:dyDescent="0.2">
      <c r="A246" s="17" t="s">
        <v>507</v>
      </c>
      <c r="B246" s="18">
        <v>5002</v>
      </c>
      <c r="C246" s="38">
        <v>177</v>
      </c>
      <c r="D246" s="84">
        <v>7</v>
      </c>
      <c r="E246" s="73">
        <v>8</v>
      </c>
      <c r="F246" s="73">
        <v>7</v>
      </c>
      <c r="G246" s="73">
        <v>3</v>
      </c>
      <c r="H246" s="73">
        <v>7</v>
      </c>
      <c r="I246" s="73">
        <v>5</v>
      </c>
      <c r="J246" s="73">
        <v>10</v>
      </c>
      <c r="K246" s="73">
        <v>14</v>
      </c>
      <c r="L246" s="73">
        <v>15</v>
      </c>
      <c r="M246" s="73">
        <v>9</v>
      </c>
      <c r="N246" s="73">
        <v>12</v>
      </c>
      <c r="O246" s="73">
        <v>16</v>
      </c>
      <c r="P246" s="73">
        <v>14</v>
      </c>
      <c r="Q246" s="73">
        <v>11</v>
      </c>
      <c r="R246" s="73">
        <v>7</v>
      </c>
      <c r="S246" s="73">
        <v>3</v>
      </c>
      <c r="T246" s="73">
        <v>11</v>
      </c>
      <c r="U246" s="73">
        <v>13</v>
      </c>
      <c r="V246" s="73">
        <v>5</v>
      </c>
      <c r="W246" s="73">
        <v>0</v>
      </c>
      <c r="X246" s="73">
        <v>0</v>
      </c>
      <c r="Y246" s="55">
        <v>22</v>
      </c>
      <c r="Z246" s="56">
        <v>105</v>
      </c>
      <c r="AA246" s="125">
        <v>50</v>
      </c>
      <c r="AB246" s="119">
        <v>12.429378531073446</v>
      </c>
      <c r="AC246" s="46">
        <v>59.322033898305079</v>
      </c>
      <c r="AD246" s="47">
        <v>28.248587570621471</v>
      </c>
    </row>
    <row r="247" spans="1:30" s="65" customFormat="1" ht="10.5" customHeight="1" outlineLevel="3" x14ac:dyDescent="0.2">
      <c r="A247" s="17" t="s">
        <v>508</v>
      </c>
      <c r="B247" s="18">
        <v>5011</v>
      </c>
      <c r="C247" s="38">
        <v>186</v>
      </c>
      <c r="D247" s="84">
        <v>7</v>
      </c>
      <c r="E247" s="73">
        <v>9</v>
      </c>
      <c r="F247" s="73">
        <v>6</v>
      </c>
      <c r="G247" s="73">
        <v>2</v>
      </c>
      <c r="H247" s="73">
        <v>4</v>
      </c>
      <c r="I247" s="73">
        <v>4</v>
      </c>
      <c r="J247" s="73">
        <v>5</v>
      </c>
      <c r="K247" s="73">
        <v>10</v>
      </c>
      <c r="L247" s="73">
        <v>13</v>
      </c>
      <c r="M247" s="73">
        <v>14</v>
      </c>
      <c r="N247" s="73">
        <v>19</v>
      </c>
      <c r="O247" s="73">
        <v>13</v>
      </c>
      <c r="P247" s="73">
        <v>11</v>
      </c>
      <c r="Q247" s="73">
        <v>12</v>
      </c>
      <c r="R247" s="73">
        <v>18</v>
      </c>
      <c r="S247" s="73">
        <v>16</v>
      </c>
      <c r="T247" s="73">
        <v>11</v>
      </c>
      <c r="U247" s="73">
        <v>7</v>
      </c>
      <c r="V247" s="73">
        <v>4</v>
      </c>
      <c r="W247" s="73">
        <v>1</v>
      </c>
      <c r="X247" s="73">
        <v>0</v>
      </c>
      <c r="Y247" s="55">
        <v>22</v>
      </c>
      <c r="Z247" s="56">
        <v>95</v>
      </c>
      <c r="AA247" s="125">
        <v>69</v>
      </c>
      <c r="AB247" s="119">
        <v>11.827956989247312</v>
      </c>
      <c r="AC247" s="46">
        <v>51.075268817204304</v>
      </c>
      <c r="AD247" s="47">
        <v>37.096774193548384</v>
      </c>
    </row>
    <row r="248" spans="1:30" s="65" customFormat="1" ht="10.5" customHeight="1" outlineLevel="3" x14ac:dyDescent="0.2">
      <c r="A248" s="17" t="s">
        <v>509</v>
      </c>
      <c r="B248" s="18">
        <v>5012</v>
      </c>
      <c r="C248" s="38">
        <v>846</v>
      </c>
      <c r="D248" s="84">
        <v>54</v>
      </c>
      <c r="E248" s="73">
        <v>58</v>
      </c>
      <c r="F248" s="73">
        <v>47</v>
      </c>
      <c r="G248" s="73">
        <v>39</v>
      </c>
      <c r="H248" s="73">
        <v>35</v>
      </c>
      <c r="I248" s="73">
        <v>50</v>
      </c>
      <c r="J248" s="73">
        <v>55</v>
      </c>
      <c r="K248" s="73">
        <v>74</v>
      </c>
      <c r="L248" s="73">
        <v>57</v>
      </c>
      <c r="M248" s="73">
        <v>50</v>
      </c>
      <c r="N248" s="73">
        <v>68</v>
      </c>
      <c r="O248" s="73">
        <v>46</v>
      </c>
      <c r="P248" s="73">
        <v>46</v>
      </c>
      <c r="Q248" s="73">
        <v>51</v>
      </c>
      <c r="R248" s="73">
        <v>40</v>
      </c>
      <c r="S248" s="73">
        <v>35</v>
      </c>
      <c r="T248" s="73">
        <v>22</v>
      </c>
      <c r="U248" s="73">
        <v>13</v>
      </c>
      <c r="V248" s="73">
        <v>3</v>
      </c>
      <c r="W248" s="73">
        <v>3</v>
      </c>
      <c r="X248" s="73">
        <v>0</v>
      </c>
      <c r="Y248" s="55">
        <v>159</v>
      </c>
      <c r="Z248" s="56">
        <v>520</v>
      </c>
      <c r="AA248" s="125">
        <v>167</v>
      </c>
      <c r="AB248" s="119">
        <v>18.794326241134751</v>
      </c>
      <c r="AC248" s="46">
        <v>61.465721040189123</v>
      </c>
      <c r="AD248" s="47">
        <v>19.739952718676122</v>
      </c>
    </row>
    <row r="249" spans="1:30" s="65" customFormat="1" ht="10.5" customHeight="1" outlineLevel="3" x14ac:dyDescent="0.2">
      <c r="A249" s="17" t="s">
        <v>510</v>
      </c>
      <c r="B249" s="18">
        <v>5013</v>
      </c>
      <c r="C249" s="38">
        <v>220</v>
      </c>
      <c r="D249" s="84">
        <v>5</v>
      </c>
      <c r="E249" s="73">
        <v>4</v>
      </c>
      <c r="F249" s="73">
        <v>5</v>
      </c>
      <c r="G249" s="73">
        <v>7</v>
      </c>
      <c r="H249" s="73">
        <v>9</v>
      </c>
      <c r="I249" s="73">
        <v>10</v>
      </c>
      <c r="J249" s="73">
        <v>9</v>
      </c>
      <c r="K249" s="73">
        <v>11</v>
      </c>
      <c r="L249" s="73">
        <v>9</v>
      </c>
      <c r="M249" s="73">
        <v>16</v>
      </c>
      <c r="N249" s="73">
        <v>19</v>
      </c>
      <c r="O249" s="73">
        <v>13</v>
      </c>
      <c r="P249" s="73">
        <v>18</v>
      </c>
      <c r="Q249" s="73">
        <v>24</v>
      </c>
      <c r="R249" s="73">
        <v>21</v>
      </c>
      <c r="S249" s="73">
        <v>22</v>
      </c>
      <c r="T249" s="73">
        <v>9</v>
      </c>
      <c r="U249" s="73">
        <v>7</v>
      </c>
      <c r="V249" s="73">
        <v>1</v>
      </c>
      <c r="W249" s="73">
        <v>1</v>
      </c>
      <c r="X249" s="73">
        <v>0</v>
      </c>
      <c r="Y249" s="55">
        <v>14</v>
      </c>
      <c r="Z249" s="56">
        <v>121</v>
      </c>
      <c r="AA249" s="125">
        <v>85</v>
      </c>
      <c r="AB249" s="119">
        <v>6.3636363636363633</v>
      </c>
      <c r="AC249" s="46">
        <v>55.000000000000007</v>
      </c>
      <c r="AD249" s="47">
        <v>38.636363636363633</v>
      </c>
    </row>
    <row r="250" spans="1:30" s="65" customFormat="1" ht="10.5" customHeight="1" outlineLevel="3" x14ac:dyDescent="0.2">
      <c r="A250" s="19" t="s">
        <v>101</v>
      </c>
      <c r="B250" s="20">
        <v>5040</v>
      </c>
      <c r="C250" s="33">
        <v>74</v>
      </c>
      <c r="D250" s="84">
        <v>1</v>
      </c>
      <c r="E250" s="73">
        <v>2</v>
      </c>
      <c r="F250" s="73">
        <v>0</v>
      </c>
      <c r="G250" s="73">
        <v>1</v>
      </c>
      <c r="H250" s="73">
        <v>1</v>
      </c>
      <c r="I250" s="73">
        <v>1</v>
      </c>
      <c r="J250" s="73">
        <v>4</v>
      </c>
      <c r="K250" s="73">
        <v>3</v>
      </c>
      <c r="L250" s="73">
        <v>1</v>
      </c>
      <c r="M250" s="73">
        <v>5</v>
      </c>
      <c r="N250" s="73">
        <v>5</v>
      </c>
      <c r="O250" s="73">
        <v>13</v>
      </c>
      <c r="P250" s="73">
        <v>14</v>
      </c>
      <c r="Q250" s="73">
        <v>6</v>
      </c>
      <c r="R250" s="73">
        <v>8</v>
      </c>
      <c r="S250" s="73">
        <v>5</v>
      </c>
      <c r="T250" s="73">
        <v>3</v>
      </c>
      <c r="U250" s="73">
        <v>0</v>
      </c>
      <c r="V250" s="73">
        <v>1</v>
      </c>
      <c r="W250" s="73">
        <v>0</v>
      </c>
      <c r="X250" s="85">
        <v>0</v>
      </c>
      <c r="Y250" s="59">
        <v>3</v>
      </c>
      <c r="Z250" s="60">
        <v>48</v>
      </c>
      <c r="AA250" s="126">
        <v>23</v>
      </c>
      <c r="AB250" s="121">
        <v>4.0540540540540544</v>
      </c>
      <c r="AC250" s="48">
        <v>64.86486486486487</v>
      </c>
      <c r="AD250" s="49">
        <v>31.081081081081081</v>
      </c>
    </row>
    <row r="251" spans="1:30" s="65" customFormat="1" ht="10.5" customHeight="1" outlineLevel="3" x14ac:dyDescent="0.2">
      <c r="A251" s="23" t="s">
        <v>495</v>
      </c>
      <c r="B251" s="18">
        <v>5021</v>
      </c>
      <c r="C251" s="38">
        <v>447</v>
      </c>
      <c r="D251" s="83">
        <v>14</v>
      </c>
      <c r="E251" s="72">
        <v>22</v>
      </c>
      <c r="F251" s="72">
        <v>18</v>
      </c>
      <c r="G251" s="72">
        <v>18</v>
      </c>
      <c r="H251" s="72">
        <v>14</v>
      </c>
      <c r="I251" s="72">
        <v>6</v>
      </c>
      <c r="J251" s="72">
        <v>10</v>
      </c>
      <c r="K251" s="72">
        <v>27</v>
      </c>
      <c r="L251" s="72">
        <v>18</v>
      </c>
      <c r="M251" s="72">
        <v>24</v>
      </c>
      <c r="N251" s="72">
        <v>32</v>
      </c>
      <c r="O251" s="72">
        <v>23</v>
      </c>
      <c r="P251" s="72">
        <v>27</v>
      </c>
      <c r="Q251" s="72">
        <v>34</v>
      </c>
      <c r="R251" s="72">
        <v>53</v>
      </c>
      <c r="S251" s="72">
        <v>66</v>
      </c>
      <c r="T251" s="72">
        <v>21</v>
      </c>
      <c r="U251" s="72">
        <v>14</v>
      </c>
      <c r="V251" s="72">
        <v>5</v>
      </c>
      <c r="W251" s="72">
        <v>1</v>
      </c>
      <c r="X251" s="72">
        <v>0</v>
      </c>
      <c r="Y251" s="55">
        <v>54</v>
      </c>
      <c r="Z251" s="56">
        <v>199</v>
      </c>
      <c r="AA251" s="125">
        <v>194</v>
      </c>
      <c r="AB251" s="119">
        <v>12.080536912751679</v>
      </c>
      <c r="AC251" s="46">
        <v>44.519015659955258</v>
      </c>
      <c r="AD251" s="47">
        <v>43.400447427293066</v>
      </c>
    </row>
    <row r="252" spans="1:30" s="65" customFormat="1" ht="10.5" customHeight="1" outlineLevel="3" x14ac:dyDescent="0.2">
      <c r="A252" s="23" t="s">
        <v>376</v>
      </c>
      <c r="B252" s="18">
        <v>5022</v>
      </c>
      <c r="C252" s="38">
        <v>563</v>
      </c>
      <c r="D252" s="84">
        <v>11</v>
      </c>
      <c r="E252" s="73">
        <v>23</v>
      </c>
      <c r="F252" s="73">
        <v>28</v>
      </c>
      <c r="G252" s="73">
        <v>20</v>
      </c>
      <c r="H252" s="73">
        <v>21</v>
      </c>
      <c r="I252" s="73">
        <v>6</v>
      </c>
      <c r="J252" s="73">
        <v>16</v>
      </c>
      <c r="K252" s="73">
        <v>21</v>
      </c>
      <c r="L252" s="73">
        <v>36</v>
      </c>
      <c r="M252" s="73">
        <v>28</v>
      </c>
      <c r="N252" s="73">
        <v>32</v>
      </c>
      <c r="O252" s="73">
        <v>32</v>
      </c>
      <c r="P252" s="73">
        <v>32</v>
      </c>
      <c r="Q252" s="73">
        <v>50</v>
      </c>
      <c r="R252" s="73">
        <v>66</v>
      </c>
      <c r="S252" s="73">
        <v>75</v>
      </c>
      <c r="T252" s="73">
        <v>29</v>
      </c>
      <c r="U252" s="73">
        <v>19</v>
      </c>
      <c r="V252" s="73">
        <v>13</v>
      </c>
      <c r="W252" s="73">
        <v>5</v>
      </c>
      <c r="X252" s="73">
        <v>0</v>
      </c>
      <c r="Y252" s="55">
        <v>62</v>
      </c>
      <c r="Z252" s="56">
        <v>244</v>
      </c>
      <c r="AA252" s="125">
        <v>257</v>
      </c>
      <c r="AB252" s="119">
        <v>11.012433392539965</v>
      </c>
      <c r="AC252" s="46">
        <v>43.339253996447603</v>
      </c>
      <c r="AD252" s="47">
        <v>45.648312611012429</v>
      </c>
    </row>
    <row r="253" spans="1:30" s="65" customFormat="1" ht="10.5" customHeight="1" outlineLevel="3" x14ac:dyDescent="0.2">
      <c r="A253" s="23" t="s">
        <v>377</v>
      </c>
      <c r="B253" s="18">
        <v>5023</v>
      </c>
      <c r="C253" s="38">
        <v>600</v>
      </c>
      <c r="D253" s="84">
        <v>14</v>
      </c>
      <c r="E253" s="73">
        <v>22</v>
      </c>
      <c r="F253" s="73">
        <v>26</v>
      </c>
      <c r="G253" s="73">
        <v>22</v>
      </c>
      <c r="H253" s="73">
        <v>19</v>
      </c>
      <c r="I253" s="73">
        <v>15</v>
      </c>
      <c r="J253" s="73">
        <v>13</v>
      </c>
      <c r="K253" s="73">
        <v>28</v>
      </c>
      <c r="L253" s="73">
        <v>32</v>
      </c>
      <c r="M253" s="73">
        <v>18</v>
      </c>
      <c r="N253" s="73">
        <v>32</v>
      </c>
      <c r="O253" s="73">
        <v>27</v>
      </c>
      <c r="P253" s="73">
        <v>49</v>
      </c>
      <c r="Q253" s="73">
        <v>74</v>
      </c>
      <c r="R253" s="73">
        <v>98</v>
      </c>
      <c r="S253" s="73">
        <v>66</v>
      </c>
      <c r="T253" s="73">
        <v>26</v>
      </c>
      <c r="U253" s="73">
        <v>12</v>
      </c>
      <c r="V253" s="73">
        <v>4</v>
      </c>
      <c r="W253" s="73">
        <v>3</v>
      </c>
      <c r="X253" s="73">
        <v>0</v>
      </c>
      <c r="Y253" s="55">
        <v>62</v>
      </c>
      <c r="Z253" s="56">
        <v>255</v>
      </c>
      <c r="AA253" s="125">
        <v>283</v>
      </c>
      <c r="AB253" s="119">
        <v>10.333333333333334</v>
      </c>
      <c r="AC253" s="46">
        <v>42.5</v>
      </c>
      <c r="AD253" s="47">
        <v>47.166666666666671</v>
      </c>
    </row>
    <row r="254" spans="1:30" s="65" customFormat="1" ht="10.5" customHeight="1" outlineLevel="3" x14ac:dyDescent="0.2">
      <c r="A254" s="24" t="s">
        <v>378</v>
      </c>
      <c r="B254" s="20">
        <v>5024</v>
      </c>
      <c r="C254" s="33">
        <v>439</v>
      </c>
      <c r="D254" s="82">
        <v>16</v>
      </c>
      <c r="E254" s="74">
        <v>35</v>
      </c>
      <c r="F254" s="74">
        <v>18</v>
      </c>
      <c r="G254" s="74">
        <v>28</v>
      </c>
      <c r="H254" s="74">
        <v>24</v>
      </c>
      <c r="I254" s="74">
        <v>10</v>
      </c>
      <c r="J254" s="74">
        <v>12</v>
      </c>
      <c r="K254" s="74">
        <v>19</v>
      </c>
      <c r="L254" s="74">
        <v>23</v>
      </c>
      <c r="M254" s="74">
        <v>24</v>
      </c>
      <c r="N254" s="74">
        <v>20</v>
      </c>
      <c r="O254" s="74">
        <v>23</v>
      </c>
      <c r="P254" s="74">
        <v>31</v>
      </c>
      <c r="Q254" s="74">
        <v>28</v>
      </c>
      <c r="R254" s="74">
        <v>57</v>
      </c>
      <c r="S254" s="74">
        <v>32</v>
      </c>
      <c r="T254" s="74">
        <v>20</v>
      </c>
      <c r="U254" s="74">
        <v>12</v>
      </c>
      <c r="V254" s="74">
        <v>5</v>
      </c>
      <c r="W254" s="74">
        <v>2</v>
      </c>
      <c r="X254" s="74">
        <v>0</v>
      </c>
      <c r="Y254" s="59">
        <v>69</v>
      </c>
      <c r="Z254" s="60">
        <v>214</v>
      </c>
      <c r="AA254" s="126">
        <v>156</v>
      </c>
      <c r="AB254" s="121">
        <v>15.717539863325742</v>
      </c>
      <c r="AC254" s="48">
        <v>48.747152619589976</v>
      </c>
      <c r="AD254" s="49">
        <v>35.535307517084277</v>
      </c>
    </row>
    <row r="255" spans="1:30" s="65" customFormat="1" ht="10.5" customHeight="1" outlineLevel="2" x14ac:dyDescent="0.2">
      <c r="A255" s="99" t="s">
        <v>512</v>
      </c>
      <c r="B255" s="88"/>
      <c r="C255" s="35">
        <f t="shared" ref="C255:AA255" si="3">SUM(C245:C254)</f>
        <v>3771</v>
      </c>
      <c r="D255" s="34">
        <f t="shared" si="3"/>
        <v>139</v>
      </c>
      <c r="E255" s="34">
        <f t="shared" si="3"/>
        <v>191</v>
      </c>
      <c r="F255" s="34">
        <f t="shared" si="3"/>
        <v>167</v>
      </c>
      <c r="G255" s="34">
        <f t="shared" si="3"/>
        <v>150</v>
      </c>
      <c r="H255" s="34">
        <f t="shared" si="3"/>
        <v>141</v>
      </c>
      <c r="I255" s="34">
        <f t="shared" si="3"/>
        <v>114</v>
      </c>
      <c r="J255" s="34">
        <f t="shared" si="3"/>
        <v>146</v>
      </c>
      <c r="K255" s="34">
        <f t="shared" si="3"/>
        <v>215</v>
      </c>
      <c r="L255" s="34">
        <f t="shared" si="3"/>
        <v>222</v>
      </c>
      <c r="M255" s="34">
        <f t="shared" si="3"/>
        <v>199</v>
      </c>
      <c r="N255" s="34">
        <f t="shared" si="3"/>
        <v>261</v>
      </c>
      <c r="O255" s="34">
        <f t="shared" si="3"/>
        <v>224</v>
      </c>
      <c r="P255" s="34">
        <f t="shared" si="3"/>
        <v>254</v>
      </c>
      <c r="Q255" s="34">
        <f t="shared" si="3"/>
        <v>300</v>
      </c>
      <c r="R255" s="34">
        <f t="shared" si="3"/>
        <v>385</v>
      </c>
      <c r="S255" s="34">
        <f t="shared" si="3"/>
        <v>333</v>
      </c>
      <c r="T255" s="36">
        <f t="shared" si="3"/>
        <v>162</v>
      </c>
      <c r="U255" s="36">
        <f t="shared" si="3"/>
        <v>107</v>
      </c>
      <c r="V255" s="34">
        <f t="shared" si="3"/>
        <v>45</v>
      </c>
      <c r="W255" s="36">
        <f t="shared" si="3"/>
        <v>16</v>
      </c>
      <c r="X255" s="91">
        <f t="shared" si="3"/>
        <v>0</v>
      </c>
      <c r="Y255" s="34">
        <f t="shared" si="3"/>
        <v>497</v>
      </c>
      <c r="Z255" s="34">
        <f t="shared" si="3"/>
        <v>1926</v>
      </c>
      <c r="AA255" s="91">
        <f t="shared" si="3"/>
        <v>1348</v>
      </c>
      <c r="AB255" s="97">
        <f t="shared" ref="AB255:AD255" si="4">ROUND(Y255/$C255*100,1)</f>
        <v>13.2</v>
      </c>
      <c r="AC255" s="97">
        <f t="shared" si="4"/>
        <v>51.1</v>
      </c>
      <c r="AD255" s="98">
        <f t="shared" si="4"/>
        <v>35.700000000000003</v>
      </c>
    </row>
    <row r="256" spans="1:30" s="65" customFormat="1" ht="10.5" customHeight="1" outlineLevel="3" x14ac:dyDescent="0.2">
      <c r="A256" s="21" t="s">
        <v>9</v>
      </c>
      <c r="B256" s="22">
        <v>3011</v>
      </c>
      <c r="C256" s="37">
        <v>213</v>
      </c>
      <c r="D256" s="83">
        <v>5</v>
      </c>
      <c r="E256" s="72">
        <v>15</v>
      </c>
      <c r="F256" s="72">
        <v>15</v>
      </c>
      <c r="G256" s="72">
        <v>7</v>
      </c>
      <c r="H256" s="72">
        <v>8</v>
      </c>
      <c r="I256" s="72">
        <v>9</v>
      </c>
      <c r="J256" s="72">
        <v>10</v>
      </c>
      <c r="K256" s="72">
        <v>10</v>
      </c>
      <c r="L256" s="72">
        <v>10</v>
      </c>
      <c r="M256" s="72">
        <v>18</v>
      </c>
      <c r="N256" s="72">
        <v>7</v>
      </c>
      <c r="O256" s="72">
        <v>12</v>
      </c>
      <c r="P256" s="72">
        <v>15</v>
      </c>
      <c r="Q256" s="72">
        <v>8</v>
      </c>
      <c r="R256" s="72">
        <v>22</v>
      </c>
      <c r="S256" s="72">
        <v>20</v>
      </c>
      <c r="T256" s="72">
        <v>12</v>
      </c>
      <c r="U256" s="72">
        <v>7</v>
      </c>
      <c r="V256" s="72">
        <v>1</v>
      </c>
      <c r="W256" s="72">
        <v>1</v>
      </c>
      <c r="X256" s="72">
        <v>1</v>
      </c>
      <c r="Y256" s="50">
        <v>35</v>
      </c>
      <c r="Z256" s="51">
        <v>106</v>
      </c>
      <c r="AA256" s="127">
        <v>72</v>
      </c>
      <c r="AB256" s="122">
        <v>16.431924882629108</v>
      </c>
      <c r="AC256" s="52">
        <v>49.76525821596244</v>
      </c>
      <c r="AD256" s="53">
        <v>33.802816901408448</v>
      </c>
    </row>
    <row r="257" spans="1:30" s="65" customFormat="1" ht="10.5" customHeight="1" outlineLevel="3" x14ac:dyDescent="0.2">
      <c r="A257" s="17" t="s">
        <v>354</v>
      </c>
      <c r="B257" s="18">
        <v>3012</v>
      </c>
      <c r="C257" s="38">
        <v>459</v>
      </c>
      <c r="D257" s="84">
        <v>18</v>
      </c>
      <c r="E257" s="73">
        <v>18</v>
      </c>
      <c r="F257" s="73">
        <v>28</v>
      </c>
      <c r="G257" s="73">
        <v>17</v>
      </c>
      <c r="H257" s="73">
        <v>20</v>
      </c>
      <c r="I257" s="73">
        <v>18</v>
      </c>
      <c r="J257" s="73">
        <v>27</v>
      </c>
      <c r="K257" s="73">
        <v>27</v>
      </c>
      <c r="L257" s="73">
        <v>23</v>
      </c>
      <c r="M257" s="73">
        <v>35</v>
      </c>
      <c r="N257" s="73">
        <v>37</v>
      </c>
      <c r="O257" s="73">
        <v>24</v>
      </c>
      <c r="P257" s="73">
        <v>41</v>
      </c>
      <c r="Q257" s="73">
        <v>40</v>
      </c>
      <c r="R257" s="73">
        <v>37</v>
      </c>
      <c r="S257" s="73">
        <v>20</v>
      </c>
      <c r="T257" s="73">
        <v>15</v>
      </c>
      <c r="U257" s="73">
        <v>8</v>
      </c>
      <c r="V257" s="73">
        <v>5</v>
      </c>
      <c r="W257" s="73">
        <v>1</v>
      </c>
      <c r="X257" s="73">
        <v>0</v>
      </c>
      <c r="Y257" s="55">
        <v>64</v>
      </c>
      <c r="Z257" s="56">
        <v>269</v>
      </c>
      <c r="AA257" s="125">
        <v>126</v>
      </c>
      <c r="AB257" s="119">
        <v>13.943355119825709</v>
      </c>
      <c r="AC257" s="46">
        <v>58.605664488017425</v>
      </c>
      <c r="AD257" s="47">
        <v>27.450980392156865</v>
      </c>
    </row>
    <row r="258" spans="1:30" s="65" customFormat="1" ht="10.5" customHeight="1" outlineLevel="3" x14ac:dyDescent="0.2">
      <c r="A258" s="17" t="s">
        <v>261</v>
      </c>
      <c r="B258" s="18">
        <v>3041</v>
      </c>
      <c r="C258" s="38">
        <v>891</v>
      </c>
      <c r="D258" s="84">
        <v>86</v>
      </c>
      <c r="E258" s="73">
        <v>120</v>
      </c>
      <c r="F258" s="73">
        <v>73</v>
      </c>
      <c r="G258" s="73">
        <v>59</v>
      </c>
      <c r="H258" s="73">
        <v>36</v>
      </c>
      <c r="I258" s="73">
        <v>10</v>
      </c>
      <c r="J258" s="73">
        <v>59</v>
      </c>
      <c r="K258" s="73">
        <v>107</v>
      </c>
      <c r="L258" s="73">
        <v>64</v>
      </c>
      <c r="M258" s="73">
        <v>65</v>
      </c>
      <c r="N258" s="73">
        <v>81</v>
      </c>
      <c r="O258" s="73">
        <v>48</v>
      </c>
      <c r="P258" s="73">
        <v>28</v>
      </c>
      <c r="Q258" s="73">
        <v>16</v>
      </c>
      <c r="R258" s="73">
        <v>13</v>
      </c>
      <c r="S258" s="73">
        <v>17</v>
      </c>
      <c r="T258" s="73">
        <v>6</v>
      </c>
      <c r="U258" s="73">
        <v>1</v>
      </c>
      <c r="V258" s="73">
        <v>2</v>
      </c>
      <c r="W258" s="73">
        <v>0</v>
      </c>
      <c r="X258" s="73">
        <v>0</v>
      </c>
      <c r="Y258" s="55">
        <v>279</v>
      </c>
      <c r="Z258" s="56">
        <v>557</v>
      </c>
      <c r="AA258" s="125">
        <v>55</v>
      </c>
      <c r="AB258" s="119">
        <v>31.313131313131315</v>
      </c>
      <c r="AC258" s="46">
        <v>62.51402918069585</v>
      </c>
      <c r="AD258" s="47">
        <v>6.1728395061728394</v>
      </c>
    </row>
    <row r="259" spans="1:30" s="65" customFormat="1" ht="10.5" customHeight="1" outlineLevel="3" x14ac:dyDescent="0.2">
      <c r="A259" s="19" t="s">
        <v>309</v>
      </c>
      <c r="B259" s="20">
        <v>3042</v>
      </c>
      <c r="C259" s="33">
        <v>799</v>
      </c>
      <c r="D259" s="82">
        <v>44</v>
      </c>
      <c r="E259" s="74">
        <v>88</v>
      </c>
      <c r="F259" s="74">
        <v>136</v>
      </c>
      <c r="G259" s="74">
        <v>90</v>
      </c>
      <c r="H259" s="74">
        <v>11</v>
      </c>
      <c r="I259" s="74">
        <v>2</v>
      </c>
      <c r="J259" s="74">
        <v>29</v>
      </c>
      <c r="K259" s="74">
        <v>76</v>
      </c>
      <c r="L259" s="74">
        <v>90</v>
      </c>
      <c r="M259" s="74">
        <v>85</v>
      </c>
      <c r="N259" s="74">
        <v>72</v>
      </c>
      <c r="O259" s="74">
        <v>19</v>
      </c>
      <c r="P259" s="74">
        <v>18</v>
      </c>
      <c r="Q259" s="74">
        <v>12</v>
      </c>
      <c r="R259" s="74">
        <v>16</v>
      </c>
      <c r="S259" s="74">
        <v>7</v>
      </c>
      <c r="T259" s="74">
        <v>2</v>
      </c>
      <c r="U259" s="74">
        <v>0</v>
      </c>
      <c r="V259" s="74">
        <v>2</v>
      </c>
      <c r="W259" s="74">
        <v>0</v>
      </c>
      <c r="X259" s="74">
        <v>0</v>
      </c>
      <c r="Y259" s="59">
        <v>268</v>
      </c>
      <c r="Z259" s="60">
        <v>492</v>
      </c>
      <c r="AA259" s="126">
        <v>39</v>
      </c>
      <c r="AB259" s="121">
        <v>33.541927409261582</v>
      </c>
      <c r="AC259" s="48">
        <v>61.576971214017519</v>
      </c>
      <c r="AD259" s="49">
        <v>4.8811013767209008</v>
      </c>
    </row>
    <row r="260" spans="1:30" s="65" customFormat="1" ht="10.5" customHeight="1" outlineLevel="3" x14ac:dyDescent="0.2">
      <c r="A260" s="17" t="s">
        <v>217</v>
      </c>
      <c r="B260" s="18">
        <v>3020</v>
      </c>
      <c r="C260" s="38">
        <v>522</v>
      </c>
      <c r="D260" s="84">
        <v>13</v>
      </c>
      <c r="E260" s="73">
        <v>19</v>
      </c>
      <c r="F260" s="73">
        <v>19</v>
      </c>
      <c r="G260" s="73">
        <v>18</v>
      </c>
      <c r="H260" s="73">
        <v>25</v>
      </c>
      <c r="I260" s="73">
        <v>24</v>
      </c>
      <c r="J260" s="73">
        <v>24</v>
      </c>
      <c r="K260" s="73">
        <v>26</v>
      </c>
      <c r="L260" s="73">
        <v>23</v>
      </c>
      <c r="M260" s="73">
        <v>38</v>
      </c>
      <c r="N260" s="73">
        <v>43</v>
      </c>
      <c r="O260" s="73">
        <v>40</v>
      </c>
      <c r="P260" s="73">
        <v>39</v>
      </c>
      <c r="Q260" s="73">
        <v>42</v>
      </c>
      <c r="R260" s="73">
        <v>53</v>
      </c>
      <c r="S260" s="73">
        <v>38</v>
      </c>
      <c r="T260" s="73">
        <v>21</v>
      </c>
      <c r="U260" s="73">
        <v>10</v>
      </c>
      <c r="V260" s="73">
        <v>5</v>
      </c>
      <c r="W260" s="73">
        <v>2</v>
      </c>
      <c r="X260" s="73">
        <v>0</v>
      </c>
      <c r="Y260" s="55">
        <v>51</v>
      </c>
      <c r="Z260" s="56">
        <v>300</v>
      </c>
      <c r="AA260" s="125">
        <v>171</v>
      </c>
      <c r="AB260" s="119">
        <v>9.7701149425287355</v>
      </c>
      <c r="AC260" s="46">
        <v>57.47126436781609</v>
      </c>
      <c r="AD260" s="47">
        <v>32.758620689655174</v>
      </c>
    </row>
    <row r="261" spans="1:30" s="65" customFormat="1" ht="10.5" customHeight="1" outlineLevel="3" x14ac:dyDescent="0.2">
      <c r="A261" s="17" t="s">
        <v>263</v>
      </c>
      <c r="B261" s="18">
        <v>3031</v>
      </c>
      <c r="C261" s="38">
        <v>268</v>
      </c>
      <c r="D261" s="84">
        <v>11</v>
      </c>
      <c r="E261" s="73">
        <v>8</v>
      </c>
      <c r="F261" s="73">
        <v>15</v>
      </c>
      <c r="G261" s="73">
        <v>13</v>
      </c>
      <c r="H261" s="73">
        <v>14</v>
      </c>
      <c r="I261" s="73">
        <v>11</v>
      </c>
      <c r="J261" s="73">
        <v>9</v>
      </c>
      <c r="K261" s="73">
        <v>6</v>
      </c>
      <c r="L261" s="73">
        <v>21</v>
      </c>
      <c r="M261" s="73">
        <v>19</v>
      </c>
      <c r="N261" s="73">
        <v>21</v>
      </c>
      <c r="O261" s="73">
        <v>12</v>
      </c>
      <c r="P261" s="73">
        <v>14</v>
      </c>
      <c r="Q261" s="73">
        <v>25</v>
      </c>
      <c r="R261" s="73">
        <v>20</v>
      </c>
      <c r="S261" s="73">
        <v>31</v>
      </c>
      <c r="T261" s="73">
        <v>10</v>
      </c>
      <c r="U261" s="73">
        <v>6</v>
      </c>
      <c r="V261" s="73">
        <v>2</v>
      </c>
      <c r="W261" s="73">
        <v>0</v>
      </c>
      <c r="X261" s="73">
        <v>0</v>
      </c>
      <c r="Y261" s="55">
        <v>34</v>
      </c>
      <c r="Z261" s="56">
        <v>140</v>
      </c>
      <c r="AA261" s="125">
        <v>94</v>
      </c>
      <c r="AB261" s="119">
        <v>12.686567164179104</v>
      </c>
      <c r="AC261" s="46">
        <v>52.238805970149251</v>
      </c>
      <c r="AD261" s="47">
        <v>35.074626865671647</v>
      </c>
    </row>
    <row r="262" spans="1:30" s="65" customFormat="1" ht="10.5" customHeight="1" outlineLevel="3" x14ac:dyDescent="0.2">
      <c r="A262" s="17" t="s">
        <v>355</v>
      </c>
      <c r="B262" s="18">
        <v>3032</v>
      </c>
      <c r="C262" s="38">
        <v>112</v>
      </c>
      <c r="D262" s="84">
        <v>5</v>
      </c>
      <c r="E262" s="73">
        <v>4</v>
      </c>
      <c r="F262" s="73">
        <v>6</v>
      </c>
      <c r="G262" s="73">
        <v>7</v>
      </c>
      <c r="H262" s="73">
        <v>9</v>
      </c>
      <c r="I262" s="73">
        <v>3</v>
      </c>
      <c r="J262" s="73">
        <v>7</v>
      </c>
      <c r="K262" s="73">
        <v>4</v>
      </c>
      <c r="L262" s="73">
        <v>9</v>
      </c>
      <c r="M262" s="73">
        <v>6</v>
      </c>
      <c r="N262" s="73">
        <v>9</v>
      </c>
      <c r="O262" s="73">
        <v>6</v>
      </c>
      <c r="P262" s="73">
        <v>9</v>
      </c>
      <c r="Q262" s="73">
        <v>7</v>
      </c>
      <c r="R262" s="73">
        <v>11</v>
      </c>
      <c r="S262" s="73">
        <v>3</v>
      </c>
      <c r="T262" s="73">
        <v>2</v>
      </c>
      <c r="U262" s="73">
        <v>3</v>
      </c>
      <c r="V262" s="73">
        <v>2</v>
      </c>
      <c r="W262" s="73">
        <v>0</v>
      </c>
      <c r="X262" s="73">
        <v>0</v>
      </c>
      <c r="Y262" s="55">
        <v>15</v>
      </c>
      <c r="Z262" s="56">
        <v>69</v>
      </c>
      <c r="AA262" s="125">
        <v>28</v>
      </c>
      <c r="AB262" s="119">
        <v>13.392857142857142</v>
      </c>
      <c r="AC262" s="46">
        <v>61.607142857142861</v>
      </c>
      <c r="AD262" s="47">
        <v>25</v>
      </c>
    </row>
    <row r="263" spans="1:30" s="65" customFormat="1" ht="10.5" customHeight="1" outlineLevel="3" x14ac:dyDescent="0.2">
      <c r="A263" s="19" t="s">
        <v>356</v>
      </c>
      <c r="B263" s="20">
        <v>3033</v>
      </c>
      <c r="C263" s="33">
        <v>56</v>
      </c>
      <c r="D263" s="82">
        <v>0</v>
      </c>
      <c r="E263" s="74">
        <v>1</v>
      </c>
      <c r="F263" s="74">
        <v>2</v>
      </c>
      <c r="G263" s="74">
        <v>4</v>
      </c>
      <c r="H263" s="74">
        <v>5</v>
      </c>
      <c r="I263" s="74">
        <v>6</v>
      </c>
      <c r="J263" s="74">
        <v>0</v>
      </c>
      <c r="K263" s="74">
        <v>2</v>
      </c>
      <c r="L263" s="74">
        <v>4</v>
      </c>
      <c r="M263" s="74">
        <v>1</v>
      </c>
      <c r="N263" s="74">
        <v>5</v>
      </c>
      <c r="O263" s="74">
        <v>7</v>
      </c>
      <c r="P263" s="74">
        <v>3</v>
      </c>
      <c r="Q263" s="74">
        <v>4</v>
      </c>
      <c r="R263" s="74">
        <v>4</v>
      </c>
      <c r="S263" s="74">
        <v>5</v>
      </c>
      <c r="T263" s="74">
        <v>1</v>
      </c>
      <c r="U263" s="74">
        <v>2</v>
      </c>
      <c r="V263" s="74">
        <v>0</v>
      </c>
      <c r="W263" s="74">
        <v>0</v>
      </c>
      <c r="X263" s="74">
        <v>0</v>
      </c>
      <c r="Y263" s="59">
        <v>3</v>
      </c>
      <c r="Z263" s="60">
        <v>37</v>
      </c>
      <c r="AA263" s="126">
        <v>16</v>
      </c>
      <c r="AB263" s="121">
        <v>5.3571428571428568</v>
      </c>
      <c r="AC263" s="48">
        <v>66.071428571428569</v>
      </c>
      <c r="AD263" s="49">
        <v>28.571428571428569</v>
      </c>
    </row>
    <row r="264" spans="1:30" s="65" customFormat="1" ht="10.5" customHeight="1" outlineLevel="2" x14ac:dyDescent="0.2">
      <c r="A264" s="32" t="s">
        <v>513</v>
      </c>
      <c r="B264" s="88"/>
      <c r="C264" s="35">
        <f t="shared" ref="C264:AA264" si="5">SUM(C256:C263)</f>
        <v>3320</v>
      </c>
      <c r="D264" s="34">
        <f t="shared" si="5"/>
        <v>182</v>
      </c>
      <c r="E264" s="34">
        <f t="shared" si="5"/>
        <v>273</v>
      </c>
      <c r="F264" s="34">
        <f t="shared" si="5"/>
        <v>294</v>
      </c>
      <c r="G264" s="34">
        <f t="shared" si="5"/>
        <v>215</v>
      </c>
      <c r="H264" s="34">
        <f t="shared" si="5"/>
        <v>128</v>
      </c>
      <c r="I264" s="34">
        <f t="shared" si="5"/>
        <v>83</v>
      </c>
      <c r="J264" s="34">
        <f t="shared" si="5"/>
        <v>165</v>
      </c>
      <c r="K264" s="34">
        <f t="shared" si="5"/>
        <v>258</v>
      </c>
      <c r="L264" s="34">
        <f t="shared" si="5"/>
        <v>244</v>
      </c>
      <c r="M264" s="34">
        <f t="shared" si="5"/>
        <v>267</v>
      </c>
      <c r="N264" s="34">
        <f t="shared" si="5"/>
        <v>275</v>
      </c>
      <c r="O264" s="34">
        <f t="shared" si="5"/>
        <v>168</v>
      </c>
      <c r="P264" s="34">
        <f t="shared" si="5"/>
        <v>167</v>
      </c>
      <c r="Q264" s="34">
        <f t="shared" si="5"/>
        <v>154</v>
      </c>
      <c r="R264" s="34">
        <f t="shared" si="5"/>
        <v>176</v>
      </c>
      <c r="S264" s="34">
        <f t="shared" si="5"/>
        <v>141</v>
      </c>
      <c r="T264" s="34">
        <f t="shared" si="5"/>
        <v>69</v>
      </c>
      <c r="U264" s="34">
        <f t="shared" si="5"/>
        <v>37</v>
      </c>
      <c r="V264" s="34">
        <f t="shared" si="5"/>
        <v>19</v>
      </c>
      <c r="W264" s="34">
        <f t="shared" si="5"/>
        <v>4</v>
      </c>
      <c r="X264" s="91">
        <f t="shared" si="5"/>
        <v>1</v>
      </c>
      <c r="Y264" s="34">
        <f t="shared" si="5"/>
        <v>749</v>
      </c>
      <c r="Z264" s="34">
        <f t="shared" si="5"/>
        <v>1970</v>
      </c>
      <c r="AA264" s="91">
        <f t="shared" si="5"/>
        <v>601</v>
      </c>
      <c r="AB264" s="97">
        <f t="shared" ref="AB264:AD264" si="6">ROUND(Y264/$C264*100,1)</f>
        <v>22.6</v>
      </c>
      <c r="AC264" s="97">
        <f t="shared" si="6"/>
        <v>59.3</v>
      </c>
      <c r="AD264" s="98">
        <f t="shared" si="6"/>
        <v>18.100000000000001</v>
      </c>
    </row>
    <row r="265" spans="1:30" s="65" customFormat="1" ht="10.5" customHeight="1" outlineLevel="3" x14ac:dyDescent="0.2">
      <c r="A265" s="21" t="s">
        <v>221</v>
      </c>
      <c r="B265" s="22">
        <v>6740</v>
      </c>
      <c r="C265" s="37">
        <v>1081</v>
      </c>
      <c r="D265" s="83">
        <v>27</v>
      </c>
      <c r="E265" s="72">
        <v>53</v>
      </c>
      <c r="F265" s="72">
        <v>45</v>
      </c>
      <c r="G265" s="72">
        <v>56</v>
      </c>
      <c r="H265" s="72">
        <v>29</v>
      </c>
      <c r="I265" s="72">
        <v>39</v>
      </c>
      <c r="J265" s="72">
        <v>34</v>
      </c>
      <c r="K265" s="72">
        <v>49</v>
      </c>
      <c r="L265" s="72">
        <v>65</v>
      </c>
      <c r="M265" s="72">
        <v>68</v>
      </c>
      <c r="N265" s="72">
        <v>98</v>
      </c>
      <c r="O265" s="72">
        <v>89</v>
      </c>
      <c r="P265" s="72">
        <v>71</v>
      </c>
      <c r="Q265" s="72">
        <v>102</v>
      </c>
      <c r="R265" s="72">
        <v>91</v>
      </c>
      <c r="S265" s="72">
        <v>74</v>
      </c>
      <c r="T265" s="72">
        <v>39</v>
      </c>
      <c r="U265" s="72">
        <v>34</v>
      </c>
      <c r="V265" s="72">
        <v>15</v>
      </c>
      <c r="W265" s="72">
        <v>3</v>
      </c>
      <c r="X265" s="72">
        <v>0</v>
      </c>
      <c r="Y265" s="50">
        <v>125</v>
      </c>
      <c r="Z265" s="51">
        <v>598</v>
      </c>
      <c r="AA265" s="127">
        <v>358</v>
      </c>
      <c r="AB265" s="122">
        <v>11.563367252543941</v>
      </c>
      <c r="AC265" s="52">
        <v>55.319148936170215</v>
      </c>
      <c r="AD265" s="53">
        <v>33.117483811285844</v>
      </c>
    </row>
    <row r="266" spans="1:30" s="65" customFormat="1" ht="10.5" customHeight="1" outlineLevel="3" x14ac:dyDescent="0.2">
      <c r="A266" s="17" t="s">
        <v>209</v>
      </c>
      <c r="B266" s="18">
        <v>6460</v>
      </c>
      <c r="C266" s="38">
        <v>601</v>
      </c>
      <c r="D266" s="84">
        <v>20</v>
      </c>
      <c r="E266" s="73">
        <v>24</v>
      </c>
      <c r="F266" s="73">
        <v>22</v>
      </c>
      <c r="G266" s="73">
        <v>20</v>
      </c>
      <c r="H266" s="73">
        <v>35</v>
      </c>
      <c r="I266" s="73">
        <v>27</v>
      </c>
      <c r="J266" s="73">
        <v>26</v>
      </c>
      <c r="K266" s="73">
        <v>37</v>
      </c>
      <c r="L266" s="73">
        <v>20</v>
      </c>
      <c r="M266" s="73">
        <v>36</v>
      </c>
      <c r="N266" s="73">
        <v>57</v>
      </c>
      <c r="O266" s="73">
        <v>50</v>
      </c>
      <c r="P266" s="73">
        <v>47</v>
      </c>
      <c r="Q266" s="73">
        <v>46</v>
      </c>
      <c r="R266" s="73">
        <v>52</v>
      </c>
      <c r="S266" s="73">
        <v>31</v>
      </c>
      <c r="T266" s="73">
        <v>28</v>
      </c>
      <c r="U266" s="73">
        <v>6</v>
      </c>
      <c r="V266" s="73">
        <v>16</v>
      </c>
      <c r="W266" s="73">
        <v>1</v>
      </c>
      <c r="X266" s="73">
        <v>0</v>
      </c>
      <c r="Y266" s="55">
        <v>66</v>
      </c>
      <c r="Z266" s="56">
        <v>355</v>
      </c>
      <c r="AA266" s="125">
        <v>180</v>
      </c>
      <c r="AB266" s="119">
        <v>10.981697171381031</v>
      </c>
      <c r="AC266" s="46">
        <v>59.068219633943428</v>
      </c>
      <c r="AD266" s="47">
        <v>29.950083194675543</v>
      </c>
    </row>
    <row r="267" spans="1:30" s="65" customFormat="1" ht="10.5" customHeight="1" outlineLevel="3" x14ac:dyDescent="0.2">
      <c r="A267" s="17" t="s">
        <v>214</v>
      </c>
      <c r="B267" s="18">
        <v>6465</v>
      </c>
      <c r="C267" s="38">
        <v>146</v>
      </c>
      <c r="D267" s="84">
        <v>4</v>
      </c>
      <c r="E267" s="73">
        <v>7</v>
      </c>
      <c r="F267" s="73">
        <v>4</v>
      </c>
      <c r="G267" s="73">
        <v>10</v>
      </c>
      <c r="H267" s="73">
        <v>3</v>
      </c>
      <c r="I267" s="73">
        <v>3</v>
      </c>
      <c r="J267" s="73">
        <v>4</v>
      </c>
      <c r="K267" s="73">
        <v>7</v>
      </c>
      <c r="L267" s="73">
        <v>11</v>
      </c>
      <c r="M267" s="73">
        <v>8</v>
      </c>
      <c r="N267" s="73">
        <v>7</v>
      </c>
      <c r="O267" s="73">
        <v>12</v>
      </c>
      <c r="P267" s="73">
        <v>10</v>
      </c>
      <c r="Q267" s="73">
        <v>13</v>
      </c>
      <c r="R267" s="73">
        <v>14</v>
      </c>
      <c r="S267" s="73">
        <v>16</v>
      </c>
      <c r="T267" s="73">
        <v>4</v>
      </c>
      <c r="U267" s="73">
        <v>3</v>
      </c>
      <c r="V267" s="73">
        <v>5</v>
      </c>
      <c r="W267" s="73">
        <v>1</v>
      </c>
      <c r="X267" s="73">
        <v>0</v>
      </c>
      <c r="Y267" s="55">
        <v>15</v>
      </c>
      <c r="Z267" s="56">
        <v>75</v>
      </c>
      <c r="AA267" s="125">
        <v>56</v>
      </c>
      <c r="AB267" s="119">
        <v>10.273972602739725</v>
      </c>
      <c r="AC267" s="46">
        <v>51.369863013698634</v>
      </c>
      <c r="AD267" s="47">
        <v>38.356164383561641</v>
      </c>
    </row>
    <row r="268" spans="1:30" s="65" customFormat="1" ht="10.5" customHeight="1" outlineLevel="3" x14ac:dyDescent="0.2">
      <c r="A268" s="17" t="s">
        <v>245</v>
      </c>
      <c r="B268" s="18">
        <v>6450</v>
      </c>
      <c r="C268" s="38">
        <v>468</v>
      </c>
      <c r="D268" s="84">
        <v>25</v>
      </c>
      <c r="E268" s="73">
        <v>21</v>
      </c>
      <c r="F268" s="73">
        <v>17</v>
      </c>
      <c r="G268" s="73">
        <v>20</v>
      </c>
      <c r="H268" s="73">
        <v>26</v>
      </c>
      <c r="I268" s="73">
        <v>25</v>
      </c>
      <c r="J268" s="73">
        <v>19</v>
      </c>
      <c r="K268" s="73">
        <v>43</v>
      </c>
      <c r="L268" s="73">
        <v>34</v>
      </c>
      <c r="M268" s="73">
        <v>31</v>
      </c>
      <c r="N268" s="73">
        <v>32</v>
      </c>
      <c r="O268" s="73">
        <v>33</v>
      </c>
      <c r="P268" s="73">
        <v>38</v>
      </c>
      <c r="Q268" s="73">
        <v>27</v>
      </c>
      <c r="R268" s="73">
        <v>29</v>
      </c>
      <c r="S268" s="73">
        <v>20</v>
      </c>
      <c r="T268" s="73">
        <v>9</v>
      </c>
      <c r="U268" s="73">
        <v>10</v>
      </c>
      <c r="V268" s="73">
        <v>5</v>
      </c>
      <c r="W268" s="73">
        <v>3</v>
      </c>
      <c r="X268" s="73">
        <v>1</v>
      </c>
      <c r="Y268" s="55">
        <v>63</v>
      </c>
      <c r="Z268" s="56">
        <v>301</v>
      </c>
      <c r="AA268" s="125">
        <v>104</v>
      </c>
      <c r="AB268" s="119">
        <v>13.461538461538462</v>
      </c>
      <c r="AC268" s="46">
        <v>64.316239316239319</v>
      </c>
      <c r="AD268" s="47">
        <v>22.222222222222221</v>
      </c>
    </row>
    <row r="269" spans="1:30" s="65" customFormat="1" ht="10.5" customHeight="1" outlineLevel="3" x14ac:dyDescent="0.2">
      <c r="A269" s="17" t="s">
        <v>194</v>
      </c>
      <c r="B269" s="18">
        <v>6440</v>
      </c>
      <c r="C269" s="38">
        <v>219</v>
      </c>
      <c r="D269" s="84">
        <v>7</v>
      </c>
      <c r="E269" s="73">
        <v>5</v>
      </c>
      <c r="F269" s="73">
        <v>7</v>
      </c>
      <c r="G269" s="73">
        <v>7</v>
      </c>
      <c r="H269" s="73">
        <v>31</v>
      </c>
      <c r="I269" s="73">
        <v>10</v>
      </c>
      <c r="J269" s="73">
        <v>10</v>
      </c>
      <c r="K269" s="73">
        <v>6</v>
      </c>
      <c r="L269" s="73">
        <v>12</v>
      </c>
      <c r="M269" s="73">
        <v>15</v>
      </c>
      <c r="N269" s="73">
        <v>15</v>
      </c>
      <c r="O269" s="73">
        <v>16</v>
      </c>
      <c r="P269" s="73">
        <v>19</v>
      </c>
      <c r="Q269" s="73">
        <v>14</v>
      </c>
      <c r="R269" s="73">
        <v>15</v>
      </c>
      <c r="S269" s="73">
        <v>16</v>
      </c>
      <c r="T269" s="73">
        <v>7</v>
      </c>
      <c r="U269" s="73">
        <v>5</v>
      </c>
      <c r="V269" s="73">
        <v>1</v>
      </c>
      <c r="W269" s="73">
        <v>1</v>
      </c>
      <c r="X269" s="73">
        <v>0</v>
      </c>
      <c r="Y269" s="55">
        <v>19</v>
      </c>
      <c r="Z269" s="56">
        <v>141</v>
      </c>
      <c r="AA269" s="125">
        <v>59</v>
      </c>
      <c r="AB269" s="119">
        <v>8.6757990867579906</v>
      </c>
      <c r="AC269" s="46">
        <v>64.38356164383562</v>
      </c>
      <c r="AD269" s="47">
        <v>26.94063926940639</v>
      </c>
    </row>
    <row r="270" spans="1:30" s="65" customFormat="1" ht="10.5" customHeight="1" outlineLevel="3" x14ac:dyDescent="0.2">
      <c r="A270" s="21" t="s">
        <v>111</v>
      </c>
      <c r="B270" s="22">
        <v>6410</v>
      </c>
      <c r="C270" s="37">
        <v>562</v>
      </c>
      <c r="D270" s="83">
        <v>9</v>
      </c>
      <c r="E270" s="72">
        <v>20</v>
      </c>
      <c r="F270" s="72">
        <v>26</v>
      </c>
      <c r="G270" s="72">
        <v>24</v>
      </c>
      <c r="H270" s="72">
        <v>111</v>
      </c>
      <c r="I270" s="72">
        <v>27</v>
      </c>
      <c r="J270" s="72">
        <v>13</v>
      </c>
      <c r="K270" s="72">
        <v>27</v>
      </c>
      <c r="L270" s="72">
        <v>28</v>
      </c>
      <c r="M270" s="72">
        <v>20</v>
      </c>
      <c r="N270" s="72">
        <v>43</v>
      </c>
      <c r="O270" s="72">
        <v>36</v>
      </c>
      <c r="P270" s="72">
        <v>40</v>
      </c>
      <c r="Q270" s="72">
        <v>43</v>
      </c>
      <c r="R270" s="72">
        <v>43</v>
      </c>
      <c r="S270" s="72">
        <v>23</v>
      </c>
      <c r="T270" s="72">
        <v>17</v>
      </c>
      <c r="U270" s="72">
        <v>8</v>
      </c>
      <c r="V270" s="72">
        <v>4</v>
      </c>
      <c r="W270" s="72">
        <v>0</v>
      </c>
      <c r="X270" s="72">
        <v>0</v>
      </c>
      <c r="Y270" s="50">
        <v>55</v>
      </c>
      <c r="Z270" s="51">
        <v>369</v>
      </c>
      <c r="AA270" s="127">
        <v>138</v>
      </c>
      <c r="AB270" s="122">
        <v>9.7864768683274033</v>
      </c>
      <c r="AC270" s="52">
        <v>65.658362989323848</v>
      </c>
      <c r="AD270" s="53">
        <v>24.555160142348754</v>
      </c>
    </row>
    <row r="271" spans="1:30" s="65" customFormat="1" ht="10.5" customHeight="1" outlineLevel="3" x14ac:dyDescent="0.2">
      <c r="A271" s="17" t="s">
        <v>92</v>
      </c>
      <c r="B271" s="18">
        <v>6430</v>
      </c>
      <c r="C271" s="38">
        <v>702</v>
      </c>
      <c r="D271" s="84">
        <v>11</v>
      </c>
      <c r="E271" s="73">
        <v>24</v>
      </c>
      <c r="F271" s="73">
        <v>27</v>
      </c>
      <c r="G271" s="73">
        <v>24</v>
      </c>
      <c r="H271" s="73">
        <v>65</v>
      </c>
      <c r="I271" s="73">
        <v>46</v>
      </c>
      <c r="J271" s="73">
        <v>44</v>
      </c>
      <c r="K271" s="73">
        <v>40</v>
      </c>
      <c r="L271" s="73">
        <v>36</v>
      </c>
      <c r="M271" s="73">
        <v>46</v>
      </c>
      <c r="N271" s="73">
        <v>49</v>
      </c>
      <c r="O271" s="73">
        <v>43</v>
      </c>
      <c r="P271" s="73">
        <v>62</v>
      </c>
      <c r="Q271" s="73">
        <v>37</v>
      </c>
      <c r="R271" s="73">
        <v>54</v>
      </c>
      <c r="S271" s="73">
        <v>37</v>
      </c>
      <c r="T271" s="73">
        <v>27</v>
      </c>
      <c r="U271" s="73">
        <v>22</v>
      </c>
      <c r="V271" s="73">
        <v>7</v>
      </c>
      <c r="W271" s="73">
        <v>1</v>
      </c>
      <c r="X271" s="73">
        <v>0</v>
      </c>
      <c r="Y271" s="55">
        <v>62</v>
      </c>
      <c r="Z271" s="56">
        <v>455</v>
      </c>
      <c r="AA271" s="125">
        <v>185</v>
      </c>
      <c r="AB271" s="119">
        <v>8.8319088319088319</v>
      </c>
      <c r="AC271" s="46">
        <v>64.81481481481481</v>
      </c>
      <c r="AD271" s="47">
        <v>26.353276353276357</v>
      </c>
    </row>
    <row r="272" spans="1:30" s="65" customFormat="1" ht="10.5" customHeight="1" outlineLevel="3" x14ac:dyDescent="0.2">
      <c r="A272" s="17" t="s">
        <v>159</v>
      </c>
      <c r="B272" s="18">
        <v>6500</v>
      </c>
      <c r="C272" s="38">
        <v>604</v>
      </c>
      <c r="D272" s="84">
        <v>18</v>
      </c>
      <c r="E272" s="73">
        <v>26</v>
      </c>
      <c r="F272" s="73">
        <v>25</v>
      </c>
      <c r="G272" s="73">
        <v>25</v>
      </c>
      <c r="H272" s="73">
        <v>50</v>
      </c>
      <c r="I272" s="73">
        <v>38</v>
      </c>
      <c r="J272" s="73">
        <v>44</v>
      </c>
      <c r="K272" s="73">
        <v>34</v>
      </c>
      <c r="L272" s="73">
        <v>39</v>
      </c>
      <c r="M272" s="73">
        <v>35</v>
      </c>
      <c r="N272" s="73">
        <v>50</v>
      </c>
      <c r="O272" s="73">
        <v>37</v>
      </c>
      <c r="P272" s="73">
        <v>37</v>
      </c>
      <c r="Q272" s="73">
        <v>26</v>
      </c>
      <c r="R272" s="73">
        <v>45</v>
      </c>
      <c r="S272" s="73">
        <v>35</v>
      </c>
      <c r="T272" s="73">
        <v>16</v>
      </c>
      <c r="U272" s="73">
        <v>15</v>
      </c>
      <c r="V272" s="73">
        <v>6</v>
      </c>
      <c r="W272" s="73">
        <v>3</v>
      </c>
      <c r="X272" s="73">
        <v>0</v>
      </c>
      <c r="Y272" s="55">
        <v>69</v>
      </c>
      <c r="Z272" s="56">
        <v>389</v>
      </c>
      <c r="AA272" s="125">
        <v>146</v>
      </c>
      <c r="AB272" s="119">
        <v>11.423841059602649</v>
      </c>
      <c r="AC272" s="46">
        <v>64.403973509933778</v>
      </c>
      <c r="AD272" s="47">
        <v>24.172185430463578</v>
      </c>
    </row>
    <row r="273" spans="1:30" s="65" customFormat="1" ht="10.5" customHeight="1" outlineLevel="3" x14ac:dyDescent="0.2">
      <c r="A273" s="17" t="s">
        <v>462</v>
      </c>
      <c r="B273" s="18">
        <v>6480</v>
      </c>
      <c r="C273" s="38">
        <v>17</v>
      </c>
      <c r="D273" s="84">
        <v>0</v>
      </c>
      <c r="E273" s="73">
        <v>0</v>
      </c>
      <c r="F273" s="73">
        <v>0</v>
      </c>
      <c r="G273" s="73">
        <v>1</v>
      </c>
      <c r="H273" s="73">
        <v>2</v>
      </c>
      <c r="I273" s="73">
        <v>0</v>
      </c>
      <c r="J273" s="73">
        <v>1</v>
      </c>
      <c r="K273" s="73">
        <v>0</v>
      </c>
      <c r="L273" s="73">
        <v>0</v>
      </c>
      <c r="M273" s="73">
        <v>2</v>
      </c>
      <c r="N273" s="73">
        <v>0</v>
      </c>
      <c r="O273" s="73">
        <v>3</v>
      </c>
      <c r="P273" s="73">
        <v>4</v>
      </c>
      <c r="Q273" s="73">
        <v>1</v>
      </c>
      <c r="R273" s="73">
        <v>0</v>
      </c>
      <c r="S273" s="73">
        <v>1</v>
      </c>
      <c r="T273" s="73">
        <v>1</v>
      </c>
      <c r="U273" s="73">
        <v>0</v>
      </c>
      <c r="V273" s="73">
        <v>1</v>
      </c>
      <c r="W273" s="73">
        <v>0</v>
      </c>
      <c r="X273" s="73">
        <v>0</v>
      </c>
      <c r="Y273" s="55">
        <v>0</v>
      </c>
      <c r="Z273" s="56">
        <v>13</v>
      </c>
      <c r="AA273" s="125">
        <v>4</v>
      </c>
      <c r="AB273" s="119">
        <v>0</v>
      </c>
      <c r="AC273" s="46">
        <v>76.470588235294116</v>
      </c>
      <c r="AD273" s="47">
        <v>23.52941176470588</v>
      </c>
    </row>
    <row r="274" spans="1:30" s="65" customFormat="1" ht="10.5" customHeight="1" outlineLevel="3" x14ac:dyDescent="0.2">
      <c r="A274" s="17" t="s">
        <v>140</v>
      </c>
      <c r="B274" s="18">
        <v>6481</v>
      </c>
      <c r="C274" s="38">
        <v>741</v>
      </c>
      <c r="D274" s="84">
        <v>14</v>
      </c>
      <c r="E274" s="73">
        <v>32</v>
      </c>
      <c r="F274" s="73">
        <v>78</v>
      </c>
      <c r="G274" s="73">
        <v>98</v>
      </c>
      <c r="H274" s="73">
        <v>55</v>
      </c>
      <c r="I274" s="73">
        <v>17</v>
      </c>
      <c r="J274" s="73">
        <v>20</v>
      </c>
      <c r="K274" s="73">
        <v>22</v>
      </c>
      <c r="L274" s="73">
        <v>43</v>
      </c>
      <c r="M274" s="73">
        <v>77</v>
      </c>
      <c r="N274" s="73">
        <v>90</v>
      </c>
      <c r="O274" s="73">
        <v>45</v>
      </c>
      <c r="P274" s="73">
        <v>46</v>
      </c>
      <c r="Q274" s="73">
        <v>33</v>
      </c>
      <c r="R274" s="73">
        <v>35</v>
      </c>
      <c r="S274" s="73">
        <v>20</v>
      </c>
      <c r="T274" s="73">
        <v>3</v>
      </c>
      <c r="U274" s="73">
        <v>8</v>
      </c>
      <c r="V274" s="73">
        <v>3</v>
      </c>
      <c r="W274" s="73">
        <v>1</v>
      </c>
      <c r="X274" s="73">
        <v>1</v>
      </c>
      <c r="Y274" s="55">
        <v>124</v>
      </c>
      <c r="Z274" s="56">
        <v>513</v>
      </c>
      <c r="AA274" s="125">
        <v>104</v>
      </c>
      <c r="AB274" s="119">
        <v>16.734143049932523</v>
      </c>
      <c r="AC274" s="46">
        <v>69.230769230769226</v>
      </c>
      <c r="AD274" s="47">
        <v>14.035087719298245</v>
      </c>
    </row>
    <row r="275" spans="1:30" s="65" customFormat="1" ht="10.5" customHeight="1" outlineLevel="3" x14ac:dyDescent="0.2">
      <c r="A275" s="17" t="s">
        <v>391</v>
      </c>
      <c r="B275" s="18">
        <v>6482</v>
      </c>
      <c r="C275" s="38">
        <v>796</v>
      </c>
      <c r="D275" s="84">
        <v>23</v>
      </c>
      <c r="E275" s="73">
        <v>31</v>
      </c>
      <c r="F275" s="73">
        <v>41</v>
      </c>
      <c r="G275" s="73">
        <v>47</v>
      </c>
      <c r="H275" s="73">
        <v>41</v>
      </c>
      <c r="I275" s="73">
        <v>31</v>
      </c>
      <c r="J275" s="73">
        <v>38</v>
      </c>
      <c r="K275" s="73">
        <v>45</v>
      </c>
      <c r="L275" s="73">
        <v>42</v>
      </c>
      <c r="M275" s="73">
        <v>62</v>
      </c>
      <c r="N275" s="73">
        <v>79</v>
      </c>
      <c r="O275" s="73">
        <v>61</v>
      </c>
      <c r="P275" s="73">
        <v>59</v>
      </c>
      <c r="Q275" s="73">
        <v>49</v>
      </c>
      <c r="R275" s="73">
        <v>51</v>
      </c>
      <c r="S275" s="73">
        <v>44</v>
      </c>
      <c r="T275" s="73">
        <v>28</v>
      </c>
      <c r="U275" s="73">
        <v>8</v>
      </c>
      <c r="V275" s="73">
        <v>13</v>
      </c>
      <c r="W275" s="73">
        <v>3</v>
      </c>
      <c r="X275" s="73">
        <v>0</v>
      </c>
      <c r="Y275" s="55">
        <v>95</v>
      </c>
      <c r="Z275" s="56">
        <v>505</v>
      </c>
      <c r="AA275" s="125">
        <v>196</v>
      </c>
      <c r="AB275" s="119">
        <v>11.934673366834172</v>
      </c>
      <c r="AC275" s="46">
        <v>63.442211055276388</v>
      </c>
      <c r="AD275" s="47">
        <v>24.623115577889447</v>
      </c>
    </row>
    <row r="276" spans="1:30" s="65" customFormat="1" ht="10.5" customHeight="1" outlineLevel="3" x14ac:dyDescent="0.2">
      <c r="A276" s="17" t="s">
        <v>392</v>
      </c>
      <c r="B276" s="18">
        <v>6483</v>
      </c>
      <c r="C276" s="38">
        <v>326</v>
      </c>
      <c r="D276" s="84">
        <v>5</v>
      </c>
      <c r="E276" s="73">
        <v>12</v>
      </c>
      <c r="F276" s="73">
        <v>12</v>
      </c>
      <c r="G276" s="73">
        <v>15</v>
      </c>
      <c r="H276" s="73">
        <v>40</v>
      </c>
      <c r="I276" s="73">
        <v>19</v>
      </c>
      <c r="J276" s="73">
        <v>17</v>
      </c>
      <c r="K276" s="73">
        <v>12</v>
      </c>
      <c r="L276" s="73">
        <v>21</v>
      </c>
      <c r="M276" s="73">
        <v>20</v>
      </c>
      <c r="N276" s="73">
        <v>30</v>
      </c>
      <c r="O276" s="73">
        <v>30</v>
      </c>
      <c r="P276" s="73">
        <v>15</v>
      </c>
      <c r="Q276" s="73">
        <v>17</v>
      </c>
      <c r="R276" s="73">
        <v>20</v>
      </c>
      <c r="S276" s="73">
        <v>22</v>
      </c>
      <c r="T276" s="73">
        <v>10</v>
      </c>
      <c r="U276" s="73">
        <v>5</v>
      </c>
      <c r="V276" s="73">
        <v>4</v>
      </c>
      <c r="W276" s="73">
        <v>0</v>
      </c>
      <c r="X276" s="73">
        <v>0</v>
      </c>
      <c r="Y276" s="55">
        <v>29</v>
      </c>
      <c r="Z276" s="56">
        <v>219</v>
      </c>
      <c r="AA276" s="125">
        <v>78</v>
      </c>
      <c r="AB276" s="119">
        <v>8.8957055214723919</v>
      </c>
      <c r="AC276" s="46">
        <v>67.177914110429455</v>
      </c>
      <c r="AD276" s="47">
        <v>23.926380368098162</v>
      </c>
    </row>
    <row r="277" spans="1:30" s="65" customFormat="1" ht="10.5" customHeight="1" outlineLevel="3" x14ac:dyDescent="0.2">
      <c r="A277" s="17" t="s">
        <v>86</v>
      </c>
      <c r="B277" s="18">
        <v>6420</v>
      </c>
      <c r="C277" s="38">
        <v>611</v>
      </c>
      <c r="D277" s="84">
        <v>21</v>
      </c>
      <c r="E277" s="73">
        <v>30</v>
      </c>
      <c r="F277" s="73">
        <v>17</v>
      </c>
      <c r="G277" s="73">
        <v>49</v>
      </c>
      <c r="H277" s="73">
        <v>90</v>
      </c>
      <c r="I277" s="73">
        <v>94</v>
      </c>
      <c r="J277" s="73">
        <v>39</v>
      </c>
      <c r="K277" s="73">
        <v>34</v>
      </c>
      <c r="L277" s="73">
        <v>28</v>
      </c>
      <c r="M277" s="73">
        <v>28</v>
      </c>
      <c r="N277" s="73">
        <v>39</v>
      </c>
      <c r="O277" s="73">
        <v>34</v>
      </c>
      <c r="P277" s="73">
        <v>29</v>
      </c>
      <c r="Q277" s="73">
        <v>19</v>
      </c>
      <c r="R277" s="73">
        <v>22</v>
      </c>
      <c r="S277" s="73">
        <v>13</v>
      </c>
      <c r="T277" s="73">
        <v>17</v>
      </c>
      <c r="U277" s="73">
        <v>6</v>
      </c>
      <c r="V277" s="73">
        <v>2</v>
      </c>
      <c r="W277" s="73">
        <v>0</v>
      </c>
      <c r="X277" s="73">
        <v>0</v>
      </c>
      <c r="Y277" s="55">
        <v>68</v>
      </c>
      <c r="Z277" s="56">
        <v>464</v>
      </c>
      <c r="AA277" s="125">
        <v>79</v>
      </c>
      <c r="AB277" s="119">
        <v>11.129296235679215</v>
      </c>
      <c r="AC277" s="46">
        <v>75.941080196399341</v>
      </c>
      <c r="AD277" s="47">
        <v>12.929623567921441</v>
      </c>
    </row>
    <row r="278" spans="1:30" s="65" customFormat="1" ht="10.5" customHeight="1" outlineLevel="3" x14ac:dyDescent="0.2">
      <c r="A278" s="17" t="s">
        <v>30</v>
      </c>
      <c r="B278" s="18">
        <v>6471</v>
      </c>
      <c r="C278" s="38">
        <v>711</v>
      </c>
      <c r="D278" s="84">
        <v>28</v>
      </c>
      <c r="E278" s="73">
        <v>44</v>
      </c>
      <c r="F278" s="73">
        <v>29</v>
      </c>
      <c r="G278" s="73">
        <v>28</v>
      </c>
      <c r="H278" s="73">
        <v>37</v>
      </c>
      <c r="I278" s="73">
        <v>30</v>
      </c>
      <c r="J278" s="73">
        <v>49</v>
      </c>
      <c r="K278" s="73">
        <v>31</v>
      </c>
      <c r="L278" s="73">
        <v>52</v>
      </c>
      <c r="M278" s="73">
        <v>45</v>
      </c>
      <c r="N278" s="73">
        <v>60</v>
      </c>
      <c r="O278" s="73">
        <v>52</v>
      </c>
      <c r="P278" s="73">
        <v>55</v>
      </c>
      <c r="Q278" s="73">
        <v>63</v>
      </c>
      <c r="R278" s="73">
        <v>42</v>
      </c>
      <c r="S278" s="73">
        <v>38</v>
      </c>
      <c r="T278" s="73">
        <v>16</v>
      </c>
      <c r="U278" s="73">
        <v>7</v>
      </c>
      <c r="V278" s="73">
        <v>4</v>
      </c>
      <c r="W278" s="73">
        <v>1</v>
      </c>
      <c r="X278" s="73">
        <v>0</v>
      </c>
      <c r="Y278" s="55">
        <v>101</v>
      </c>
      <c r="Z278" s="56">
        <v>439</v>
      </c>
      <c r="AA278" s="125">
        <v>171</v>
      </c>
      <c r="AB278" s="119">
        <v>14.205344585091421</v>
      </c>
      <c r="AC278" s="46">
        <v>61.74402250351617</v>
      </c>
      <c r="AD278" s="47">
        <v>24.050632911392405</v>
      </c>
    </row>
    <row r="279" spans="1:30" s="65" customFormat="1" ht="10.5" customHeight="1" outlineLevel="3" x14ac:dyDescent="0.2">
      <c r="A279" s="17" t="s">
        <v>389</v>
      </c>
      <c r="B279" s="18">
        <v>6472</v>
      </c>
      <c r="C279" s="38">
        <v>641</v>
      </c>
      <c r="D279" s="84">
        <v>49</v>
      </c>
      <c r="E279" s="73">
        <v>27</v>
      </c>
      <c r="F279" s="73">
        <v>26</v>
      </c>
      <c r="G279" s="73">
        <v>33</v>
      </c>
      <c r="H279" s="73">
        <v>38</v>
      </c>
      <c r="I279" s="73">
        <v>35</v>
      </c>
      <c r="J279" s="73">
        <v>59</v>
      </c>
      <c r="K279" s="73">
        <v>50</v>
      </c>
      <c r="L279" s="73">
        <v>39</v>
      </c>
      <c r="M279" s="73">
        <v>47</v>
      </c>
      <c r="N279" s="73">
        <v>40</v>
      </c>
      <c r="O279" s="73">
        <v>39</v>
      </c>
      <c r="P279" s="73">
        <v>32</v>
      </c>
      <c r="Q279" s="73">
        <v>28</v>
      </c>
      <c r="R279" s="73">
        <v>39</v>
      </c>
      <c r="S279" s="73">
        <v>31</v>
      </c>
      <c r="T279" s="73">
        <v>12</v>
      </c>
      <c r="U279" s="73">
        <v>8</v>
      </c>
      <c r="V279" s="73">
        <v>8</v>
      </c>
      <c r="W279" s="73">
        <v>1</v>
      </c>
      <c r="X279" s="73">
        <v>0</v>
      </c>
      <c r="Y279" s="55">
        <v>102</v>
      </c>
      <c r="Z279" s="56">
        <v>412</v>
      </c>
      <c r="AA279" s="125">
        <v>127</v>
      </c>
      <c r="AB279" s="119">
        <v>15.912636505460217</v>
      </c>
      <c r="AC279" s="46">
        <v>64.274570982839322</v>
      </c>
      <c r="AD279" s="47">
        <v>19.812792511700469</v>
      </c>
    </row>
    <row r="280" spans="1:30" s="65" customFormat="1" ht="10.5" customHeight="1" outlineLevel="3" x14ac:dyDescent="0.2">
      <c r="A280" s="17" t="s">
        <v>390</v>
      </c>
      <c r="B280" s="18">
        <v>6473</v>
      </c>
      <c r="C280" s="38">
        <v>452</v>
      </c>
      <c r="D280" s="84">
        <v>16</v>
      </c>
      <c r="E280" s="73">
        <v>26</v>
      </c>
      <c r="F280" s="73">
        <v>37</v>
      </c>
      <c r="G280" s="73">
        <v>32</v>
      </c>
      <c r="H280" s="73">
        <v>23</v>
      </c>
      <c r="I280" s="73">
        <v>10</v>
      </c>
      <c r="J280" s="73">
        <v>14</v>
      </c>
      <c r="K280" s="73">
        <v>32</v>
      </c>
      <c r="L280" s="73">
        <v>32</v>
      </c>
      <c r="M280" s="73">
        <v>36</v>
      </c>
      <c r="N280" s="73">
        <v>41</v>
      </c>
      <c r="O280" s="73">
        <v>32</v>
      </c>
      <c r="P280" s="73">
        <v>19</v>
      </c>
      <c r="Q280" s="73">
        <v>28</v>
      </c>
      <c r="R280" s="73">
        <v>26</v>
      </c>
      <c r="S280" s="73">
        <v>18</v>
      </c>
      <c r="T280" s="73">
        <v>13</v>
      </c>
      <c r="U280" s="73">
        <v>10</v>
      </c>
      <c r="V280" s="73">
        <v>3</v>
      </c>
      <c r="W280" s="73">
        <v>4</v>
      </c>
      <c r="X280" s="73">
        <v>0</v>
      </c>
      <c r="Y280" s="55">
        <v>79</v>
      </c>
      <c r="Z280" s="56">
        <v>271</v>
      </c>
      <c r="AA280" s="125">
        <v>102</v>
      </c>
      <c r="AB280" s="119">
        <v>17.477876106194689</v>
      </c>
      <c r="AC280" s="46">
        <v>59.955752212389378</v>
      </c>
      <c r="AD280" s="47">
        <v>22.566371681415927</v>
      </c>
    </row>
    <row r="281" spans="1:30" s="65" customFormat="1" ht="10.5" customHeight="1" outlineLevel="3" x14ac:dyDescent="0.2">
      <c r="A281" s="17" t="s">
        <v>17</v>
      </c>
      <c r="B281" s="18">
        <v>6750</v>
      </c>
      <c r="C281" s="38">
        <v>867</v>
      </c>
      <c r="D281" s="84">
        <v>29</v>
      </c>
      <c r="E281" s="73">
        <v>46</v>
      </c>
      <c r="F281" s="73">
        <v>36</v>
      </c>
      <c r="G281" s="73">
        <v>34</v>
      </c>
      <c r="H281" s="73">
        <v>40</v>
      </c>
      <c r="I281" s="73">
        <v>33</v>
      </c>
      <c r="J281" s="73">
        <v>30</v>
      </c>
      <c r="K281" s="73">
        <v>33</v>
      </c>
      <c r="L281" s="73">
        <v>42</v>
      </c>
      <c r="M281" s="73">
        <v>66</v>
      </c>
      <c r="N281" s="73">
        <v>56</v>
      </c>
      <c r="O281" s="73">
        <v>53</v>
      </c>
      <c r="P281" s="73">
        <v>91</v>
      </c>
      <c r="Q281" s="73">
        <v>83</v>
      </c>
      <c r="R281" s="73">
        <v>75</v>
      </c>
      <c r="S281" s="73">
        <v>45</v>
      </c>
      <c r="T281" s="73">
        <v>32</v>
      </c>
      <c r="U281" s="73">
        <v>27</v>
      </c>
      <c r="V281" s="73">
        <v>15</v>
      </c>
      <c r="W281" s="73">
        <v>1</v>
      </c>
      <c r="X281" s="73">
        <v>0</v>
      </c>
      <c r="Y281" s="55">
        <v>111</v>
      </c>
      <c r="Z281" s="56">
        <v>478</v>
      </c>
      <c r="AA281" s="125">
        <v>278</v>
      </c>
      <c r="AB281" s="119">
        <v>12.802768166089965</v>
      </c>
      <c r="AC281" s="46">
        <v>55.132641291810849</v>
      </c>
      <c r="AD281" s="47">
        <v>32.064590542099189</v>
      </c>
    </row>
    <row r="282" spans="1:30" s="65" customFormat="1" ht="10.5" customHeight="1" outlineLevel="3" x14ac:dyDescent="0.2">
      <c r="A282" s="17" t="s">
        <v>189</v>
      </c>
      <c r="B282" s="18">
        <v>6760</v>
      </c>
      <c r="C282" s="38">
        <v>608</v>
      </c>
      <c r="D282" s="84">
        <v>15</v>
      </c>
      <c r="E282" s="73">
        <v>18</v>
      </c>
      <c r="F282" s="73">
        <v>24</v>
      </c>
      <c r="G282" s="73">
        <v>35</v>
      </c>
      <c r="H282" s="73">
        <v>31</v>
      </c>
      <c r="I282" s="73">
        <v>18</v>
      </c>
      <c r="J282" s="73">
        <v>26</v>
      </c>
      <c r="K282" s="73">
        <v>47</v>
      </c>
      <c r="L282" s="73">
        <v>30</v>
      </c>
      <c r="M282" s="73">
        <v>36</v>
      </c>
      <c r="N282" s="73">
        <v>43</v>
      </c>
      <c r="O282" s="73">
        <v>36</v>
      </c>
      <c r="P282" s="73">
        <v>45</v>
      </c>
      <c r="Q282" s="73">
        <v>59</v>
      </c>
      <c r="R282" s="73">
        <v>47</v>
      </c>
      <c r="S282" s="73">
        <v>43</v>
      </c>
      <c r="T282" s="73">
        <v>28</v>
      </c>
      <c r="U282" s="73">
        <v>15</v>
      </c>
      <c r="V282" s="73">
        <v>10</v>
      </c>
      <c r="W282" s="73">
        <v>1</v>
      </c>
      <c r="X282" s="73">
        <v>1</v>
      </c>
      <c r="Y282" s="55">
        <v>57</v>
      </c>
      <c r="Z282" s="56">
        <v>347</v>
      </c>
      <c r="AA282" s="125">
        <v>204</v>
      </c>
      <c r="AB282" s="119">
        <v>9.375</v>
      </c>
      <c r="AC282" s="46">
        <v>57.07236842105263</v>
      </c>
      <c r="AD282" s="47">
        <v>33.55263157894737</v>
      </c>
    </row>
    <row r="283" spans="1:30" s="65" customFormat="1" ht="10.5" customHeight="1" outlineLevel="3" x14ac:dyDescent="0.2">
      <c r="A283" s="17" t="s">
        <v>115</v>
      </c>
      <c r="B283" s="18">
        <v>6770</v>
      </c>
      <c r="C283" s="38">
        <v>508</v>
      </c>
      <c r="D283" s="84">
        <v>13</v>
      </c>
      <c r="E283" s="73">
        <v>16</v>
      </c>
      <c r="F283" s="73">
        <v>16</v>
      </c>
      <c r="G283" s="73">
        <v>21</v>
      </c>
      <c r="H283" s="73">
        <v>29</v>
      </c>
      <c r="I283" s="73">
        <v>32</v>
      </c>
      <c r="J283" s="73">
        <v>20</v>
      </c>
      <c r="K283" s="73">
        <v>13</v>
      </c>
      <c r="L283" s="73">
        <v>25</v>
      </c>
      <c r="M283" s="73">
        <v>35</v>
      </c>
      <c r="N283" s="73">
        <v>30</v>
      </c>
      <c r="O283" s="73">
        <v>35</v>
      </c>
      <c r="P283" s="73">
        <v>34</v>
      </c>
      <c r="Q283" s="73">
        <v>43</v>
      </c>
      <c r="R283" s="73">
        <v>56</v>
      </c>
      <c r="S283" s="73">
        <v>37</v>
      </c>
      <c r="T283" s="73">
        <v>24</v>
      </c>
      <c r="U283" s="73">
        <v>11</v>
      </c>
      <c r="V283" s="73">
        <v>15</v>
      </c>
      <c r="W283" s="73">
        <v>2</v>
      </c>
      <c r="X283" s="73">
        <v>1</v>
      </c>
      <c r="Y283" s="55">
        <v>45</v>
      </c>
      <c r="Z283" s="56">
        <v>274</v>
      </c>
      <c r="AA283" s="125">
        <v>189</v>
      </c>
      <c r="AB283" s="119">
        <v>8.8582677165354333</v>
      </c>
      <c r="AC283" s="46">
        <v>53.937007874015755</v>
      </c>
      <c r="AD283" s="47">
        <v>37.204724409448822</v>
      </c>
    </row>
    <row r="284" spans="1:30" s="65" customFormat="1" ht="10.5" customHeight="1" outlineLevel="3" x14ac:dyDescent="0.2">
      <c r="A284" s="17" t="s">
        <v>27</v>
      </c>
      <c r="B284" s="18">
        <v>6781</v>
      </c>
      <c r="C284" s="38">
        <v>211</v>
      </c>
      <c r="D284" s="84">
        <v>7</v>
      </c>
      <c r="E284" s="73">
        <v>2</v>
      </c>
      <c r="F284" s="73">
        <v>4</v>
      </c>
      <c r="G284" s="73">
        <v>9</v>
      </c>
      <c r="H284" s="73">
        <v>16</v>
      </c>
      <c r="I284" s="73">
        <v>15</v>
      </c>
      <c r="J284" s="73">
        <v>12</v>
      </c>
      <c r="K284" s="73">
        <v>6</v>
      </c>
      <c r="L284" s="73">
        <v>17</v>
      </c>
      <c r="M284" s="73">
        <v>14</v>
      </c>
      <c r="N284" s="73">
        <v>14</v>
      </c>
      <c r="O284" s="73">
        <v>15</v>
      </c>
      <c r="P284" s="73">
        <v>19</v>
      </c>
      <c r="Q284" s="73">
        <v>18</v>
      </c>
      <c r="R284" s="73">
        <v>13</v>
      </c>
      <c r="S284" s="73">
        <v>11</v>
      </c>
      <c r="T284" s="73">
        <v>10</v>
      </c>
      <c r="U284" s="73">
        <v>6</v>
      </c>
      <c r="V284" s="73">
        <v>2</v>
      </c>
      <c r="W284" s="73">
        <v>1</v>
      </c>
      <c r="X284" s="73">
        <v>0</v>
      </c>
      <c r="Y284" s="55">
        <v>13</v>
      </c>
      <c r="Z284" s="56">
        <v>137</v>
      </c>
      <c r="AA284" s="125">
        <v>61</v>
      </c>
      <c r="AB284" s="119">
        <v>6.1611374407582939</v>
      </c>
      <c r="AC284" s="46">
        <v>64.928909952606645</v>
      </c>
      <c r="AD284" s="47">
        <v>28.90995260663507</v>
      </c>
    </row>
    <row r="285" spans="1:30" s="65" customFormat="1" ht="10.5" customHeight="1" outlineLevel="3" x14ac:dyDescent="0.2">
      <c r="A285" s="17" t="s">
        <v>409</v>
      </c>
      <c r="B285" s="18">
        <v>6782</v>
      </c>
      <c r="C285" s="38">
        <v>341</v>
      </c>
      <c r="D285" s="84">
        <v>4</v>
      </c>
      <c r="E285" s="73">
        <v>7</v>
      </c>
      <c r="F285" s="73">
        <v>17</v>
      </c>
      <c r="G285" s="73">
        <v>10</v>
      </c>
      <c r="H285" s="73">
        <v>17</v>
      </c>
      <c r="I285" s="73">
        <v>7</v>
      </c>
      <c r="J285" s="73">
        <v>13</v>
      </c>
      <c r="K285" s="73">
        <v>17</v>
      </c>
      <c r="L285" s="73">
        <v>18</v>
      </c>
      <c r="M285" s="73">
        <v>21</v>
      </c>
      <c r="N285" s="73">
        <v>26</v>
      </c>
      <c r="O285" s="73">
        <v>19</v>
      </c>
      <c r="P285" s="73">
        <v>36</v>
      </c>
      <c r="Q285" s="73">
        <v>32</v>
      </c>
      <c r="R285" s="73">
        <v>26</v>
      </c>
      <c r="S285" s="73">
        <v>34</v>
      </c>
      <c r="T285" s="73">
        <v>20</v>
      </c>
      <c r="U285" s="73">
        <v>9</v>
      </c>
      <c r="V285" s="73">
        <v>7</v>
      </c>
      <c r="W285" s="73">
        <v>1</v>
      </c>
      <c r="X285" s="73">
        <v>0</v>
      </c>
      <c r="Y285" s="55">
        <v>28</v>
      </c>
      <c r="Z285" s="56">
        <v>184</v>
      </c>
      <c r="AA285" s="125">
        <v>129</v>
      </c>
      <c r="AB285" s="119">
        <v>8.2111436950146626</v>
      </c>
      <c r="AC285" s="46">
        <v>53.958944281524921</v>
      </c>
      <c r="AD285" s="47">
        <v>37.829912023460409</v>
      </c>
    </row>
    <row r="286" spans="1:30" s="65" customFormat="1" ht="10.5" customHeight="1" outlineLevel="3" x14ac:dyDescent="0.2">
      <c r="A286" s="17" t="s">
        <v>410</v>
      </c>
      <c r="B286" s="18">
        <v>6783</v>
      </c>
      <c r="C286" s="38">
        <v>284</v>
      </c>
      <c r="D286" s="84">
        <v>6</v>
      </c>
      <c r="E286" s="73">
        <v>6</v>
      </c>
      <c r="F286" s="73">
        <v>8</v>
      </c>
      <c r="G286" s="73">
        <v>13</v>
      </c>
      <c r="H286" s="73">
        <v>13</v>
      </c>
      <c r="I286" s="73">
        <v>12</v>
      </c>
      <c r="J286" s="73">
        <v>10</v>
      </c>
      <c r="K286" s="73">
        <v>8</v>
      </c>
      <c r="L286" s="73">
        <v>13</v>
      </c>
      <c r="M286" s="73">
        <v>16</v>
      </c>
      <c r="N286" s="73">
        <v>16</v>
      </c>
      <c r="O286" s="73">
        <v>17</v>
      </c>
      <c r="P286" s="73">
        <v>43</v>
      </c>
      <c r="Q286" s="73">
        <v>35</v>
      </c>
      <c r="R286" s="73">
        <v>27</v>
      </c>
      <c r="S286" s="73">
        <v>22</v>
      </c>
      <c r="T286" s="73">
        <v>11</v>
      </c>
      <c r="U286" s="73">
        <v>6</v>
      </c>
      <c r="V286" s="73">
        <v>1</v>
      </c>
      <c r="W286" s="73">
        <v>1</v>
      </c>
      <c r="X286" s="73">
        <v>0</v>
      </c>
      <c r="Y286" s="55">
        <v>20</v>
      </c>
      <c r="Z286" s="56">
        <v>161</v>
      </c>
      <c r="AA286" s="125">
        <v>103</v>
      </c>
      <c r="AB286" s="119">
        <v>7.042253521126761</v>
      </c>
      <c r="AC286" s="46">
        <v>56.690140845070424</v>
      </c>
      <c r="AD286" s="47">
        <v>36.267605633802816</v>
      </c>
    </row>
    <row r="287" spans="1:30" s="65" customFormat="1" ht="10.5" customHeight="1" outlineLevel="3" x14ac:dyDescent="0.2">
      <c r="A287" s="17" t="s">
        <v>116</v>
      </c>
      <c r="B287" s="18">
        <v>6790</v>
      </c>
      <c r="C287" s="38">
        <v>451</v>
      </c>
      <c r="D287" s="84">
        <v>12</v>
      </c>
      <c r="E287" s="73">
        <v>17</v>
      </c>
      <c r="F287" s="73">
        <v>14</v>
      </c>
      <c r="G287" s="73">
        <v>12</v>
      </c>
      <c r="H287" s="73">
        <v>54</v>
      </c>
      <c r="I287" s="73">
        <v>16</v>
      </c>
      <c r="J287" s="73">
        <v>19</v>
      </c>
      <c r="K287" s="73">
        <v>18</v>
      </c>
      <c r="L287" s="73">
        <v>15</v>
      </c>
      <c r="M287" s="73">
        <v>30</v>
      </c>
      <c r="N287" s="73">
        <v>42</v>
      </c>
      <c r="O287" s="73">
        <v>30</v>
      </c>
      <c r="P287" s="73">
        <v>31</v>
      </c>
      <c r="Q287" s="73">
        <v>28</v>
      </c>
      <c r="R287" s="73">
        <v>37</v>
      </c>
      <c r="S287" s="73">
        <v>32</v>
      </c>
      <c r="T287" s="73">
        <v>20</v>
      </c>
      <c r="U287" s="73">
        <v>15</v>
      </c>
      <c r="V287" s="73">
        <v>7</v>
      </c>
      <c r="W287" s="73">
        <v>1</v>
      </c>
      <c r="X287" s="73">
        <v>1</v>
      </c>
      <c r="Y287" s="55">
        <v>43</v>
      </c>
      <c r="Z287" s="56">
        <v>267</v>
      </c>
      <c r="AA287" s="125">
        <v>141</v>
      </c>
      <c r="AB287" s="119">
        <v>9.5343680709534357</v>
      </c>
      <c r="AC287" s="46">
        <v>59.201773835920179</v>
      </c>
      <c r="AD287" s="47">
        <v>31.263858093126384</v>
      </c>
    </row>
    <row r="288" spans="1:30" s="65" customFormat="1" ht="10.5" customHeight="1" outlineLevel="3" x14ac:dyDescent="0.2">
      <c r="A288" s="17" t="s">
        <v>76</v>
      </c>
      <c r="B288" s="18">
        <v>6800</v>
      </c>
      <c r="C288" s="38">
        <v>699</v>
      </c>
      <c r="D288" s="84">
        <v>14</v>
      </c>
      <c r="E288" s="73">
        <v>26</v>
      </c>
      <c r="F288" s="73">
        <v>19</v>
      </c>
      <c r="G288" s="73">
        <v>17</v>
      </c>
      <c r="H288" s="73">
        <v>73</v>
      </c>
      <c r="I288" s="73">
        <v>42</v>
      </c>
      <c r="J288" s="73">
        <v>33</v>
      </c>
      <c r="K288" s="73">
        <v>46</v>
      </c>
      <c r="L288" s="73">
        <v>48</v>
      </c>
      <c r="M288" s="73">
        <v>31</v>
      </c>
      <c r="N288" s="73">
        <v>38</v>
      </c>
      <c r="O288" s="73">
        <v>42</v>
      </c>
      <c r="P288" s="73">
        <v>54</v>
      </c>
      <c r="Q288" s="73">
        <v>54</v>
      </c>
      <c r="R288" s="73">
        <v>57</v>
      </c>
      <c r="S288" s="73">
        <v>46</v>
      </c>
      <c r="T288" s="73">
        <v>26</v>
      </c>
      <c r="U288" s="73">
        <v>17</v>
      </c>
      <c r="V288" s="73">
        <v>14</v>
      </c>
      <c r="W288" s="73">
        <v>2</v>
      </c>
      <c r="X288" s="73">
        <v>0</v>
      </c>
      <c r="Y288" s="55">
        <v>59</v>
      </c>
      <c r="Z288" s="56">
        <v>424</v>
      </c>
      <c r="AA288" s="125">
        <v>216</v>
      </c>
      <c r="AB288" s="119">
        <v>8.4406294706723894</v>
      </c>
      <c r="AC288" s="46">
        <v>60.658082975679541</v>
      </c>
      <c r="AD288" s="47">
        <v>30.901287553648071</v>
      </c>
    </row>
    <row r="289" spans="1:30" s="65" customFormat="1" ht="10.5" customHeight="1" outlineLevel="3" x14ac:dyDescent="0.2">
      <c r="A289" s="17" t="s">
        <v>117</v>
      </c>
      <c r="B289" s="18">
        <v>6810</v>
      </c>
      <c r="C289" s="38">
        <v>405</v>
      </c>
      <c r="D289" s="84">
        <v>24</v>
      </c>
      <c r="E289" s="73">
        <v>17</v>
      </c>
      <c r="F289" s="73">
        <v>11</v>
      </c>
      <c r="G289" s="73">
        <v>22</v>
      </c>
      <c r="H289" s="73">
        <v>44</v>
      </c>
      <c r="I289" s="73">
        <v>30</v>
      </c>
      <c r="J289" s="73">
        <v>23</v>
      </c>
      <c r="K289" s="73">
        <v>25</v>
      </c>
      <c r="L289" s="73">
        <v>20</v>
      </c>
      <c r="M289" s="73">
        <v>48</v>
      </c>
      <c r="N289" s="73">
        <v>30</v>
      </c>
      <c r="O289" s="73">
        <v>31</v>
      </c>
      <c r="P289" s="73">
        <v>15</v>
      </c>
      <c r="Q289" s="73">
        <v>19</v>
      </c>
      <c r="R289" s="73">
        <v>20</v>
      </c>
      <c r="S289" s="73">
        <v>10</v>
      </c>
      <c r="T289" s="73">
        <v>7</v>
      </c>
      <c r="U289" s="73">
        <v>6</v>
      </c>
      <c r="V289" s="73">
        <v>3</v>
      </c>
      <c r="W289" s="73">
        <v>0</v>
      </c>
      <c r="X289" s="73">
        <v>0</v>
      </c>
      <c r="Y289" s="55">
        <v>52</v>
      </c>
      <c r="Z289" s="56">
        <v>288</v>
      </c>
      <c r="AA289" s="125">
        <v>65</v>
      </c>
      <c r="AB289" s="119">
        <v>12.839506172839506</v>
      </c>
      <c r="AC289" s="46">
        <v>71.111111111111114</v>
      </c>
      <c r="AD289" s="47">
        <v>16.049382716049383</v>
      </c>
    </row>
    <row r="290" spans="1:30" s="65" customFormat="1" ht="10.5" customHeight="1" outlineLevel="3" x14ac:dyDescent="0.2">
      <c r="A290" s="17" t="s">
        <v>75</v>
      </c>
      <c r="B290" s="18">
        <v>6820</v>
      </c>
      <c r="C290" s="38">
        <v>673</v>
      </c>
      <c r="D290" s="84">
        <v>17</v>
      </c>
      <c r="E290" s="73">
        <v>22</v>
      </c>
      <c r="F290" s="73">
        <v>17</v>
      </c>
      <c r="G290" s="73">
        <v>34</v>
      </c>
      <c r="H290" s="73">
        <v>93</v>
      </c>
      <c r="I290" s="73">
        <v>39</v>
      </c>
      <c r="J290" s="73">
        <v>29</v>
      </c>
      <c r="K290" s="73">
        <v>32</v>
      </c>
      <c r="L290" s="73">
        <v>36</v>
      </c>
      <c r="M290" s="73">
        <v>40</v>
      </c>
      <c r="N290" s="73">
        <v>46</v>
      </c>
      <c r="O290" s="73">
        <v>39</v>
      </c>
      <c r="P290" s="73">
        <v>45</v>
      </c>
      <c r="Q290" s="73">
        <v>46</v>
      </c>
      <c r="R290" s="73">
        <v>50</v>
      </c>
      <c r="S290" s="73">
        <v>44</v>
      </c>
      <c r="T290" s="73">
        <v>21</v>
      </c>
      <c r="U290" s="73">
        <v>14</v>
      </c>
      <c r="V290" s="73">
        <v>7</v>
      </c>
      <c r="W290" s="73">
        <v>2</v>
      </c>
      <c r="X290" s="73">
        <v>0</v>
      </c>
      <c r="Y290" s="55">
        <v>56</v>
      </c>
      <c r="Z290" s="56">
        <v>433</v>
      </c>
      <c r="AA290" s="125">
        <v>184</v>
      </c>
      <c r="AB290" s="119">
        <v>8.3209509658246645</v>
      </c>
      <c r="AC290" s="46">
        <v>64.338781575037146</v>
      </c>
      <c r="AD290" s="47">
        <v>27.340267459138186</v>
      </c>
    </row>
    <row r="291" spans="1:30" s="65" customFormat="1" ht="10.5" customHeight="1" outlineLevel="3" x14ac:dyDescent="0.2">
      <c r="A291" s="17" t="s">
        <v>252</v>
      </c>
      <c r="B291" s="18">
        <v>6830</v>
      </c>
      <c r="C291" s="38">
        <v>242</v>
      </c>
      <c r="D291" s="84">
        <v>11</v>
      </c>
      <c r="E291" s="73">
        <v>6</v>
      </c>
      <c r="F291" s="73">
        <v>5</v>
      </c>
      <c r="G291" s="73">
        <v>5</v>
      </c>
      <c r="H291" s="73">
        <v>18</v>
      </c>
      <c r="I291" s="73">
        <v>7</v>
      </c>
      <c r="J291" s="73">
        <v>15</v>
      </c>
      <c r="K291" s="73">
        <v>11</v>
      </c>
      <c r="L291" s="73">
        <v>13</v>
      </c>
      <c r="M291" s="73">
        <v>13</v>
      </c>
      <c r="N291" s="73">
        <v>11</v>
      </c>
      <c r="O291" s="73">
        <v>8</v>
      </c>
      <c r="P291" s="73">
        <v>20</v>
      </c>
      <c r="Q291" s="73">
        <v>24</v>
      </c>
      <c r="R291" s="73">
        <v>24</v>
      </c>
      <c r="S291" s="73">
        <v>26</v>
      </c>
      <c r="T291" s="73">
        <v>13</v>
      </c>
      <c r="U291" s="73">
        <v>5</v>
      </c>
      <c r="V291" s="73">
        <v>5</v>
      </c>
      <c r="W291" s="73">
        <v>2</v>
      </c>
      <c r="X291" s="73">
        <v>0</v>
      </c>
      <c r="Y291" s="55">
        <v>22</v>
      </c>
      <c r="Z291" s="56">
        <v>121</v>
      </c>
      <c r="AA291" s="125">
        <v>99</v>
      </c>
      <c r="AB291" s="119">
        <v>9.0909090909090917</v>
      </c>
      <c r="AC291" s="46">
        <v>50</v>
      </c>
      <c r="AD291" s="47">
        <v>40.909090909090914</v>
      </c>
    </row>
    <row r="292" spans="1:30" s="65" customFormat="1" ht="10.5" customHeight="1" outlineLevel="3" x14ac:dyDescent="0.2">
      <c r="A292" s="17" t="s">
        <v>5</v>
      </c>
      <c r="B292" s="18">
        <v>6840</v>
      </c>
      <c r="C292" s="38">
        <v>624</v>
      </c>
      <c r="D292" s="84">
        <v>19</v>
      </c>
      <c r="E292" s="73">
        <v>18</v>
      </c>
      <c r="F292" s="73">
        <v>25</v>
      </c>
      <c r="G292" s="73">
        <v>17</v>
      </c>
      <c r="H292" s="73">
        <v>54</v>
      </c>
      <c r="I292" s="73">
        <v>35</v>
      </c>
      <c r="J292" s="73">
        <v>31</v>
      </c>
      <c r="K292" s="73">
        <v>40</v>
      </c>
      <c r="L292" s="73">
        <v>43</v>
      </c>
      <c r="M292" s="73">
        <v>32</v>
      </c>
      <c r="N292" s="73">
        <v>49</v>
      </c>
      <c r="O292" s="73">
        <v>33</v>
      </c>
      <c r="P292" s="73">
        <v>45</v>
      </c>
      <c r="Q292" s="73">
        <v>36</v>
      </c>
      <c r="R292" s="73">
        <v>57</v>
      </c>
      <c r="S292" s="73">
        <v>42</v>
      </c>
      <c r="T292" s="73">
        <v>28</v>
      </c>
      <c r="U292" s="73">
        <v>12</v>
      </c>
      <c r="V292" s="73">
        <v>6</v>
      </c>
      <c r="W292" s="73">
        <v>2</v>
      </c>
      <c r="X292" s="73">
        <v>0</v>
      </c>
      <c r="Y292" s="55">
        <v>62</v>
      </c>
      <c r="Z292" s="56">
        <v>379</v>
      </c>
      <c r="AA292" s="125">
        <v>183</v>
      </c>
      <c r="AB292" s="119">
        <v>9.9358974358974361</v>
      </c>
      <c r="AC292" s="46">
        <v>60.737179487179482</v>
      </c>
      <c r="AD292" s="47">
        <v>29.326923076923077</v>
      </c>
    </row>
    <row r="293" spans="1:30" s="65" customFormat="1" ht="10.5" customHeight="1" outlineLevel="3" x14ac:dyDescent="0.2">
      <c r="A293" s="17" t="s">
        <v>3</v>
      </c>
      <c r="B293" s="18">
        <v>6860</v>
      </c>
      <c r="C293" s="38">
        <v>677</v>
      </c>
      <c r="D293" s="84">
        <v>36</v>
      </c>
      <c r="E293" s="73">
        <v>37</v>
      </c>
      <c r="F293" s="73">
        <v>40</v>
      </c>
      <c r="G293" s="73">
        <v>38</v>
      </c>
      <c r="H293" s="73">
        <v>46</v>
      </c>
      <c r="I293" s="73">
        <v>44</v>
      </c>
      <c r="J293" s="73">
        <v>50</v>
      </c>
      <c r="K293" s="73">
        <v>58</v>
      </c>
      <c r="L293" s="73">
        <v>45</v>
      </c>
      <c r="M293" s="73">
        <v>50</v>
      </c>
      <c r="N293" s="73">
        <v>57</v>
      </c>
      <c r="O293" s="73">
        <v>36</v>
      </c>
      <c r="P293" s="73">
        <v>36</v>
      </c>
      <c r="Q293" s="73">
        <v>28</v>
      </c>
      <c r="R293" s="73">
        <v>27</v>
      </c>
      <c r="S293" s="73">
        <v>22</v>
      </c>
      <c r="T293" s="73">
        <v>17</v>
      </c>
      <c r="U293" s="73">
        <v>8</v>
      </c>
      <c r="V293" s="73">
        <v>2</v>
      </c>
      <c r="W293" s="73">
        <v>0</v>
      </c>
      <c r="X293" s="73">
        <v>0</v>
      </c>
      <c r="Y293" s="55">
        <v>113</v>
      </c>
      <c r="Z293" s="56">
        <v>460</v>
      </c>
      <c r="AA293" s="125">
        <v>104</v>
      </c>
      <c r="AB293" s="119">
        <v>16.691285081240768</v>
      </c>
      <c r="AC293" s="46">
        <v>67.946824224519943</v>
      </c>
      <c r="AD293" s="47">
        <v>15.361890694239291</v>
      </c>
    </row>
    <row r="294" spans="1:30" s="65" customFormat="1" ht="10.5" customHeight="1" outlineLevel="3" x14ac:dyDescent="0.2">
      <c r="A294" s="17" t="s">
        <v>95</v>
      </c>
      <c r="B294" s="18">
        <v>6880</v>
      </c>
      <c r="C294" s="38">
        <v>1170</v>
      </c>
      <c r="D294" s="84">
        <v>38</v>
      </c>
      <c r="E294" s="73">
        <v>41</v>
      </c>
      <c r="F294" s="73">
        <v>46</v>
      </c>
      <c r="G294" s="73">
        <v>37</v>
      </c>
      <c r="H294" s="73">
        <v>53</v>
      </c>
      <c r="I294" s="73">
        <v>62</v>
      </c>
      <c r="J294" s="73">
        <v>58</v>
      </c>
      <c r="K294" s="73">
        <v>67</v>
      </c>
      <c r="L294" s="73">
        <v>64</v>
      </c>
      <c r="M294" s="73">
        <v>74</v>
      </c>
      <c r="N294" s="73">
        <v>96</v>
      </c>
      <c r="O294" s="73">
        <v>79</v>
      </c>
      <c r="P294" s="73">
        <v>77</v>
      </c>
      <c r="Q294" s="73">
        <v>112</v>
      </c>
      <c r="R294" s="73">
        <v>102</v>
      </c>
      <c r="S294" s="73">
        <v>74</v>
      </c>
      <c r="T294" s="73">
        <v>35</v>
      </c>
      <c r="U294" s="73">
        <v>37</v>
      </c>
      <c r="V294" s="73">
        <v>12</v>
      </c>
      <c r="W294" s="73">
        <v>6</v>
      </c>
      <c r="X294" s="85">
        <v>0</v>
      </c>
      <c r="Y294" s="55">
        <v>125</v>
      </c>
      <c r="Z294" s="56">
        <v>667</v>
      </c>
      <c r="AA294" s="125">
        <v>378</v>
      </c>
      <c r="AB294" s="119">
        <v>10.683760683760683</v>
      </c>
      <c r="AC294" s="46">
        <v>57.008547008547005</v>
      </c>
      <c r="AD294" s="47">
        <v>32.307692307692307</v>
      </c>
    </row>
    <row r="295" spans="1:30" s="65" customFormat="1" ht="10.5" customHeight="1" outlineLevel="3" x14ac:dyDescent="0.2">
      <c r="A295" s="21" t="s">
        <v>107</v>
      </c>
      <c r="B295" s="22">
        <v>6511</v>
      </c>
      <c r="C295" s="37">
        <v>279</v>
      </c>
      <c r="D295" s="83">
        <v>7</v>
      </c>
      <c r="E295" s="72">
        <v>9</v>
      </c>
      <c r="F295" s="72">
        <v>10</v>
      </c>
      <c r="G295" s="72">
        <v>18</v>
      </c>
      <c r="H295" s="72">
        <v>31</v>
      </c>
      <c r="I295" s="72">
        <v>12</v>
      </c>
      <c r="J295" s="72">
        <v>15</v>
      </c>
      <c r="K295" s="72">
        <v>13</v>
      </c>
      <c r="L295" s="72">
        <v>18</v>
      </c>
      <c r="M295" s="72">
        <v>17</v>
      </c>
      <c r="N295" s="72">
        <v>26</v>
      </c>
      <c r="O295" s="72">
        <v>12</v>
      </c>
      <c r="P295" s="72">
        <v>24</v>
      </c>
      <c r="Q295" s="72">
        <v>22</v>
      </c>
      <c r="R295" s="72">
        <v>12</v>
      </c>
      <c r="S295" s="72">
        <v>18</v>
      </c>
      <c r="T295" s="72">
        <v>10</v>
      </c>
      <c r="U295" s="72">
        <v>4</v>
      </c>
      <c r="V295" s="72">
        <v>1</v>
      </c>
      <c r="W295" s="72">
        <v>0</v>
      </c>
      <c r="X295" s="72">
        <v>0</v>
      </c>
      <c r="Y295" s="50">
        <v>26</v>
      </c>
      <c r="Z295" s="51">
        <v>186</v>
      </c>
      <c r="AA295" s="127">
        <v>67</v>
      </c>
      <c r="AB295" s="122">
        <v>9.3189964157706093</v>
      </c>
      <c r="AC295" s="52">
        <v>66.666666666666657</v>
      </c>
      <c r="AD295" s="53">
        <v>24.014336917562723</v>
      </c>
    </row>
    <row r="296" spans="1:30" s="65" customFormat="1" ht="10.5" customHeight="1" outlineLevel="3" x14ac:dyDescent="0.2">
      <c r="A296" s="17" t="s">
        <v>393</v>
      </c>
      <c r="B296" s="18">
        <v>6512</v>
      </c>
      <c r="C296" s="38">
        <v>373</v>
      </c>
      <c r="D296" s="84">
        <v>22</v>
      </c>
      <c r="E296" s="73">
        <v>20</v>
      </c>
      <c r="F296" s="73">
        <v>16</v>
      </c>
      <c r="G296" s="73">
        <v>18</v>
      </c>
      <c r="H296" s="73">
        <v>16</v>
      </c>
      <c r="I296" s="73">
        <v>19</v>
      </c>
      <c r="J296" s="73">
        <v>25</v>
      </c>
      <c r="K296" s="73">
        <v>24</v>
      </c>
      <c r="L296" s="73">
        <v>29</v>
      </c>
      <c r="M296" s="73">
        <v>20</v>
      </c>
      <c r="N296" s="73">
        <v>25</v>
      </c>
      <c r="O296" s="73">
        <v>15</v>
      </c>
      <c r="P296" s="73">
        <v>27</v>
      </c>
      <c r="Q296" s="73">
        <v>30</v>
      </c>
      <c r="R296" s="73">
        <v>26</v>
      </c>
      <c r="S296" s="73">
        <v>16</v>
      </c>
      <c r="T296" s="73">
        <v>17</v>
      </c>
      <c r="U296" s="73">
        <v>6</v>
      </c>
      <c r="V296" s="73">
        <v>1</v>
      </c>
      <c r="W296" s="73">
        <v>1</v>
      </c>
      <c r="X296" s="73">
        <v>0</v>
      </c>
      <c r="Y296" s="55">
        <v>58</v>
      </c>
      <c r="Z296" s="56">
        <v>218</v>
      </c>
      <c r="AA296" s="125">
        <v>97</v>
      </c>
      <c r="AB296" s="119">
        <v>15.549597855227882</v>
      </c>
      <c r="AC296" s="46">
        <v>58.445040214477203</v>
      </c>
      <c r="AD296" s="47">
        <v>26.005361930294907</v>
      </c>
    </row>
    <row r="297" spans="1:30" s="65" customFormat="1" ht="10.5" customHeight="1" outlineLevel="3" x14ac:dyDescent="0.2">
      <c r="A297" s="17" t="s">
        <v>394</v>
      </c>
      <c r="B297" s="18">
        <v>6513</v>
      </c>
      <c r="C297" s="38">
        <v>364</v>
      </c>
      <c r="D297" s="84">
        <v>14</v>
      </c>
      <c r="E297" s="73">
        <v>8</v>
      </c>
      <c r="F297" s="73">
        <v>20</v>
      </c>
      <c r="G297" s="73">
        <v>11</v>
      </c>
      <c r="H297" s="73">
        <v>18</v>
      </c>
      <c r="I297" s="73">
        <v>18</v>
      </c>
      <c r="J297" s="73">
        <v>19</v>
      </c>
      <c r="K297" s="73">
        <v>18</v>
      </c>
      <c r="L297" s="73">
        <v>21</v>
      </c>
      <c r="M297" s="73">
        <v>29</v>
      </c>
      <c r="N297" s="73">
        <v>30</v>
      </c>
      <c r="O297" s="73">
        <v>23</v>
      </c>
      <c r="P297" s="73">
        <v>27</v>
      </c>
      <c r="Q297" s="73">
        <v>25</v>
      </c>
      <c r="R297" s="73">
        <v>23</v>
      </c>
      <c r="S297" s="73">
        <v>27</v>
      </c>
      <c r="T297" s="73">
        <v>18</v>
      </c>
      <c r="U297" s="73">
        <v>11</v>
      </c>
      <c r="V297" s="73">
        <v>2</v>
      </c>
      <c r="W297" s="73">
        <v>1</v>
      </c>
      <c r="X297" s="73">
        <v>1</v>
      </c>
      <c r="Y297" s="55">
        <v>42</v>
      </c>
      <c r="Z297" s="56">
        <v>214</v>
      </c>
      <c r="AA297" s="125">
        <v>108</v>
      </c>
      <c r="AB297" s="119">
        <v>11.538461538461538</v>
      </c>
      <c r="AC297" s="46">
        <v>58.791208791208796</v>
      </c>
      <c r="AD297" s="47">
        <v>29.670329670329672</v>
      </c>
    </row>
    <row r="298" spans="1:30" s="65" customFormat="1" ht="10.5" customHeight="1" outlineLevel="3" x14ac:dyDescent="0.2">
      <c r="A298" s="17" t="s">
        <v>29</v>
      </c>
      <c r="B298" s="18">
        <v>6531</v>
      </c>
      <c r="C298" s="38">
        <v>246</v>
      </c>
      <c r="D298" s="84">
        <v>7</v>
      </c>
      <c r="E298" s="73">
        <v>4</v>
      </c>
      <c r="F298" s="73">
        <v>7</v>
      </c>
      <c r="G298" s="73">
        <v>19</v>
      </c>
      <c r="H298" s="73">
        <v>13</v>
      </c>
      <c r="I298" s="73">
        <v>7</v>
      </c>
      <c r="J298" s="73">
        <v>5</v>
      </c>
      <c r="K298" s="73">
        <v>11</v>
      </c>
      <c r="L298" s="73">
        <v>13</v>
      </c>
      <c r="M298" s="73">
        <v>17</v>
      </c>
      <c r="N298" s="73">
        <v>13</v>
      </c>
      <c r="O298" s="73">
        <v>14</v>
      </c>
      <c r="P298" s="73">
        <v>16</v>
      </c>
      <c r="Q298" s="73">
        <v>25</v>
      </c>
      <c r="R298" s="73">
        <v>18</v>
      </c>
      <c r="S298" s="73">
        <v>21</v>
      </c>
      <c r="T298" s="73">
        <v>21</v>
      </c>
      <c r="U298" s="73">
        <v>11</v>
      </c>
      <c r="V298" s="73">
        <v>3</v>
      </c>
      <c r="W298" s="73">
        <v>1</v>
      </c>
      <c r="X298" s="73">
        <v>0</v>
      </c>
      <c r="Y298" s="55">
        <v>18</v>
      </c>
      <c r="Z298" s="56">
        <v>128</v>
      </c>
      <c r="AA298" s="125">
        <v>100</v>
      </c>
      <c r="AB298" s="119">
        <v>7.3170731707317067</v>
      </c>
      <c r="AC298" s="46">
        <v>52.032520325203258</v>
      </c>
      <c r="AD298" s="47">
        <v>40.650406504065039</v>
      </c>
    </row>
    <row r="299" spans="1:30" s="65" customFormat="1" ht="10.5" customHeight="1" outlineLevel="3" x14ac:dyDescent="0.2">
      <c r="A299" s="17" t="s">
        <v>395</v>
      </c>
      <c r="B299" s="18">
        <v>6532</v>
      </c>
      <c r="C299" s="38">
        <v>577</v>
      </c>
      <c r="D299" s="84">
        <v>25</v>
      </c>
      <c r="E299" s="73">
        <v>19</v>
      </c>
      <c r="F299" s="73">
        <v>16</v>
      </c>
      <c r="G299" s="73">
        <v>29</v>
      </c>
      <c r="H299" s="73">
        <v>17</v>
      </c>
      <c r="I299" s="73">
        <v>24</v>
      </c>
      <c r="J299" s="73">
        <v>32</v>
      </c>
      <c r="K299" s="73">
        <v>23</v>
      </c>
      <c r="L299" s="73">
        <v>24</v>
      </c>
      <c r="M299" s="73">
        <v>29</v>
      </c>
      <c r="N299" s="73">
        <v>33</v>
      </c>
      <c r="O299" s="73">
        <v>44</v>
      </c>
      <c r="P299" s="73">
        <v>61</v>
      </c>
      <c r="Q299" s="73">
        <v>37</v>
      </c>
      <c r="R299" s="73">
        <v>39</v>
      </c>
      <c r="S299" s="73">
        <v>47</v>
      </c>
      <c r="T299" s="73">
        <v>36</v>
      </c>
      <c r="U299" s="73">
        <v>34</v>
      </c>
      <c r="V299" s="73">
        <v>8</v>
      </c>
      <c r="W299" s="73">
        <v>0</v>
      </c>
      <c r="X299" s="73">
        <v>0</v>
      </c>
      <c r="Y299" s="55">
        <v>60</v>
      </c>
      <c r="Z299" s="56">
        <v>316</v>
      </c>
      <c r="AA299" s="125">
        <v>201</v>
      </c>
      <c r="AB299" s="119">
        <v>10.398613518197573</v>
      </c>
      <c r="AC299" s="46">
        <v>54.766031195840561</v>
      </c>
      <c r="AD299" s="47">
        <v>34.835355285961874</v>
      </c>
    </row>
    <row r="300" spans="1:30" s="65" customFormat="1" ht="10.5" customHeight="1" outlineLevel="3" x14ac:dyDescent="0.2">
      <c r="A300" s="17" t="s">
        <v>396</v>
      </c>
      <c r="B300" s="18">
        <v>6533</v>
      </c>
      <c r="C300" s="38">
        <v>398</v>
      </c>
      <c r="D300" s="84">
        <v>14</v>
      </c>
      <c r="E300" s="73">
        <v>19</v>
      </c>
      <c r="F300" s="73">
        <v>14</v>
      </c>
      <c r="G300" s="73">
        <v>14</v>
      </c>
      <c r="H300" s="73">
        <v>13</v>
      </c>
      <c r="I300" s="73">
        <v>14</v>
      </c>
      <c r="J300" s="73">
        <v>11</v>
      </c>
      <c r="K300" s="73">
        <v>18</v>
      </c>
      <c r="L300" s="73">
        <v>16</v>
      </c>
      <c r="M300" s="73">
        <v>27</v>
      </c>
      <c r="N300" s="73">
        <v>35</v>
      </c>
      <c r="O300" s="73">
        <v>32</v>
      </c>
      <c r="P300" s="73">
        <v>19</v>
      </c>
      <c r="Q300" s="73">
        <v>13</v>
      </c>
      <c r="R300" s="73">
        <v>34</v>
      </c>
      <c r="S300" s="73">
        <v>34</v>
      </c>
      <c r="T300" s="73">
        <v>42</v>
      </c>
      <c r="U300" s="73">
        <v>18</v>
      </c>
      <c r="V300" s="73">
        <v>9</v>
      </c>
      <c r="W300" s="73">
        <v>2</v>
      </c>
      <c r="X300" s="73">
        <v>0</v>
      </c>
      <c r="Y300" s="55">
        <v>47</v>
      </c>
      <c r="Z300" s="56">
        <v>199</v>
      </c>
      <c r="AA300" s="125">
        <v>152</v>
      </c>
      <c r="AB300" s="119">
        <v>11.809045226130653</v>
      </c>
      <c r="AC300" s="46">
        <v>50</v>
      </c>
      <c r="AD300" s="47">
        <v>38.190954773869343</v>
      </c>
    </row>
    <row r="301" spans="1:30" s="65" customFormat="1" ht="10.5" customHeight="1" outlineLevel="3" x14ac:dyDescent="0.2">
      <c r="A301" s="17" t="s">
        <v>397</v>
      </c>
      <c r="B301" s="18">
        <v>6534</v>
      </c>
      <c r="C301" s="38">
        <v>609</v>
      </c>
      <c r="D301" s="84">
        <v>26</v>
      </c>
      <c r="E301" s="73">
        <v>19</v>
      </c>
      <c r="F301" s="73">
        <v>25</v>
      </c>
      <c r="G301" s="73">
        <v>30</v>
      </c>
      <c r="H301" s="73">
        <v>22</v>
      </c>
      <c r="I301" s="73">
        <v>16</v>
      </c>
      <c r="J301" s="73">
        <v>19</v>
      </c>
      <c r="K301" s="73">
        <v>21</v>
      </c>
      <c r="L301" s="73">
        <v>34</v>
      </c>
      <c r="M301" s="73">
        <v>42</v>
      </c>
      <c r="N301" s="73">
        <v>37</v>
      </c>
      <c r="O301" s="73">
        <v>35</v>
      </c>
      <c r="P301" s="73">
        <v>42</v>
      </c>
      <c r="Q301" s="73">
        <v>35</v>
      </c>
      <c r="R301" s="73">
        <v>65</v>
      </c>
      <c r="S301" s="73">
        <v>67</v>
      </c>
      <c r="T301" s="73">
        <v>47</v>
      </c>
      <c r="U301" s="73">
        <v>19</v>
      </c>
      <c r="V301" s="73">
        <v>7</v>
      </c>
      <c r="W301" s="73">
        <v>1</v>
      </c>
      <c r="X301" s="73">
        <v>0</v>
      </c>
      <c r="Y301" s="55">
        <v>70</v>
      </c>
      <c r="Z301" s="56">
        <v>298</v>
      </c>
      <c r="AA301" s="125">
        <v>241</v>
      </c>
      <c r="AB301" s="119">
        <v>11.494252873563218</v>
      </c>
      <c r="AC301" s="46">
        <v>48.932676518883419</v>
      </c>
      <c r="AD301" s="47">
        <v>39.573070607553369</v>
      </c>
    </row>
    <row r="302" spans="1:30" s="65" customFormat="1" ht="10.5" customHeight="1" outlineLevel="3" x14ac:dyDescent="0.2">
      <c r="A302" s="17" t="s">
        <v>68</v>
      </c>
      <c r="B302" s="18">
        <v>6551</v>
      </c>
      <c r="C302" s="38">
        <v>502</v>
      </c>
      <c r="D302" s="84">
        <v>13</v>
      </c>
      <c r="E302" s="73">
        <v>28</v>
      </c>
      <c r="F302" s="73">
        <v>18</v>
      </c>
      <c r="G302" s="73">
        <v>28</v>
      </c>
      <c r="H302" s="73">
        <v>53</v>
      </c>
      <c r="I302" s="73">
        <v>14</v>
      </c>
      <c r="J302" s="73">
        <v>11</v>
      </c>
      <c r="K302" s="73">
        <v>22</v>
      </c>
      <c r="L302" s="73">
        <v>32</v>
      </c>
      <c r="M302" s="73">
        <v>26</v>
      </c>
      <c r="N302" s="73">
        <v>30</v>
      </c>
      <c r="O302" s="73">
        <v>36</v>
      </c>
      <c r="P302" s="73">
        <v>34</v>
      </c>
      <c r="Q302" s="73">
        <v>35</v>
      </c>
      <c r="R302" s="73">
        <v>42</v>
      </c>
      <c r="S302" s="73">
        <v>25</v>
      </c>
      <c r="T302" s="73">
        <v>27</v>
      </c>
      <c r="U302" s="73">
        <v>12</v>
      </c>
      <c r="V302" s="73">
        <v>9</v>
      </c>
      <c r="W302" s="73">
        <v>6</v>
      </c>
      <c r="X302" s="73">
        <v>1</v>
      </c>
      <c r="Y302" s="55">
        <v>59</v>
      </c>
      <c r="Z302" s="56">
        <v>286</v>
      </c>
      <c r="AA302" s="125">
        <v>157</v>
      </c>
      <c r="AB302" s="119">
        <v>11.752988047808765</v>
      </c>
      <c r="AC302" s="46">
        <v>56.972111553784863</v>
      </c>
      <c r="AD302" s="47">
        <v>31.274900398406373</v>
      </c>
    </row>
    <row r="303" spans="1:30" s="65" customFormat="1" ht="10.5" customHeight="1" outlineLevel="3" x14ac:dyDescent="0.2">
      <c r="A303" s="17" t="s">
        <v>398</v>
      </c>
      <c r="B303" s="18">
        <v>6552</v>
      </c>
      <c r="C303" s="38">
        <v>561</v>
      </c>
      <c r="D303" s="84">
        <v>14</v>
      </c>
      <c r="E303" s="73">
        <v>19</v>
      </c>
      <c r="F303" s="73">
        <v>21</v>
      </c>
      <c r="G303" s="73">
        <v>24</v>
      </c>
      <c r="H303" s="73">
        <v>18</v>
      </c>
      <c r="I303" s="73">
        <v>7</v>
      </c>
      <c r="J303" s="73">
        <v>19</v>
      </c>
      <c r="K303" s="73">
        <v>22</v>
      </c>
      <c r="L303" s="73">
        <v>26</v>
      </c>
      <c r="M303" s="73">
        <v>36</v>
      </c>
      <c r="N303" s="73">
        <v>39</v>
      </c>
      <c r="O303" s="73">
        <v>39</v>
      </c>
      <c r="P303" s="73">
        <v>37</v>
      </c>
      <c r="Q303" s="73">
        <v>36</v>
      </c>
      <c r="R303" s="73">
        <v>70</v>
      </c>
      <c r="S303" s="73">
        <v>59</v>
      </c>
      <c r="T303" s="73">
        <v>35</v>
      </c>
      <c r="U303" s="73">
        <v>29</v>
      </c>
      <c r="V303" s="73">
        <v>7</v>
      </c>
      <c r="W303" s="73">
        <v>4</v>
      </c>
      <c r="X303" s="73">
        <v>0</v>
      </c>
      <c r="Y303" s="55">
        <v>54</v>
      </c>
      <c r="Z303" s="56">
        <v>267</v>
      </c>
      <c r="AA303" s="125">
        <v>240</v>
      </c>
      <c r="AB303" s="119">
        <v>9.6256684491978604</v>
      </c>
      <c r="AC303" s="46">
        <v>47.593582887700535</v>
      </c>
      <c r="AD303" s="47">
        <v>42.780748663101605</v>
      </c>
    </row>
    <row r="304" spans="1:30" s="65" customFormat="1" ht="10.5" customHeight="1" outlineLevel="3" x14ac:dyDescent="0.2">
      <c r="A304" s="17" t="s">
        <v>399</v>
      </c>
      <c r="B304" s="18">
        <v>6553</v>
      </c>
      <c r="C304" s="38">
        <v>246</v>
      </c>
      <c r="D304" s="84">
        <v>2</v>
      </c>
      <c r="E304" s="73">
        <v>7</v>
      </c>
      <c r="F304" s="73">
        <v>10</v>
      </c>
      <c r="G304" s="73">
        <v>8</v>
      </c>
      <c r="H304" s="73">
        <v>18</v>
      </c>
      <c r="I304" s="73">
        <v>18</v>
      </c>
      <c r="J304" s="73">
        <v>7</v>
      </c>
      <c r="K304" s="73">
        <v>10</v>
      </c>
      <c r="L304" s="73">
        <v>10</v>
      </c>
      <c r="M304" s="73">
        <v>16</v>
      </c>
      <c r="N304" s="73">
        <v>15</v>
      </c>
      <c r="O304" s="73">
        <v>16</v>
      </c>
      <c r="P304" s="73">
        <v>21</v>
      </c>
      <c r="Q304" s="73">
        <v>19</v>
      </c>
      <c r="R304" s="73">
        <v>22</v>
      </c>
      <c r="S304" s="73">
        <v>23</v>
      </c>
      <c r="T304" s="73">
        <v>13</v>
      </c>
      <c r="U304" s="73">
        <v>11</v>
      </c>
      <c r="V304" s="73">
        <v>0</v>
      </c>
      <c r="W304" s="73">
        <v>0</v>
      </c>
      <c r="X304" s="73">
        <v>0</v>
      </c>
      <c r="Y304" s="55">
        <v>19</v>
      </c>
      <c r="Z304" s="56">
        <v>139</v>
      </c>
      <c r="AA304" s="125">
        <v>88</v>
      </c>
      <c r="AB304" s="119">
        <v>7.7235772357723578</v>
      </c>
      <c r="AC304" s="46">
        <v>56.50406504065041</v>
      </c>
      <c r="AD304" s="47">
        <v>35.772357723577237</v>
      </c>
    </row>
    <row r="305" spans="1:30" s="65" customFormat="1" ht="10.5" customHeight="1" outlineLevel="3" x14ac:dyDescent="0.2">
      <c r="A305" s="17" t="s">
        <v>228</v>
      </c>
      <c r="B305" s="18">
        <v>6590</v>
      </c>
      <c r="C305" s="38">
        <v>845</v>
      </c>
      <c r="D305" s="84">
        <v>28</v>
      </c>
      <c r="E305" s="73">
        <v>32</v>
      </c>
      <c r="F305" s="73">
        <v>36</v>
      </c>
      <c r="G305" s="73">
        <v>39</v>
      </c>
      <c r="H305" s="73">
        <v>26</v>
      </c>
      <c r="I305" s="73">
        <v>26</v>
      </c>
      <c r="J305" s="73">
        <v>32</v>
      </c>
      <c r="K305" s="73">
        <v>45</v>
      </c>
      <c r="L305" s="73">
        <v>37</v>
      </c>
      <c r="M305" s="73">
        <v>47</v>
      </c>
      <c r="N305" s="73">
        <v>70</v>
      </c>
      <c r="O305" s="73">
        <v>58</v>
      </c>
      <c r="P305" s="73">
        <v>53</v>
      </c>
      <c r="Q305" s="73">
        <v>67</v>
      </c>
      <c r="R305" s="73">
        <v>78</v>
      </c>
      <c r="S305" s="73">
        <v>62</v>
      </c>
      <c r="T305" s="73">
        <v>43</v>
      </c>
      <c r="U305" s="73">
        <v>42</v>
      </c>
      <c r="V305" s="73">
        <v>19</v>
      </c>
      <c r="W305" s="73">
        <v>4</v>
      </c>
      <c r="X305" s="73">
        <v>1</v>
      </c>
      <c r="Y305" s="55">
        <v>96</v>
      </c>
      <c r="Z305" s="56">
        <v>433</v>
      </c>
      <c r="AA305" s="125">
        <v>316</v>
      </c>
      <c r="AB305" s="119">
        <v>11.36094674556213</v>
      </c>
      <c r="AC305" s="46">
        <v>51.242603550295861</v>
      </c>
      <c r="AD305" s="47">
        <v>37.396449704142007</v>
      </c>
    </row>
    <row r="306" spans="1:30" s="65" customFormat="1" ht="10.5" customHeight="1" outlineLevel="3" x14ac:dyDescent="0.2">
      <c r="A306" s="17" t="s">
        <v>293</v>
      </c>
      <c r="B306" s="18">
        <v>6570</v>
      </c>
      <c r="C306" s="38">
        <v>996</v>
      </c>
      <c r="D306" s="84">
        <v>23</v>
      </c>
      <c r="E306" s="73">
        <v>34</v>
      </c>
      <c r="F306" s="73">
        <v>25</v>
      </c>
      <c r="G306" s="73">
        <v>43</v>
      </c>
      <c r="H306" s="73">
        <v>51</v>
      </c>
      <c r="I306" s="73">
        <v>43</v>
      </c>
      <c r="J306" s="73">
        <v>28</v>
      </c>
      <c r="K306" s="73">
        <v>38</v>
      </c>
      <c r="L306" s="73">
        <v>35</v>
      </c>
      <c r="M306" s="73">
        <v>80</v>
      </c>
      <c r="N306" s="73">
        <v>82</v>
      </c>
      <c r="O306" s="73">
        <v>95</v>
      </c>
      <c r="P306" s="73">
        <v>86</v>
      </c>
      <c r="Q306" s="73">
        <v>75</v>
      </c>
      <c r="R306" s="73">
        <v>86</v>
      </c>
      <c r="S306" s="73">
        <v>73</v>
      </c>
      <c r="T306" s="73">
        <v>54</v>
      </c>
      <c r="U306" s="73">
        <v>31</v>
      </c>
      <c r="V306" s="73">
        <v>11</v>
      </c>
      <c r="W306" s="73">
        <v>3</v>
      </c>
      <c r="X306" s="73">
        <v>0</v>
      </c>
      <c r="Y306" s="55">
        <v>82</v>
      </c>
      <c r="Z306" s="56">
        <v>581</v>
      </c>
      <c r="AA306" s="125">
        <v>333</v>
      </c>
      <c r="AB306" s="119">
        <v>8.2329317269076299</v>
      </c>
      <c r="AC306" s="46">
        <v>58.333333333333336</v>
      </c>
      <c r="AD306" s="47">
        <v>33.433734939759034</v>
      </c>
    </row>
    <row r="307" spans="1:30" s="65" customFormat="1" ht="10.5" customHeight="1" outlineLevel="3" x14ac:dyDescent="0.2">
      <c r="A307" s="17" t="s">
        <v>494</v>
      </c>
      <c r="B307" s="18">
        <v>6560</v>
      </c>
      <c r="C307" s="38">
        <v>378</v>
      </c>
      <c r="D307" s="84">
        <v>4</v>
      </c>
      <c r="E307" s="73">
        <v>19</v>
      </c>
      <c r="F307" s="73">
        <v>39</v>
      </c>
      <c r="G307" s="73">
        <v>56</v>
      </c>
      <c r="H307" s="73">
        <v>30</v>
      </c>
      <c r="I307" s="73">
        <v>13</v>
      </c>
      <c r="J307" s="73">
        <v>6</v>
      </c>
      <c r="K307" s="73">
        <v>13</v>
      </c>
      <c r="L307" s="73">
        <v>27</v>
      </c>
      <c r="M307" s="73">
        <v>46</v>
      </c>
      <c r="N307" s="73">
        <v>51</v>
      </c>
      <c r="O307" s="73">
        <v>31</v>
      </c>
      <c r="P307" s="73">
        <v>21</v>
      </c>
      <c r="Q307" s="73">
        <v>4</v>
      </c>
      <c r="R307" s="73">
        <v>8</v>
      </c>
      <c r="S307" s="73">
        <v>7</v>
      </c>
      <c r="T307" s="73">
        <v>2</v>
      </c>
      <c r="U307" s="73">
        <v>1</v>
      </c>
      <c r="V307" s="73">
        <v>0</v>
      </c>
      <c r="W307" s="73">
        <v>0</v>
      </c>
      <c r="X307" s="73">
        <v>0</v>
      </c>
      <c r="Y307" s="55">
        <v>62</v>
      </c>
      <c r="Z307" s="56">
        <v>294</v>
      </c>
      <c r="AA307" s="125">
        <v>22</v>
      </c>
      <c r="AB307" s="119">
        <v>16.402116402116402</v>
      </c>
      <c r="AC307" s="46">
        <v>77.777777777777786</v>
      </c>
      <c r="AD307" s="47">
        <v>5.8201058201058196</v>
      </c>
    </row>
    <row r="308" spans="1:30" s="65" customFormat="1" ht="10.5" customHeight="1" outlineLevel="3" x14ac:dyDescent="0.2">
      <c r="A308" s="17" t="s">
        <v>247</v>
      </c>
      <c r="B308" s="18">
        <v>6610</v>
      </c>
      <c r="C308" s="38">
        <v>189</v>
      </c>
      <c r="D308" s="84">
        <v>2</v>
      </c>
      <c r="E308" s="73">
        <v>1</v>
      </c>
      <c r="F308" s="73">
        <v>5</v>
      </c>
      <c r="G308" s="73">
        <v>5</v>
      </c>
      <c r="H308" s="73">
        <v>7</v>
      </c>
      <c r="I308" s="73">
        <v>3</v>
      </c>
      <c r="J308" s="73">
        <v>8</v>
      </c>
      <c r="K308" s="73">
        <v>5</v>
      </c>
      <c r="L308" s="73">
        <v>5</v>
      </c>
      <c r="M308" s="73">
        <v>4</v>
      </c>
      <c r="N308" s="73">
        <v>13</v>
      </c>
      <c r="O308" s="73">
        <v>17</v>
      </c>
      <c r="P308" s="73">
        <v>10</v>
      </c>
      <c r="Q308" s="73">
        <v>12</v>
      </c>
      <c r="R308" s="73">
        <v>15</v>
      </c>
      <c r="S308" s="73">
        <v>13</v>
      </c>
      <c r="T308" s="73">
        <v>26</v>
      </c>
      <c r="U308" s="73">
        <v>23</v>
      </c>
      <c r="V308" s="73">
        <v>10</v>
      </c>
      <c r="W308" s="73">
        <v>5</v>
      </c>
      <c r="X308" s="73">
        <v>0</v>
      </c>
      <c r="Y308" s="55">
        <v>8</v>
      </c>
      <c r="Z308" s="56">
        <v>77</v>
      </c>
      <c r="AA308" s="125">
        <v>104</v>
      </c>
      <c r="AB308" s="119">
        <v>4.2328042328042326</v>
      </c>
      <c r="AC308" s="46">
        <v>40.74074074074074</v>
      </c>
      <c r="AD308" s="47">
        <v>55.026455026455025</v>
      </c>
    </row>
    <row r="309" spans="1:30" s="65" customFormat="1" ht="10.5" customHeight="1" outlineLevel="3" x14ac:dyDescent="0.2">
      <c r="A309" s="19" t="s">
        <v>67</v>
      </c>
      <c r="B309" s="20">
        <v>6620</v>
      </c>
      <c r="C309" s="33">
        <v>23</v>
      </c>
      <c r="D309" s="82">
        <v>0</v>
      </c>
      <c r="E309" s="74">
        <v>0</v>
      </c>
      <c r="F309" s="74">
        <v>0</v>
      </c>
      <c r="G309" s="74">
        <v>1</v>
      </c>
      <c r="H309" s="74">
        <v>0</v>
      </c>
      <c r="I309" s="74">
        <v>0</v>
      </c>
      <c r="J309" s="74">
        <v>2</v>
      </c>
      <c r="K309" s="74">
        <v>1</v>
      </c>
      <c r="L309" s="74">
        <v>1</v>
      </c>
      <c r="M309" s="74">
        <v>0</v>
      </c>
      <c r="N309" s="74">
        <v>0</v>
      </c>
      <c r="O309" s="74">
        <v>1</v>
      </c>
      <c r="P309" s="74">
        <v>3</v>
      </c>
      <c r="Q309" s="74">
        <v>3</v>
      </c>
      <c r="R309" s="74">
        <v>2</v>
      </c>
      <c r="S309" s="74">
        <v>1</v>
      </c>
      <c r="T309" s="74">
        <v>3</v>
      </c>
      <c r="U309" s="74">
        <v>3</v>
      </c>
      <c r="V309" s="74">
        <v>2</v>
      </c>
      <c r="W309" s="74">
        <v>0</v>
      </c>
      <c r="X309" s="74">
        <v>0</v>
      </c>
      <c r="Y309" s="59">
        <v>0</v>
      </c>
      <c r="Z309" s="60">
        <v>9</v>
      </c>
      <c r="AA309" s="126">
        <v>14</v>
      </c>
      <c r="AB309" s="121">
        <v>0</v>
      </c>
      <c r="AC309" s="48">
        <v>39.130434782608695</v>
      </c>
      <c r="AD309" s="49">
        <v>60.869565217391312</v>
      </c>
    </row>
    <row r="310" spans="1:30" s="65" customFormat="1" ht="10.5" customHeight="1" outlineLevel="2" x14ac:dyDescent="0.2">
      <c r="A310" s="32" t="s">
        <v>514</v>
      </c>
      <c r="B310" s="88"/>
      <c r="C310" s="35">
        <f t="shared" ref="C310:AA310" si="7">SUM(C265:C309)</f>
        <v>23024</v>
      </c>
      <c r="D310" s="34">
        <f t="shared" si="7"/>
        <v>723</v>
      </c>
      <c r="E310" s="34">
        <f t="shared" si="7"/>
        <v>899</v>
      </c>
      <c r="F310" s="34">
        <f t="shared" si="7"/>
        <v>957</v>
      </c>
      <c r="G310" s="34">
        <f t="shared" si="7"/>
        <v>1136</v>
      </c>
      <c r="H310" s="34">
        <f t="shared" si="7"/>
        <v>1590</v>
      </c>
      <c r="I310" s="34">
        <f t="shared" si="7"/>
        <v>1077</v>
      </c>
      <c r="J310" s="34">
        <f t="shared" si="7"/>
        <v>1039</v>
      </c>
      <c r="K310" s="34">
        <f t="shared" si="7"/>
        <v>1174</v>
      </c>
      <c r="L310" s="34">
        <f t="shared" si="7"/>
        <v>1259</v>
      </c>
      <c r="M310" s="34">
        <f t="shared" si="7"/>
        <v>1518</v>
      </c>
      <c r="N310" s="34">
        <f t="shared" si="7"/>
        <v>1783</v>
      </c>
      <c r="O310" s="34">
        <f t="shared" si="7"/>
        <v>1553</v>
      </c>
      <c r="P310" s="34">
        <f t="shared" si="7"/>
        <v>1655</v>
      </c>
      <c r="Q310" s="34">
        <f t="shared" si="7"/>
        <v>1601</v>
      </c>
      <c r="R310" s="34">
        <f t="shared" si="7"/>
        <v>1736</v>
      </c>
      <c r="S310" s="34">
        <f t="shared" si="7"/>
        <v>1420</v>
      </c>
      <c r="T310" s="34">
        <f t="shared" si="7"/>
        <v>933</v>
      </c>
      <c r="U310" s="34">
        <f t="shared" si="7"/>
        <v>598</v>
      </c>
      <c r="V310" s="34">
        <f t="shared" si="7"/>
        <v>292</v>
      </c>
      <c r="W310" s="34">
        <f t="shared" si="7"/>
        <v>73</v>
      </c>
      <c r="X310" s="91">
        <f t="shared" si="7"/>
        <v>8</v>
      </c>
      <c r="Y310" s="34">
        <f t="shared" si="7"/>
        <v>2579</v>
      </c>
      <c r="Z310" s="34">
        <f t="shared" si="7"/>
        <v>13784</v>
      </c>
      <c r="AA310" s="91">
        <f t="shared" si="7"/>
        <v>6661</v>
      </c>
      <c r="AB310" s="97">
        <f t="shared" ref="AB310:AD310" si="8">ROUND(Y310/$C310*100,1)</f>
        <v>11.2</v>
      </c>
      <c r="AC310" s="97">
        <f t="shared" si="8"/>
        <v>59.9</v>
      </c>
      <c r="AD310" s="98">
        <f t="shared" si="8"/>
        <v>28.9</v>
      </c>
    </row>
    <row r="311" spans="1:30" s="65" customFormat="1" ht="10.5" customHeight="1" outlineLevel="3" x14ac:dyDescent="0.2">
      <c r="A311" s="21" t="s">
        <v>268</v>
      </c>
      <c r="B311" s="22">
        <v>6631</v>
      </c>
      <c r="C311" s="37">
        <v>762</v>
      </c>
      <c r="D311" s="83">
        <v>14</v>
      </c>
      <c r="E311" s="72">
        <v>23</v>
      </c>
      <c r="F311" s="72">
        <v>44</v>
      </c>
      <c r="G311" s="72">
        <v>20</v>
      </c>
      <c r="H311" s="72">
        <v>33</v>
      </c>
      <c r="I311" s="72">
        <v>43</v>
      </c>
      <c r="J311" s="72">
        <v>34</v>
      </c>
      <c r="K311" s="72">
        <v>40</v>
      </c>
      <c r="L311" s="72">
        <v>48</v>
      </c>
      <c r="M311" s="72">
        <v>46</v>
      </c>
      <c r="N311" s="72">
        <v>46</v>
      </c>
      <c r="O311" s="72">
        <v>59</v>
      </c>
      <c r="P311" s="72">
        <v>53</v>
      </c>
      <c r="Q311" s="72">
        <v>75</v>
      </c>
      <c r="R311" s="72">
        <v>58</v>
      </c>
      <c r="S311" s="72">
        <v>56</v>
      </c>
      <c r="T311" s="72">
        <v>30</v>
      </c>
      <c r="U311" s="72">
        <v>22</v>
      </c>
      <c r="V311" s="72">
        <v>14</v>
      </c>
      <c r="W311" s="72">
        <v>4</v>
      </c>
      <c r="X311" s="72">
        <v>0</v>
      </c>
      <c r="Y311" s="50">
        <v>81</v>
      </c>
      <c r="Z311" s="51">
        <v>422</v>
      </c>
      <c r="AA311" s="127">
        <v>259</v>
      </c>
      <c r="AB311" s="122">
        <v>10.62992125984252</v>
      </c>
      <c r="AC311" s="52">
        <v>55.380577427821521</v>
      </c>
      <c r="AD311" s="53">
        <v>33.98950131233596</v>
      </c>
    </row>
    <row r="312" spans="1:30" s="65" customFormat="1" ht="10.5" customHeight="1" outlineLevel="3" x14ac:dyDescent="0.2">
      <c r="A312" s="17" t="s">
        <v>400</v>
      </c>
      <c r="B312" s="18">
        <v>6632</v>
      </c>
      <c r="C312" s="38">
        <v>948</v>
      </c>
      <c r="D312" s="84">
        <v>38</v>
      </c>
      <c r="E312" s="73">
        <v>35</v>
      </c>
      <c r="F312" s="73">
        <v>41</v>
      </c>
      <c r="G312" s="73">
        <v>39</v>
      </c>
      <c r="H312" s="73">
        <v>46</v>
      </c>
      <c r="I312" s="73">
        <v>43</v>
      </c>
      <c r="J312" s="73">
        <v>42</v>
      </c>
      <c r="K312" s="73">
        <v>41</v>
      </c>
      <c r="L312" s="73">
        <v>61</v>
      </c>
      <c r="M312" s="73">
        <v>67</v>
      </c>
      <c r="N312" s="73">
        <v>72</v>
      </c>
      <c r="O312" s="73">
        <v>85</v>
      </c>
      <c r="P312" s="73">
        <v>74</v>
      </c>
      <c r="Q312" s="73">
        <v>71</v>
      </c>
      <c r="R312" s="73">
        <v>56</v>
      </c>
      <c r="S312" s="73">
        <v>50</v>
      </c>
      <c r="T312" s="73">
        <v>41</v>
      </c>
      <c r="U312" s="73">
        <v>34</v>
      </c>
      <c r="V312" s="73">
        <v>9</v>
      </c>
      <c r="W312" s="73">
        <v>3</v>
      </c>
      <c r="X312" s="73">
        <v>0</v>
      </c>
      <c r="Y312" s="55">
        <v>114</v>
      </c>
      <c r="Z312" s="56">
        <v>570</v>
      </c>
      <c r="AA312" s="125">
        <v>264</v>
      </c>
      <c r="AB312" s="119">
        <v>12.025316455696203</v>
      </c>
      <c r="AC312" s="46">
        <v>60.12658227848101</v>
      </c>
      <c r="AD312" s="47">
        <v>27.848101265822784</v>
      </c>
    </row>
    <row r="313" spans="1:30" s="65" customFormat="1" ht="10.5" customHeight="1" outlineLevel="3" x14ac:dyDescent="0.2">
      <c r="A313" s="17" t="s">
        <v>401</v>
      </c>
      <c r="B313" s="18">
        <v>6633</v>
      </c>
      <c r="C313" s="38">
        <v>1143</v>
      </c>
      <c r="D313" s="84">
        <v>35</v>
      </c>
      <c r="E313" s="73">
        <v>51</v>
      </c>
      <c r="F313" s="73">
        <v>63</v>
      </c>
      <c r="G313" s="73">
        <v>54</v>
      </c>
      <c r="H313" s="73">
        <v>49</v>
      </c>
      <c r="I313" s="73">
        <v>48</v>
      </c>
      <c r="J313" s="73">
        <v>54</v>
      </c>
      <c r="K313" s="73">
        <v>44</v>
      </c>
      <c r="L313" s="73">
        <v>58</v>
      </c>
      <c r="M313" s="73">
        <v>62</v>
      </c>
      <c r="N313" s="73">
        <v>85</v>
      </c>
      <c r="O313" s="73">
        <v>88</v>
      </c>
      <c r="P313" s="73">
        <v>86</v>
      </c>
      <c r="Q313" s="73">
        <v>87</v>
      </c>
      <c r="R313" s="73">
        <v>86</v>
      </c>
      <c r="S313" s="73">
        <v>76</v>
      </c>
      <c r="T313" s="73">
        <v>55</v>
      </c>
      <c r="U313" s="73">
        <v>43</v>
      </c>
      <c r="V313" s="73">
        <v>19</v>
      </c>
      <c r="W313" s="73">
        <v>0</v>
      </c>
      <c r="X313" s="73">
        <v>0</v>
      </c>
      <c r="Y313" s="55">
        <v>149</v>
      </c>
      <c r="Z313" s="56">
        <v>628</v>
      </c>
      <c r="AA313" s="125">
        <v>366</v>
      </c>
      <c r="AB313" s="119">
        <v>13.035870516185478</v>
      </c>
      <c r="AC313" s="46">
        <v>54.943132108486438</v>
      </c>
      <c r="AD313" s="47">
        <v>32.020997375328086</v>
      </c>
    </row>
    <row r="314" spans="1:30" s="65" customFormat="1" ht="10.5" customHeight="1" outlineLevel="3" x14ac:dyDescent="0.2">
      <c r="A314" s="17" t="s">
        <v>402</v>
      </c>
      <c r="B314" s="18">
        <v>6634</v>
      </c>
      <c r="C314" s="38">
        <v>890</v>
      </c>
      <c r="D314" s="84">
        <v>25</v>
      </c>
      <c r="E314" s="73">
        <v>43</v>
      </c>
      <c r="F314" s="73">
        <v>46</v>
      </c>
      <c r="G314" s="73">
        <v>36</v>
      </c>
      <c r="H314" s="73">
        <v>24</v>
      </c>
      <c r="I314" s="73">
        <v>24</v>
      </c>
      <c r="J314" s="73">
        <v>30</v>
      </c>
      <c r="K314" s="73">
        <v>31</v>
      </c>
      <c r="L314" s="73">
        <v>33</v>
      </c>
      <c r="M314" s="73">
        <v>59</v>
      </c>
      <c r="N314" s="73">
        <v>66</v>
      </c>
      <c r="O314" s="73">
        <v>58</v>
      </c>
      <c r="P314" s="73">
        <v>63</v>
      </c>
      <c r="Q314" s="73">
        <v>64</v>
      </c>
      <c r="R314" s="73">
        <v>78</v>
      </c>
      <c r="S314" s="73">
        <v>78</v>
      </c>
      <c r="T314" s="73">
        <v>68</v>
      </c>
      <c r="U314" s="73">
        <v>52</v>
      </c>
      <c r="V314" s="73">
        <v>12</v>
      </c>
      <c r="W314" s="73">
        <v>0</v>
      </c>
      <c r="X314" s="73">
        <v>0</v>
      </c>
      <c r="Y314" s="55">
        <v>114</v>
      </c>
      <c r="Z314" s="56">
        <v>424</v>
      </c>
      <c r="AA314" s="125">
        <v>352</v>
      </c>
      <c r="AB314" s="119">
        <v>12.808988764044942</v>
      </c>
      <c r="AC314" s="46">
        <v>47.640449438202246</v>
      </c>
      <c r="AD314" s="47">
        <v>39.550561797752806</v>
      </c>
    </row>
    <row r="315" spans="1:30" s="65" customFormat="1" ht="10.5" customHeight="1" outlineLevel="3" x14ac:dyDescent="0.2">
      <c r="A315" s="17" t="s">
        <v>403</v>
      </c>
      <c r="B315" s="18">
        <v>6635</v>
      </c>
      <c r="C315" s="38">
        <v>817</v>
      </c>
      <c r="D315" s="84">
        <v>27</v>
      </c>
      <c r="E315" s="73">
        <v>46</v>
      </c>
      <c r="F315" s="73">
        <v>44</v>
      </c>
      <c r="G315" s="73">
        <v>49</v>
      </c>
      <c r="H315" s="73">
        <v>34</v>
      </c>
      <c r="I315" s="73">
        <v>36</v>
      </c>
      <c r="J315" s="73">
        <v>28</v>
      </c>
      <c r="K315" s="73">
        <v>45</v>
      </c>
      <c r="L315" s="73">
        <v>44</v>
      </c>
      <c r="M315" s="73">
        <v>60</v>
      </c>
      <c r="N315" s="73">
        <v>70</v>
      </c>
      <c r="O315" s="73">
        <v>57</v>
      </c>
      <c r="P315" s="73">
        <v>58</v>
      </c>
      <c r="Q315" s="73">
        <v>70</v>
      </c>
      <c r="R315" s="73">
        <v>45</v>
      </c>
      <c r="S315" s="73">
        <v>45</v>
      </c>
      <c r="T315" s="73">
        <v>25</v>
      </c>
      <c r="U315" s="73">
        <v>21</v>
      </c>
      <c r="V315" s="73">
        <v>8</v>
      </c>
      <c r="W315" s="73">
        <v>5</v>
      </c>
      <c r="X315" s="73">
        <v>0</v>
      </c>
      <c r="Y315" s="55">
        <v>117</v>
      </c>
      <c r="Z315" s="56">
        <v>481</v>
      </c>
      <c r="AA315" s="125">
        <v>219</v>
      </c>
      <c r="AB315" s="119">
        <v>14.320685434516525</v>
      </c>
      <c r="AC315" s="46">
        <v>58.873929008567927</v>
      </c>
      <c r="AD315" s="47">
        <v>26.805385556915546</v>
      </c>
    </row>
    <row r="316" spans="1:30" s="65" customFormat="1" ht="10.5" customHeight="1" outlineLevel="3" x14ac:dyDescent="0.2">
      <c r="A316" s="17" t="s">
        <v>404</v>
      </c>
      <c r="B316" s="18">
        <v>6636</v>
      </c>
      <c r="C316" s="38">
        <v>758</v>
      </c>
      <c r="D316" s="84">
        <v>31</v>
      </c>
      <c r="E316" s="73">
        <v>47</v>
      </c>
      <c r="F316" s="73">
        <v>33</v>
      </c>
      <c r="G316" s="73">
        <v>42</v>
      </c>
      <c r="H316" s="73">
        <v>24</v>
      </c>
      <c r="I316" s="73">
        <v>17</v>
      </c>
      <c r="J316" s="73">
        <v>23</v>
      </c>
      <c r="K316" s="73">
        <v>34</v>
      </c>
      <c r="L316" s="73">
        <v>39</v>
      </c>
      <c r="M316" s="73">
        <v>52</v>
      </c>
      <c r="N316" s="73">
        <v>63</v>
      </c>
      <c r="O316" s="73">
        <v>48</v>
      </c>
      <c r="P316" s="73">
        <v>41</v>
      </c>
      <c r="Q316" s="73">
        <v>67</v>
      </c>
      <c r="R316" s="73">
        <v>62</v>
      </c>
      <c r="S316" s="73">
        <v>56</v>
      </c>
      <c r="T316" s="73">
        <v>43</v>
      </c>
      <c r="U316" s="73">
        <v>26</v>
      </c>
      <c r="V316" s="73">
        <v>9</v>
      </c>
      <c r="W316" s="73">
        <v>1</v>
      </c>
      <c r="X316" s="73">
        <v>0</v>
      </c>
      <c r="Y316" s="55">
        <v>111</v>
      </c>
      <c r="Z316" s="56">
        <v>383</v>
      </c>
      <c r="AA316" s="125">
        <v>264</v>
      </c>
      <c r="AB316" s="119">
        <v>14.643799472295516</v>
      </c>
      <c r="AC316" s="46">
        <v>50.527704485488123</v>
      </c>
      <c r="AD316" s="47">
        <v>34.828496042216358</v>
      </c>
    </row>
    <row r="317" spans="1:30" s="65" customFormat="1" ht="10.5" customHeight="1" outlineLevel="3" x14ac:dyDescent="0.2">
      <c r="A317" s="17" t="s">
        <v>44</v>
      </c>
      <c r="B317" s="18">
        <v>6650</v>
      </c>
      <c r="C317" s="38">
        <v>1103</v>
      </c>
      <c r="D317" s="84">
        <v>32</v>
      </c>
      <c r="E317" s="73">
        <v>51</v>
      </c>
      <c r="F317" s="73">
        <v>69</v>
      </c>
      <c r="G317" s="73">
        <v>54</v>
      </c>
      <c r="H317" s="73">
        <v>42</v>
      </c>
      <c r="I317" s="73">
        <v>32</v>
      </c>
      <c r="J317" s="73">
        <v>38</v>
      </c>
      <c r="K317" s="73">
        <v>42</v>
      </c>
      <c r="L317" s="73">
        <v>56</v>
      </c>
      <c r="M317" s="73">
        <v>57</v>
      </c>
      <c r="N317" s="73">
        <v>75</v>
      </c>
      <c r="O317" s="73">
        <v>78</v>
      </c>
      <c r="P317" s="73">
        <v>82</v>
      </c>
      <c r="Q317" s="73">
        <v>102</v>
      </c>
      <c r="R317" s="73">
        <v>103</v>
      </c>
      <c r="S317" s="73">
        <v>85</v>
      </c>
      <c r="T317" s="73">
        <v>60</v>
      </c>
      <c r="U317" s="73">
        <v>38</v>
      </c>
      <c r="V317" s="73">
        <v>6</v>
      </c>
      <c r="W317" s="73">
        <v>1</v>
      </c>
      <c r="X317" s="73">
        <v>0</v>
      </c>
      <c r="Y317" s="55">
        <v>152</v>
      </c>
      <c r="Z317" s="56">
        <v>556</v>
      </c>
      <c r="AA317" s="125">
        <v>395</v>
      </c>
      <c r="AB317" s="119">
        <v>13.780598368087036</v>
      </c>
      <c r="AC317" s="46">
        <v>50.407978241160464</v>
      </c>
      <c r="AD317" s="47">
        <v>35.811423390752495</v>
      </c>
    </row>
    <row r="318" spans="1:30" s="65" customFormat="1" ht="10.5" customHeight="1" outlineLevel="3" x14ac:dyDescent="0.2">
      <c r="A318" s="17" t="s">
        <v>96</v>
      </c>
      <c r="B318" s="18">
        <v>6660</v>
      </c>
      <c r="C318" s="38">
        <v>361</v>
      </c>
      <c r="D318" s="84">
        <v>18</v>
      </c>
      <c r="E318" s="73">
        <v>15</v>
      </c>
      <c r="F318" s="73">
        <v>12</v>
      </c>
      <c r="G318" s="73">
        <v>12</v>
      </c>
      <c r="H318" s="73">
        <v>15</v>
      </c>
      <c r="I318" s="73">
        <v>14</v>
      </c>
      <c r="J318" s="73">
        <v>19</v>
      </c>
      <c r="K318" s="73">
        <v>10</v>
      </c>
      <c r="L318" s="73">
        <v>14</v>
      </c>
      <c r="M318" s="73">
        <v>21</v>
      </c>
      <c r="N318" s="73">
        <v>43</v>
      </c>
      <c r="O318" s="73">
        <v>29</v>
      </c>
      <c r="P318" s="73">
        <v>28</v>
      </c>
      <c r="Q318" s="73">
        <v>21</v>
      </c>
      <c r="R318" s="73">
        <v>29</v>
      </c>
      <c r="S318" s="73">
        <v>19</v>
      </c>
      <c r="T318" s="73">
        <v>25</v>
      </c>
      <c r="U318" s="73">
        <v>10</v>
      </c>
      <c r="V318" s="73">
        <v>5</v>
      </c>
      <c r="W318" s="73">
        <v>2</v>
      </c>
      <c r="X318" s="73">
        <v>0</v>
      </c>
      <c r="Y318" s="55">
        <v>45</v>
      </c>
      <c r="Z318" s="56">
        <v>205</v>
      </c>
      <c r="AA318" s="125">
        <v>111</v>
      </c>
      <c r="AB318" s="119">
        <v>12.465373961218837</v>
      </c>
      <c r="AC318" s="46">
        <v>56.786703601108037</v>
      </c>
      <c r="AD318" s="47">
        <v>30.747922437673132</v>
      </c>
    </row>
    <row r="319" spans="1:30" s="65" customFormat="1" ht="10.5" customHeight="1" outlineLevel="3" x14ac:dyDescent="0.2">
      <c r="A319" s="17" t="s">
        <v>128</v>
      </c>
      <c r="B319" s="18">
        <v>6670</v>
      </c>
      <c r="C319" s="38">
        <v>492</v>
      </c>
      <c r="D319" s="84">
        <v>13</v>
      </c>
      <c r="E319" s="73">
        <v>21</v>
      </c>
      <c r="F319" s="73">
        <v>26</v>
      </c>
      <c r="G319" s="73">
        <v>31</v>
      </c>
      <c r="H319" s="73">
        <v>15</v>
      </c>
      <c r="I319" s="73">
        <v>16</v>
      </c>
      <c r="J319" s="73">
        <v>24</v>
      </c>
      <c r="K319" s="73">
        <v>23</v>
      </c>
      <c r="L319" s="73">
        <v>30</v>
      </c>
      <c r="M319" s="73">
        <v>34</v>
      </c>
      <c r="N319" s="73">
        <v>24</v>
      </c>
      <c r="O319" s="73">
        <v>35</v>
      </c>
      <c r="P319" s="73">
        <v>34</v>
      </c>
      <c r="Q319" s="73">
        <v>41</v>
      </c>
      <c r="R319" s="73">
        <v>36</v>
      </c>
      <c r="S319" s="73">
        <v>35</v>
      </c>
      <c r="T319" s="73">
        <v>21</v>
      </c>
      <c r="U319" s="73">
        <v>22</v>
      </c>
      <c r="V319" s="73">
        <v>8</v>
      </c>
      <c r="W319" s="73">
        <v>3</v>
      </c>
      <c r="X319" s="73">
        <v>0</v>
      </c>
      <c r="Y319" s="55">
        <v>60</v>
      </c>
      <c r="Z319" s="56">
        <v>266</v>
      </c>
      <c r="AA319" s="125">
        <v>166</v>
      </c>
      <c r="AB319" s="119">
        <v>12.195121951219512</v>
      </c>
      <c r="AC319" s="46">
        <v>54.065040650406502</v>
      </c>
      <c r="AD319" s="47">
        <v>33.739837398373986</v>
      </c>
    </row>
    <row r="320" spans="1:30" s="65" customFormat="1" ht="10.5" customHeight="1" outlineLevel="3" x14ac:dyDescent="0.2">
      <c r="A320" s="17" t="s">
        <v>130</v>
      </c>
      <c r="B320" s="18">
        <v>6680</v>
      </c>
      <c r="C320" s="38">
        <v>555</v>
      </c>
      <c r="D320" s="84">
        <v>29</v>
      </c>
      <c r="E320" s="73">
        <v>23</v>
      </c>
      <c r="F320" s="73">
        <v>36</v>
      </c>
      <c r="G320" s="73">
        <v>26</v>
      </c>
      <c r="H320" s="73">
        <v>14</v>
      </c>
      <c r="I320" s="73">
        <v>11</v>
      </c>
      <c r="J320" s="73">
        <v>23</v>
      </c>
      <c r="K320" s="73">
        <v>30</v>
      </c>
      <c r="L320" s="73">
        <v>26</v>
      </c>
      <c r="M320" s="73">
        <v>42</v>
      </c>
      <c r="N320" s="73">
        <v>28</v>
      </c>
      <c r="O320" s="73">
        <v>34</v>
      </c>
      <c r="P320" s="73">
        <v>37</v>
      </c>
      <c r="Q320" s="73">
        <v>31</v>
      </c>
      <c r="R320" s="73">
        <v>52</v>
      </c>
      <c r="S320" s="73">
        <v>36</v>
      </c>
      <c r="T320" s="73">
        <v>27</v>
      </c>
      <c r="U320" s="73">
        <v>35</v>
      </c>
      <c r="V320" s="73">
        <v>12</v>
      </c>
      <c r="W320" s="73">
        <v>2</v>
      </c>
      <c r="X320" s="73">
        <v>1</v>
      </c>
      <c r="Y320" s="55">
        <v>88</v>
      </c>
      <c r="Z320" s="56">
        <v>271</v>
      </c>
      <c r="AA320" s="125">
        <v>196</v>
      </c>
      <c r="AB320" s="119">
        <v>15.855855855855856</v>
      </c>
      <c r="AC320" s="46">
        <v>48.828828828828833</v>
      </c>
      <c r="AD320" s="47">
        <v>35.315315315315317</v>
      </c>
    </row>
    <row r="321" spans="1:30" s="65" customFormat="1" ht="10.5" customHeight="1" outlineLevel="3" x14ac:dyDescent="0.2">
      <c r="A321" s="17" t="s">
        <v>118</v>
      </c>
      <c r="B321" s="18">
        <v>6690</v>
      </c>
      <c r="C321" s="38">
        <v>650</v>
      </c>
      <c r="D321" s="84">
        <v>14</v>
      </c>
      <c r="E321" s="73">
        <v>15</v>
      </c>
      <c r="F321" s="73">
        <v>24</v>
      </c>
      <c r="G321" s="73">
        <v>18</v>
      </c>
      <c r="H321" s="73">
        <v>20</v>
      </c>
      <c r="I321" s="73">
        <v>26</v>
      </c>
      <c r="J321" s="73">
        <v>27</v>
      </c>
      <c r="K321" s="73">
        <v>24</v>
      </c>
      <c r="L321" s="73">
        <v>29</v>
      </c>
      <c r="M321" s="73">
        <v>29</v>
      </c>
      <c r="N321" s="73">
        <v>45</v>
      </c>
      <c r="O321" s="73">
        <v>51</v>
      </c>
      <c r="P321" s="73">
        <v>54</v>
      </c>
      <c r="Q321" s="73">
        <v>68</v>
      </c>
      <c r="R321" s="73">
        <v>64</v>
      </c>
      <c r="S321" s="73">
        <v>49</v>
      </c>
      <c r="T321" s="73">
        <v>45</v>
      </c>
      <c r="U321" s="73">
        <v>30</v>
      </c>
      <c r="V321" s="73">
        <v>13</v>
      </c>
      <c r="W321" s="73">
        <v>4</v>
      </c>
      <c r="X321" s="73">
        <v>1</v>
      </c>
      <c r="Y321" s="55">
        <v>53</v>
      </c>
      <c r="Z321" s="56">
        <v>323</v>
      </c>
      <c r="AA321" s="125">
        <v>274</v>
      </c>
      <c r="AB321" s="119">
        <v>8.1538461538461533</v>
      </c>
      <c r="AC321" s="46">
        <v>49.692307692307693</v>
      </c>
      <c r="AD321" s="47">
        <v>42.153846153846153</v>
      </c>
    </row>
    <row r="322" spans="1:30" s="65" customFormat="1" ht="10.5" customHeight="1" outlineLevel="3" x14ac:dyDescent="0.2">
      <c r="A322" s="17" t="s">
        <v>139</v>
      </c>
      <c r="B322" s="18">
        <v>6701</v>
      </c>
      <c r="C322" s="38">
        <v>278</v>
      </c>
      <c r="D322" s="84">
        <v>12</v>
      </c>
      <c r="E322" s="73">
        <v>12</v>
      </c>
      <c r="F322" s="73">
        <v>8</v>
      </c>
      <c r="G322" s="73">
        <v>3</v>
      </c>
      <c r="H322" s="73">
        <v>28</v>
      </c>
      <c r="I322" s="73">
        <v>13</v>
      </c>
      <c r="J322" s="73">
        <v>9</v>
      </c>
      <c r="K322" s="73">
        <v>14</v>
      </c>
      <c r="L322" s="73">
        <v>14</v>
      </c>
      <c r="M322" s="73">
        <v>15</v>
      </c>
      <c r="N322" s="73">
        <v>15</v>
      </c>
      <c r="O322" s="73">
        <v>21</v>
      </c>
      <c r="P322" s="73">
        <v>11</v>
      </c>
      <c r="Q322" s="73">
        <v>17</v>
      </c>
      <c r="R322" s="73">
        <v>20</v>
      </c>
      <c r="S322" s="73">
        <v>16</v>
      </c>
      <c r="T322" s="73">
        <v>23</v>
      </c>
      <c r="U322" s="73">
        <v>14</v>
      </c>
      <c r="V322" s="73">
        <v>11</v>
      </c>
      <c r="W322" s="73">
        <v>2</v>
      </c>
      <c r="X322" s="73">
        <v>0</v>
      </c>
      <c r="Y322" s="55">
        <v>32</v>
      </c>
      <c r="Z322" s="56">
        <v>143</v>
      </c>
      <c r="AA322" s="125">
        <v>103</v>
      </c>
      <c r="AB322" s="119">
        <v>11.510791366906476</v>
      </c>
      <c r="AC322" s="46">
        <v>51.438848920863315</v>
      </c>
      <c r="AD322" s="47">
        <v>37.050359712230211</v>
      </c>
    </row>
    <row r="323" spans="1:30" s="65" customFormat="1" ht="10.5" customHeight="1" outlineLevel="3" x14ac:dyDescent="0.2">
      <c r="A323" s="17" t="s">
        <v>405</v>
      </c>
      <c r="B323" s="18">
        <v>6702</v>
      </c>
      <c r="C323" s="38">
        <v>487</v>
      </c>
      <c r="D323" s="84">
        <v>9</v>
      </c>
      <c r="E323" s="73">
        <v>19</v>
      </c>
      <c r="F323" s="73">
        <v>24</v>
      </c>
      <c r="G323" s="73">
        <v>29</v>
      </c>
      <c r="H323" s="73">
        <v>18</v>
      </c>
      <c r="I323" s="73">
        <v>8</v>
      </c>
      <c r="J323" s="73">
        <v>14</v>
      </c>
      <c r="K323" s="73">
        <v>16</v>
      </c>
      <c r="L323" s="73">
        <v>23</v>
      </c>
      <c r="M323" s="73">
        <v>30</v>
      </c>
      <c r="N323" s="73">
        <v>33</v>
      </c>
      <c r="O323" s="73">
        <v>34</v>
      </c>
      <c r="P323" s="73">
        <v>21</v>
      </c>
      <c r="Q323" s="73">
        <v>24</v>
      </c>
      <c r="R323" s="73">
        <v>49</v>
      </c>
      <c r="S323" s="73">
        <v>56</v>
      </c>
      <c r="T323" s="73">
        <v>44</v>
      </c>
      <c r="U323" s="73">
        <v>23</v>
      </c>
      <c r="V323" s="73">
        <v>9</v>
      </c>
      <c r="W323" s="73">
        <v>4</v>
      </c>
      <c r="X323" s="73">
        <v>0</v>
      </c>
      <c r="Y323" s="55">
        <v>52</v>
      </c>
      <c r="Z323" s="56">
        <v>226</v>
      </c>
      <c r="AA323" s="125">
        <v>209</v>
      </c>
      <c r="AB323" s="119">
        <v>10.677618069815194</v>
      </c>
      <c r="AC323" s="46">
        <v>46.406570841889113</v>
      </c>
      <c r="AD323" s="47">
        <v>42.915811088295683</v>
      </c>
    </row>
    <row r="324" spans="1:30" s="65" customFormat="1" ht="10.5" customHeight="1" outlineLevel="3" x14ac:dyDescent="0.2">
      <c r="A324" s="17" t="s">
        <v>406</v>
      </c>
      <c r="B324" s="18">
        <v>6703</v>
      </c>
      <c r="C324" s="38">
        <v>795</v>
      </c>
      <c r="D324" s="84">
        <v>32</v>
      </c>
      <c r="E324" s="73">
        <v>32</v>
      </c>
      <c r="F324" s="73">
        <v>39</v>
      </c>
      <c r="G324" s="73">
        <v>45</v>
      </c>
      <c r="H324" s="73">
        <v>40</v>
      </c>
      <c r="I324" s="73">
        <v>28</v>
      </c>
      <c r="J324" s="73">
        <v>39</v>
      </c>
      <c r="K324" s="73">
        <v>30</v>
      </c>
      <c r="L324" s="73">
        <v>53</v>
      </c>
      <c r="M324" s="73">
        <v>44</v>
      </c>
      <c r="N324" s="73">
        <v>53</v>
      </c>
      <c r="O324" s="73">
        <v>51</v>
      </c>
      <c r="P324" s="73">
        <v>50</v>
      </c>
      <c r="Q324" s="73">
        <v>60</v>
      </c>
      <c r="R324" s="73">
        <v>65</v>
      </c>
      <c r="S324" s="73">
        <v>44</v>
      </c>
      <c r="T324" s="73">
        <v>36</v>
      </c>
      <c r="U324" s="73">
        <v>35</v>
      </c>
      <c r="V324" s="73">
        <v>19</v>
      </c>
      <c r="W324" s="73">
        <v>0</v>
      </c>
      <c r="X324" s="73">
        <v>0</v>
      </c>
      <c r="Y324" s="55">
        <v>103</v>
      </c>
      <c r="Z324" s="56">
        <v>433</v>
      </c>
      <c r="AA324" s="125">
        <v>259</v>
      </c>
      <c r="AB324" s="119">
        <v>12.955974842767295</v>
      </c>
      <c r="AC324" s="46">
        <v>54.465408805031444</v>
      </c>
      <c r="AD324" s="47">
        <v>32.578616352201259</v>
      </c>
    </row>
    <row r="325" spans="1:30" s="65" customFormat="1" ht="10.5" customHeight="1" outlineLevel="3" x14ac:dyDescent="0.2">
      <c r="A325" s="17" t="s">
        <v>407</v>
      </c>
      <c r="B325" s="18">
        <v>6704</v>
      </c>
      <c r="C325" s="38">
        <v>278</v>
      </c>
      <c r="D325" s="84">
        <v>5</v>
      </c>
      <c r="E325" s="73">
        <v>8</v>
      </c>
      <c r="F325" s="73">
        <v>8</v>
      </c>
      <c r="G325" s="73">
        <v>13</v>
      </c>
      <c r="H325" s="73">
        <v>10</v>
      </c>
      <c r="I325" s="73">
        <v>7</v>
      </c>
      <c r="J325" s="73">
        <v>6</v>
      </c>
      <c r="K325" s="73">
        <v>12</v>
      </c>
      <c r="L325" s="73">
        <v>18</v>
      </c>
      <c r="M325" s="73">
        <v>12</v>
      </c>
      <c r="N325" s="73">
        <v>21</v>
      </c>
      <c r="O325" s="73">
        <v>15</v>
      </c>
      <c r="P325" s="73">
        <v>22</v>
      </c>
      <c r="Q325" s="73">
        <v>11</v>
      </c>
      <c r="R325" s="73">
        <v>22</v>
      </c>
      <c r="S325" s="73">
        <v>43</v>
      </c>
      <c r="T325" s="73">
        <v>21</v>
      </c>
      <c r="U325" s="73">
        <v>20</v>
      </c>
      <c r="V325" s="73">
        <v>4</v>
      </c>
      <c r="W325" s="73">
        <v>0</v>
      </c>
      <c r="X325" s="73">
        <v>0</v>
      </c>
      <c r="Y325" s="55">
        <v>21</v>
      </c>
      <c r="Z325" s="56">
        <v>136</v>
      </c>
      <c r="AA325" s="125">
        <v>121</v>
      </c>
      <c r="AB325" s="119">
        <v>7.5539568345323742</v>
      </c>
      <c r="AC325" s="46">
        <v>48.920863309352519</v>
      </c>
      <c r="AD325" s="47">
        <v>43.525179856115109</v>
      </c>
    </row>
    <row r="326" spans="1:30" s="65" customFormat="1" ht="10.5" customHeight="1" outlineLevel="3" x14ac:dyDescent="0.2">
      <c r="A326" s="17" t="s">
        <v>408</v>
      </c>
      <c r="B326" s="18">
        <v>6705</v>
      </c>
      <c r="C326" s="38">
        <v>427</v>
      </c>
      <c r="D326" s="84">
        <v>7</v>
      </c>
      <c r="E326" s="73">
        <v>15</v>
      </c>
      <c r="F326" s="73">
        <v>24</v>
      </c>
      <c r="G326" s="73">
        <v>23</v>
      </c>
      <c r="H326" s="73">
        <v>17</v>
      </c>
      <c r="I326" s="73">
        <v>8</v>
      </c>
      <c r="J326" s="73">
        <v>15</v>
      </c>
      <c r="K326" s="73">
        <v>15</v>
      </c>
      <c r="L326" s="73">
        <v>27</v>
      </c>
      <c r="M326" s="73">
        <v>29</v>
      </c>
      <c r="N326" s="73">
        <v>32</v>
      </c>
      <c r="O326" s="73">
        <v>20</v>
      </c>
      <c r="P326" s="73">
        <v>16</v>
      </c>
      <c r="Q326" s="73">
        <v>42</v>
      </c>
      <c r="R326" s="73">
        <v>59</v>
      </c>
      <c r="S326" s="73">
        <v>41</v>
      </c>
      <c r="T326" s="73">
        <v>24</v>
      </c>
      <c r="U326" s="73">
        <v>10</v>
      </c>
      <c r="V326" s="73">
        <v>3</v>
      </c>
      <c r="W326" s="73">
        <v>0</v>
      </c>
      <c r="X326" s="73">
        <v>0</v>
      </c>
      <c r="Y326" s="55">
        <v>46</v>
      </c>
      <c r="Z326" s="56">
        <v>202</v>
      </c>
      <c r="AA326" s="125">
        <v>179</v>
      </c>
      <c r="AB326" s="119">
        <v>10.772833723653395</v>
      </c>
      <c r="AC326" s="46">
        <v>47.306791569086656</v>
      </c>
      <c r="AD326" s="47">
        <v>41.920374707259953</v>
      </c>
    </row>
    <row r="327" spans="1:30" s="65" customFormat="1" ht="10.5" customHeight="1" outlineLevel="3" x14ac:dyDescent="0.2">
      <c r="A327" s="17" t="s">
        <v>210</v>
      </c>
      <c r="B327" s="18">
        <v>6721</v>
      </c>
      <c r="C327" s="38">
        <v>907</v>
      </c>
      <c r="D327" s="84">
        <v>38</v>
      </c>
      <c r="E327" s="73">
        <v>37</v>
      </c>
      <c r="F327" s="73">
        <v>45</v>
      </c>
      <c r="G327" s="73">
        <v>38</v>
      </c>
      <c r="H327" s="73">
        <v>37</v>
      </c>
      <c r="I327" s="73">
        <v>33</v>
      </c>
      <c r="J327" s="73">
        <v>63</v>
      </c>
      <c r="K327" s="73">
        <v>56</v>
      </c>
      <c r="L327" s="73">
        <v>45</v>
      </c>
      <c r="M327" s="73">
        <v>56</v>
      </c>
      <c r="N327" s="73">
        <v>68</v>
      </c>
      <c r="O327" s="73">
        <v>69</v>
      </c>
      <c r="P327" s="73">
        <v>64</v>
      </c>
      <c r="Q327" s="73">
        <v>73</v>
      </c>
      <c r="R327" s="73">
        <v>58</v>
      </c>
      <c r="S327" s="73">
        <v>60</v>
      </c>
      <c r="T327" s="73">
        <v>26</v>
      </c>
      <c r="U327" s="73">
        <v>25</v>
      </c>
      <c r="V327" s="73">
        <v>15</v>
      </c>
      <c r="W327" s="73">
        <v>1</v>
      </c>
      <c r="X327" s="73">
        <v>0</v>
      </c>
      <c r="Y327" s="55">
        <v>120</v>
      </c>
      <c r="Z327" s="56">
        <v>529</v>
      </c>
      <c r="AA327" s="125">
        <v>258</v>
      </c>
      <c r="AB327" s="119">
        <v>13.230429988974644</v>
      </c>
      <c r="AC327" s="46">
        <v>58.32414553472988</v>
      </c>
      <c r="AD327" s="47">
        <v>28.445424476295479</v>
      </c>
    </row>
    <row r="328" spans="1:30" s="65" customFormat="1" ht="10.5" customHeight="1" outlineLevel="3" x14ac:dyDescent="0.2">
      <c r="A328" s="17" t="s">
        <v>319</v>
      </c>
      <c r="B328" s="18">
        <v>6722</v>
      </c>
      <c r="C328" s="38">
        <v>684</v>
      </c>
      <c r="D328" s="84">
        <v>17</v>
      </c>
      <c r="E328" s="73">
        <v>32</v>
      </c>
      <c r="F328" s="73">
        <v>38</v>
      </c>
      <c r="G328" s="73">
        <v>33</v>
      </c>
      <c r="H328" s="73">
        <v>28</v>
      </c>
      <c r="I328" s="73">
        <v>20</v>
      </c>
      <c r="J328" s="73">
        <v>24</v>
      </c>
      <c r="K328" s="73">
        <v>33</v>
      </c>
      <c r="L328" s="73">
        <v>49</v>
      </c>
      <c r="M328" s="73">
        <v>44</v>
      </c>
      <c r="N328" s="73">
        <v>45</v>
      </c>
      <c r="O328" s="73">
        <v>55</v>
      </c>
      <c r="P328" s="73">
        <v>39</v>
      </c>
      <c r="Q328" s="73">
        <v>43</v>
      </c>
      <c r="R328" s="73">
        <v>48</v>
      </c>
      <c r="S328" s="73">
        <v>57</v>
      </c>
      <c r="T328" s="73">
        <v>31</v>
      </c>
      <c r="U328" s="73">
        <v>28</v>
      </c>
      <c r="V328" s="73">
        <v>18</v>
      </c>
      <c r="W328" s="73">
        <v>2</v>
      </c>
      <c r="X328" s="73">
        <v>0</v>
      </c>
      <c r="Y328" s="55">
        <v>87</v>
      </c>
      <c r="Z328" s="56">
        <v>370</v>
      </c>
      <c r="AA328" s="125">
        <v>227</v>
      </c>
      <c r="AB328" s="119">
        <v>12.719298245614036</v>
      </c>
      <c r="AC328" s="46">
        <v>54.093567251461991</v>
      </c>
      <c r="AD328" s="47">
        <v>33.187134502923975</v>
      </c>
    </row>
    <row r="329" spans="1:30" s="65" customFormat="1" ht="10.5" customHeight="1" outlineLevel="3" x14ac:dyDescent="0.2">
      <c r="A329" s="19" t="s">
        <v>463</v>
      </c>
      <c r="B329" s="20">
        <v>6730</v>
      </c>
      <c r="C329" s="33">
        <v>381</v>
      </c>
      <c r="D329" s="82">
        <v>11</v>
      </c>
      <c r="E329" s="74">
        <v>10</v>
      </c>
      <c r="F329" s="74">
        <v>14</v>
      </c>
      <c r="G329" s="74">
        <v>18</v>
      </c>
      <c r="H329" s="74">
        <v>11</v>
      </c>
      <c r="I329" s="74">
        <v>6</v>
      </c>
      <c r="J329" s="74">
        <v>8</v>
      </c>
      <c r="K329" s="74">
        <v>21</v>
      </c>
      <c r="L329" s="74">
        <v>12</v>
      </c>
      <c r="M329" s="74">
        <v>16</v>
      </c>
      <c r="N329" s="74">
        <v>20</v>
      </c>
      <c r="O329" s="74">
        <v>20</v>
      </c>
      <c r="P329" s="74">
        <v>30</v>
      </c>
      <c r="Q329" s="74">
        <v>45</v>
      </c>
      <c r="R329" s="74">
        <v>63</v>
      </c>
      <c r="S329" s="74">
        <v>38</v>
      </c>
      <c r="T329" s="74">
        <v>22</v>
      </c>
      <c r="U329" s="74">
        <v>10</v>
      </c>
      <c r="V329" s="74">
        <v>6</v>
      </c>
      <c r="W329" s="74">
        <v>0</v>
      </c>
      <c r="X329" s="74">
        <v>0</v>
      </c>
      <c r="Y329" s="59">
        <v>35</v>
      </c>
      <c r="Z329" s="60">
        <v>162</v>
      </c>
      <c r="AA329" s="126">
        <v>184</v>
      </c>
      <c r="AB329" s="121">
        <v>9.1863517060367457</v>
      </c>
      <c r="AC329" s="48">
        <v>42.519685039370081</v>
      </c>
      <c r="AD329" s="49">
        <v>48.293963254593173</v>
      </c>
    </row>
    <row r="330" spans="1:30" s="65" customFormat="1" ht="10.5" customHeight="1" outlineLevel="2" x14ac:dyDescent="0.2">
      <c r="A330" s="32" t="s">
        <v>515</v>
      </c>
      <c r="B330" s="88"/>
      <c r="C330" s="35">
        <f t="shared" ref="C330:AA330" si="9">SUM(C311:C329)</f>
        <v>12716</v>
      </c>
      <c r="D330" s="34">
        <f t="shared" si="9"/>
        <v>407</v>
      </c>
      <c r="E330" s="34">
        <f t="shared" si="9"/>
        <v>535</v>
      </c>
      <c r="F330" s="34">
        <f t="shared" si="9"/>
        <v>638</v>
      </c>
      <c r="G330" s="34">
        <f t="shared" si="9"/>
        <v>583</v>
      </c>
      <c r="H330" s="34">
        <f t="shared" si="9"/>
        <v>505</v>
      </c>
      <c r="I330" s="34">
        <f t="shared" si="9"/>
        <v>433</v>
      </c>
      <c r="J330" s="34">
        <f t="shared" si="9"/>
        <v>520</v>
      </c>
      <c r="K330" s="34">
        <f t="shared" si="9"/>
        <v>561</v>
      </c>
      <c r="L330" s="34">
        <f t="shared" si="9"/>
        <v>679</v>
      </c>
      <c r="M330" s="34">
        <f t="shared" si="9"/>
        <v>775</v>
      </c>
      <c r="N330" s="34">
        <f t="shared" si="9"/>
        <v>904</v>
      </c>
      <c r="O330" s="34">
        <f t="shared" si="9"/>
        <v>907</v>
      </c>
      <c r="P330" s="34">
        <f t="shared" si="9"/>
        <v>863</v>
      </c>
      <c r="Q330" s="34">
        <f t="shared" si="9"/>
        <v>1012</v>
      </c>
      <c r="R330" s="34">
        <f t="shared" si="9"/>
        <v>1053</v>
      </c>
      <c r="S330" s="34">
        <f t="shared" si="9"/>
        <v>940</v>
      </c>
      <c r="T330" s="34">
        <f t="shared" si="9"/>
        <v>667</v>
      </c>
      <c r="U330" s="34">
        <f t="shared" si="9"/>
        <v>498</v>
      </c>
      <c r="V330" s="34">
        <f t="shared" si="9"/>
        <v>200</v>
      </c>
      <c r="W330" s="34">
        <f t="shared" si="9"/>
        <v>34</v>
      </c>
      <c r="X330" s="91">
        <f t="shared" si="9"/>
        <v>2</v>
      </c>
      <c r="Y330" s="34">
        <f t="shared" si="9"/>
        <v>1580</v>
      </c>
      <c r="Z330" s="34">
        <f t="shared" si="9"/>
        <v>6730</v>
      </c>
      <c r="AA330" s="91">
        <f t="shared" si="9"/>
        <v>4406</v>
      </c>
      <c r="AB330" s="97">
        <f t="shared" ref="AB330:AD330" si="10">ROUND(Y330/$C330*100,1)</f>
        <v>12.4</v>
      </c>
      <c r="AC330" s="97">
        <f t="shared" si="10"/>
        <v>52.9</v>
      </c>
      <c r="AD330" s="98">
        <f t="shared" si="10"/>
        <v>34.6</v>
      </c>
    </row>
    <row r="331" spans="1:30" s="65" customFormat="1" ht="10.5" customHeight="1" outlineLevel="3" x14ac:dyDescent="0.2">
      <c r="A331" s="21" t="s">
        <v>89</v>
      </c>
      <c r="B331" s="22">
        <v>3110</v>
      </c>
      <c r="C331" s="37">
        <v>1851</v>
      </c>
      <c r="D331" s="83">
        <v>47</v>
      </c>
      <c r="E331" s="72">
        <v>54</v>
      </c>
      <c r="F331" s="72">
        <v>81</v>
      </c>
      <c r="G331" s="72">
        <v>77</v>
      </c>
      <c r="H331" s="72">
        <v>92</v>
      </c>
      <c r="I331" s="72">
        <v>51</v>
      </c>
      <c r="J331" s="72">
        <v>54</v>
      </c>
      <c r="K331" s="72">
        <v>77</v>
      </c>
      <c r="L331" s="72">
        <v>77</v>
      </c>
      <c r="M331" s="72">
        <v>136</v>
      </c>
      <c r="N331" s="72">
        <v>160</v>
      </c>
      <c r="O331" s="72">
        <v>161</v>
      </c>
      <c r="P331" s="72">
        <v>156</v>
      </c>
      <c r="Q331" s="72">
        <v>162</v>
      </c>
      <c r="R331" s="72">
        <v>156</v>
      </c>
      <c r="S331" s="72">
        <v>127</v>
      </c>
      <c r="T331" s="72">
        <v>94</v>
      </c>
      <c r="U331" s="72">
        <v>69</v>
      </c>
      <c r="V331" s="72">
        <v>16</v>
      </c>
      <c r="W331" s="72">
        <v>4</v>
      </c>
      <c r="X331" s="72">
        <v>0</v>
      </c>
      <c r="Y331" s="50">
        <v>182</v>
      </c>
      <c r="Z331" s="51">
        <v>1041</v>
      </c>
      <c r="AA331" s="127">
        <v>628</v>
      </c>
      <c r="AB331" s="122">
        <v>9.8325229605618585</v>
      </c>
      <c r="AC331" s="52">
        <v>56.239870340356568</v>
      </c>
      <c r="AD331" s="53">
        <v>33.927606699081572</v>
      </c>
    </row>
    <row r="332" spans="1:30" s="65" customFormat="1" ht="10.5" customHeight="1" outlineLevel="3" x14ac:dyDescent="0.2">
      <c r="A332" s="17" t="s">
        <v>163</v>
      </c>
      <c r="B332" s="18">
        <v>3120</v>
      </c>
      <c r="C332" s="38">
        <v>821</v>
      </c>
      <c r="D332" s="84">
        <v>28</v>
      </c>
      <c r="E332" s="73">
        <v>41</v>
      </c>
      <c r="F332" s="73">
        <v>38</v>
      </c>
      <c r="G332" s="73">
        <v>46</v>
      </c>
      <c r="H332" s="73">
        <v>29</v>
      </c>
      <c r="I332" s="73">
        <v>31</v>
      </c>
      <c r="J332" s="73">
        <v>36</v>
      </c>
      <c r="K332" s="73">
        <v>42</v>
      </c>
      <c r="L332" s="73">
        <v>46</v>
      </c>
      <c r="M332" s="73">
        <v>57</v>
      </c>
      <c r="N332" s="73">
        <v>52</v>
      </c>
      <c r="O332" s="73">
        <v>44</v>
      </c>
      <c r="P332" s="73">
        <v>41</v>
      </c>
      <c r="Q332" s="73">
        <v>69</v>
      </c>
      <c r="R332" s="73">
        <v>73</v>
      </c>
      <c r="S332" s="73">
        <v>72</v>
      </c>
      <c r="T332" s="73">
        <v>35</v>
      </c>
      <c r="U332" s="73">
        <v>31</v>
      </c>
      <c r="V332" s="73">
        <v>9</v>
      </c>
      <c r="W332" s="73">
        <v>1</v>
      </c>
      <c r="X332" s="73">
        <v>0</v>
      </c>
      <c r="Y332" s="55">
        <v>107</v>
      </c>
      <c r="Z332" s="56">
        <v>424</v>
      </c>
      <c r="AA332" s="125">
        <v>290</v>
      </c>
      <c r="AB332" s="119">
        <v>13.032886723507916</v>
      </c>
      <c r="AC332" s="46">
        <v>51.644336175395857</v>
      </c>
      <c r="AD332" s="47">
        <v>35.322777101096229</v>
      </c>
    </row>
    <row r="333" spans="1:30" s="65" customFormat="1" ht="10.5" customHeight="1" outlineLevel="3" x14ac:dyDescent="0.2">
      <c r="A333" s="17" t="s">
        <v>37</v>
      </c>
      <c r="B333" s="18">
        <v>3130</v>
      </c>
      <c r="C333" s="38">
        <v>687</v>
      </c>
      <c r="D333" s="84">
        <v>20</v>
      </c>
      <c r="E333" s="73">
        <v>26</v>
      </c>
      <c r="F333" s="73">
        <v>30</v>
      </c>
      <c r="G333" s="73">
        <v>31</v>
      </c>
      <c r="H333" s="73">
        <v>32</v>
      </c>
      <c r="I333" s="73">
        <v>20</v>
      </c>
      <c r="J333" s="73">
        <v>22</v>
      </c>
      <c r="K333" s="73">
        <v>41</v>
      </c>
      <c r="L333" s="73">
        <v>26</v>
      </c>
      <c r="M333" s="73">
        <v>39</v>
      </c>
      <c r="N333" s="73">
        <v>45</v>
      </c>
      <c r="O333" s="73">
        <v>39</v>
      </c>
      <c r="P333" s="73">
        <v>55</v>
      </c>
      <c r="Q333" s="73">
        <v>47</v>
      </c>
      <c r="R333" s="73">
        <v>71</v>
      </c>
      <c r="S333" s="73">
        <v>66</v>
      </c>
      <c r="T333" s="73">
        <v>37</v>
      </c>
      <c r="U333" s="73">
        <v>30</v>
      </c>
      <c r="V333" s="73">
        <v>8</v>
      </c>
      <c r="W333" s="73">
        <v>2</v>
      </c>
      <c r="X333" s="73">
        <v>0</v>
      </c>
      <c r="Y333" s="55">
        <v>76</v>
      </c>
      <c r="Z333" s="56">
        <v>350</v>
      </c>
      <c r="AA333" s="125">
        <v>261</v>
      </c>
      <c r="AB333" s="119">
        <v>11.06259097525473</v>
      </c>
      <c r="AC333" s="46">
        <v>50.946142649199423</v>
      </c>
      <c r="AD333" s="47">
        <v>37.991266375545848</v>
      </c>
    </row>
    <row r="334" spans="1:30" s="65" customFormat="1" ht="10.5" customHeight="1" outlineLevel="3" x14ac:dyDescent="0.2">
      <c r="A334" s="17" t="s">
        <v>185</v>
      </c>
      <c r="B334" s="18">
        <v>3140</v>
      </c>
      <c r="C334" s="38">
        <v>213</v>
      </c>
      <c r="D334" s="84">
        <v>3</v>
      </c>
      <c r="E334" s="73">
        <v>3</v>
      </c>
      <c r="F334" s="73">
        <v>6</v>
      </c>
      <c r="G334" s="73">
        <v>5</v>
      </c>
      <c r="H334" s="73">
        <v>13</v>
      </c>
      <c r="I334" s="73">
        <v>2</v>
      </c>
      <c r="J334" s="73">
        <v>10</v>
      </c>
      <c r="K334" s="73">
        <v>8</v>
      </c>
      <c r="L334" s="73">
        <v>10</v>
      </c>
      <c r="M334" s="73">
        <v>8</v>
      </c>
      <c r="N334" s="73">
        <v>10</v>
      </c>
      <c r="O334" s="73">
        <v>16</v>
      </c>
      <c r="P334" s="73">
        <v>24</v>
      </c>
      <c r="Q334" s="73">
        <v>30</v>
      </c>
      <c r="R334" s="73">
        <v>25</v>
      </c>
      <c r="S334" s="73">
        <v>16</v>
      </c>
      <c r="T334" s="73">
        <v>9</v>
      </c>
      <c r="U334" s="73">
        <v>8</v>
      </c>
      <c r="V334" s="73">
        <v>6</v>
      </c>
      <c r="W334" s="73">
        <v>1</v>
      </c>
      <c r="X334" s="73">
        <v>0</v>
      </c>
      <c r="Y334" s="55">
        <v>12</v>
      </c>
      <c r="Z334" s="56">
        <v>106</v>
      </c>
      <c r="AA334" s="125">
        <v>95</v>
      </c>
      <c r="AB334" s="119">
        <v>5.6338028169014089</v>
      </c>
      <c r="AC334" s="46">
        <v>49.76525821596244</v>
      </c>
      <c r="AD334" s="47">
        <v>44.600938967136152</v>
      </c>
    </row>
    <row r="335" spans="1:30" s="65" customFormat="1" ht="10.5" customHeight="1" outlineLevel="3" x14ac:dyDescent="0.2">
      <c r="A335" s="17" t="s">
        <v>137</v>
      </c>
      <c r="B335" s="18">
        <v>3150</v>
      </c>
      <c r="C335" s="38">
        <v>228</v>
      </c>
      <c r="D335" s="84">
        <v>6</v>
      </c>
      <c r="E335" s="73">
        <v>4</v>
      </c>
      <c r="F335" s="73">
        <v>8</v>
      </c>
      <c r="G335" s="73">
        <v>14</v>
      </c>
      <c r="H335" s="73">
        <v>4</v>
      </c>
      <c r="I335" s="73">
        <v>4</v>
      </c>
      <c r="J335" s="73">
        <v>6</v>
      </c>
      <c r="K335" s="73">
        <v>5</v>
      </c>
      <c r="L335" s="73">
        <v>12</v>
      </c>
      <c r="M335" s="73">
        <v>16</v>
      </c>
      <c r="N335" s="73">
        <v>10</v>
      </c>
      <c r="O335" s="73">
        <v>15</v>
      </c>
      <c r="P335" s="73">
        <v>14</v>
      </c>
      <c r="Q335" s="73">
        <v>22</v>
      </c>
      <c r="R335" s="73">
        <v>27</v>
      </c>
      <c r="S335" s="73">
        <v>27</v>
      </c>
      <c r="T335" s="73">
        <v>16</v>
      </c>
      <c r="U335" s="73">
        <v>9</v>
      </c>
      <c r="V335" s="73">
        <v>8</v>
      </c>
      <c r="W335" s="73">
        <v>1</v>
      </c>
      <c r="X335" s="73">
        <v>0</v>
      </c>
      <c r="Y335" s="55">
        <v>18</v>
      </c>
      <c r="Z335" s="56">
        <v>100</v>
      </c>
      <c r="AA335" s="125">
        <v>110</v>
      </c>
      <c r="AB335" s="119">
        <v>7.8947368421052628</v>
      </c>
      <c r="AC335" s="46">
        <v>43.859649122807014</v>
      </c>
      <c r="AD335" s="47">
        <v>48.245614035087719</v>
      </c>
    </row>
    <row r="336" spans="1:30" s="65" customFormat="1" ht="10.5" customHeight="1" outlineLevel="3" x14ac:dyDescent="0.2">
      <c r="A336" s="17" t="s">
        <v>138</v>
      </c>
      <c r="B336" s="18">
        <v>3180</v>
      </c>
      <c r="C336" s="38">
        <v>137</v>
      </c>
      <c r="D336" s="84">
        <v>3</v>
      </c>
      <c r="E336" s="73">
        <v>5</v>
      </c>
      <c r="F336" s="73">
        <v>4</v>
      </c>
      <c r="G336" s="73">
        <v>4</v>
      </c>
      <c r="H336" s="73">
        <v>3</v>
      </c>
      <c r="I336" s="73">
        <v>2</v>
      </c>
      <c r="J336" s="73">
        <v>3</v>
      </c>
      <c r="K336" s="73">
        <v>9</v>
      </c>
      <c r="L336" s="73">
        <v>6</v>
      </c>
      <c r="M336" s="73">
        <v>7</v>
      </c>
      <c r="N336" s="73">
        <v>14</v>
      </c>
      <c r="O336" s="73">
        <v>1</v>
      </c>
      <c r="P336" s="73">
        <v>11</v>
      </c>
      <c r="Q336" s="73">
        <v>9</v>
      </c>
      <c r="R336" s="73">
        <v>24</v>
      </c>
      <c r="S336" s="73">
        <v>14</v>
      </c>
      <c r="T336" s="73">
        <v>9</v>
      </c>
      <c r="U336" s="73">
        <v>6</v>
      </c>
      <c r="V336" s="73">
        <v>2</v>
      </c>
      <c r="W336" s="73">
        <v>1</v>
      </c>
      <c r="X336" s="73">
        <v>0</v>
      </c>
      <c r="Y336" s="55">
        <v>12</v>
      </c>
      <c r="Z336" s="56">
        <v>60</v>
      </c>
      <c r="AA336" s="125">
        <v>65</v>
      </c>
      <c r="AB336" s="119">
        <v>8.7591240875912408</v>
      </c>
      <c r="AC336" s="46">
        <v>43.79562043795621</v>
      </c>
      <c r="AD336" s="47">
        <v>47.445255474452551</v>
      </c>
    </row>
    <row r="337" spans="1:30" s="65" customFormat="1" ht="10.5" customHeight="1" outlineLevel="3" x14ac:dyDescent="0.2">
      <c r="A337" s="19" t="s">
        <v>207</v>
      </c>
      <c r="B337" s="20">
        <v>3190</v>
      </c>
      <c r="C337" s="33">
        <v>56</v>
      </c>
      <c r="D337" s="82">
        <v>2</v>
      </c>
      <c r="E337" s="74">
        <v>3</v>
      </c>
      <c r="F337" s="74">
        <v>2</v>
      </c>
      <c r="G337" s="74">
        <v>0</v>
      </c>
      <c r="H337" s="74">
        <v>2</v>
      </c>
      <c r="I337" s="74">
        <v>0</v>
      </c>
      <c r="J337" s="74">
        <v>4</v>
      </c>
      <c r="K337" s="74">
        <v>3</v>
      </c>
      <c r="L337" s="74">
        <v>5</v>
      </c>
      <c r="M337" s="74">
        <v>4</v>
      </c>
      <c r="N337" s="74">
        <v>1</v>
      </c>
      <c r="O337" s="74">
        <v>2</v>
      </c>
      <c r="P337" s="74">
        <v>6</v>
      </c>
      <c r="Q337" s="74">
        <v>2</v>
      </c>
      <c r="R337" s="74">
        <v>9</v>
      </c>
      <c r="S337" s="74">
        <v>2</v>
      </c>
      <c r="T337" s="74">
        <v>3</v>
      </c>
      <c r="U337" s="74">
        <v>3</v>
      </c>
      <c r="V337" s="74">
        <v>2</v>
      </c>
      <c r="W337" s="74">
        <v>1</v>
      </c>
      <c r="X337" s="74">
        <v>0</v>
      </c>
      <c r="Y337" s="59">
        <v>7</v>
      </c>
      <c r="Z337" s="60">
        <v>27</v>
      </c>
      <c r="AA337" s="126">
        <v>22</v>
      </c>
      <c r="AB337" s="121">
        <v>12.5</v>
      </c>
      <c r="AC337" s="48">
        <v>48.214285714285715</v>
      </c>
      <c r="AD337" s="49">
        <v>39.285714285714285</v>
      </c>
    </row>
    <row r="338" spans="1:30" s="65" customFormat="1" ht="10.5" customHeight="1" outlineLevel="2" x14ac:dyDescent="0.2">
      <c r="A338" s="32" t="s">
        <v>516</v>
      </c>
      <c r="B338" s="88"/>
      <c r="C338" s="35">
        <f t="shared" ref="C338:AA338" si="11">SUM(C331:C337)</f>
        <v>3993</v>
      </c>
      <c r="D338" s="34">
        <f t="shared" si="11"/>
        <v>109</v>
      </c>
      <c r="E338" s="34">
        <f t="shared" si="11"/>
        <v>136</v>
      </c>
      <c r="F338" s="34">
        <f t="shared" si="11"/>
        <v>169</v>
      </c>
      <c r="G338" s="34">
        <f t="shared" si="11"/>
        <v>177</v>
      </c>
      <c r="H338" s="34">
        <f t="shared" si="11"/>
        <v>175</v>
      </c>
      <c r="I338" s="34">
        <f t="shared" si="11"/>
        <v>110</v>
      </c>
      <c r="J338" s="34">
        <f t="shared" si="11"/>
        <v>135</v>
      </c>
      <c r="K338" s="34">
        <f t="shared" si="11"/>
        <v>185</v>
      </c>
      <c r="L338" s="34">
        <f t="shared" si="11"/>
        <v>182</v>
      </c>
      <c r="M338" s="34">
        <f t="shared" si="11"/>
        <v>267</v>
      </c>
      <c r="N338" s="34">
        <f t="shared" si="11"/>
        <v>292</v>
      </c>
      <c r="O338" s="34">
        <f t="shared" si="11"/>
        <v>278</v>
      </c>
      <c r="P338" s="34">
        <f t="shared" si="11"/>
        <v>307</v>
      </c>
      <c r="Q338" s="34">
        <f t="shared" si="11"/>
        <v>341</v>
      </c>
      <c r="R338" s="34">
        <f t="shared" si="11"/>
        <v>385</v>
      </c>
      <c r="S338" s="34">
        <f t="shared" si="11"/>
        <v>324</v>
      </c>
      <c r="T338" s="34">
        <f t="shared" si="11"/>
        <v>203</v>
      </c>
      <c r="U338" s="34">
        <f t="shared" si="11"/>
        <v>156</v>
      </c>
      <c r="V338" s="34">
        <f t="shared" si="11"/>
        <v>51</v>
      </c>
      <c r="W338" s="34">
        <f t="shared" si="11"/>
        <v>11</v>
      </c>
      <c r="X338" s="91">
        <f t="shared" si="11"/>
        <v>0</v>
      </c>
      <c r="Y338" s="34">
        <f t="shared" si="11"/>
        <v>414</v>
      </c>
      <c r="Z338" s="34">
        <f t="shared" si="11"/>
        <v>2108</v>
      </c>
      <c r="AA338" s="91">
        <f t="shared" si="11"/>
        <v>1471</v>
      </c>
      <c r="AB338" s="97">
        <f t="shared" ref="AB338:AD338" si="12">ROUND(Y338/$C338*100,1)</f>
        <v>10.4</v>
      </c>
      <c r="AC338" s="97">
        <f t="shared" si="12"/>
        <v>52.8</v>
      </c>
      <c r="AD338" s="98">
        <f t="shared" si="12"/>
        <v>36.799999999999997</v>
      </c>
    </row>
    <row r="339" spans="1:30" s="65" customFormat="1" ht="10.5" customHeight="1" outlineLevel="3" x14ac:dyDescent="0.2">
      <c r="A339" s="21" t="s">
        <v>42</v>
      </c>
      <c r="B339" s="22">
        <v>5660</v>
      </c>
      <c r="C339" s="37">
        <v>1379</v>
      </c>
      <c r="D339" s="83">
        <v>36</v>
      </c>
      <c r="E339" s="72">
        <v>39</v>
      </c>
      <c r="F339" s="72">
        <v>47</v>
      </c>
      <c r="G339" s="72">
        <v>61</v>
      </c>
      <c r="H339" s="72">
        <v>52</v>
      </c>
      <c r="I339" s="72">
        <v>40</v>
      </c>
      <c r="J339" s="72">
        <v>41</v>
      </c>
      <c r="K339" s="72">
        <v>59</v>
      </c>
      <c r="L339" s="72">
        <v>60</v>
      </c>
      <c r="M339" s="72">
        <v>70</v>
      </c>
      <c r="N339" s="72">
        <v>83</v>
      </c>
      <c r="O339" s="72">
        <v>114</v>
      </c>
      <c r="P339" s="72">
        <v>130</v>
      </c>
      <c r="Q339" s="72">
        <v>132</v>
      </c>
      <c r="R339" s="72">
        <v>160</v>
      </c>
      <c r="S339" s="72">
        <v>93</v>
      </c>
      <c r="T339" s="72">
        <v>78</v>
      </c>
      <c r="U339" s="72">
        <v>55</v>
      </c>
      <c r="V339" s="72">
        <v>25</v>
      </c>
      <c r="W339" s="72">
        <v>4</v>
      </c>
      <c r="X339" s="72">
        <v>0</v>
      </c>
      <c r="Y339" s="50">
        <v>122</v>
      </c>
      <c r="Z339" s="51">
        <v>710</v>
      </c>
      <c r="AA339" s="127">
        <v>547</v>
      </c>
      <c r="AB339" s="122">
        <v>8.846990572878898</v>
      </c>
      <c r="AC339" s="52">
        <v>51.486584481508338</v>
      </c>
      <c r="AD339" s="53">
        <v>39.666424945612761</v>
      </c>
    </row>
    <row r="340" spans="1:30" s="65" customFormat="1" ht="10.5" customHeight="1" outlineLevel="3" x14ac:dyDescent="0.2">
      <c r="A340" s="17" t="s">
        <v>1</v>
      </c>
      <c r="B340" s="18">
        <v>5651</v>
      </c>
      <c r="C340" s="38">
        <v>331</v>
      </c>
      <c r="D340" s="84">
        <v>7</v>
      </c>
      <c r="E340" s="73">
        <v>10</v>
      </c>
      <c r="F340" s="73">
        <v>12</v>
      </c>
      <c r="G340" s="73">
        <v>15</v>
      </c>
      <c r="H340" s="73">
        <v>13</v>
      </c>
      <c r="I340" s="73">
        <v>18</v>
      </c>
      <c r="J340" s="73">
        <v>13</v>
      </c>
      <c r="K340" s="73">
        <v>20</v>
      </c>
      <c r="L340" s="73">
        <v>16</v>
      </c>
      <c r="M340" s="73">
        <v>15</v>
      </c>
      <c r="N340" s="73">
        <v>23</v>
      </c>
      <c r="O340" s="73">
        <v>21</v>
      </c>
      <c r="P340" s="73">
        <v>28</v>
      </c>
      <c r="Q340" s="73">
        <v>31</v>
      </c>
      <c r="R340" s="73">
        <v>22</v>
      </c>
      <c r="S340" s="73">
        <v>32</v>
      </c>
      <c r="T340" s="73">
        <v>23</v>
      </c>
      <c r="U340" s="73">
        <v>8</v>
      </c>
      <c r="V340" s="73">
        <v>4</v>
      </c>
      <c r="W340" s="73">
        <v>0</v>
      </c>
      <c r="X340" s="73">
        <v>0</v>
      </c>
      <c r="Y340" s="55">
        <v>29</v>
      </c>
      <c r="Z340" s="56">
        <v>182</v>
      </c>
      <c r="AA340" s="125">
        <v>120</v>
      </c>
      <c r="AB340" s="119">
        <v>8.761329305135952</v>
      </c>
      <c r="AC340" s="46">
        <v>54.984894259818731</v>
      </c>
      <c r="AD340" s="47">
        <v>36.253776435045317</v>
      </c>
    </row>
    <row r="341" spans="1:30" s="65" customFormat="1" ht="10.5" customHeight="1" outlineLevel="3" x14ac:dyDescent="0.2">
      <c r="A341" s="17" t="s">
        <v>384</v>
      </c>
      <c r="B341" s="18">
        <v>5652</v>
      </c>
      <c r="C341" s="38">
        <v>297</v>
      </c>
      <c r="D341" s="84">
        <v>15</v>
      </c>
      <c r="E341" s="73">
        <v>20</v>
      </c>
      <c r="F341" s="73">
        <v>8</v>
      </c>
      <c r="G341" s="73">
        <v>17</v>
      </c>
      <c r="H341" s="73">
        <v>18</v>
      </c>
      <c r="I341" s="73">
        <v>17</v>
      </c>
      <c r="J341" s="73">
        <v>16</v>
      </c>
      <c r="K341" s="73">
        <v>16</v>
      </c>
      <c r="L341" s="73">
        <v>24</v>
      </c>
      <c r="M341" s="73">
        <v>14</v>
      </c>
      <c r="N341" s="73">
        <v>25</v>
      </c>
      <c r="O341" s="73">
        <v>16</v>
      </c>
      <c r="P341" s="73">
        <v>21</v>
      </c>
      <c r="Q341" s="73">
        <v>17</v>
      </c>
      <c r="R341" s="73">
        <v>20</v>
      </c>
      <c r="S341" s="73">
        <v>15</v>
      </c>
      <c r="T341" s="73">
        <v>14</v>
      </c>
      <c r="U341" s="73">
        <v>4</v>
      </c>
      <c r="V341" s="73">
        <v>0</v>
      </c>
      <c r="W341" s="73">
        <v>0</v>
      </c>
      <c r="X341" s="73">
        <v>0</v>
      </c>
      <c r="Y341" s="55">
        <v>43</v>
      </c>
      <c r="Z341" s="56">
        <v>184</v>
      </c>
      <c r="AA341" s="125">
        <v>70</v>
      </c>
      <c r="AB341" s="119">
        <v>14.478114478114479</v>
      </c>
      <c r="AC341" s="46">
        <v>61.952861952861952</v>
      </c>
      <c r="AD341" s="47">
        <v>23.569023569023571</v>
      </c>
    </row>
    <row r="342" spans="1:30" s="65" customFormat="1" ht="10.5" customHeight="1" outlineLevel="3" x14ac:dyDescent="0.2">
      <c r="A342" s="17" t="s">
        <v>385</v>
      </c>
      <c r="B342" s="18">
        <v>5653</v>
      </c>
      <c r="C342" s="38">
        <v>394</v>
      </c>
      <c r="D342" s="84">
        <v>12</v>
      </c>
      <c r="E342" s="73">
        <v>9</v>
      </c>
      <c r="F342" s="73">
        <v>17</v>
      </c>
      <c r="G342" s="73">
        <v>17</v>
      </c>
      <c r="H342" s="73">
        <v>15</v>
      </c>
      <c r="I342" s="73">
        <v>10</v>
      </c>
      <c r="J342" s="73">
        <v>17</v>
      </c>
      <c r="K342" s="73">
        <v>17</v>
      </c>
      <c r="L342" s="73">
        <v>14</v>
      </c>
      <c r="M342" s="73">
        <v>23</v>
      </c>
      <c r="N342" s="73">
        <v>24</v>
      </c>
      <c r="O342" s="73">
        <v>31</v>
      </c>
      <c r="P342" s="73">
        <v>32</v>
      </c>
      <c r="Q342" s="73">
        <v>37</v>
      </c>
      <c r="R342" s="73">
        <v>40</v>
      </c>
      <c r="S342" s="73">
        <v>32</v>
      </c>
      <c r="T342" s="73">
        <v>22</v>
      </c>
      <c r="U342" s="73">
        <v>18</v>
      </c>
      <c r="V342" s="73">
        <v>3</v>
      </c>
      <c r="W342" s="73">
        <v>3</v>
      </c>
      <c r="X342" s="73">
        <v>1</v>
      </c>
      <c r="Y342" s="55">
        <v>38</v>
      </c>
      <c r="Z342" s="56">
        <v>200</v>
      </c>
      <c r="AA342" s="125">
        <v>156</v>
      </c>
      <c r="AB342" s="119">
        <v>9.6446700507614214</v>
      </c>
      <c r="AC342" s="46">
        <v>50.761421319796952</v>
      </c>
      <c r="AD342" s="47">
        <v>39.593908629441628</v>
      </c>
    </row>
    <row r="343" spans="1:30" s="65" customFormat="1" ht="10.5" customHeight="1" outlineLevel="3" x14ac:dyDescent="0.2">
      <c r="A343" s="17" t="s">
        <v>386</v>
      </c>
      <c r="B343" s="18">
        <v>5654</v>
      </c>
      <c r="C343" s="38">
        <v>329</v>
      </c>
      <c r="D343" s="84">
        <v>10</v>
      </c>
      <c r="E343" s="73">
        <v>10</v>
      </c>
      <c r="F343" s="73">
        <v>10</v>
      </c>
      <c r="G343" s="73">
        <v>16</v>
      </c>
      <c r="H343" s="73">
        <v>13</v>
      </c>
      <c r="I343" s="73">
        <v>12</v>
      </c>
      <c r="J343" s="73">
        <v>14</v>
      </c>
      <c r="K343" s="73">
        <v>13</v>
      </c>
      <c r="L343" s="73">
        <v>19</v>
      </c>
      <c r="M343" s="73">
        <v>24</v>
      </c>
      <c r="N343" s="73">
        <v>32</v>
      </c>
      <c r="O343" s="73">
        <v>25</v>
      </c>
      <c r="P343" s="73">
        <v>25</v>
      </c>
      <c r="Q343" s="73">
        <v>19</v>
      </c>
      <c r="R343" s="73">
        <v>36</v>
      </c>
      <c r="S343" s="73">
        <v>21</v>
      </c>
      <c r="T343" s="73">
        <v>18</v>
      </c>
      <c r="U343" s="73">
        <v>7</v>
      </c>
      <c r="V343" s="73">
        <v>4</v>
      </c>
      <c r="W343" s="73">
        <v>1</v>
      </c>
      <c r="X343" s="73">
        <v>0</v>
      </c>
      <c r="Y343" s="55">
        <v>30</v>
      </c>
      <c r="Z343" s="56">
        <v>193</v>
      </c>
      <c r="AA343" s="125">
        <v>106</v>
      </c>
      <c r="AB343" s="119">
        <v>9.1185410334346511</v>
      </c>
      <c r="AC343" s="46">
        <v>58.662613981762924</v>
      </c>
      <c r="AD343" s="47">
        <v>32.218844984802431</v>
      </c>
    </row>
    <row r="344" spans="1:30" s="65" customFormat="1" ht="10.5" customHeight="1" outlineLevel="3" x14ac:dyDescent="0.2">
      <c r="A344" s="21" t="s">
        <v>198</v>
      </c>
      <c r="B344" s="22">
        <v>5600</v>
      </c>
      <c r="C344" s="37">
        <v>91</v>
      </c>
      <c r="D344" s="83">
        <v>0</v>
      </c>
      <c r="E344" s="72">
        <v>0</v>
      </c>
      <c r="F344" s="72">
        <v>3</v>
      </c>
      <c r="G344" s="72">
        <v>4</v>
      </c>
      <c r="H344" s="72">
        <v>3</v>
      </c>
      <c r="I344" s="72">
        <v>1</v>
      </c>
      <c r="J344" s="72">
        <v>2</v>
      </c>
      <c r="K344" s="72">
        <v>1</v>
      </c>
      <c r="L344" s="72">
        <v>5</v>
      </c>
      <c r="M344" s="72">
        <v>5</v>
      </c>
      <c r="N344" s="72">
        <v>7</v>
      </c>
      <c r="O344" s="72">
        <v>7</v>
      </c>
      <c r="P344" s="72">
        <v>11</v>
      </c>
      <c r="Q344" s="72">
        <v>10</v>
      </c>
      <c r="R344" s="72">
        <v>11</v>
      </c>
      <c r="S344" s="72">
        <v>7</v>
      </c>
      <c r="T344" s="72">
        <v>3</v>
      </c>
      <c r="U344" s="72">
        <v>9</v>
      </c>
      <c r="V344" s="72">
        <v>1</v>
      </c>
      <c r="W344" s="72">
        <v>1</v>
      </c>
      <c r="X344" s="72">
        <v>0</v>
      </c>
      <c r="Y344" s="50">
        <v>3</v>
      </c>
      <c r="Z344" s="51">
        <v>46</v>
      </c>
      <c r="AA344" s="127">
        <v>42</v>
      </c>
      <c r="AB344" s="122">
        <v>3.296703296703297</v>
      </c>
      <c r="AC344" s="52">
        <v>50.549450549450547</v>
      </c>
      <c r="AD344" s="53">
        <v>46.153846153846153</v>
      </c>
    </row>
    <row r="345" spans="1:30" s="65" customFormat="1" ht="10.5" customHeight="1" outlineLevel="3" x14ac:dyDescent="0.2">
      <c r="A345" s="17" t="s">
        <v>6</v>
      </c>
      <c r="B345" s="18">
        <v>5640</v>
      </c>
      <c r="C345" s="38">
        <v>376</v>
      </c>
      <c r="D345" s="84">
        <v>12</v>
      </c>
      <c r="E345" s="73">
        <v>8</v>
      </c>
      <c r="F345" s="73">
        <v>13</v>
      </c>
      <c r="G345" s="73">
        <v>14</v>
      </c>
      <c r="H345" s="73">
        <v>11</v>
      </c>
      <c r="I345" s="73">
        <v>13</v>
      </c>
      <c r="J345" s="73">
        <v>16</v>
      </c>
      <c r="K345" s="73">
        <v>14</v>
      </c>
      <c r="L345" s="73">
        <v>22</v>
      </c>
      <c r="M345" s="73">
        <v>22</v>
      </c>
      <c r="N345" s="73">
        <v>21</v>
      </c>
      <c r="O345" s="73">
        <v>27</v>
      </c>
      <c r="P345" s="73">
        <v>35</v>
      </c>
      <c r="Q345" s="73">
        <v>43</v>
      </c>
      <c r="R345" s="73">
        <v>38</v>
      </c>
      <c r="S345" s="73">
        <v>24</v>
      </c>
      <c r="T345" s="73">
        <v>21</v>
      </c>
      <c r="U345" s="73">
        <v>17</v>
      </c>
      <c r="V345" s="73">
        <v>3</v>
      </c>
      <c r="W345" s="73">
        <v>2</v>
      </c>
      <c r="X345" s="73">
        <v>0</v>
      </c>
      <c r="Y345" s="55">
        <v>33</v>
      </c>
      <c r="Z345" s="56">
        <v>195</v>
      </c>
      <c r="AA345" s="125">
        <v>148</v>
      </c>
      <c r="AB345" s="119">
        <v>8.7765957446808507</v>
      </c>
      <c r="AC345" s="46">
        <v>51.861702127659569</v>
      </c>
      <c r="AD345" s="47">
        <v>39.361702127659576</v>
      </c>
    </row>
    <row r="346" spans="1:30" s="65" customFormat="1" ht="10.5" customHeight="1" outlineLevel="3" x14ac:dyDescent="0.2">
      <c r="A346" s="17" t="s">
        <v>124</v>
      </c>
      <c r="B346" s="18">
        <v>5630</v>
      </c>
      <c r="C346" s="38">
        <v>229</v>
      </c>
      <c r="D346" s="84">
        <v>5</v>
      </c>
      <c r="E346" s="73">
        <v>3</v>
      </c>
      <c r="F346" s="73">
        <v>5</v>
      </c>
      <c r="G346" s="73">
        <v>9</v>
      </c>
      <c r="H346" s="73">
        <v>4</v>
      </c>
      <c r="I346" s="73">
        <v>2</v>
      </c>
      <c r="J346" s="73">
        <v>6</v>
      </c>
      <c r="K346" s="73">
        <v>11</v>
      </c>
      <c r="L346" s="73">
        <v>11</v>
      </c>
      <c r="M346" s="73">
        <v>12</v>
      </c>
      <c r="N346" s="73">
        <v>15</v>
      </c>
      <c r="O346" s="73">
        <v>16</v>
      </c>
      <c r="P346" s="73">
        <v>28</v>
      </c>
      <c r="Q346" s="73">
        <v>27</v>
      </c>
      <c r="R346" s="73">
        <v>26</v>
      </c>
      <c r="S346" s="73">
        <v>16</v>
      </c>
      <c r="T346" s="73">
        <v>6</v>
      </c>
      <c r="U346" s="73">
        <v>19</v>
      </c>
      <c r="V346" s="73">
        <v>5</v>
      </c>
      <c r="W346" s="73">
        <v>2</v>
      </c>
      <c r="X346" s="73">
        <v>1</v>
      </c>
      <c r="Y346" s="55">
        <v>13</v>
      </c>
      <c r="Z346" s="56">
        <v>114</v>
      </c>
      <c r="AA346" s="125">
        <v>102</v>
      </c>
      <c r="AB346" s="119">
        <v>5.6768558951965069</v>
      </c>
      <c r="AC346" s="46">
        <v>49.78165938864629</v>
      </c>
      <c r="AD346" s="47">
        <v>44.541484716157207</v>
      </c>
    </row>
    <row r="347" spans="1:30" s="65" customFormat="1" ht="10.5" customHeight="1" outlineLevel="3" x14ac:dyDescent="0.2">
      <c r="A347" s="17" t="s">
        <v>51</v>
      </c>
      <c r="B347" s="18">
        <v>5620</v>
      </c>
      <c r="C347" s="38">
        <v>164</v>
      </c>
      <c r="D347" s="84">
        <v>4</v>
      </c>
      <c r="E347" s="73">
        <v>4</v>
      </c>
      <c r="F347" s="73">
        <v>3</v>
      </c>
      <c r="G347" s="73">
        <v>5</v>
      </c>
      <c r="H347" s="73">
        <v>7</v>
      </c>
      <c r="I347" s="73">
        <v>5</v>
      </c>
      <c r="J347" s="73">
        <v>5</v>
      </c>
      <c r="K347" s="73">
        <v>6</v>
      </c>
      <c r="L347" s="73">
        <v>7</v>
      </c>
      <c r="M347" s="73">
        <v>10</v>
      </c>
      <c r="N347" s="73">
        <v>13</v>
      </c>
      <c r="O347" s="73">
        <v>9</v>
      </c>
      <c r="P347" s="73">
        <v>21</v>
      </c>
      <c r="Q347" s="73">
        <v>16</v>
      </c>
      <c r="R347" s="73">
        <v>16</v>
      </c>
      <c r="S347" s="73">
        <v>14</v>
      </c>
      <c r="T347" s="73">
        <v>7</v>
      </c>
      <c r="U347" s="73">
        <v>8</v>
      </c>
      <c r="V347" s="73">
        <v>3</v>
      </c>
      <c r="W347" s="73">
        <v>1</v>
      </c>
      <c r="X347" s="73">
        <v>0</v>
      </c>
      <c r="Y347" s="55">
        <v>11</v>
      </c>
      <c r="Z347" s="56">
        <v>88</v>
      </c>
      <c r="AA347" s="125">
        <v>65</v>
      </c>
      <c r="AB347" s="119">
        <v>6.7073170731707323</v>
      </c>
      <c r="AC347" s="46">
        <v>53.658536585365859</v>
      </c>
      <c r="AD347" s="47">
        <v>39.634146341463413</v>
      </c>
    </row>
    <row r="348" spans="1:30" s="65" customFormat="1" ht="10.5" customHeight="1" outlineLevel="3" x14ac:dyDescent="0.2">
      <c r="A348" s="17" t="s">
        <v>35</v>
      </c>
      <c r="B348" s="18">
        <v>5610</v>
      </c>
      <c r="C348" s="38">
        <v>361</v>
      </c>
      <c r="D348" s="84">
        <v>7</v>
      </c>
      <c r="E348" s="73">
        <v>10</v>
      </c>
      <c r="F348" s="73">
        <v>15</v>
      </c>
      <c r="G348" s="73">
        <v>17</v>
      </c>
      <c r="H348" s="73">
        <v>11</v>
      </c>
      <c r="I348" s="73">
        <v>11</v>
      </c>
      <c r="J348" s="73">
        <v>16</v>
      </c>
      <c r="K348" s="73">
        <v>14</v>
      </c>
      <c r="L348" s="73">
        <v>15</v>
      </c>
      <c r="M348" s="73">
        <v>22</v>
      </c>
      <c r="N348" s="73">
        <v>18</v>
      </c>
      <c r="O348" s="73">
        <v>22</v>
      </c>
      <c r="P348" s="73">
        <v>41</v>
      </c>
      <c r="Q348" s="73">
        <v>29</v>
      </c>
      <c r="R348" s="73">
        <v>45</v>
      </c>
      <c r="S348" s="73">
        <v>33</v>
      </c>
      <c r="T348" s="73">
        <v>25</v>
      </c>
      <c r="U348" s="73">
        <v>8</v>
      </c>
      <c r="V348" s="73">
        <v>2</v>
      </c>
      <c r="W348" s="73">
        <v>0</v>
      </c>
      <c r="X348" s="73">
        <v>0</v>
      </c>
      <c r="Y348" s="55">
        <v>32</v>
      </c>
      <c r="Z348" s="56">
        <v>187</v>
      </c>
      <c r="AA348" s="125">
        <v>142</v>
      </c>
      <c r="AB348" s="119">
        <v>8.86426592797784</v>
      </c>
      <c r="AC348" s="46">
        <v>51.800554016620502</v>
      </c>
      <c r="AD348" s="47">
        <v>39.335180055401665</v>
      </c>
    </row>
    <row r="349" spans="1:30" s="65" customFormat="1" ht="10.5" customHeight="1" outlineLevel="3" x14ac:dyDescent="0.2">
      <c r="A349" s="17" t="s">
        <v>299</v>
      </c>
      <c r="B349" s="18">
        <v>5670</v>
      </c>
      <c r="C349" s="38">
        <v>62</v>
      </c>
      <c r="D349" s="84">
        <v>2</v>
      </c>
      <c r="E349" s="73">
        <v>1</v>
      </c>
      <c r="F349" s="73">
        <v>1</v>
      </c>
      <c r="G349" s="73">
        <v>1</v>
      </c>
      <c r="H349" s="73">
        <v>1</v>
      </c>
      <c r="I349" s="73">
        <v>3</v>
      </c>
      <c r="J349" s="73">
        <v>1</v>
      </c>
      <c r="K349" s="73">
        <v>0</v>
      </c>
      <c r="L349" s="73">
        <v>1</v>
      </c>
      <c r="M349" s="73">
        <v>2</v>
      </c>
      <c r="N349" s="73">
        <v>3</v>
      </c>
      <c r="O349" s="73">
        <v>9</v>
      </c>
      <c r="P349" s="73">
        <v>6</v>
      </c>
      <c r="Q349" s="73">
        <v>11</v>
      </c>
      <c r="R349" s="73">
        <v>7</v>
      </c>
      <c r="S349" s="73">
        <v>7</v>
      </c>
      <c r="T349" s="73">
        <v>2</v>
      </c>
      <c r="U349" s="73">
        <v>1</v>
      </c>
      <c r="V349" s="73">
        <v>2</v>
      </c>
      <c r="W349" s="73">
        <v>1</v>
      </c>
      <c r="X349" s="73">
        <v>0</v>
      </c>
      <c r="Y349" s="55">
        <v>4</v>
      </c>
      <c r="Z349" s="56">
        <v>27</v>
      </c>
      <c r="AA349" s="125">
        <v>31</v>
      </c>
      <c r="AB349" s="119">
        <v>6.4516129032258061</v>
      </c>
      <c r="AC349" s="46">
        <v>43.548387096774192</v>
      </c>
      <c r="AD349" s="47">
        <v>50</v>
      </c>
    </row>
    <row r="350" spans="1:30" s="65" customFormat="1" ht="10.5" customHeight="1" outlineLevel="3" x14ac:dyDescent="0.2">
      <c r="A350" s="17" t="s">
        <v>39</v>
      </c>
      <c r="B350" s="18">
        <v>5680</v>
      </c>
      <c r="C350" s="38">
        <v>111</v>
      </c>
      <c r="D350" s="84">
        <v>0</v>
      </c>
      <c r="E350" s="73">
        <v>0</v>
      </c>
      <c r="F350" s="73">
        <v>5</v>
      </c>
      <c r="G350" s="73">
        <v>4</v>
      </c>
      <c r="H350" s="73">
        <v>2</v>
      </c>
      <c r="I350" s="73">
        <v>2</v>
      </c>
      <c r="J350" s="73">
        <v>0</v>
      </c>
      <c r="K350" s="73">
        <v>2</v>
      </c>
      <c r="L350" s="73">
        <v>4</v>
      </c>
      <c r="M350" s="73">
        <v>2</v>
      </c>
      <c r="N350" s="73">
        <v>10</v>
      </c>
      <c r="O350" s="73">
        <v>11</v>
      </c>
      <c r="P350" s="73">
        <v>11</v>
      </c>
      <c r="Q350" s="73">
        <v>13</v>
      </c>
      <c r="R350" s="73">
        <v>11</v>
      </c>
      <c r="S350" s="73">
        <v>17</v>
      </c>
      <c r="T350" s="73">
        <v>6</v>
      </c>
      <c r="U350" s="73">
        <v>6</v>
      </c>
      <c r="V350" s="73">
        <v>3</v>
      </c>
      <c r="W350" s="73">
        <v>1</v>
      </c>
      <c r="X350" s="73">
        <v>1</v>
      </c>
      <c r="Y350" s="55">
        <v>5</v>
      </c>
      <c r="Z350" s="56">
        <v>48</v>
      </c>
      <c r="AA350" s="125">
        <v>58</v>
      </c>
      <c r="AB350" s="119">
        <v>4.5045045045045047</v>
      </c>
      <c r="AC350" s="46">
        <v>43.243243243243242</v>
      </c>
      <c r="AD350" s="47">
        <v>52.252252252252248</v>
      </c>
    </row>
    <row r="351" spans="1:30" s="65" customFormat="1" ht="10.5" customHeight="1" outlineLevel="3" x14ac:dyDescent="0.2">
      <c r="A351" s="19" t="s">
        <v>85</v>
      </c>
      <c r="B351" s="20">
        <v>5690</v>
      </c>
      <c r="C351" s="33">
        <v>101</v>
      </c>
      <c r="D351" s="82">
        <v>0</v>
      </c>
      <c r="E351" s="74">
        <v>0</v>
      </c>
      <c r="F351" s="74">
        <v>1</v>
      </c>
      <c r="G351" s="74">
        <v>3</v>
      </c>
      <c r="H351" s="74">
        <v>6</v>
      </c>
      <c r="I351" s="74">
        <v>2</v>
      </c>
      <c r="J351" s="74">
        <v>1</v>
      </c>
      <c r="K351" s="74">
        <v>6</v>
      </c>
      <c r="L351" s="74">
        <v>3</v>
      </c>
      <c r="M351" s="74">
        <v>8</v>
      </c>
      <c r="N351" s="74">
        <v>11</v>
      </c>
      <c r="O351" s="74">
        <v>8</v>
      </c>
      <c r="P351" s="74">
        <v>6</v>
      </c>
      <c r="Q351" s="74">
        <v>6</v>
      </c>
      <c r="R351" s="74">
        <v>16</v>
      </c>
      <c r="S351" s="74">
        <v>14</v>
      </c>
      <c r="T351" s="74">
        <v>4</v>
      </c>
      <c r="U351" s="74">
        <v>5</v>
      </c>
      <c r="V351" s="74">
        <v>1</v>
      </c>
      <c r="W351" s="74">
        <v>0</v>
      </c>
      <c r="X351" s="74">
        <v>0</v>
      </c>
      <c r="Y351" s="59">
        <v>1</v>
      </c>
      <c r="Z351" s="60">
        <v>54</v>
      </c>
      <c r="AA351" s="126">
        <v>46</v>
      </c>
      <c r="AB351" s="121">
        <v>0.99009900990099009</v>
      </c>
      <c r="AC351" s="48">
        <v>53.46534653465347</v>
      </c>
      <c r="AD351" s="49">
        <v>45.544554455445549</v>
      </c>
    </row>
    <row r="352" spans="1:30" s="65" customFormat="1" ht="10.5" customHeight="1" outlineLevel="2" x14ac:dyDescent="0.2">
      <c r="A352" s="32" t="s">
        <v>517</v>
      </c>
      <c r="B352" s="88"/>
      <c r="C352" s="35">
        <f t="shared" ref="C352:AA352" si="13">SUM(C339:C351)</f>
        <v>4225</v>
      </c>
      <c r="D352" s="34">
        <f t="shared" si="13"/>
        <v>110</v>
      </c>
      <c r="E352" s="34">
        <f t="shared" si="13"/>
        <v>114</v>
      </c>
      <c r="F352" s="34">
        <f t="shared" si="13"/>
        <v>140</v>
      </c>
      <c r="G352" s="34">
        <f t="shared" si="13"/>
        <v>183</v>
      </c>
      <c r="H352" s="34">
        <f t="shared" si="13"/>
        <v>156</v>
      </c>
      <c r="I352" s="34">
        <f t="shared" si="13"/>
        <v>136</v>
      </c>
      <c r="J352" s="34">
        <f t="shared" si="13"/>
        <v>148</v>
      </c>
      <c r="K352" s="34">
        <f t="shared" si="13"/>
        <v>179</v>
      </c>
      <c r="L352" s="34">
        <f t="shared" si="13"/>
        <v>201</v>
      </c>
      <c r="M352" s="34">
        <f t="shared" si="13"/>
        <v>229</v>
      </c>
      <c r="N352" s="34">
        <f t="shared" si="13"/>
        <v>285</v>
      </c>
      <c r="O352" s="34">
        <f t="shared" si="13"/>
        <v>316</v>
      </c>
      <c r="P352" s="34">
        <f t="shared" si="13"/>
        <v>395</v>
      </c>
      <c r="Q352" s="34">
        <f t="shared" si="13"/>
        <v>391</v>
      </c>
      <c r="R352" s="34">
        <f t="shared" si="13"/>
        <v>448</v>
      </c>
      <c r="S352" s="34">
        <f t="shared" si="13"/>
        <v>325</v>
      </c>
      <c r="T352" s="34">
        <f t="shared" si="13"/>
        <v>229</v>
      </c>
      <c r="U352" s="34">
        <f t="shared" si="13"/>
        <v>165</v>
      </c>
      <c r="V352" s="34">
        <f t="shared" si="13"/>
        <v>56</v>
      </c>
      <c r="W352" s="34">
        <f t="shared" si="13"/>
        <v>16</v>
      </c>
      <c r="X352" s="91">
        <f t="shared" si="13"/>
        <v>3</v>
      </c>
      <c r="Y352" s="34">
        <f t="shared" si="13"/>
        <v>364</v>
      </c>
      <c r="Z352" s="34">
        <f t="shared" si="13"/>
        <v>2228</v>
      </c>
      <c r="AA352" s="91">
        <f t="shared" si="13"/>
        <v>1633</v>
      </c>
      <c r="AB352" s="97">
        <f t="shared" ref="AB352:AD352" si="14">ROUND(Y352/$C352*100,1)</f>
        <v>8.6</v>
      </c>
      <c r="AC352" s="97">
        <f t="shared" si="14"/>
        <v>52.7</v>
      </c>
      <c r="AD352" s="98">
        <f t="shared" si="14"/>
        <v>38.700000000000003</v>
      </c>
    </row>
    <row r="353" spans="1:30" s="65" customFormat="1" ht="10.5" customHeight="1" outlineLevel="3" x14ac:dyDescent="0.2">
      <c r="A353" s="21" t="s">
        <v>63</v>
      </c>
      <c r="B353" s="22">
        <v>3240</v>
      </c>
      <c r="C353" s="37">
        <v>256</v>
      </c>
      <c r="D353" s="83">
        <v>3</v>
      </c>
      <c r="E353" s="72">
        <v>6</v>
      </c>
      <c r="F353" s="72">
        <v>4</v>
      </c>
      <c r="G353" s="72">
        <v>10</v>
      </c>
      <c r="H353" s="72">
        <v>9</v>
      </c>
      <c r="I353" s="72">
        <v>6</v>
      </c>
      <c r="J353" s="72">
        <v>7</v>
      </c>
      <c r="K353" s="72">
        <v>12</v>
      </c>
      <c r="L353" s="72">
        <v>10</v>
      </c>
      <c r="M353" s="72">
        <v>9</v>
      </c>
      <c r="N353" s="72">
        <v>16</v>
      </c>
      <c r="O353" s="72">
        <v>21</v>
      </c>
      <c r="P353" s="72">
        <v>24</v>
      </c>
      <c r="Q353" s="72">
        <v>22</v>
      </c>
      <c r="R353" s="72">
        <v>35</v>
      </c>
      <c r="S353" s="72">
        <v>31</v>
      </c>
      <c r="T353" s="72">
        <v>14</v>
      </c>
      <c r="U353" s="72">
        <v>11</v>
      </c>
      <c r="V353" s="72">
        <v>6</v>
      </c>
      <c r="W353" s="72">
        <v>0</v>
      </c>
      <c r="X353" s="72">
        <v>0</v>
      </c>
      <c r="Y353" s="50">
        <v>13</v>
      </c>
      <c r="Z353" s="51">
        <v>124</v>
      </c>
      <c r="AA353" s="127">
        <v>119</v>
      </c>
      <c r="AB353" s="122">
        <v>5.078125</v>
      </c>
      <c r="AC353" s="52">
        <v>48.4375</v>
      </c>
      <c r="AD353" s="53">
        <v>46.484375</v>
      </c>
    </row>
    <row r="354" spans="1:30" s="65" customFormat="1" ht="10.5" customHeight="1" outlineLevel="3" x14ac:dyDescent="0.2">
      <c r="A354" s="17" t="s">
        <v>13</v>
      </c>
      <c r="B354" s="18">
        <v>3220</v>
      </c>
      <c r="C354" s="38">
        <v>302</v>
      </c>
      <c r="D354" s="84">
        <v>2</v>
      </c>
      <c r="E354" s="73">
        <v>1</v>
      </c>
      <c r="F354" s="73">
        <v>8</v>
      </c>
      <c r="G354" s="73">
        <v>8</v>
      </c>
      <c r="H354" s="73">
        <v>7</v>
      </c>
      <c r="I354" s="73">
        <v>8</v>
      </c>
      <c r="J354" s="73">
        <v>5</v>
      </c>
      <c r="K354" s="73">
        <v>7</v>
      </c>
      <c r="L354" s="73">
        <v>15</v>
      </c>
      <c r="M354" s="73">
        <v>18</v>
      </c>
      <c r="N354" s="73">
        <v>21</v>
      </c>
      <c r="O354" s="73">
        <v>22</v>
      </c>
      <c r="P354" s="73">
        <v>26</v>
      </c>
      <c r="Q354" s="73">
        <v>35</v>
      </c>
      <c r="R354" s="73">
        <v>33</v>
      </c>
      <c r="S354" s="73">
        <v>38</v>
      </c>
      <c r="T354" s="73">
        <v>18</v>
      </c>
      <c r="U354" s="73">
        <v>22</v>
      </c>
      <c r="V354" s="73">
        <v>7</v>
      </c>
      <c r="W354" s="73">
        <v>1</v>
      </c>
      <c r="X354" s="73">
        <v>0</v>
      </c>
      <c r="Y354" s="55">
        <v>11</v>
      </c>
      <c r="Z354" s="56">
        <v>137</v>
      </c>
      <c r="AA354" s="125">
        <v>154</v>
      </c>
      <c r="AB354" s="119">
        <v>3.6423841059602649</v>
      </c>
      <c r="AC354" s="46">
        <v>45.364238410596023</v>
      </c>
      <c r="AD354" s="47">
        <v>50.993377483443716</v>
      </c>
    </row>
    <row r="355" spans="1:30" s="65" customFormat="1" ht="10.5" customHeight="1" outlineLevel="3" x14ac:dyDescent="0.2">
      <c r="A355" s="17" t="s">
        <v>8</v>
      </c>
      <c r="B355" s="18">
        <v>3260</v>
      </c>
      <c r="C355" s="38">
        <v>134</v>
      </c>
      <c r="D355" s="84">
        <v>1</v>
      </c>
      <c r="E355" s="73">
        <v>3</v>
      </c>
      <c r="F355" s="73">
        <v>5</v>
      </c>
      <c r="G355" s="73">
        <v>1</v>
      </c>
      <c r="H355" s="73">
        <v>5</v>
      </c>
      <c r="I355" s="73">
        <v>1</v>
      </c>
      <c r="J355" s="73">
        <v>1</v>
      </c>
      <c r="K355" s="73">
        <v>5</v>
      </c>
      <c r="L355" s="73">
        <v>7</v>
      </c>
      <c r="M355" s="73">
        <v>8</v>
      </c>
      <c r="N355" s="73">
        <v>10</v>
      </c>
      <c r="O355" s="73">
        <v>8</v>
      </c>
      <c r="P355" s="73">
        <v>17</v>
      </c>
      <c r="Q355" s="73">
        <v>20</v>
      </c>
      <c r="R355" s="73">
        <v>17</v>
      </c>
      <c r="S355" s="73">
        <v>9</v>
      </c>
      <c r="T355" s="73">
        <v>7</v>
      </c>
      <c r="U355" s="73">
        <v>5</v>
      </c>
      <c r="V355" s="73">
        <v>4</v>
      </c>
      <c r="W355" s="73">
        <v>0</v>
      </c>
      <c r="X355" s="73">
        <v>0</v>
      </c>
      <c r="Y355" s="55">
        <v>9</v>
      </c>
      <c r="Z355" s="56">
        <v>63</v>
      </c>
      <c r="AA355" s="125">
        <v>62</v>
      </c>
      <c r="AB355" s="119">
        <v>6.7164179104477615</v>
      </c>
      <c r="AC355" s="46">
        <v>47.014925373134332</v>
      </c>
      <c r="AD355" s="47">
        <v>46.268656716417908</v>
      </c>
    </row>
    <row r="356" spans="1:30" s="65" customFormat="1" ht="10.5" customHeight="1" outlineLevel="3" x14ac:dyDescent="0.2">
      <c r="A356" s="19" t="s">
        <v>234</v>
      </c>
      <c r="B356" s="20">
        <v>3270</v>
      </c>
      <c r="C356" s="33">
        <v>37</v>
      </c>
      <c r="D356" s="82">
        <v>0</v>
      </c>
      <c r="E356" s="74">
        <v>0</v>
      </c>
      <c r="F356" s="74">
        <v>0</v>
      </c>
      <c r="G356" s="74">
        <v>1</v>
      </c>
      <c r="H356" s="74">
        <v>0</v>
      </c>
      <c r="I356" s="74">
        <v>1</v>
      </c>
      <c r="J356" s="74">
        <v>0</v>
      </c>
      <c r="K356" s="74">
        <v>2</v>
      </c>
      <c r="L356" s="74">
        <v>2</v>
      </c>
      <c r="M356" s="74">
        <v>3</v>
      </c>
      <c r="N356" s="74">
        <v>0</v>
      </c>
      <c r="O356" s="74">
        <v>2</v>
      </c>
      <c r="P356" s="74">
        <v>6</v>
      </c>
      <c r="Q356" s="74">
        <v>4</v>
      </c>
      <c r="R356" s="74">
        <v>6</v>
      </c>
      <c r="S356" s="74">
        <v>8</v>
      </c>
      <c r="T356" s="74">
        <v>0</v>
      </c>
      <c r="U356" s="74">
        <v>1</v>
      </c>
      <c r="V356" s="74">
        <v>1</v>
      </c>
      <c r="W356" s="74">
        <v>0</v>
      </c>
      <c r="X356" s="74">
        <v>0</v>
      </c>
      <c r="Y356" s="59">
        <v>0</v>
      </c>
      <c r="Z356" s="60">
        <v>17</v>
      </c>
      <c r="AA356" s="126">
        <v>20</v>
      </c>
      <c r="AB356" s="121">
        <v>0</v>
      </c>
      <c r="AC356" s="48">
        <v>45.945945945945951</v>
      </c>
      <c r="AD356" s="49">
        <v>54.054054054054056</v>
      </c>
    </row>
    <row r="357" spans="1:30" s="65" customFormat="1" ht="10.5" customHeight="1" outlineLevel="3" x14ac:dyDescent="0.2">
      <c r="A357" s="17" t="s">
        <v>171</v>
      </c>
      <c r="B357" s="18">
        <v>3230</v>
      </c>
      <c r="C357" s="38">
        <v>34</v>
      </c>
      <c r="D357" s="84">
        <v>2</v>
      </c>
      <c r="E357" s="73">
        <v>1</v>
      </c>
      <c r="F357" s="73">
        <v>2</v>
      </c>
      <c r="G357" s="73">
        <v>3</v>
      </c>
      <c r="H357" s="73">
        <v>0</v>
      </c>
      <c r="I357" s="73">
        <v>1</v>
      </c>
      <c r="J357" s="73">
        <v>0</v>
      </c>
      <c r="K357" s="73">
        <v>3</v>
      </c>
      <c r="L357" s="73">
        <v>0</v>
      </c>
      <c r="M357" s="73">
        <v>1</v>
      </c>
      <c r="N357" s="73">
        <v>4</v>
      </c>
      <c r="O357" s="73">
        <v>0</v>
      </c>
      <c r="P357" s="73">
        <v>3</v>
      </c>
      <c r="Q357" s="73">
        <v>3</v>
      </c>
      <c r="R357" s="73">
        <v>8</v>
      </c>
      <c r="S357" s="73">
        <v>2</v>
      </c>
      <c r="T357" s="73">
        <v>1</v>
      </c>
      <c r="U357" s="73">
        <v>0</v>
      </c>
      <c r="V357" s="73">
        <v>0</v>
      </c>
      <c r="W357" s="73">
        <v>0</v>
      </c>
      <c r="X357" s="73">
        <v>0</v>
      </c>
      <c r="Y357" s="55">
        <v>5</v>
      </c>
      <c r="Z357" s="56">
        <v>15</v>
      </c>
      <c r="AA357" s="125">
        <v>14</v>
      </c>
      <c r="AB357" s="119">
        <v>14.705882352941178</v>
      </c>
      <c r="AC357" s="46">
        <v>44.117647058823529</v>
      </c>
      <c r="AD357" s="47">
        <v>41.17647058823529</v>
      </c>
    </row>
    <row r="358" spans="1:30" s="65" customFormat="1" ht="10.5" customHeight="1" outlineLevel="3" x14ac:dyDescent="0.2">
      <c r="A358" s="21" t="s">
        <v>238</v>
      </c>
      <c r="B358" s="22">
        <v>3210</v>
      </c>
      <c r="C358" s="37">
        <v>90</v>
      </c>
      <c r="D358" s="83">
        <v>0</v>
      </c>
      <c r="E358" s="72">
        <v>6</v>
      </c>
      <c r="F358" s="72">
        <v>1</v>
      </c>
      <c r="G358" s="72">
        <v>1</v>
      </c>
      <c r="H358" s="72">
        <v>3</v>
      </c>
      <c r="I358" s="72">
        <v>3</v>
      </c>
      <c r="J358" s="72">
        <v>5</v>
      </c>
      <c r="K358" s="72">
        <v>4</v>
      </c>
      <c r="L358" s="72">
        <v>3</v>
      </c>
      <c r="M358" s="72">
        <v>4</v>
      </c>
      <c r="N358" s="72">
        <v>3</v>
      </c>
      <c r="O358" s="72">
        <v>10</v>
      </c>
      <c r="P358" s="72">
        <v>12</v>
      </c>
      <c r="Q358" s="72">
        <v>12</v>
      </c>
      <c r="R358" s="72">
        <v>13</v>
      </c>
      <c r="S358" s="72">
        <v>5</v>
      </c>
      <c r="T358" s="72">
        <v>1</v>
      </c>
      <c r="U358" s="72">
        <v>1</v>
      </c>
      <c r="V358" s="72">
        <v>3</v>
      </c>
      <c r="W358" s="72">
        <v>0</v>
      </c>
      <c r="X358" s="72">
        <v>0</v>
      </c>
      <c r="Y358" s="50">
        <v>7</v>
      </c>
      <c r="Z358" s="51">
        <v>48</v>
      </c>
      <c r="AA358" s="127">
        <v>35</v>
      </c>
      <c r="AB358" s="122">
        <v>7.7777777777777777</v>
      </c>
      <c r="AC358" s="52">
        <v>53.333333333333336</v>
      </c>
      <c r="AD358" s="53">
        <v>38.888888888888893</v>
      </c>
    </row>
    <row r="359" spans="1:30" s="65" customFormat="1" ht="10.5" customHeight="1" outlineLevel="3" x14ac:dyDescent="0.2">
      <c r="A359" s="19" t="s">
        <v>150</v>
      </c>
      <c r="B359" s="20">
        <v>3250</v>
      </c>
      <c r="C359" s="33">
        <v>250</v>
      </c>
      <c r="D359" s="82">
        <v>6</v>
      </c>
      <c r="E359" s="74">
        <v>1</v>
      </c>
      <c r="F359" s="74">
        <v>1</v>
      </c>
      <c r="G359" s="74">
        <v>5</v>
      </c>
      <c r="H359" s="74">
        <v>5</v>
      </c>
      <c r="I359" s="74">
        <v>4</v>
      </c>
      <c r="J359" s="74">
        <v>7</v>
      </c>
      <c r="K359" s="74">
        <v>14</v>
      </c>
      <c r="L359" s="74">
        <v>8</v>
      </c>
      <c r="M359" s="74">
        <v>9</v>
      </c>
      <c r="N359" s="74">
        <v>18</v>
      </c>
      <c r="O359" s="74">
        <v>15</v>
      </c>
      <c r="P359" s="74">
        <v>20</v>
      </c>
      <c r="Q359" s="74">
        <v>32</v>
      </c>
      <c r="R359" s="74">
        <v>41</v>
      </c>
      <c r="S359" s="74">
        <v>30</v>
      </c>
      <c r="T359" s="74">
        <v>14</v>
      </c>
      <c r="U359" s="74">
        <v>12</v>
      </c>
      <c r="V359" s="74">
        <v>8</v>
      </c>
      <c r="W359" s="74">
        <v>0</v>
      </c>
      <c r="X359" s="74">
        <v>0</v>
      </c>
      <c r="Y359" s="59">
        <v>8</v>
      </c>
      <c r="Z359" s="60">
        <v>105</v>
      </c>
      <c r="AA359" s="126">
        <v>137</v>
      </c>
      <c r="AB359" s="121">
        <v>3.2</v>
      </c>
      <c r="AC359" s="48">
        <v>42</v>
      </c>
      <c r="AD359" s="49">
        <v>54.800000000000004</v>
      </c>
    </row>
    <row r="360" spans="1:30" s="65" customFormat="1" ht="10.5" customHeight="1" outlineLevel="2" x14ac:dyDescent="0.2">
      <c r="A360" s="100" t="s">
        <v>518</v>
      </c>
      <c r="B360" s="101"/>
      <c r="C360" s="132">
        <f t="shared" ref="C360:AA360" si="15">SUM(C353:C359)</f>
        <v>1103</v>
      </c>
      <c r="D360" s="103">
        <f t="shared" si="15"/>
        <v>14</v>
      </c>
      <c r="E360" s="103">
        <f t="shared" si="15"/>
        <v>18</v>
      </c>
      <c r="F360" s="103">
        <f t="shared" si="15"/>
        <v>21</v>
      </c>
      <c r="G360" s="103">
        <f t="shared" si="15"/>
        <v>29</v>
      </c>
      <c r="H360" s="103">
        <f t="shared" si="15"/>
        <v>29</v>
      </c>
      <c r="I360" s="103">
        <f t="shared" si="15"/>
        <v>24</v>
      </c>
      <c r="J360" s="103">
        <f t="shared" si="15"/>
        <v>25</v>
      </c>
      <c r="K360" s="103">
        <f t="shared" si="15"/>
        <v>47</v>
      </c>
      <c r="L360" s="103">
        <f t="shared" si="15"/>
        <v>45</v>
      </c>
      <c r="M360" s="103">
        <f t="shared" si="15"/>
        <v>52</v>
      </c>
      <c r="N360" s="103">
        <f t="shared" si="15"/>
        <v>72</v>
      </c>
      <c r="O360" s="103">
        <f t="shared" si="15"/>
        <v>78</v>
      </c>
      <c r="P360" s="103">
        <f t="shared" si="15"/>
        <v>108</v>
      </c>
      <c r="Q360" s="103">
        <f t="shared" si="15"/>
        <v>128</v>
      </c>
      <c r="R360" s="103">
        <f t="shared" si="15"/>
        <v>153</v>
      </c>
      <c r="S360" s="103">
        <f t="shared" si="15"/>
        <v>123</v>
      </c>
      <c r="T360" s="103">
        <f t="shared" si="15"/>
        <v>55</v>
      </c>
      <c r="U360" s="103">
        <f t="shared" si="15"/>
        <v>52</v>
      </c>
      <c r="V360" s="103">
        <f t="shared" si="15"/>
        <v>29</v>
      </c>
      <c r="W360" s="103">
        <f t="shared" si="15"/>
        <v>1</v>
      </c>
      <c r="X360" s="133">
        <f t="shared" si="15"/>
        <v>0</v>
      </c>
      <c r="Y360" s="34">
        <f t="shared" si="15"/>
        <v>53</v>
      </c>
      <c r="Z360" s="34">
        <f t="shared" si="15"/>
        <v>509</v>
      </c>
      <c r="AA360" s="91">
        <f t="shared" si="15"/>
        <v>541</v>
      </c>
      <c r="AB360" s="97">
        <f t="shared" ref="AB360:AD361" si="16">ROUND(Y360/$C360*100,1)</f>
        <v>4.8</v>
      </c>
      <c r="AC360" s="97">
        <f t="shared" si="16"/>
        <v>46.1</v>
      </c>
      <c r="AD360" s="98">
        <f t="shared" si="16"/>
        <v>49</v>
      </c>
    </row>
    <row r="361" spans="1:30" s="65" customFormat="1" ht="10.5" customHeight="1" outlineLevel="1" x14ac:dyDescent="0.2">
      <c r="A361" s="105" t="s">
        <v>519</v>
      </c>
      <c r="B361" s="106"/>
      <c r="C361" s="109">
        <f t="shared" ref="C361:AA361" si="17">C244+C255+C264+C310+C330+C338+C352+C360</f>
        <v>126674</v>
      </c>
      <c r="D361" s="108">
        <f t="shared" si="17"/>
        <v>3955</v>
      </c>
      <c r="E361" s="108">
        <f t="shared" si="17"/>
        <v>5098</v>
      </c>
      <c r="F361" s="108">
        <f t="shared" si="17"/>
        <v>5531</v>
      </c>
      <c r="G361" s="108">
        <f t="shared" si="17"/>
        <v>5777</v>
      </c>
      <c r="H361" s="108">
        <f t="shared" si="17"/>
        <v>6266</v>
      </c>
      <c r="I361" s="108">
        <f t="shared" si="17"/>
        <v>5414</v>
      </c>
      <c r="J361" s="108">
        <f t="shared" si="17"/>
        <v>5920</v>
      </c>
      <c r="K361" s="108">
        <f t="shared" si="17"/>
        <v>6618</v>
      </c>
      <c r="L361" s="108">
        <f t="shared" si="17"/>
        <v>7275</v>
      </c>
      <c r="M361" s="108">
        <f t="shared" si="17"/>
        <v>8345</v>
      </c>
      <c r="N361" s="108">
        <f t="shared" si="17"/>
        <v>9687</v>
      </c>
      <c r="O361" s="108">
        <f t="shared" si="17"/>
        <v>8794</v>
      </c>
      <c r="P361" s="108">
        <f t="shared" si="17"/>
        <v>9006</v>
      </c>
      <c r="Q361" s="108">
        <f t="shared" si="17"/>
        <v>8993</v>
      </c>
      <c r="R361" s="108">
        <f t="shared" si="17"/>
        <v>10246</v>
      </c>
      <c r="S361" s="108">
        <f t="shared" si="17"/>
        <v>8586</v>
      </c>
      <c r="T361" s="108">
        <f t="shared" si="17"/>
        <v>5497</v>
      </c>
      <c r="U361" s="108">
        <f t="shared" si="17"/>
        <v>3677</v>
      </c>
      <c r="V361" s="108">
        <f t="shared" si="17"/>
        <v>1594</v>
      </c>
      <c r="W361" s="108">
        <f t="shared" si="17"/>
        <v>363</v>
      </c>
      <c r="X361" s="114">
        <f t="shared" si="17"/>
        <v>32</v>
      </c>
      <c r="Y361" s="108">
        <f t="shared" si="17"/>
        <v>14584</v>
      </c>
      <c r="Z361" s="108">
        <f t="shared" si="17"/>
        <v>73102</v>
      </c>
      <c r="AA361" s="114">
        <f t="shared" si="17"/>
        <v>38988</v>
      </c>
      <c r="AB361" s="111">
        <f t="shared" si="16"/>
        <v>11.5</v>
      </c>
      <c r="AC361" s="111">
        <f t="shared" si="16"/>
        <v>57.7</v>
      </c>
      <c r="AD361" s="116">
        <f t="shared" si="16"/>
        <v>30.8</v>
      </c>
    </row>
    <row r="362" spans="1:30" s="65" customFormat="1" ht="10.5" customHeight="1" outlineLevel="3" x14ac:dyDescent="0.2">
      <c r="A362" s="21" t="s">
        <v>203</v>
      </c>
      <c r="B362" s="22">
        <v>1010</v>
      </c>
      <c r="C362" s="37">
        <v>310</v>
      </c>
      <c r="D362" s="83">
        <v>4</v>
      </c>
      <c r="E362" s="72">
        <v>11</v>
      </c>
      <c r="F362" s="72">
        <v>11</v>
      </c>
      <c r="G362" s="72">
        <v>9</v>
      </c>
      <c r="H362" s="72">
        <v>12</v>
      </c>
      <c r="I362" s="72">
        <v>7</v>
      </c>
      <c r="J362" s="72">
        <v>8</v>
      </c>
      <c r="K362" s="72">
        <v>13</v>
      </c>
      <c r="L362" s="72">
        <v>18</v>
      </c>
      <c r="M362" s="72">
        <v>19</v>
      </c>
      <c r="N362" s="72">
        <v>24</v>
      </c>
      <c r="O362" s="72">
        <v>28</v>
      </c>
      <c r="P362" s="72">
        <v>24</v>
      </c>
      <c r="Q362" s="72">
        <v>28</v>
      </c>
      <c r="R362" s="72">
        <v>30</v>
      </c>
      <c r="S362" s="72">
        <v>26</v>
      </c>
      <c r="T362" s="72">
        <v>16</v>
      </c>
      <c r="U362" s="72">
        <v>17</v>
      </c>
      <c r="V362" s="72">
        <v>3</v>
      </c>
      <c r="W362" s="72">
        <v>2</v>
      </c>
      <c r="X362" s="72">
        <v>0</v>
      </c>
      <c r="Y362" s="50">
        <v>26</v>
      </c>
      <c r="Z362" s="51">
        <v>162</v>
      </c>
      <c r="AA362" s="127">
        <v>122</v>
      </c>
      <c r="AB362" s="122">
        <v>8.3870967741935498</v>
      </c>
      <c r="AC362" s="52">
        <v>52.258064516129032</v>
      </c>
      <c r="AD362" s="53">
        <v>39.354838709677423</v>
      </c>
    </row>
    <row r="363" spans="1:30" s="65" customFormat="1" ht="10.5" customHeight="1" outlineLevel="3" x14ac:dyDescent="0.2">
      <c r="A363" s="17" t="s">
        <v>97</v>
      </c>
      <c r="B363" s="18">
        <v>1020</v>
      </c>
      <c r="C363" s="38">
        <v>1208</v>
      </c>
      <c r="D363" s="84">
        <v>27</v>
      </c>
      <c r="E363" s="73">
        <v>16</v>
      </c>
      <c r="F363" s="73">
        <v>45</v>
      </c>
      <c r="G363" s="73">
        <v>56</v>
      </c>
      <c r="H363" s="73">
        <v>79</v>
      </c>
      <c r="I363" s="73">
        <v>44</v>
      </c>
      <c r="J363" s="73">
        <v>52</v>
      </c>
      <c r="K363" s="73">
        <v>54</v>
      </c>
      <c r="L363" s="73">
        <v>61</v>
      </c>
      <c r="M363" s="73">
        <v>59</v>
      </c>
      <c r="N363" s="73">
        <v>101</v>
      </c>
      <c r="O363" s="73">
        <v>91</v>
      </c>
      <c r="P363" s="73">
        <v>93</v>
      </c>
      <c r="Q363" s="73">
        <v>89</v>
      </c>
      <c r="R363" s="73">
        <v>118</v>
      </c>
      <c r="S363" s="73">
        <v>112</v>
      </c>
      <c r="T363" s="73">
        <v>62</v>
      </c>
      <c r="U363" s="73">
        <v>29</v>
      </c>
      <c r="V363" s="73">
        <v>17</v>
      </c>
      <c r="W363" s="73">
        <v>3</v>
      </c>
      <c r="X363" s="73">
        <v>0</v>
      </c>
      <c r="Y363" s="55">
        <v>88</v>
      </c>
      <c r="Z363" s="56">
        <v>690</v>
      </c>
      <c r="AA363" s="125">
        <v>430</v>
      </c>
      <c r="AB363" s="119">
        <v>7.2847682119205297</v>
      </c>
      <c r="AC363" s="46">
        <v>57.119205298013242</v>
      </c>
      <c r="AD363" s="47">
        <v>35.596026490066222</v>
      </c>
    </row>
    <row r="364" spans="1:30" s="65" customFormat="1" ht="10.5" customHeight="1" outlineLevel="3" x14ac:dyDescent="0.2">
      <c r="A364" s="17" t="s">
        <v>267</v>
      </c>
      <c r="B364" s="18">
        <v>1041</v>
      </c>
      <c r="C364" s="38">
        <v>381</v>
      </c>
      <c r="D364" s="84">
        <v>9</v>
      </c>
      <c r="E364" s="73">
        <v>11</v>
      </c>
      <c r="F364" s="73">
        <v>19</v>
      </c>
      <c r="G364" s="73">
        <v>15</v>
      </c>
      <c r="H364" s="73">
        <v>27</v>
      </c>
      <c r="I364" s="73">
        <v>23</v>
      </c>
      <c r="J364" s="73">
        <v>22</v>
      </c>
      <c r="K364" s="73">
        <v>18</v>
      </c>
      <c r="L364" s="73">
        <v>24</v>
      </c>
      <c r="M364" s="73">
        <v>35</v>
      </c>
      <c r="N364" s="73">
        <v>34</v>
      </c>
      <c r="O364" s="73">
        <v>27</v>
      </c>
      <c r="P364" s="73">
        <v>34</v>
      </c>
      <c r="Q364" s="73">
        <v>20</v>
      </c>
      <c r="R364" s="73">
        <v>20</v>
      </c>
      <c r="S364" s="73">
        <v>20</v>
      </c>
      <c r="T364" s="73">
        <v>10</v>
      </c>
      <c r="U364" s="73">
        <v>10</v>
      </c>
      <c r="V364" s="73">
        <v>1</v>
      </c>
      <c r="W364" s="73">
        <v>2</v>
      </c>
      <c r="X364" s="73">
        <v>0</v>
      </c>
      <c r="Y364" s="55">
        <v>39</v>
      </c>
      <c r="Z364" s="56">
        <v>259</v>
      </c>
      <c r="AA364" s="125">
        <v>83</v>
      </c>
      <c r="AB364" s="119">
        <v>10.236220472440944</v>
      </c>
      <c r="AC364" s="46">
        <v>67.979002624671921</v>
      </c>
      <c r="AD364" s="47">
        <v>21.784776902887142</v>
      </c>
    </row>
    <row r="365" spans="1:30" s="65" customFormat="1" ht="10.5" customHeight="1" outlineLevel="3" x14ac:dyDescent="0.2">
      <c r="A365" s="17" t="s">
        <v>323</v>
      </c>
      <c r="B365" s="18">
        <v>1042</v>
      </c>
      <c r="C365" s="38">
        <v>583</v>
      </c>
      <c r="D365" s="84">
        <v>18</v>
      </c>
      <c r="E365" s="73">
        <v>16</v>
      </c>
      <c r="F365" s="73">
        <v>28</v>
      </c>
      <c r="G365" s="73">
        <v>29</v>
      </c>
      <c r="H365" s="73">
        <v>56</v>
      </c>
      <c r="I365" s="73">
        <v>33</v>
      </c>
      <c r="J365" s="73">
        <v>32</v>
      </c>
      <c r="K365" s="73">
        <v>20</v>
      </c>
      <c r="L365" s="73">
        <v>24</v>
      </c>
      <c r="M365" s="73">
        <v>40</v>
      </c>
      <c r="N365" s="73">
        <v>36</v>
      </c>
      <c r="O365" s="73">
        <v>50</v>
      </c>
      <c r="P365" s="73">
        <v>51</v>
      </c>
      <c r="Q365" s="73">
        <v>44</v>
      </c>
      <c r="R365" s="73">
        <v>40</v>
      </c>
      <c r="S365" s="73">
        <v>24</v>
      </c>
      <c r="T365" s="73">
        <v>15</v>
      </c>
      <c r="U365" s="73">
        <v>18</v>
      </c>
      <c r="V365" s="73">
        <v>8</v>
      </c>
      <c r="W365" s="73">
        <v>0</v>
      </c>
      <c r="X365" s="73">
        <v>1</v>
      </c>
      <c r="Y365" s="55">
        <v>62</v>
      </c>
      <c r="Z365" s="56">
        <v>371</v>
      </c>
      <c r="AA365" s="125">
        <v>150</v>
      </c>
      <c r="AB365" s="119">
        <v>10.634648370497427</v>
      </c>
      <c r="AC365" s="46">
        <v>63.636363636363633</v>
      </c>
      <c r="AD365" s="47">
        <v>25.728987993138936</v>
      </c>
    </row>
    <row r="366" spans="1:30" s="65" customFormat="1" ht="10.5" customHeight="1" outlineLevel="3" x14ac:dyDescent="0.2">
      <c r="A366" s="17" t="s">
        <v>88</v>
      </c>
      <c r="B366" s="18">
        <v>1060</v>
      </c>
      <c r="C366" s="38">
        <v>559</v>
      </c>
      <c r="D366" s="84">
        <v>17</v>
      </c>
      <c r="E366" s="73">
        <v>30</v>
      </c>
      <c r="F366" s="73">
        <v>30</v>
      </c>
      <c r="G366" s="73">
        <v>29</v>
      </c>
      <c r="H366" s="73">
        <v>21</v>
      </c>
      <c r="I366" s="73">
        <v>14</v>
      </c>
      <c r="J366" s="73">
        <v>16</v>
      </c>
      <c r="K366" s="73">
        <v>26</v>
      </c>
      <c r="L366" s="73">
        <v>42</v>
      </c>
      <c r="M366" s="73">
        <v>40</v>
      </c>
      <c r="N366" s="73">
        <v>43</v>
      </c>
      <c r="O366" s="73">
        <v>34</v>
      </c>
      <c r="P366" s="73">
        <v>36</v>
      </c>
      <c r="Q366" s="73">
        <v>38</v>
      </c>
      <c r="R366" s="73">
        <v>43</v>
      </c>
      <c r="S366" s="73">
        <v>34</v>
      </c>
      <c r="T366" s="73">
        <v>34</v>
      </c>
      <c r="U366" s="73">
        <v>24</v>
      </c>
      <c r="V366" s="73">
        <v>8</v>
      </c>
      <c r="W366" s="73">
        <v>0</v>
      </c>
      <c r="X366" s="73">
        <v>0</v>
      </c>
      <c r="Y366" s="55">
        <v>77</v>
      </c>
      <c r="Z366" s="56">
        <v>301</v>
      </c>
      <c r="AA366" s="125">
        <v>181</v>
      </c>
      <c r="AB366" s="119">
        <v>13.774597495527727</v>
      </c>
      <c r="AC366" s="46">
        <v>53.846153846153847</v>
      </c>
      <c r="AD366" s="47">
        <v>32.379248658318424</v>
      </c>
    </row>
    <row r="367" spans="1:30" s="65" customFormat="1" ht="10.5" customHeight="1" outlineLevel="3" x14ac:dyDescent="0.2">
      <c r="A367" s="17" t="s">
        <v>162</v>
      </c>
      <c r="B367" s="18">
        <v>1070</v>
      </c>
      <c r="C367" s="38">
        <v>55</v>
      </c>
      <c r="D367" s="84">
        <v>0</v>
      </c>
      <c r="E367" s="73">
        <v>1</v>
      </c>
      <c r="F367" s="73">
        <v>1</v>
      </c>
      <c r="G367" s="73">
        <v>3</v>
      </c>
      <c r="H367" s="73">
        <v>0</v>
      </c>
      <c r="I367" s="73">
        <v>1</v>
      </c>
      <c r="J367" s="73">
        <v>4</v>
      </c>
      <c r="K367" s="73">
        <v>3</v>
      </c>
      <c r="L367" s="73">
        <v>4</v>
      </c>
      <c r="M367" s="73">
        <v>2</v>
      </c>
      <c r="N367" s="73">
        <v>3</v>
      </c>
      <c r="O367" s="73">
        <v>3</v>
      </c>
      <c r="P367" s="73">
        <v>7</v>
      </c>
      <c r="Q367" s="73">
        <v>3</v>
      </c>
      <c r="R367" s="73">
        <v>6</v>
      </c>
      <c r="S367" s="73">
        <v>5</v>
      </c>
      <c r="T367" s="73">
        <v>5</v>
      </c>
      <c r="U367" s="73">
        <v>1</v>
      </c>
      <c r="V367" s="73">
        <v>2</v>
      </c>
      <c r="W367" s="73">
        <v>1</v>
      </c>
      <c r="X367" s="73">
        <v>0</v>
      </c>
      <c r="Y367" s="55">
        <v>2</v>
      </c>
      <c r="Z367" s="56">
        <v>30</v>
      </c>
      <c r="AA367" s="125">
        <v>23</v>
      </c>
      <c r="AB367" s="119">
        <v>3.6363636363636362</v>
      </c>
      <c r="AC367" s="46">
        <v>54.54545454545454</v>
      </c>
      <c r="AD367" s="47">
        <v>41.818181818181813</v>
      </c>
    </row>
    <row r="368" spans="1:30" s="65" customFormat="1" ht="10.5" customHeight="1" outlineLevel="3" x14ac:dyDescent="0.2">
      <c r="A368" s="19" t="s">
        <v>58</v>
      </c>
      <c r="B368" s="20">
        <v>1080</v>
      </c>
      <c r="C368" s="33">
        <v>68</v>
      </c>
      <c r="D368" s="82">
        <v>2</v>
      </c>
      <c r="E368" s="74">
        <v>1</v>
      </c>
      <c r="F368" s="74">
        <v>0</v>
      </c>
      <c r="G368" s="74">
        <v>2</v>
      </c>
      <c r="H368" s="74">
        <v>2</v>
      </c>
      <c r="I368" s="74">
        <v>2</v>
      </c>
      <c r="J368" s="74">
        <v>2</v>
      </c>
      <c r="K368" s="74">
        <v>6</v>
      </c>
      <c r="L368" s="74">
        <v>2</v>
      </c>
      <c r="M368" s="74">
        <v>13</v>
      </c>
      <c r="N368" s="74">
        <v>7</v>
      </c>
      <c r="O368" s="74">
        <v>3</v>
      </c>
      <c r="P368" s="74">
        <v>9</v>
      </c>
      <c r="Q368" s="74">
        <v>3</v>
      </c>
      <c r="R368" s="74">
        <v>5</v>
      </c>
      <c r="S368" s="74">
        <v>3</v>
      </c>
      <c r="T368" s="74">
        <v>2</v>
      </c>
      <c r="U368" s="74">
        <v>3</v>
      </c>
      <c r="V368" s="74">
        <v>0</v>
      </c>
      <c r="W368" s="74">
        <v>1</v>
      </c>
      <c r="X368" s="86">
        <v>0</v>
      </c>
      <c r="Y368" s="59">
        <v>3</v>
      </c>
      <c r="Z368" s="60">
        <v>48</v>
      </c>
      <c r="AA368" s="126">
        <v>17</v>
      </c>
      <c r="AB368" s="121">
        <v>4.4117647058823533</v>
      </c>
      <c r="AC368" s="48">
        <v>70.588235294117652</v>
      </c>
      <c r="AD368" s="49">
        <v>25</v>
      </c>
    </row>
    <row r="369" spans="1:30" s="65" customFormat="1" ht="10.5" customHeight="1" outlineLevel="2" x14ac:dyDescent="0.2">
      <c r="A369" s="32" t="s">
        <v>520</v>
      </c>
      <c r="B369" s="88"/>
      <c r="C369" s="35">
        <f t="shared" ref="C369:AA369" si="18">SUM(C362:C368)</f>
        <v>3164</v>
      </c>
      <c r="D369" s="113">
        <f t="shared" si="18"/>
        <v>77</v>
      </c>
      <c r="E369" s="104">
        <f t="shared" si="18"/>
        <v>86</v>
      </c>
      <c r="F369" s="104">
        <f t="shared" si="18"/>
        <v>134</v>
      </c>
      <c r="G369" s="104">
        <f t="shared" si="18"/>
        <v>143</v>
      </c>
      <c r="H369" s="104">
        <f t="shared" si="18"/>
        <v>197</v>
      </c>
      <c r="I369" s="104">
        <f t="shared" si="18"/>
        <v>124</v>
      </c>
      <c r="J369" s="104">
        <f t="shared" si="18"/>
        <v>136</v>
      </c>
      <c r="K369" s="104">
        <f t="shared" si="18"/>
        <v>140</v>
      </c>
      <c r="L369" s="104">
        <f t="shared" si="18"/>
        <v>175</v>
      </c>
      <c r="M369" s="104">
        <f t="shared" si="18"/>
        <v>208</v>
      </c>
      <c r="N369" s="104">
        <f t="shared" si="18"/>
        <v>248</v>
      </c>
      <c r="O369" s="104">
        <f t="shared" si="18"/>
        <v>236</v>
      </c>
      <c r="P369" s="104">
        <f t="shared" si="18"/>
        <v>254</v>
      </c>
      <c r="Q369" s="104">
        <f t="shared" si="18"/>
        <v>225</v>
      </c>
      <c r="R369" s="104">
        <f t="shared" si="18"/>
        <v>262</v>
      </c>
      <c r="S369" s="104">
        <f t="shared" si="18"/>
        <v>224</v>
      </c>
      <c r="T369" s="104">
        <f t="shared" si="18"/>
        <v>144</v>
      </c>
      <c r="U369" s="104">
        <f t="shared" si="18"/>
        <v>102</v>
      </c>
      <c r="V369" s="104">
        <f t="shared" si="18"/>
        <v>39</v>
      </c>
      <c r="W369" s="104">
        <f t="shared" si="18"/>
        <v>9</v>
      </c>
      <c r="X369" s="112">
        <f t="shared" si="18"/>
        <v>1</v>
      </c>
      <c r="Y369" s="34">
        <f t="shared" si="18"/>
        <v>297</v>
      </c>
      <c r="Z369" s="34">
        <f t="shared" si="18"/>
        <v>1861</v>
      </c>
      <c r="AA369" s="91">
        <f t="shared" si="18"/>
        <v>1006</v>
      </c>
      <c r="AB369" s="97">
        <f t="shared" ref="AB369:AD369" si="19">ROUND(Y369/$C369*100,1)</f>
        <v>9.4</v>
      </c>
      <c r="AC369" s="97">
        <f t="shared" si="19"/>
        <v>58.8</v>
      </c>
      <c r="AD369" s="98">
        <f t="shared" si="19"/>
        <v>31.8</v>
      </c>
    </row>
    <row r="370" spans="1:30" s="65" customFormat="1" ht="10.5" customHeight="1" outlineLevel="3" x14ac:dyDescent="0.2">
      <c r="A370" s="17" t="s">
        <v>94</v>
      </c>
      <c r="B370" s="18">
        <v>1130</v>
      </c>
      <c r="C370" s="38">
        <v>881</v>
      </c>
      <c r="D370" s="84">
        <v>47</v>
      </c>
      <c r="E370" s="73">
        <v>35</v>
      </c>
      <c r="F370" s="73">
        <v>42</v>
      </c>
      <c r="G370" s="73">
        <v>41</v>
      </c>
      <c r="H370" s="73">
        <v>37</v>
      </c>
      <c r="I370" s="73">
        <v>50</v>
      </c>
      <c r="J370" s="73">
        <v>51</v>
      </c>
      <c r="K370" s="73">
        <v>54</v>
      </c>
      <c r="L370" s="73">
        <v>72</v>
      </c>
      <c r="M370" s="73">
        <v>79</v>
      </c>
      <c r="N370" s="73">
        <v>75</v>
      </c>
      <c r="O370" s="73">
        <v>69</v>
      </c>
      <c r="P370" s="73">
        <v>53</v>
      </c>
      <c r="Q370" s="73">
        <v>36</v>
      </c>
      <c r="R370" s="73">
        <v>45</v>
      </c>
      <c r="S370" s="73">
        <v>30</v>
      </c>
      <c r="T370" s="73">
        <v>38</v>
      </c>
      <c r="U370" s="73">
        <v>16</v>
      </c>
      <c r="V370" s="73">
        <v>8</v>
      </c>
      <c r="W370" s="73">
        <v>3</v>
      </c>
      <c r="X370" s="73">
        <v>0</v>
      </c>
      <c r="Y370" s="55">
        <v>124</v>
      </c>
      <c r="Z370" s="56">
        <v>581</v>
      </c>
      <c r="AA370" s="125">
        <v>176</v>
      </c>
      <c r="AB370" s="119">
        <v>14.074914869466514</v>
      </c>
      <c r="AC370" s="46">
        <v>65.947786606129398</v>
      </c>
      <c r="AD370" s="47">
        <v>19.977298524404084</v>
      </c>
    </row>
    <row r="371" spans="1:30" s="65" customFormat="1" ht="10.5" customHeight="1" outlineLevel="3" x14ac:dyDescent="0.2">
      <c r="A371" s="17" t="s">
        <v>298</v>
      </c>
      <c r="B371" s="18">
        <v>1150</v>
      </c>
      <c r="C371" s="38">
        <v>969</v>
      </c>
      <c r="D371" s="84">
        <v>73</v>
      </c>
      <c r="E371" s="73">
        <v>69</v>
      </c>
      <c r="F371" s="73">
        <v>68</v>
      </c>
      <c r="G371" s="73">
        <v>51</v>
      </c>
      <c r="H371" s="73">
        <v>42</v>
      </c>
      <c r="I371" s="73">
        <v>64</v>
      </c>
      <c r="J371" s="73">
        <v>55</v>
      </c>
      <c r="K371" s="73">
        <v>68</v>
      </c>
      <c r="L371" s="73">
        <v>72</v>
      </c>
      <c r="M371" s="73">
        <v>66</v>
      </c>
      <c r="N371" s="73">
        <v>66</v>
      </c>
      <c r="O371" s="73">
        <v>57</v>
      </c>
      <c r="P371" s="73">
        <v>46</v>
      </c>
      <c r="Q371" s="73">
        <v>41</v>
      </c>
      <c r="R371" s="73">
        <v>35</v>
      </c>
      <c r="S371" s="73">
        <v>42</v>
      </c>
      <c r="T371" s="73">
        <v>29</v>
      </c>
      <c r="U371" s="73">
        <v>21</v>
      </c>
      <c r="V371" s="73">
        <v>3</v>
      </c>
      <c r="W371" s="73">
        <v>1</v>
      </c>
      <c r="X371" s="73">
        <v>0</v>
      </c>
      <c r="Y371" s="55">
        <v>210</v>
      </c>
      <c r="Z371" s="56">
        <v>587</v>
      </c>
      <c r="AA371" s="125">
        <v>172</v>
      </c>
      <c r="AB371" s="119">
        <v>21.671826625386998</v>
      </c>
      <c r="AC371" s="46">
        <v>60.577915376676984</v>
      </c>
      <c r="AD371" s="47">
        <v>17.750257997936018</v>
      </c>
    </row>
    <row r="372" spans="1:30" s="65" customFormat="1" ht="10.5" customHeight="1" outlineLevel="3" x14ac:dyDescent="0.2">
      <c r="A372" s="17" t="s">
        <v>272</v>
      </c>
      <c r="B372" s="18">
        <v>1281</v>
      </c>
      <c r="C372" s="38">
        <v>667</v>
      </c>
      <c r="D372" s="84">
        <v>10</v>
      </c>
      <c r="E372" s="73">
        <v>28</v>
      </c>
      <c r="F372" s="73">
        <v>44</v>
      </c>
      <c r="G372" s="73">
        <v>93</v>
      </c>
      <c r="H372" s="73">
        <v>75</v>
      </c>
      <c r="I372" s="73">
        <v>19</v>
      </c>
      <c r="J372" s="73">
        <v>14</v>
      </c>
      <c r="K372" s="73">
        <v>8</v>
      </c>
      <c r="L372" s="73">
        <v>19</v>
      </c>
      <c r="M372" s="73">
        <v>62</v>
      </c>
      <c r="N372" s="73">
        <v>110</v>
      </c>
      <c r="O372" s="73">
        <v>91</v>
      </c>
      <c r="P372" s="73">
        <v>46</v>
      </c>
      <c r="Q372" s="73">
        <v>23</v>
      </c>
      <c r="R372" s="73">
        <v>7</v>
      </c>
      <c r="S372" s="73">
        <v>9</v>
      </c>
      <c r="T372" s="73">
        <v>3</v>
      </c>
      <c r="U372" s="73">
        <v>4</v>
      </c>
      <c r="V372" s="73">
        <v>2</v>
      </c>
      <c r="W372" s="73">
        <v>0</v>
      </c>
      <c r="X372" s="73">
        <v>0</v>
      </c>
      <c r="Y372" s="55">
        <v>82</v>
      </c>
      <c r="Z372" s="56">
        <v>537</v>
      </c>
      <c r="AA372" s="125">
        <v>48</v>
      </c>
      <c r="AB372" s="119">
        <v>12.293853073463268</v>
      </c>
      <c r="AC372" s="46">
        <v>80.50974512743629</v>
      </c>
      <c r="AD372" s="47">
        <v>7.1964017991004496</v>
      </c>
    </row>
    <row r="373" spans="1:30" s="65" customFormat="1" ht="10.5" customHeight="1" outlineLevel="3" x14ac:dyDescent="0.2">
      <c r="A373" s="19" t="s">
        <v>308</v>
      </c>
      <c r="B373" s="20">
        <v>1282</v>
      </c>
      <c r="C373" s="33">
        <v>506</v>
      </c>
      <c r="D373" s="82">
        <v>11</v>
      </c>
      <c r="E373" s="74">
        <v>20</v>
      </c>
      <c r="F373" s="74">
        <v>51</v>
      </c>
      <c r="G373" s="74">
        <v>63</v>
      </c>
      <c r="H373" s="74">
        <v>54</v>
      </c>
      <c r="I373" s="74">
        <v>10</v>
      </c>
      <c r="J373" s="74">
        <v>10</v>
      </c>
      <c r="K373" s="74">
        <v>7</v>
      </c>
      <c r="L373" s="74">
        <v>24</v>
      </c>
      <c r="M373" s="74">
        <v>63</v>
      </c>
      <c r="N373" s="74">
        <v>89</v>
      </c>
      <c r="O373" s="74">
        <v>44</v>
      </c>
      <c r="P373" s="74">
        <v>21</v>
      </c>
      <c r="Q373" s="74">
        <v>14</v>
      </c>
      <c r="R373" s="74">
        <v>12</v>
      </c>
      <c r="S373" s="74">
        <v>5</v>
      </c>
      <c r="T373" s="74">
        <v>6</v>
      </c>
      <c r="U373" s="74">
        <v>2</v>
      </c>
      <c r="V373" s="74">
        <v>0</v>
      </c>
      <c r="W373" s="74">
        <v>0</v>
      </c>
      <c r="X373" s="74">
        <v>0</v>
      </c>
      <c r="Y373" s="59">
        <v>82</v>
      </c>
      <c r="Z373" s="60">
        <v>385</v>
      </c>
      <c r="AA373" s="126">
        <v>39</v>
      </c>
      <c r="AB373" s="121">
        <v>16.205533596837945</v>
      </c>
      <c r="AC373" s="48">
        <v>76.08695652173914</v>
      </c>
      <c r="AD373" s="49">
        <v>7.7075098814229248</v>
      </c>
    </row>
    <row r="374" spans="1:30" s="65" customFormat="1" ht="10.5" customHeight="1" outlineLevel="3" x14ac:dyDescent="0.2">
      <c r="A374" s="17" t="s">
        <v>127</v>
      </c>
      <c r="B374" s="18">
        <v>1160</v>
      </c>
      <c r="C374" s="38">
        <v>475</v>
      </c>
      <c r="D374" s="84">
        <v>14</v>
      </c>
      <c r="E374" s="73">
        <v>12</v>
      </c>
      <c r="F374" s="73">
        <v>12</v>
      </c>
      <c r="G374" s="73">
        <v>29</v>
      </c>
      <c r="H374" s="73">
        <v>17</v>
      </c>
      <c r="I374" s="73">
        <v>16</v>
      </c>
      <c r="J374" s="73">
        <v>17</v>
      </c>
      <c r="K374" s="73">
        <v>23</v>
      </c>
      <c r="L374" s="73">
        <v>18</v>
      </c>
      <c r="M374" s="73">
        <v>34</v>
      </c>
      <c r="N374" s="73">
        <v>27</v>
      </c>
      <c r="O374" s="73">
        <v>31</v>
      </c>
      <c r="P374" s="73">
        <v>35</v>
      </c>
      <c r="Q374" s="73">
        <v>41</v>
      </c>
      <c r="R374" s="73">
        <v>69</v>
      </c>
      <c r="S374" s="73">
        <v>42</v>
      </c>
      <c r="T374" s="73">
        <v>24</v>
      </c>
      <c r="U374" s="73">
        <v>12</v>
      </c>
      <c r="V374" s="73">
        <v>1</v>
      </c>
      <c r="W374" s="73">
        <v>1</v>
      </c>
      <c r="X374" s="73">
        <v>0</v>
      </c>
      <c r="Y374" s="55">
        <v>38</v>
      </c>
      <c r="Z374" s="56">
        <v>247</v>
      </c>
      <c r="AA374" s="125">
        <v>190</v>
      </c>
      <c r="AB374" s="119">
        <v>8</v>
      </c>
      <c r="AC374" s="46">
        <v>52</v>
      </c>
      <c r="AD374" s="47">
        <v>40</v>
      </c>
    </row>
    <row r="375" spans="1:30" s="65" customFormat="1" ht="10.5" customHeight="1" outlineLevel="3" x14ac:dyDescent="0.2">
      <c r="A375" s="17" t="s">
        <v>248</v>
      </c>
      <c r="B375" s="18">
        <v>1140</v>
      </c>
      <c r="C375" s="38">
        <v>321</v>
      </c>
      <c r="D375" s="84">
        <v>13</v>
      </c>
      <c r="E375" s="73">
        <v>10</v>
      </c>
      <c r="F375" s="73">
        <v>13</v>
      </c>
      <c r="G375" s="73">
        <v>12</v>
      </c>
      <c r="H375" s="73">
        <v>19</v>
      </c>
      <c r="I375" s="73">
        <v>8</v>
      </c>
      <c r="J375" s="73">
        <v>11</v>
      </c>
      <c r="K375" s="73">
        <v>17</v>
      </c>
      <c r="L375" s="73">
        <v>18</v>
      </c>
      <c r="M375" s="73">
        <v>15</v>
      </c>
      <c r="N375" s="73">
        <v>14</v>
      </c>
      <c r="O375" s="73">
        <v>24</v>
      </c>
      <c r="P375" s="73">
        <v>24</v>
      </c>
      <c r="Q375" s="73">
        <v>33</v>
      </c>
      <c r="R375" s="73">
        <v>34</v>
      </c>
      <c r="S375" s="73">
        <v>32</v>
      </c>
      <c r="T375" s="73">
        <v>18</v>
      </c>
      <c r="U375" s="73">
        <v>4</v>
      </c>
      <c r="V375" s="73">
        <v>2</v>
      </c>
      <c r="W375" s="73">
        <v>0</v>
      </c>
      <c r="X375" s="73">
        <v>0</v>
      </c>
      <c r="Y375" s="55">
        <v>36</v>
      </c>
      <c r="Z375" s="56">
        <v>162</v>
      </c>
      <c r="AA375" s="125">
        <v>123</v>
      </c>
      <c r="AB375" s="119">
        <v>11.214953271028037</v>
      </c>
      <c r="AC375" s="46">
        <v>50.467289719626166</v>
      </c>
      <c r="AD375" s="47">
        <v>38.31775700934579</v>
      </c>
    </row>
    <row r="376" spans="1:30" s="65" customFormat="1" ht="10.5" customHeight="1" outlineLevel="3" x14ac:dyDescent="0.2">
      <c r="A376" s="21" t="s">
        <v>40</v>
      </c>
      <c r="B376" s="22">
        <v>1110</v>
      </c>
      <c r="C376" s="37">
        <v>3222</v>
      </c>
      <c r="D376" s="83">
        <v>131</v>
      </c>
      <c r="E376" s="72">
        <v>162</v>
      </c>
      <c r="F376" s="72">
        <v>154</v>
      </c>
      <c r="G376" s="72">
        <v>165</v>
      </c>
      <c r="H376" s="72">
        <v>209</v>
      </c>
      <c r="I376" s="72">
        <v>152</v>
      </c>
      <c r="J376" s="72">
        <v>156</v>
      </c>
      <c r="K376" s="72">
        <v>169</v>
      </c>
      <c r="L376" s="72">
        <v>191</v>
      </c>
      <c r="M376" s="72">
        <v>217</v>
      </c>
      <c r="N376" s="72">
        <v>286</v>
      </c>
      <c r="O376" s="72">
        <v>271</v>
      </c>
      <c r="P376" s="72">
        <v>247</v>
      </c>
      <c r="Q376" s="72">
        <v>209</v>
      </c>
      <c r="R376" s="72">
        <v>181</v>
      </c>
      <c r="S376" s="72">
        <v>147</v>
      </c>
      <c r="T376" s="72">
        <v>92</v>
      </c>
      <c r="U376" s="72">
        <v>61</v>
      </c>
      <c r="V376" s="72">
        <v>15</v>
      </c>
      <c r="W376" s="72">
        <v>6</v>
      </c>
      <c r="X376" s="72">
        <v>1</v>
      </c>
      <c r="Y376" s="50">
        <v>447</v>
      </c>
      <c r="Z376" s="51">
        <v>2063</v>
      </c>
      <c r="AA376" s="127">
        <v>712</v>
      </c>
      <c r="AB376" s="122">
        <v>13.873370577281191</v>
      </c>
      <c r="AC376" s="52">
        <v>64.028553693358162</v>
      </c>
      <c r="AD376" s="53">
        <v>22.098075729360644</v>
      </c>
    </row>
    <row r="377" spans="1:30" s="65" customFormat="1" ht="10.5" customHeight="1" outlineLevel="3" x14ac:dyDescent="0.2">
      <c r="A377" s="17" t="s">
        <v>266</v>
      </c>
      <c r="B377" s="18">
        <v>1170</v>
      </c>
      <c r="C377" s="38">
        <v>1322</v>
      </c>
      <c r="D377" s="84">
        <v>58</v>
      </c>
      <c r="E377" s="73">
        <v>73</v>
      </c>
      <c r="F377" s="73">
        <v>65</v>
      </c>
      <c r="G377" s="73">
        <v>84</v>
      </c>
      <c r="H377" s="73">
        <v>66</v>
      </c>
      <c r="I377" s="73">
        <v>74</v>
      </c>
      <c r="J377" s="73">
        <v>64</v>
      </c>
      <c r="K377" s="73">
        <v>65</v>
      </c>
      <c r="L377" s="73">
        <v>74</v>
      </c>
      <c r="M377" s="73">
        <v>101</v>
      </c>
      <c r="N377" s="73">
        <v>125</v>
      </c>
      <c r="O377" s="73">
        <v>103</v>
      </c>
      <c r="P377" s="73">
        <v>89</v>
      </c>
      <c r="Q377" s="73">
        <v>64</v>
      </c>
      <c r="R377" s="73">
        <v>62</v>
      </c>
      <c r="S377" s="73">
        <v>71</v>
      </c>
      <c r="T377" s="73">
        <v>43</v>
      </c>
      <c r="U377" s="73">
        <v>22</v>
      </c>
      <c r="V377" s="73">
        <v>16</v>
      </c>
      <c r="W377" s="73">
        <v>2</v>
      </c>
      <c r="X377" s="73">
        <v>1</v>
      </c>
      <c r="Y377" s="55">
        <v>196</v>
      </c>
      <c r="Z377" s="56">
        <v>845</v>
      </c>
      <c r="AA377" s="125">
        <v>281</v>
      </c>
      <c r="AB377" s="119">
        <v>14.826021180030258</v>
      </c>
      <c r="AC377" s="46">
        <v>63.918305597579426</v>
      </c>
      <c r="AD377" s="47">
        <v>21.255673222390318</v>
      </c>
    </row>
    <row r="378" spans="1:30" s="65" customFormat="1" ht="10.5" customHeight="1" outlineLevel="3" x14ac:dyDescent="0.2">
      <c r="A378" s="17" t="s">
        <v>132</v>
      </c>
      <c r="B378" s="18">
        <v>1181</v>
      </c>
      <c r="C378" s="38">
        <v>398</v>
      </c>
      <c r="D378" s="84">
        <v>8</v>
      </c>
      <c r="E378" s="73">
        <v>7</v>
      </c>
      <c r="F378" s="73">
        <v>14</v>
      </c>
      <c r="G378" s="73">
        <v>22</v>
      </c>
      <c r="H378" s="73">
        <v>20</v>
      </c>
      <c r="I378" s="73">
        <v>22</v>
      </c>
      <c r="J378" s="73">
        <v>18</v>
      </c>
      <c r="K378" s="73">
        <v>20</v>
      </c>
      <c r="L378" s="73">
        <v>21</v>
      </c>
      <c r="M378" s="73">
        <v>31</v>
      </c>
      <c r="N378" s="73">
        <v>33</v>
      </c>
      <c r="O378" s="73">
        <v>21</v>
      </c>
      <c r="P378" s="73">
        <v>46</v>
      </c>
      <c r="Q378" s="73">
        <v>42</v>
      </c>
      <c r="R378" s="73">
        <v>29</v>
      </c>
      <c r="S378" s="73">
        <v>20</v>
      </c>
      <c r="T378" s="73">
        <v>12</v>
      </c>
      <c r="U378" s="73">
        <v>8</v>
      </c>
      <c r="V378" s="73">
        <v>3</v>
      </c>
      <c r="W378" s="73">
        <v>1</v>
      </c>
      <c r="X378" s="73">
        <v>0</v>
      </c>
      <c r="Y378" s="55">
        <v>29</v>
      </c>
      <c r="Z378" s="56">
        <v>254</v>
      </c>
      <c r="AA378" s="125">
        <v>115</v>
      </c>
      <c r="AB378" s="119">
        <v>7.2864321608040195</v>
      </c>
      <c r="AC378" s="46">
        <v>63.819095477386931</v>
      </c>
      <c r="AD378" s="47">
        <v>28.894472361809044</v>
      </c>
    </row>
    <row r="379" spans="1:30" s="65" customFormat="1" ht="10.5" customHeight="1" outlineLevel="3" x14ac:dyDescent="0.2">
      <c r="A379" s="17" t="s">
        <v>345</v>
      </c>
      <c r="B379" s="18">
        <v>1182</v>
      </c>
      <c r="C379" s="38">
        <v>690</v>
      </c>
      <c r="D379" s="84">
        <v>19</v>
      </c>
      <c r="E379" s="73">
        <v>24</v>
      </c>
      <c r="F379" s="73">
        <v>37</v>
      </c>
      <c r="G379" s="73">
        <v>39</v>
      </c>
      <c r="H379" s="73">
        <v>22</v>
      </c>
      <c r="I379" s="73">
        <v>12</v>
      </c>
      <c r="J379" s="73">
        <v>17</v>
      </c>
      <c r="K379" s="73">
        <v>28</v>
      </c>
      <c r="L379" s="73">
        <v>42</v>
      </c>
      <c r="M379" s="73">
        <v>43</v>
      </c>
      <c r="N379" s="73">
        <v>48</v>
      </c>
      <c r="O379" s="73">
        <v>36</v>
      </c>
      <c r="P379" s="73">
        <v>43</v>
      </c>
      <c r="Q379" s="73">
        <v>53</v>
      </c>
      <c r="R379" s="73">
        <v>96</v>
      </c>
      <c r="S379" s="73">
        <v>68</v>
      </c>
      <c r="T379" s="73">
        <v>39</v>
      </c>
      <c r="U379" s="73">
        <v>17</v>
      </c>
      <c r="V379" s="73">
        <v>7</v>
      </c>
      <c r="W379" s="73">
        <v>0</v>
      </c>
      <c r="X379" s="73">
        <v>0</v>
      </c>
      <c r="Y379" s="55">
        <v>80</v>
      </c>
      <c r="Z379" s="56">
        <v>330</v>
      </c>
      <c r="AA379" s="125">
        <v>280</v>
      </c>
      <c r="AB379" s="119">
        <v>11.594202898550725</v>
      </c>
      <c r="AC379" s="46">
        <v>47.826086956521742</v>
      </c>
      <c r="AD379" s="47">
        <v>40.579710144927539</v>
      </c>
    </row>
    <row r="380" spans="1:30" s="65" customFormat="1" ht="10.5" customHeight="1" outlineLevel="3" x14ac:dyDescent="0.2">
      <c r="A380" s="17" t="s">
        <v>346</v>
      </c>
      <c r="B380" s="18">
        <v>1183</v>
      </c>
      <c r="C380" s="38">
        <v>600</v>
      </c>
      <c r="D380" s="84">
        <v>26</v>
      </c>
      <c r="E380" s="73">
        <v>38</v>
      </c>
      <c r="F380" s="73">
        <v>36</v>
      </c>
      <c r="G380" s="73">
        <v>39</v>
      </c>
      <c r="H380" s="73">
        <v>32</v>
      </c>
      <c r="I380" s="73">
        <v>24</v>
      </c>
      <c r="J380" s="73">
        <v>22</v>
      </c>
      <c r="K380" s="73">
        <v>28</v>
      </c>
      <c r="L380" s="73">
        <v>33</v>
      </c>
      <c r="M380" s="73">
        <v>32</v>
      </c>
      <c r="N380" s="73">
        <v>41</v>
      </c>
      <c r="O380" s="73">
        <v>27</v>
      </c>
      <c r="P380" s="73">
        <v>28</v>
      </c>
      <c r="Q380" s="73">
        <v>62</v>
      </c>
      <c r="R380" s="73">
        <v>50</v>
      </c>
      <c r="S380" s="73">
        <v>43</v>
      </c>
      <c r="T380" s="73">
        <v>18</v>
      </c>
      <c r="U380" s="73">
        <v>12</v>
      </c>
      <c r="V380" s="73">
        <v>8</v>
      </c>
      <c r="W380" s="73">
        <v>1</v>
      </c>
      <c r="X380" s="73">
        <v>0</v>
      </c>
      <c r="Y380" s="55">
        <v>100</v>
      </c>
      <c r="Z380" s="56">
        <v>306</v>
      </c>
      <c r="AA380" s="125">
        <v>194</v>
      </c>
      <c r="AB380" s="119">
        <v>16.666666666666664</v>
      </c>
      <c r="AC380" s="46">
        <v>51</v>
      </c>
      <c r="AD380" s="47">
        <v>32.333333333333329</v>
      </c>
    </row>
    <row r="381" spans="1:30" s="65" customFormat="1" ht="10.5" customHeight="1" outlineLevel="3" x14ac:dyDescent="0.2">
      <c r="A381" s="17" t="s">
        <v>347</v>
      </c>
      <c r="B381" s="18">
        <v>1184</v>
      </c>
      <c r="C381" s="38">
        <v>739</v>
      </c>
      <c r="D381" s="84">
        <v>26</v>
      </c>
      <c r="E381" s="73">
        <v>18</v>
      </c>
      <c r="F381" s="73">
        <v>20</v>
      </c>
      <c r="G381" s="73">
        <v>21</v>
      </c>
      <c r="H381" s="73">
        <v>19</v>
      </c>
      <c r="I381" s="73">
        <v>12</v>
      </c>
      <c r="J381" s="73">
        <v>18</v>
      </c>
      <c r="K381" s="73">
        <v>47</v>
      </c>
      <c r="L381" s="73">
        <v>37</v>
      </c>
      <c r="M381" s="73">
        <v>26</v>
      </c>
      <c r="N381" s="73">
        <v>30</v>
      </c>
      <c r="O381" s="73">
        <v>35</v>
      </c>
      <c r="P381" s="73">
        <v>66</v>
      </c>
      <c r="Q381" s="73">
        <v>129</v>
      </c>
      <c r="R381" s="73">
        <v>118</v>
      </c>
      <c r="S381" s="73">
        <v>69</v>
      </c>
      <c r="T381" s="73">
        <v>24</v>
      </c>
      <c r="U381" s="73">
        <v>9</v>
      </c>
      <c r="V381" s="73">
        <v>13</v>
      </c>
      <c r="W381" s="73">
        <v>2</v>
      </c>
      <c r="X381" s="73">
        <v>0</v>
      </c>
      <c r="Y381" s="55">
        <v>64</v>
      </c>
      <c r="Z381" s="56">
        <v>311</v>
      </c>
      <c r="AA381" s="125">
        <v>364</v>
      </c>
      <c r="AB381" s="119">
        <v>8.6603518267929633</v>
      </c>
      <c r="AC381" s="46">
        <v>42.08389715832206</v>
      </c>
      <c r="AD381" s="47">
        <v>49.255751014884979</v>
      </c>
    </row>
    <row r="382" spans="1:30" s="65" customFormat="1" ht="10.5" customHeight="1" outlineLevel="3" x14ac:dyDescent="0.2">
      <c r="A382" s="17" t="s">
        <v>348</v>
      </c>
      <c r="B382" s="18">
        <v>1185</v>
      </c>
      <c r="C382" s="38">
        <v>541</v>
      </c>
      <c r="D382" s="84">
        <v>37</v>
      </c>
      <c r="E382" s="73">
        <v>49</v>
      </c>
      <c r="F382" s="73">
        <v>32</v>
      </c>
      <c r="G382" s="73">
        <v>59</v>
      </c>
      <c r="H382" s="73">
        <v>34</v>
      </c>
      <c r="I382" s="73">
        <v>21</v>
      </c>
      <c r="J382" s="73">
        <v>23</v>
      </c>
      <c r="K382" s="73">
        <v>23</v>
      </c>
      <c r="L382" s="73">
        <v>12</v>
      </c>
      <c r="M382" s="73">
        <v>34</v>
      </c>
      <c r="N382" s="73">
        <v>26</v>
      </c>
      <c r="O382" s="73">
        <v>39</v>
      </c>
      <c r="P382" s="73">
        <v>41</v>
      </c>
      <c r="Q382" s="73">
        <v>41</v>
      </c>
      <c r="R382" s="73">
        <v>31</v>
      </c>
      <c r="S382" s="73">
        <v>20</v>
      </c>
      <c r="T382" s="73">
        <v>13</v>
      </c>
      <c r="U382" s="73">
        <v>4</v>
      </c>
      <c r="V382" s="73">
        <v>2</v>
      </c>
      <c r="W382" s="73">
        <v>0</v>
      </c>
      <c r="X382" s="73">
        <v>0</v>
      </c>
      <c r="Y382" s="55">
        <v>118</v>
      </c>
      <c r="Z382" s="56">
        <v>312</v>
      </c>
      <c r="AA382" s="125">
        <v>111</v>
      </c>
      <c r="AB382" s="119">
        <v>21.811460258780038</v>
      </c>
      <c r="AC382" s="46">
        <v>57.670979667282808</v>
      </c>
      <c r="AD382" s="47">
        <v>20.517560073937151</v>
      </c>
    </row>
    <row r="383" spans="1:30" s="65" customFormat="1" ht="10.5" customHeight="1" outlineLevel="3" x14ac:dyDescent="0.2">
      <c r="A383" s="17" t="s">
        <v>349</v>
      </c>
      <c r="B383" s="18">
        <v>1186</v>
      </c>
      <c r="C383" s="38">
        <v>77</v>
      </c>
      <c r="D383" s="84">
        <v>0</v>
      </c>
      <c r="E383" s="73">
        <v>6</v>
      </c>
      <c r="F383" s="73">
        <v>6</v>
      </c>
      <c r="G383" s="73">
        <v>9</v>
      </c>
      <c r="H383" s="73">
        <v>3</v>
      </c>
      <c r="I383" s="73">
        <v>0</v>
      </c>
      <c r="J383" s="73">
        <v>2</v>
      </c>
      <c r="K383" s="73">
        <v>3</v>
      </c>
      <c r="L383" s="73">
        <v>5</v>
      </c>
      <c r="M383" s="73">
        <v>4</v>
      </c>
      <c r="N383" s="73">
        <v>6</v>
      </c>
      <c r="O383" s="73">
        <v>5</v>
      </c>
      <c r="P383" s="73">
        <v>7</v>
      </c>
      <c r="Q383" s="73">
        <v>3</v>
      </c>
      <c r="R383" s="73">
        <v>5</v>
      </c>
      <c r="S383" s="73">
        <v>8</v>
      </c>
      <c r="T383" s="73">
        <v>5</v>
      </c>
      <c r="U383" s="73">
        <v>0</v>
      </c>
      <c r="V383" s="73">
        <v>0</v>
      </c>
      <c r="W383" s="73">
        <v>0</v>
      </c>
      <c r="X383" s="73">
        <v>0</v>
      </c>
      <c r="Y383" s="55">
        <v>12</v>
      </c>
      <c r="Z383" s="56">
        <v>44</v>
      </c>
      <c r="AA383" s="125">
        <v>21</v>
      </c>
      <c r="AB383" s="119">
        <v>15.584415584415584</v>
      </c>
      <c r="AC383" s="46">
        <v>57.142857142857139</v>
      </c>
      <c r="AD383" s="47">
        <v>27.27272727272727</v>
      </c>
    </row>
    <row r="384" spans="1:30" s="65" customFormat="1" ht="10.5" customHeight="1" outlineLevel="3" x14ac:dyDescent="0.2">
      <c r="A384" s="17" t="s">
        <v>188</v>
      </c>
      <c r="B384" s="18">
        <v>1190</v>
      </c>
      <c r="C384" s="38">
        <v>371</v>
      </c>
      <c r="D384" s="84">
        <v>22</v>
      </c>
      <c r="E384" s="73">
        <v>16</v>
      </c>
      <c r="F384" s="73">
        <v>16</v>
      </c>
      <c r="G384" s="73">
        <v>12</v>
      </c>
      <c r="H384" s="73">
        <v>10</v>
      </c>
      <c r="I384" s="73">
        <v>20</v>
      </c>
      <c r="J384" s="73">
        <v>30</v>
      </c>
      <c r="K384" s="73">
        <v>24</v>
      </c>
      <c r="L384" s="73">
        <v>16</v>
      </c>
      <c r="M384" s="73">
        <v>23</v>
      </c>
      <c r="N384" s="73">
        <v>26</v>
      </c>
      <c r="O384" s="73">
        <v>36</v>
      </c>
      <c r="P384" s="73">
        <v>24</v>
      </c>
      <c r="Q384" s="73">
        <v>17</v>
      </c>
      <c r="R384" s="73">
        <v>26</v>
      </c>
      <c r="S384" s="73">
        <v>21</v>
      </c>
      <c r="T384" s="73">
        <v>13</v>
      </c>
      <c r="U384" s="73">
        <v>11</v>
      </c>
      <c r="V384" s="73">
        <v>7</v>
      </c>
      <c r="W384" s="73">
        <v>0</v>
      </c>
      <c r="X384" s="73">
        <v>1</v>
      </c>
      <c r="Y384" s="55">
        <v>54</v>
      </c>
      <c r="Z384" s="56">
        <v>221</v>
      </c>
      <c r="AA384" s="125">
        <v>96</v>
      </c>
      <c r="AB384" s="119">
        <v>14.555256064690028</v>
      </c>
      <c r="AC384" s="46">
        <v>59.56873315363881</v>
      </c>
      <c r="AD384" s="47">
        <v>25.876010781671159</v>
      </c>
    </row>
    <row r="385" spans="1:30" s="65" customFormat="1" ht="10.5" customHeight="1" outlineLevel="3" x14ac:dyDescent="0.2">
      <c r="A385" s="17" t="s">
        <v>202</v>
      </c>
      <c r="B385" s="18">
        <v>1200</v>
      </c>
      <c r="C385" s="38">
        <v>667</v>
      </c>
      <c r="D385" s="84">
        <v>33</v>
      </c>
      <c r="E385" s="73">
        <v>29</v>
      </c>
      <c r="F385" s="73">
        <v>39</v>
      </c>
      <c r="G385" s="73">
        <v>25</v>
      </c>
      <c r="H385" s="73">
        <v>29</v>
      </c>
      <c r="I385" s="73">
        <v>31</v>
      </c>
      <c r="J385" s="73">
        <v>33</v>
      </c>
      <c r="K385" s="73">
        <v>33</v>
      </c>
      <c r="L385" s="73">
        <v>32</v>
      </c>
      <c r="M385" s="73">
        <v>50</v>
      </c>
      <c r="N385" s="73">
        <v>48</v>
      </c>
      <c r="O385" s="73">
        <v>43</v>
      </c>
      <c r="P385" s="73">
        <v>52</v>
      </c>
      <c r="Q385" s="73">
        <v>36</v>
      </c>
      <c r="R385" s="73">
        <v>48</v>
      </c>
      <c r="S385" s="73">
        <v>41</v>
      </c>
      <c r="T385" s="73">
        <v>30</v>
      </c>
      <c r="U385" s="73">
        <v>23</v>
      </c>
      <c r="V385" s="73">
        <v>10</v>
      </c>
      <c r="W385" s="73">
        <v>2</v>
      </c>
      <c r="X385" s="73">
        <v>0</v>
      </c>
      <c r="Y385" s="55">
        <v>101</v>
      </c>
      <c r="Z385" s="56">
        <v>376</v>
      </c>
      <c r="AA385" s="125">
        <v>190</v>
      </c>
      <c r="AB385" s="119">
        <v>15.142428785607196</v>
      </c>
      <c r="AC385" s="46">
        <v>56.371814092953521</v>
      </c>
      <c r="AD385" s="47">
        <v>28.485757121439281</v>
      </c>
    </row>
    <row r="386" spans="1:30" s="65" customFormat="1" ht="10.5" customHeight="1" outlineLevel="3" x14ac:dyDescent="0.2">
      <c r="A386" s="23" t="s">
        <v>113</v>
      </c>
      <c r="B386" s="18">
        <v>1211</v>
      </c>
      <c r="C386" s="38">
        <v>251</v>
      </c>
      <c r="D386" s="84">
        <v>17</v>
      </c>
      <c r="E386" s="73">
        <v>9</v>
      </c>
      <c r="F386" s="73">
        <v>13</v>
      </c>
      <c r="G386" s="73">
        <v>5</v>
      </c>
      <c r="H386" s="73">
        <v>14</v>
      </c>
      <c r="I386" s="73">
        <v>9</v>
      </c>
      <c r="J386" s="73">
        <v>12</v>
      </c>
      <c r="K386" s="73">
        <v>13</v>
      </c>
      <c r="L386" s="73">
        <v>10</v>
      </c>
      <c r="M386" s="73">
        <v>16</v>
      </c>
      <c r="N386" s="73">
        <v>16</v>
      </c>
      <c r="O386" s="73">
        <v>10</v>
      </c>
      <c r="P386" s="73">
        <v>14</v>
      </c>
      <c r="Q386" s="73">
        <v>11</v>
      </c>
      <c r="R386" s="73">
        <v>21</v>
      </c>
      <c r="S386" s="73">
        <v>19</v>
      </c>
      <c r="T386" s="73">
        <v>18</v>
      </c>
      <c r="U386" s="73">
        <v>15</v>
      </c>
      <c r="V386" s="73">
        <v>9</v>
      </c>
      <c r="W386" s="73">
        <v>0</v>
      </c>
      <c r="X386" s="73">
        <v>0</v>
      </c>
      <c r="Y386" s="55">
        <v>39</v>
      </c>
      <c r="Z386" s="56">
        <v>119</v>
      </c>
      <c r="AA386" s="125">
        <v>93</v>
      </c>
      <c r="AB386" s="119">
        <v>15.53784860557769</v>
      </c>
      <c r="AC386" s="46">
        <v>47.410358565737056</v>
      </c>
      <c r="AD386" s="47">
        <v>37.051792828685258</v>
      </c>
    </row>
    <row r="387" spans="1:30" s="65" customFormat="1" ht="10.5" customHeight="1" outlineLevel="3" x14ac:dyDescent="0.2">
      <c r="A387" s="23" t="s">
        <v>350</v>
      </c>
      <c r="B387" s="18">
        <v>1212</v>
      </c>
      <c r="C387" s="38">
        <v>206</v>
      </c>
      <c r="D387" s="84">
        <v>6</v>
      </c>
      <c r="E387" s="73">
        <v>9</v>
      </c>
      <c r="F387" s="73">
        <v>8</v>
      </c>
      <c r="G387" s="73">
        <v>4</v>
      </c>
      <c r="H387" s="73">
        <v>5</v>
      </c>
      <c r="I387" s="73">
        <v>10</v>
      </c>
      <c r="J387" s="73">
        <v>6</v>
      </c>
      <c r="K387" s="73">
        <v>11</v>
      </c>
      <c r="L387" s="73">
        <v>9</v>
      </c>
      <c r="M387" s="73">
        <v>11</v>
      </c>
      <c r="N387" s="73">
        <v>11</v>
      </c>
      <c r="O387" s="73">
        <v>14</v>
      </c>
      <c r="P387" s="73">
        <v>18</v>
      </c>
      <c r="Q387" s="73">
        <v>12</v>
      </c>
      <c r="R387" s="73">
        <v>20</v>
      </c>
      <c r="S387" s="73">
        <v>18</v>
      </c>
      <c r="T387" s="73">
        <v>12</v>
      </c>
      <c r="U387" s="73">
        <v>13</v>
      </c>
      <c r="V387" s="73">
        <v>8</v>
      </c>
      <c r="W387" s="73">
        <v>1</v>
      </c>
      <c r="X387" s="73">
        <v>0</v>
      </c>
      <c r="Y387" s="55">
        <v>23</v>
      </c>
      <c r="Z387" s="56">
        <v>99</v>
      </c>
      <c r="AA387" s="125">
        <v>84</v>
      </c>
      <c r="AB387" s="119">
        <v>11.165048543689322</v>
      </c>
      <c r="AC387" s="46">
        <v>48.05825242718447</v>
      </c>
      <c r="AD387" s="47">
        <v>40.776699029126213</v>
      </c>
    </row>
    <row r="388" spans="1:30" s="65" customFormat="1" ht="10.5" customHeight="1" outlineLevel="3" x14ac:dyDescent="0.2">
      <c r="A388" s="23" t="s">
        <v>351</v>
      </c>
      <c r="B388" s="18">
        <v>1213</v>
      </c>
      <c r="C388" s="38">
        <v>176</v>
      </c>
      <c r="D388" s="84">
        <v>5</v>
      </c>
      <c r="E388" s="73">
        <v>11</v>
      </c>
      <c r="F388" s="73">
        <v>7</v>
      </c>
      <c r="G388" s="73">
        <v>5</v>
      </c>
      <c r="H388" s="73">
        <v>10</v>
      </c>
      <c r="I388" s="73">
        <v>6</v>
      </c>
      <c r="J388" s="73">
        <v>4</v>
      </c>
      <c r="K388" s="73">
        <v>10</v>
      </c>
      <c r="L388" s="73">
        <v>12</v>
      </c>
      <c r="M388" s="73">
        <v>8</v>
      </c>
      <c r="N388" s="73">
        <v>13</v>
      </c>
      <c r="O388" s="73">
        <v>11</v>
      </c>
      <c r="P388" s="73">
        <v>13</v>
      </c>
      <c r="Q388" s="73">
        <v>8</v>
      </c>
      <c r="R388" s="73">
        <v>19</v>
      </c>
      <c r="S388" s="73">
        <v>12</v>
      </c>
      <c r="T388" s="73">
        <v>10</v>
      </c>
      <c r="U388" s="73">
        <v>6</v>
      </c>
      <c r="V388" s="73">
        <v>4</v>
      </c>
      <c r="W388" s="73">
        <v>2</v>
      </c>
      <c r="X388" s="73">
        <v>0</v>
      </c>
      <c r="Y388" s="55">
        <v>23</v>
      </c>
      <c r="Z388" s="56">
        <v>92</v>
      </c>
      <c r="AA388" s="125">
        <v>61</v>
      </c>
      <c r="AB388" s="119">
        <v>13.068181818181818</v>
      </c>
      <c r="AC388" s="46">
        <v>52.272727272727273</v>
      </c>
      <c r="AD388" s="47">
        <v>34.659090909090914</v>
      </c>
    </row>
    <row r="389" spans="1:30" s="65" customFormat="1" ht="10.5" customHeight="1" outlineLevel="3" x14ac:dyDescent="0.2">
      <c r="A389" s="23" t="s">
        <v>352</v>
      </c>
      <c r="B389" s="18">
        <v>1214</v>
      </c>
      <c r="C389" s="38">
        <v>322</v>
      </c>
      <c r="D389" s="84">
        <v>10</v>
      </c>
      <c r="E389" s="73">
        <v>18</v>
      </c>
      <c r="F389" s="73">
        <v>13</v>
      </c>
      <c r="G389" s="73">
        <v>13</v>
      </c>
      <c r="H389" s="73">
        <v>15</v>
      </c>
      <c r="I389" s="73">
        <v>13</v>
      </c>
      <c r="J389" s="73">
        <v>8</v>
      </c>
      <c r="K389" s="73">
        <v>17</v>
      </c>
      <c r="L389" s="73">
        <v>23</v>
      </c>
      <c r="M389" s="73">
        <v>21</v>
      </c>
      <c r="N389" s="73">
        <v>17</v>
      </c>
      <c r="O389" s="73">
        <v>29</v>
      </c>
      <c r="P389" s="73">
        <v>17</v>
      </c>
      <c r="Q389" s="73">
        <v>19</v>
      </c>
      <c r="R389" s="73">
        <v>27</v>
      </c>
      <c r="S389" s="73">
        <v>20</v>
      </c>
      <c r="T389" s="73">
        <v>24</v>
      </c>
      <c r="U389" s="73">
        <v>15</v>
      </c>
      <c r="V389" s="73">
        <v>3</v>
      </c>
      <c r="W389" s="73">
        <v>0</v>
      </c>
      <c r="X389" s="73">
        <v>0</v>
      </c>
      <c r="Y389" s="55">
        <v>41</v>
      </c>
      <c r="Z389" s="56">
        <v>173</v>
      </c>
      <c r="AA389" s="125">
        <v>108</v>
      </c>
      <c r="AB389" s="119">
        <v>12.732919254658384</v>
      </c>
      <c r="AC389" s="46">
        <v>53.726708074534159</v>
      </c>
      <c r="AD389" s="47">
        <v>33.540372670807457</v>
      </c>
    </row>
    <row r="390" spans="1:30" s="65" customFormat="1" ht="10.5" customHeight="1" outlineLevel="3" x14ac:dyDescent="0.2">
      <c r="A390" s="23" t="s">
        <v>353</v>
      </c>
      <c r="B390" s="18">
        <v>1215</v>
      </c>
      <c r="C390" s="38">
        <v>196</v>
      </c>
      <c r="D390" s="84">
        <v>13</v>
      </c>
      <c r="E390" s="73">
        <v>5</v>
      </c>
      <c r="F390" s="73">
        <v>16</v>
      </c>
      <c r="G390" s="73">
        <v>8</v>
      </c>
      <c r="H390" s="73">
        <v>4</v>
      </c>
      <c r="I390" s="73">
        <v>6</v>
      </c>
      <c r="J390" s="73">
        <v>9</v>
      </c>
      <c r="K390" s="73">
        <v>6</v>
      </c>
      <c r="L390" s="73">
        <v>14</v>
      </c>
      <c r="M390" s="73">
        <v>14</v>
      </c>
      <c r="N390" s="73">
        <v>7</v>
      </c>
      <c r="O390" s="73">
        <v>10</v>
      </c>
      <c r="P390" s="73">
        <v>13</v>
      </c>
      <c r="Q390" s="73">
        <v>11</v>
      </c>
      <c r="R390" s="73">
        <v>20</v>
      </c>
      <c r="S390" s="73">
        <v>11</v>
      </c>
      <c r="T390" s="73">
        <v>11</v>
      </c>
      <c r="U390" s="73">
        <v>11</v>
      </c>
      <c r="V390" s="73">
        <v>6</v>
      </c>
      <c r="W390" s="73">
        <v>1</v>
      </c>
      <c r="X390" s="73">
        <v>0</v>
      </c>
      <c r="Y390" s="55">
        <v>34</v>
      </c>
      <c r="Z390" s="56">
        <v>91</v>
      </c>
      <c r="AA390" s="125">
        <v>71</v>
      </c>
      <c r="AB390" s="119">
        <v>17.346938775510203</v>
      </c>
      <c r="AC390" s="46">
        <v>46.428571428571431</v>
      </c>
      <c r="AD390" s="47">
        <v>36.224489795918366</v>
      </c>
    </row>
    <row r="391" spans="1:30" s="65" customFormat="1" ht="10.5" customHeight="1" outlineLevel="3" x14ac:dyDescent="0.2">
      <c r="A391" s="17" t="s">
        <v>232</v>
      </c>
      <c r="B391" s="18">
        <v>1220</v>
      </c>
      <c r="C391" s="38">
        <v>815</v>
      </c>
      <c r="D391" s="84">
        <v>44</v>
      </c>
      <c r="E391" s="73">
        <v>37</v>
      </c>
      <c r="F391" s="73">
        <v>49</v>
      </c>
      <c r="G391" s="73">
        <v>44</v>
      </c>
      <c r="H391" s="73">
        <v>34</v>
      </c>
      <c r="I391" s="73">
        <v>44</v>
      </c>
      <c r="J391" s="73">
        <v>54</v>
      </c>
      <c r="K391" s="73">
        <v>45</v>
      </c>
      <c r="L391" s="73">
        <v>52</v>
      </c>
      <c r="M391" s="73">
        <v>56</v>
      </c>
      <c r="N391" s="73">
        <v>46</v>
      </c>
      <c r="O391" s="73">
        <v>48</v>
      </c>
      <c r="P391" s="73">
        <v>53</v>
      </c>
      <c r="Q391" s="73">
        <v>55</v>
      </c>
      <c r="R391" s="73">
        <v>61</v>
      </c>
      <c r="S391" s="73">
        <v>42</v>
      </c>
      <c r="T391" s="73">
        <v>33</v>
      </c>
      <c r="U391" s="73">
        <v>14</v>
      </c>
      <c r="V391" s="73">
        <v>4</v>
      </c>
      <c r="W391" s="73">
        <v>0</v>
      </c>
      <c r="X391" s="73">
        <v>0</v>
      </c>
      <c r="Y391" s="55">
        <v>130</v>
      </c>
      <c r="Z391" s="56">
        <v>476</v>
      </c>
      <c r="AA391" s="125">
        <v>209</v>
      </c>
      <c r="AB391" s="119">
        <v>15.950920245398773</v>
      </c>
      <c r="AC391" s="46">
        <v>58.404907975460119</v>
      </c>
      <c r="AD391" s="47">
        <v>25.644171779141107</v>
      </c>
    </row>
    <row r="392" spans="1:30" s="65" customFormat="1" ht="10.5" customHeight="1" outlineLevel="3" x14ac:dyDescent="0.2">
      <c r="A392" s="17" t="s">
        <v>54</v>
      </c>
      <c r="B392" s="18">
        <v>1230</v>
      </c>
      <c r="C392" s="38">
        <v>175</v>
      </c>
      <c r="D392" s="84">
        <v>4</v>
      </c>
      <c r="E392" s="73">
        <v>5</v>
      </c>
      <c r="F392" s="73">
        <v>7</v>
      </c>
      <c r="G392" s="73">
        <v>6</v>
      </c>
      <c r="H392" s="73">
        <v>3</v>
      </c>
      <c r="I392" s="73">
        <v>10</v>
      </c>
      <c r="J392" s="73">
        <v>4</v>
      </c>
      <c r="K392" s="73">
        <v>5</v>
      </c>
      <c r="L392" s="73">
        <v>6</v>
      </c>
      <c r="M392" s="73">
        <v>11</v>
      </c>
      <c r="N392" s="73">
        <v>8</v>
      </c>
      <c r="O392" s="73">
        <v>11</v>
      </c>
      <c r="P392" s="73">
        <v>13</v>
      </c>
      <c r="Q392" s="73">
        <v>30</v>
      </c>
      <c r="R392" s="73">
        <v>16</v>
      </c>
      <c r="S392" s="73">
        <v>15</v>
      </c>
      <c r="T392" s="73">
        <v>11</v>
      </c>
      <c r="U392" s="73">
        <v>5</v>
      </c>
      <c r="V392" s="73">
        <v>5</v>
      </c>
      <c r="W392" s="73">
        <v>0</v>
      </c>
      <c r="X392" s="73">
        <v>0</v>
      </c>
      <c r="Y392" s="55">
        <v>16</v>
      </c>
      <c r="Z392" s="56">
        <v>77</v>
      </c>
      <c r="AA392" s="125">
        <v>82</v>
      </c>
      <c r="AB392" s="119">
        <v>9.1428571428571423</v>
      </c>
      <c r="AC392" s="46">
        <v>44</v>
      </c>
      <c r="AD392" s="47">
        <v>46.857142857142861</v>
      </c>
    </row>
    <row r="393" spans="1:30" s="65" customFormat="1" ht="10.5" customHeight="1" outlineLevel="3" x14ac:dyDescent="0.2">
      <c r="A393" s="17" t="s">
        <v>276</v>
      </c>
      <c r="B393" s="18">
        <v>1250</v>
      </c>
      <c r="C393" s="38">
        <v>81</v>
      </c>
      <c r="D393" s="84">
        <v>0</v>
      </c>
      <c r="E393" s="73">
        <v>0</v>
      </c>
      <c r="F393" s="73">
        <v>3</v>
      </c>
      <c r="G393" s="73">
        <v>4</v>
      </c>
      <c r="H393" s="73">
        <v>1</v>
      </c>
      <c r="I393" s="73">
        <v>1</v>
      </c>
      <c r="J393" s="73">
        <v>2</v>
      </c>
      <c r="K393" s="73">
        <v>4</v>
      </c>
      <c r="L393" s="73">
        <v>4</v>
      </c>
      <c r="M393" s="73">
        <v>9</v>
      </c>
      <c r="N393" s="73">
        <v>8</v>
      </c>
      <c r="O393" s="73">
        <v>8</v>
      </c>
      <c r="P393" s="73">
        <v>7</v>
      </c>
      <c r="Q393" s="73">
        <v>4</v>
      </c>
      <c r="R393" s="73">
        <v>4</v>
      </c>
      <c r="S393" s="73">
        <v>7</v>
      </c>
      <c r="T393" s="73">
        <v>6</v>
      </c>
      <c r="U393" s="73">
        <v>8</v>
      </c>
      <c r="V393" s="73">
        <v>1</v>
      </c>
      <c r="W393" s="73">
        <v>0</v>
      </c>
      <c r="X393" s="73">
        <v>0</v>
      </c>
      <c r="Y393" s="55">
        <v>3</v>
      </c>
      <c r="Z393" s="56">
        <v>48</v>
      </c>
      <c r="AA393" s="125">
        <v>30</v>
      </c>
      <c r="AB393" s="119">
        <v>3.7037037037037033</v>
      </c>
      <c r="AC393" s="46">
        <v>59.259259259259252</v>
      </c>
      <c r="AD393" s="47">
        <v>37.037037037037038</v>
      </c>
    </row>
    <row r="394" spans="1:30" s="65" customFormat="1" ht="10.5" customHeight="1" outlineLevel="3" x14ac:dyDescent="0.2">
      <c r="A394" s="17" t="s">
        <v>236</v>
      </c>
      <c r="B394" s="18">
        <v>1240</v>
      </c>
      <c r="C394" s="38">
        <v>628</v>
      </c>
      <c r="D394" s="84">
        <v>31</v>
      </c>
      <c r="E394" s="73">
        <v>34</v>
      </c>
      <c r="F394" s="73">
        <v>45</v>
      </c>
      <c r="G394" s="73">
        <v>42</v>
      </c>
      <c r="H394" s="73">
        <v>35</v>
      </c>
      <c r="I394" s="73">
        <v>23</v>
      </c>
      <c r="J394" s="73">
        <v>28</v>
      </c>
      <c r="K394" s="73">
        <v>36</v>
      </c>
      <c r="L394" s="73">
        <v>36</v>
      </c>
      <c r="M394" s="73">
        <v>49</v>
      </c>
      <c r="N394" s="73">
        <v>50</v>
      </c>
      <c r="O394" s="73">
        <v>37</v>
      </c>
      <c r="P394" s="73">
        <v>37</v>
      </c>
      <c r="Q394" s="73">
        <v>43</v>
      </c>
      <c r="R394" s="73">
        <v>30</v>
      </c>
      <c r="S394" s="73">
        <v>26</v>
      </c>
      <c r="T394" s="73">
        <v>24</v>
      </c>
      <c r="U394" s="73">
        <v>13</v>
      </c>
      <c r="V394" s="73">
        <v>8</v>
      </c>
      <c r="W394" s="73">
        <v>1</v>
      </c>
      <c r="X394" s="73">
        <v>0</v>
      </c>
      <c r="Y394" s="55">
        <v>110</v>
      </c>
      <c r="Z394" s="56">
        <v>373</v>
      </c>
      <c r="AA394" s="125">
        <v>145</v>
      </c>
      <c r="AB394" s="119">
        <v>17.515923566878978</v>
      </c>
      <c r="AC394" s="46">
        <v>59.394904458598731</v>
      </c>
      <c r="AD394" s="47">
        <v>23.089171974522294</v>
      </c>
    </row>
    <row r="395" spans="1:30" s="65" customFormat="1" ht="10.5" customHeight="1" outlineLevel="3" x14ac:dyDescent="0.2">
      <c r="A395" s="17" t="s">
        <v>169</v>
      </c>
      <c r="B395" s="18">
        <v>1260</v>
      </c>
      <c r="C395" s="38">
        <v>2131</v>
      </c>
      <c r="D395" s="84">
        <v>103</v>
      </c>
      <c r="E395" s="73">
        <v>122</v>
      </c>
      <c r="F395" s="73">
        <v>218</v>
      </c>
      <c r="G395" s="73">
        <v>173</v>
      </c>
      <c r="H395" s="73">
        <v>114</v>
      </c>
      <c r="I395" s="73">
        <v>95</v>
      </c>
      <c r="J395" s="73">
        <v>87</v>
      </c>
      <c r="K395" s="73">
        <v>137</v>
      </c>
      <c r="L395" s="73">
        <v>171</v>
      </c>
      <c r="M395" s="73">
        <v>185</v>
      </c>
      <c r="N395" s="73">
        <v>196</v>
      </c>
      <c r="O395" s="73">
        <v>116</v>
      </c>
      <c r="P395" s="73">
        <v>89</v>
      </c>
      <c r="Q395" s="73">
        <v>90</v>
      </c>
      <c r="R395" s="73">
        <v>90</v>
      </c>
      <c r="S395" s="73">
        <v>65</v>
      </c>
      <c r="T395" s="73">
        <v>44</v>
      </c>
      <c r="U395" s="73">
        <v>23</v>
      </c>
      <c r="V395" s="73">
        <v>12</v>
      </c>
      <c r="W395" s="73">
        <v>1</v>
      </c>
      <c r="X395" s="73">
        <v>0</v>
      </c>
      <c r="Y395" s="55">
        <v>443</v>
      </c>
      <c r="Z395" s="56">
        <v>1363</v>
      </c>
      <c r="AA395" s="125">
        <v>325</v>
      </c>
      <c r="AB395" s="119">
        <v>20.788362271234163</v>
      </c>
      <c r="AC395" s="46">
        <v>63.960581886438291</v>
      </c>
      <c r="AD395" s="47">
        <v>15.251055842327546</v>
      </c>
    </row>
    <row r="396" spans="1:30" s="65" customFormat="1" ht="10.5" customHeight="1" outlineLevel="3" x14ac:dyDescent="0.2">
      <c r="A396" s="19" t="s">
        <v>165</v>
      </c>
      <c r="B396" s="20">
        <v>1270</v>
      </c>
      <c r="C396" s="33">
        <v>305</v>
      </c>
      <c r="D396" s="82">
        <v>7</v>
      </c>
      <c r="E396" s="74">
        <v>9</v>
      </c>
      <c r="F396" s="74">
        <v>14</v>
      </c>
      <c r="G396" s="74">
        <v>5</v>
      </c>
      <c r="H396" s="74">
        <v>12</v>
      </c>
      <c r="I396" s="74">
        <v>9</v>
      </c>
      <c r="J396" s="74">
        <v>9</v>
      </c>
      <c r="K396" s="74">
        <v>14</v>
      </c>
      <c r="L396" s="74">
        <v>24</v>
      </c>
      <c r="M396" s="74">
        <v>28</v>
      </c>
      <c r="N396" s="74">
        <v>10</v>
      </c>
      <c r="O396" s="74">
        <v>25</v>
      </c>
      <c r="P396" s="74">
        <v>30</v>
      </c>
      <c r="Q396" s="74">
        <v>21</v>
      </c>
      <c r="R396" s="74">
        <v>33</v>
      </c>
      <c r="S396" s="74">
        <v>18</v>
      </c>
      <c r="T396" s="74">
        <v>17</v>
      </c>
      <c r="U396" s="74">
        <v>10</v>
      </c>
      <c r="V396" s="74">
        <v>8</v>
      </c>
      <c r="W396" s="74">
        <v>2</v>
      </c>
      <c r="X396" s="74">
        <v>0</v>
      </c>
      <c r="Y396" s="59">
        <v>30</v>
      </c>
      <c r="Z396" s="60">
        <v>166</v>
      </c>
      <c r="AA396" s="126">
        <v>109</v>
      </c>
      <c r="AB396" s="121">
        <v>9.8360655737704921</v>
      </c>
      <c r="AC396" s="48">
        <v>54.42622950819672</v>
      </c>
      <c r="AD396" s="49">
        <v>35.73770491803279</v>
      </c>
    </row>
    <row r="397" spans="1:30" s="65" customFormat="1" ht="10.5" customHeight="1" outlineLevel="2" x14ac:dyDescent="0.2">
      <c r="A397" s="32" t="s">
        <v>521</v>
      </c>
      <c r="B397" s="88"/>
      <c r="C397" s="35">
        <f t="shared" ref="C397:AA397" si="20">SUM(C370:C396)</f>
        <v>17732</v>
      </c>
      <c r="D397" s="113">
        <f t="shared" si="20"/>
        <v>768</v>
      </c>
      <c r="E397" s="104">
        <f t="shared" si="20"/>
        <v>855</v>
      </c>
      <c r="F397" s="104">
        <f t="shared" si="20"/>
        <v>1042</v>
      </c>
      <c r="G397" s="104">
        <f t="shared" si="20"/>
        <v>1073</v>
      </c>
      <c r="H397" s="104">
        <f t="shared" si="20"/>
        <v>935</v>
      </c>
      <c r="I397" s="104">
        <f t="shared" si="20"/>
        <v>761</v>
      </c>
      <c r="J397" s="104">
        <f t="shared" si="20"/>
        <v>764</v>
      </c>
      <c r="K397" s="104">
        <f t="shared" si="20"/>
        <v>915</v>
      </c>
      <c r="L397" s="104">
        <f t="shared" si="20"/>
        <v>1047</v>
      </c>
      <c r="M397" s="104">
        <f t="shared" si="20"/>
        <v>1288</v>
      </c>
      <c r="N397" s="104">
        <f t="shared" si="20"/>
        <v>1432</v>
      </c>
      <c r="O397" s="104">
        <f t="shared" si="20"/>
        <v>1251</v>
      </c>
      <c r="P397" s="104">
        <f t="shared" si="20"/>
        <v>1172</v>
      </c>
      <c r="Q397" s="104">
        <f t="shared" si="20"/>
        <v>1148</v>
      </c>
      <c r="R397" s="104">
        <f t="shared" si="20"/>
        <v>1189</v>
      </c>
      <c r="S397" s="104">
        <f t="shared" si="20"/>
        <v>921</v>
      </c>
      <c r="T397" s="104">
        <f t="shared" si="20"/>
        <v>617</v>
      </c>
      <c r="U397" s="104">
        <f t="shared" si="20"/>
        <v>359</v>
      </c>
      <c r="V397" s="104">
        <f t="shared" si="20"/>
        <v>165</v>
      </c>
      <c r="W397" s="104">
        <f t="shared" si="20"/>
        <v>27</v>
      </c>
      <c r="X397" s="112">
        <f t="shared" si="20"/>
        <v>3</v>
      </c>
      <c r="Y397" s="34">
        <f t="shared" si="20"/>
        <v>2665</v>
      </c>
      <c r="Z397" s="34">
        <f t="shared" si="20"/>
        <v>10638</v>
      </c>
      <c r="AA397" s="91">
        <f t="shared" si="20"/>
        <v>4429</v>
      </c>
      <c r="AB397" s="97">
        <f t="shared" ref="AB397:AD398" si="21">ROUND(Y397/$C397*100,1)</f>
        <v>15</v>
      </c>
      <c r="AC397" s="97">
        <f t="shared" si="21"/>
        <v>60</v>
      </c>
      <c r="AD397" s="98">
        <f t="shared" si="21"/>
        <v>25</v>
      </c>
    </row>
    <row r="398" spans="1:30" s="65" customFormat="1" ht="10.5" customHeight="1" outlineLevel="1" x14ac:dyDescent="0.2">
      <c r="A398" s="105" t="s">
        <v>522</v>
      </c>
      <c r="B398" s="106"/>
      <c r="C398" s="109">
        <f t="shared" ref="C398:AA398" si="22">C369+C397</f>
        <v>20896</v>
      </c>
      <c r="D398" s="131">
        <f t="shared" si="22"/>
        <v>845</v>
      </c>
      <c r="E398" s="110">
        <f t="shared" si="22"/>
        <v>941</v>
      </c>
      <c r="F398" s="110">
        <f t="shared" si="22"/>
        <v>1176</v>
      </c>
      <c r="G398" s="110">
        <f t="shared" si="22"/>
        <v>1216</v>
      </c>
      <c r="H398" s="110">
        <f t="shared" si="22"/>
        <v>1132</v>
      </c>
      <c r="I398" s="110">
        <f t="shared" si="22"/>
        <v>885</v>
      </c>
      <c r="J398" s="110">
        <f t="shared" si="22"/>
        <v>900</v>
      </c>
      <c r="K398" s="110">
        <f t="shared" si="22"/>
        <v>1055</v>
      </c>
      <c r="L398" s="110">
        <f t="shared" si="22"/>
        <v>1222</v>
      </c>
      <c r="M398" s="110">
        <f t="shared" si="22"/>
        <v>1496</v>
      </c>
      <c r="N398" s="110">
        <f t="shared" si="22"/>
        <v>1680</v>
      </c>
      <c r="O398" s="110">
        <f t="shared" si="22"/>
        <v>1487</v>
      </c>
      <c r="P398" s="110">
        <f t="shared" si="22"/>
        <v>1426</v>
      </c>
      <c r="Q398" s="110">
        <f t="shared" si="22"/>
        <v>1373</v>
      </c>
      <c r="R398" s="110">
        <f t="shared" si="22"/>
        <v>1451</v>
      </c>
      <c r="S398" s="110">
        <f t="shared" si="22"/>
        <v>1145</v>
      </c>
      <c r="T398" s="110">
        <f t="shared" si="22"/>
        <v>761</v>
      </c>
      <c r="U398" s="110">
        <f t="shared" si="22"/>
        <v>461</v>
      </c>
      <c r="V398" s="110">
        <f t="shared" si="22"/>
        <v>204</v>
      </c>
      <c r="W398" s="110">
        <f t="shared" si="22"/>
        <v>36</v>
      </c>
      <c r="X398" s="115">
        <f t="shared" si="22"/>
        <v>4</v>
      </c>
      <c r="Y398" s="108">
        <f t="shared" si="22"/>
        <v>2962</v>
      </c>
      <c r="Z398" s="108">
        <f t="shared" si="22"/>
        <v>12499</v>
      </c>
      <c r="AA398" s="114">
        <f t="shared" si="22"/>
        <v>5435</v>
      </c>
      <c r="AB398" s="111">
        <f t="shared" si="21"/>
        <v>14.2</v>
      </c>
      <c r="AC398" s="111">
        <f t="shared" si="21"/>
        <v>59.8</v>
      </c>
      <c r="AD398" s="116">
        <f t="shared" si="21"/>
        <v>26</v>
      </c>
    </row>
    <row r="399" spans="1:30" s="65" customFormat="1" ht="10.5" customHeight="1" outlineLevel="3" x14ac:dyDescent="0.2">
      <c r="A399" s="21" t="s">
        <v>166</v>
      </c>
      <c r="B399" s="22">
        <v>5110</v>
      </c>
      <c r="C399" s="37">
        <v>521</v>
      </c>
      <c r="D399" s="83">
        <v>11</v>
      </c>
      <c r="E399" s="72">
        <v>19</v>
      </c>
      <c r="F399" s="72">
        <v>29</v>
      </c>
      <c r="G399" s="72">
        <v>30</v>
      </c>
      <c r="H399" s="72">
        <v>20</v>
      </c>
      <c r="I399" s="72">
        <v>14</v>
      </c>
      <c r="J399" s="72">
        <v>22</v>
      </c>
      <c r="K399" s="72">
        <v>20</v>
      </c>
      <c r="L399" s="72">
        <v>43</v>
      </c>
      <c r="M399" s="72">
        <v>32</v>
      </c>
      <c r="N399" s="72">
        <v>41</v>
      </c>
      <c r="O399" s="72">
        <v>26</v>
      </c>
      <c r="P399" s="72">
        <v>38</v>
      </c>
      <c r="Q399" s="72">
        <v>42</v>
      </c>
      <c r="R399" s="72">
        <v>45</v>
      </c>
      <c r="S399" s="72">
        <v>48</v>
      </c>
      <c r="T399" s="72">
        <v>19</v>
      </c>
      <c r="U399" s="72">
        <v>11</v>
      </c>
      <c r="V399" s="72">
        <v>7</v>
      </c>
      <c r="W399" s="72">
        <v>3</v>
      </c>
      <c r="X399" s="72">
        <v>1</v>
      </c>
      <c r="Y399" s="50">
        <v>59</v>
      </c>
      <c r="Z399" s="51">
        <v>286</v>
      </c>
      <c r="AA399" s="127">
        <v>176</v>
      </c>
      <c r="AB399" s="122">
        <v>11.324376199616124</v>
      </c>
      <c r="AC399" s="52">
        <v>54.894433781190024</v>
      </c>
      <c r="AD399" s="53">
        <v>33.781190019193858</v>
      </c>
    </row>
    <row r="400" spans="1:30" s="65" customFormat="1" ht="10.5" customHeight="1" outlineLevel="3" x14ac:dyDescent="0.2">
      <c r="A400" s="17" t="s">
        <v>83</v>
      </c>
      <c r="B400" s="18">
        <v>5120</v>
      </c>
      <c r="C400" s="38">
        <v>26</v>
      </c>
      <c r="D400" s="84">
        <v>0</v>
      </c>
      <c r="E400" s="73">
        <v>2</v>
      </c>
      <c r="F400" s="73">
        <v>0</v>
      </c>
      <c r="G400" s="73">
        <v>2</v>
      </c>
      <c r="H400" s="73">
        <v>1</v>
      </c>
      <c r="I400" s="73">
        <v>3</v>
      </c>
      <c r="J400" s="73">
        <v>4</v>
      </c>
      <c r="K400" s="73">
        <v>0</v>
      </c>
      <c r="L400" s="73">
        <v>0</v>
      </c>
      <c r="M400" s="73">
        <v>2</v>
      </c>
      <c r="N400" s="73">
        <v>3</v>
      </c>
      <c r="O400" s="73">
        <v>0</v>
      </c>
      <c r="P400" s="73">
        <v>1</v>
      </c>
      <c r="Q400" s="73">
        <v>4</v>
      </c>
      <c r="R400" s="73">
        <v>1</v>
      </c>
      <c r="S400" s="73">
        <v>1</v>
      </c>
      <c r="T400" s="73">
        <v>1</v>
      </c>
      <c r="U400" s="73">
        <v>1</v>
      </c>
      <c r="V400" s="73">
        <v>0</v>
      </c>
      <c r="W400" s="73">
        <v>0</v>
      </c>
      <c r="X400" s="73">
        <v>0</v>
      </c>
      <c r="Y400" s="55">
        <v>2</v>
      </c>
      <c r="Z400" s="56">
        <v>16</v>
      </c>
      <c r="AA400" s="125">
        <v>8</v>
      </c>
      <c r="AB400" s="119">
        <v>7.6923076923076925</v>
      </c>
      <c r="AC400" s="46">
        <v>61.53846153846154</v>
      </c>
      <c r="AD400" s="47">
        <v>30.76923076923077</v>
      </c>
    </row>
    <row r="401" spans="1:30" s="65" customFormat="1" ht="10.5" customHeight="1" outlineLevel="3" x14ac:dyDescent="0.2">
      <c r="A401" s="17" t="s">
        <v>34</v>
      </c>
      <c r="B401" s="18">
        <v>5150</v>
      </c>
      <c r="C401" s="38">
        <v>336</v>
      </c>
      <c r="D401" s="84">
        <v>12</v>
      </c>
      <c r="E401" s="73">
        <v>17</v>
      </c>
      <c r="F401" s="73">
        <v>16</v>
      </c>
      <c r="G401" s="73">
        <v>16</v>
      </c>
      <c r="H401" s="73">
        <v>15</v>
      </c>
      <c r="I401" s="73">
        <v>13</v>
      </c>
      <c r="J401" s="73">
        <v>12</v>
      </c>
      <c r="K401" s="73">
        <v>14</v>
      </c>
      <c r="L401" s="73">
        <v>26</v>
      </c>
      <c r="M401" s="73">
        <v>18</v>
      </c>
      <c r="N401" s="73">
        <v>24</v>
      </c>
      <c r="O401" s="73">
        <v>15</v>
      </c>
      <c r="P401" s="73">
        <v>23</v>
      </c>
      <c r="Q401" s="73">
        <v>19</v>
      </c>
      <c r="R401" s="73">
        <v>37</v>
      </c>
      <c r="S401" s="73">
        <v>29</v>
      </c>
      <c r="T401" s="73">
        <v>18</v>
      </c>
      <c r="U401" s="73">
        <v>10</v>
      </c>
      <c r="V401" s="73">
        <v>1</v>
      </c>
      <c r="W401" s="73">
        <v>1</v>
      </c>
      <c r="X401" s="73">
        <v>0</v>
      </c>
      <c r="Y401" s="55">
        <v>45</v>
      </c>
      <c r="Z401" s="56">
        <v>176</v>
      </c>
      <c r="AA401" s="125">
        <v>115</v>
      </c>
      <c r="AB401" s="119">
        <v>13.392857142857142</v>
      </c>
      <c r="AC401" s="46">
        <v>52.380952380952387</v>
      </c>
      <c r="AD401" s="47">
        <v>34.226190476190474</v>
      </c>
    </row>
    <row r="402" spans="1:30" s="65" customFormat="1" ht="10.5" customHeight="1" outlineLevel="3" x14ac:dyDescent="0.2">
      <c r="A402" s="17" t="s">
        <v>197</v>
      </c>
      <c r="B402" s="18">
        <v>5160</v>
      </c>
      <c r="C402" s="38">
        <v>273</v>
      </c>
      <c r="D402" s="84">
        <v>6</v>
      </c>
      <c r="E402" s="73">
        <v>14</v>
      </c>
      <c r="F402" s="73">
        <v>10</v>
      </c>
      <c r="G402" s="73">
        <v>18</v>
      </c>
      <c r="H402" s="73">
        <v>9</v>
      </c>
      <c r="I402" s="73">
        <v>7</v>
      </c>
      <c r="J402" s="73">
        <v>10</v>
      </c>
      <c r="K402" s="73">
        <v>12</v>
      </c>
      <c r="L402" s="73">
        <v>23</v>
      </c>
      <c r="M402" s="73">
        <v>13</v>
      </c>
      <c r="N402" s="73">
        <v>18</v>
      </c>
      <c r="O402" s="73">
        <v>16</v>
      </c>
      <c r="P402" s="73">
        <v>15</v>
      </c>
      <c r="Q402" s="73">
        <v>26</v>
      </c>
      <c r="R402" s="73">
        <v>32</v>
      </c>
      <c r="S402" s="73">
        <v>18</v>
      </c>
      <c r="T402" s="73">
        <v>13</v>
      </c>
      <c r="U402" s="73">
        <v>6</v>
      </c>
      <c r="V402" s="73">
        <v>5</v>
      </c>
      <c r="W402" s="73">
        <v>2</v>
      </c>
      <c r="X402" s="73">
        <v>0</v>
      </c>
      <c r="Y402" s="55">
        <v>30</v>
      </c>
      <c r="Z402" s="56">
        <v>141</v>
      </c>
      <c r="AA402" s="125">
        <v>102</v>
      </c>
      <c r="AB402" s="119">
        <v>10.989010989010989</v>
      </c>
      <c r="AC402" s="46">
        <v>51.648351648351657</v>
      </c>
      <c r="AD402" s="47">
        <v>37.362637362637365</v>
      </c>
    </row>
    <row r="403" spans="1:30" s="65" customFormat="1" ht="10.5" customHeight="1" outlineLevel="3" x14ac:dyDescent="0.2">
      <c r="A403" s="17" t="s">
        <v>90</v>
      </c>
      <c r="B403" s="18">
        <v>5170</v>
      </c>
      <c r="C403" s="38">
        <v>700</v>
      </c>
      <c r="D403" s="84">
        <v>19</v>
      </c>
      <c r="E403" s="73">
        <v>24</v>
      </c>
      <c r="F403" s="73">
        <v>38</v>
      </c>
      <c r="G403" s="73">
        <v>40</v>
      </c>
      <c r="H403" s="73">
        <v>30</v>
      </c>
      <c r="I403" s="73">
        <v>30</v>
      </c>
      <c r="J403" s="73">
        <v>20</v>
      </c>
      <c r="K403" s="73">
        <v>30</v>
      </c>
      <c r="L403" s="73">
        <v>42</v>
      </c>
      <c r="M403" s="73">
        <v>56</v>
      </c>
      <c r="N403" s="73">
        <v>56</v>
      </c>
      <c r="O403" s="73">
        <v>38</v>
      </c>
      <c r="P403" s="73">
        <v>45</v>
      </c>
      <c r="Q403" s="73">
        <v>42</v>
      </c>
      <c r="R403" s="73">
        <v>80</v>
      </c>
      <c r="S403" s="73">
        <v>52</v>
      </c>
      <c r="T403" s="73">
        <v>36</v>
      </c>
      <c r="U403" s="73">
        <v>11</v>
      </c>
      <c r="V403" s="73">
        <v>11</v>
      </c>
      <c r="W403" s="73">
        <v>0</v>
      </c>
      <c r="X403" s="73">
        <v>0</v>
      </c>
      <c r="Y403" s="55">
        <v>81</v>
      </c>
      <c r="Z403" s="56">
        <v>387</v>
      </c>
      <c r="AA403" s="125">
        <v>232</v>
      </c>
      <c r="AB403" s="119">
        <v>11.571428571428571</v>
      </c>
      <c r="AC403" s="46">
        <v>55.285714285714285</v>
      </c>
      <c r="AD403" s="47">
        <v>33.142857142857139</v>
      </c>
    </row>
    <row r="404" spans="1:30" s="65" customFormat="1" ht="10.5" customHeight="1" outlineLevel="3" x14ac:dyDescent="0.2">
      <c r="A404" s="17" t="s">
        <v>289</v>
      </c>
      <c r="B404" s="18">
        <v>5180</v>
      </c>
      <c r="C404" s="38">
        <v>242</v>
      </c>
      <c r="D404" s="84">
        <v>8</v>
      </c>
      <c r="E404" s="73">
        <v>6</v>
      </c>
      <c r="F404" s="73">
        <v>14</v>
      </c>
      <c r="G404" s="73">
        <v>11</v>
      </c>
      <c r="H404" s="73">
        <v>16</v>
      </c>
      <c r="I404" s="73">
        <v>14</v>
      </c>
      <c r="J404" s="73">
        <v>15</v>
      </c>
      <c r="K404" s="73">
        <v>13</v>
      </c>
      <c r="L404" s="73">
        <v>23</v>
      </c>
      <c r="M404" s="73">
        <v>11</v>
      </c>
      <c r="N404" s="73">
        <v>20</v>
      </c>
      <c r="O404" s="73">
        <v>10</v>
      </c>
      <c r="P404" s="73">
        <v>16</v>
      </c>
      <c r="Q404" s="73">
        <v>15</v>
      </c>
      <c r="R404" s="73">
        <v>20</v>
      </c>
      <c r="S404" s="73">
        <v>14</v>
      </c>
      <c r="T404" s="73">
        <v>11</v>
      </c>
      <c r="U404" s="73">
        <v>3</v>
      </c>
      <c r="V404" s="73">
        <v>2</v>
      </c>
      <c r="W404" s="73">
        <v>0</v>
      </c>
      <c r="X404" s="73">
        <v>0</v>
      </c>
      <c r="Y404" s="55">
        <v>28</v>
      </c>
      <c r="Z404" s="56">
        <v>149</v>
      </c>
      <c r="AA404" s="125">
        <v>65</v>
      </c>
      <c r="AB404" s="119">
        <v>11.570247933884298</v>
      </c>
      <c r="AC404" s="46">
        <v>61.570247933884289</v>
      </c>
      <c r="AD404" s="47">
        <v>26.859504132231404</v>
      </c>
    </row>
    <row r="405" spans="1:30" s="65" customFormat="1" ht="10.5" customHeight="1" outlineLevel="3" x14ac:dyDescent="0.2">
      <c r="A405" s="17" t="s">
        <v>129</v>
      </c>
      <c r="B405" s="18">
        <v>5191</v>
      </c>
      <c r="C405" s="38">
        <v>365</v>
      </c>
      <c r="D405" s="84">
        <v>13</v>
      </c>
      <c r="E405" s="73">
        <v>18</v>
      </c>
      <c r="F405" s="73">
        <v>13</v>
      </c>
      <c r="G405" s="73">
        <v>11</v>
      </c>
      <c r="H405" s="73">
        <v>12</v>
      </c>
      <c r="I405" s="73">
        <v>11</v>
      </c>
      <c r="J405" s="73">
        <v>11</v>
      </c>
      <c r="K405" s="73">
        <v>12</v>
      </c>
      <c r="L405" s="73">
        <v>22</v>
      </c>
      <c r="M405" s="73">
        <v>22</v>
      </c>
      <c r="N405" s="73">
        <v>19</v>
      </c>
      <c r="O405" s="73">
        <v>27</v>
      </c>
      <c r="P405" s="73">
        <v>17</v>
      </c>
      <c r="Q405" s="73">
        <v>32</v>
      </c>
      <c r="R405" s="73">
        <v>38</v>
      </c>
      <c r="S405" s="73">
        <v>49</v>
      </c>
      <c r="T405" s="73">
        <v>22</v>
      </c>
      <c r="U405" s="73">
        <v>13</v>
      </c>
      <c r="V405" s="73">
        <v>1</v>
      </c>
      <c r="W405" s="73">
        <v>1</v>
      </c>
      <c r="X405" s="73">
        <v>1</v>
      </c>
      <c r="Y405" s="55">
        <v>44</v>
      </c>
      <c r="Z405" s="56">
        <v>164</v>
      </c>
      <c r="AA405" s="125">
        <v>157</v>
      </c>
      <c r="AB405" s="119">
        <v>12.054794520547945</v>
      </c>
      <c r="AC405" s="46">
        <v>44.93150684931507</v>
      </c>
      <c r="AD405" s="47">
        <v>43.013698630136986</v>
      </c>
    </row>
    <row r="406" spans="1:30" s="65" customFormat="1" ht="10.5" customHeight="1" outlineLevel="3" x14ac:dyDescent="0.2">
      <c r="A406" s="17" t="s">
        <v>317</v>
      </c>
      <c r="B406" s="18">
        <v>5192</v>
      </c>
      <c r="C406" s="38">
        <v>536</v>
      </c>
      <c r="D406" s="84">
        <v>16</v>
      </c>
      <c r="E406" s="73">
        <v>17</v>
      </c>
      <c r="F406" s="73">
        <v>25</v>
      </c>
      <c r="G406" s="73">
        <v>23</v>
      </c>
      <c r="H406" s="73">
        <v>22</v>
      </c>
      <c r="I406" s="73">
        <v>14</v>
      </c>
      <c r="J406" s="73">
        <v>21</v>
      </c>
      <c r="K406" s="73">
        <v>17</v>
      </c>
      <c r="L406" s="73">
        <v>29</v>
      </c>
      <c r="M406" s="73">
        <v>35</v>
      </c>
      <c r="N406" s="73">
        <v>43</v>
      </c>
      <c r="O406" s="73">
        <v>31</v>
      </c>
      <c r="P406" s="73">
        <v>21</v>
      </c>
      <c r="Q406" s="73">
        <v>34</v>
      </c>
      <c r="R406" s="73">
        <v>52</v>
      </c>
      <c r="S406" s="73">
        <v>69</v>
      </c>
      <c r="T406" s="73">
        <v>48</v>
      </c>
      <c r="U406" s="73">
        <v>17</v>
      </c>
      <c r="V406" s="73">
        <v>2</v>
      </c>
      <c r="W406" s="73">
        <v>0</v>
      </c>
      <c r="X406" s="73">
        <v>0</v>
      </c>
      <c r="Y406" s="55">
        <v>58</v>
      </c>
      <c r="Z406" s="56">
        <v>256</v>
      </c>
      <c r="AA406" s="125">
        <v>222</v>
      </c>
      <c r="AB406" s="119">
        <v>10.820895522388058</v>
      </c>
      <c r="AC406" s="46">
        <v>47.761194029850742</v>
      </c>
      <c r="AD406" s="47">
        <v>41.417910447761194</v>
      </c>
    </row>
    <row r="407" spans="1:30" s="65" customFormat="1" ht="10.5" customHeight="1" outlineLevel="3" x14ac:dyDescent="0.2">
      <c r="A407" s="17" t="s">
        <v>237</v>
      </c>
      <c r="B407" s="18">
        <v>5200</v>
      </c>
      <c r="C407" s="38"/>
      <c r="D407" s="84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55"/>
      <c r="Z407" s="56"/>
      <c r="AA407" s="125"/>
      <c r="AB407" s="119"/>
      <c r="AC407" s="46"/>
      <c r="AD407" s="47"/>
    </row>
    <row r="408" spans="1:30" s="65" customFormat="1" ht="10.5" customHeight="1" outlineLevel="3" x14ac:dyDescent="0.2">
      <c r="A408" s="17" t="s">
        <v>120</v>
      </c>
      <c r="B408" s="18">
        <v>5220</v>
      </c>
      <c r="C408" s="38">
        <v>93</v>
      </c>
      <c r="D408" s="84">
        <v>1</v>
      </c>
      <c r="E408" s="73">
        <v>5</v>
      </c>
      <c r="F408" s="73">
        <v>2</v>
      </c>
      <c r="G408" s="73">
        <v>3</v>
      </c>
      <c r="H408" s="73">
        <v>6</v>
      </c>
      <c r="I408" s="73">
        <v>4</v>
      </c>
      <c r="J408" s="73">
        <v>5</v>
      </c>
      <c r="K408" s="73">
        <v>5</v>
      </c>
      <c r="L408" s="73">
        <v>14</v>
      </c>
      <c r="M408" s="73">
        <v>5</v>
      </c>
      <c r="N408" s="73">
        <v>5</v>
      </c>
      <c r="O408" s="73">
        <v>6</v>
      </c>
      <c r="P408" s="73">
        <v>5</v>
      </c>
      <c r="Q408" s="73">
        <v>8</v>
      </c>
      <c r="R408" s="73">
        <v>6</v>
      </c>
      <c r="S408" s="73">
        <v>9</v>
      </c>
      <c r="T408" s="73">
        <v>2</v>
      </c>
      <c r="U408" s="73">
        <v>1</v>
      </c>
      <c r="V408" s="73">
        <v>1</v>
      </c>
      <c r="W408" s="73">
        <v>0</v>
      </c>
      <c r="X408" s="73">
        <v>0</v>
      </c>
      <c r="Y408" s="55">
        <v>8</v>
      </c>
      <c r="Z408" s="56">
        <v>58</v>
      </c>
      <c r="AA408" s="125">
        <v>27</v>
      </c>
      <c r="AB408" s="119">
        <v>8.6021505376344098</v>
      </c>
      <c r="AC408" s="46">
        <v>62.365591397849464</v>
      </c>
      <c r="AD408" s="47">
        <v>29.032258064516132</v>
      </c>
    </row>
    <row r="409" spans="1:30" s="65" customFormat="1" ht="10.5" customHeight="1" outlineLevel="3" x14ac:dyDescent="0.2">
      <c r="A409" s="17" t="s">
        <v>74</v>
      </c>
      <c r="B409" s="18">
        <v>5210</v>
      </c>
      <c r="C409" s="38">
        <v>105</v>
      </c>
      <c r="D409" s="84">
        <v>2</v>
      </c>
      <c r="E409" s="73">
        <v>3</v>
      </c>
      <c r="F409" s="73">
        <v>5</v>
      </c>
      <c r="G409" s="73">
        <v>8</v>
      </c>
      <c r="H409" s="73">
        <v>4</v>
      </c>
      <c r="I409" s="73">
        <v>3</v>
      </c>
      <c r="J409" s="73">
        <v>2</v>
      </c>
      <c r="K409" s="73">
        <v>6</v>
      </c>
      <c r="L409" s="73">
        <v>7</v>
      </c>
      <c r="M409" s="73">
        <v>11</v>
      </c>
      <c r="N409" s="73">
        <v>5</v>
      </c>
      <c r="O409" s="73">
        <v>4</v>
      </c>
      <c r="P409" s="73">
        <v>8</v>
      </c>
      <c r="Q409" s="73">
        <v>8</v>
      </c>
      <c r="R409" s="73">
        <v>9</v>
      </c>
      <c r="S409" s="73">
        <v>10</v>
      </c>
      <c r="T409" s="73">
        <v>4</v>
      </c>
      <c r="U409" s="73">
        <v>5</v>
      </c>
      <c r="V409" s="73">
        <v>1</v>
      </c>
      <c r="W409" s="73">
        <v>0</v>
      </c>
      <c r="X409" s="73">
        <v>0</v>
      </c>
      <c r="Y409" s="55">
        <v>10</v>
      </c>
      <c r="Z409" s="56">
        <v>58</v>
      </c>
      <c r="AA409" s="125">
        <v>37</v>
      </c>
      <c r="AB409" s="119">
        <v>9.5238095238095237</v>
      </c>
      <c r="AC409" s="46">
        <v>55.238095238095241</v>
      </c>
      <c r="AD409" s="47">
        <v>35.238095238095241</v>
      </c>
    </row>
    <row r="410" spans="1:30" s="65" customFormat="1" ht="10.5" customHeight="1" outlineLevel="3" x14ac:dyDescent="0.2">
      <c r="A410" s="17" t="s">
        <v>19</v>
      </c>
      <c r="B410" s="18">
        <v>5140</v>
      </c>
      <c r="C410" s="38">
        <v>14</v>
      </c>
      <c r="D410" s="84">
        <v>0</v>
      </c>
      <c r="E410" s="73">
        <v>0</v>
      </c>
      <c r="F410" s="73">
        <v>0</v>
      </c>
      <c r="G410" s="73">
        <v>0</v>
      </c>
      <c r="H410" s="73">
        <v>0</v>
      </c>
      <c r="I410" s="73">
        <v>2</v>
      </c>
      <c r="J410" s="73">
        <v>0</v>
      </c>
      <c r="K410" s="73">
        <v>2</v>
      </c>
      <c r="L410" s="73">
        <v>1</v>
      </c>
      <c r="M410" s="73">
        <v>1</v>
      </c>
      <c r="N410" s="73">
        <v>1</v>
      </c>
      <c r="O410" s="73">
        <v>2</v>
      </c>
      <c r="P410" s="73">
        <v>3</v>
      </c>
      <c r="Q410" s="73">
        <v>1</v>
      </c>
      <c r="R410" s="73">
        <v>0</v>
      </c>
      <c r="S410" s="73">
        <v>1</v>
      </c>
      <c r="T410" s="73">
        <v>0</v>
      </c>
      <c r="U410" s="73">
        <v>0</v>
      </c>
      <c r="V410" s="73">
        <v>0</v>
      </c>
      <c r="W410" s="73">
        <v>0</v>
      </c>
      <c r="X410" s="73">
        <v>0</v>
      </c>
      <c r="Y410" s="55">
        <v>0</v>
      </c>
      <c r="Z410" s="56">
        <v>12</v>
      </c>
      <c r="AA410" s="125">
        <v>2</v>
      </c>
      <c r="AB410" s="119">
        <v>0</v>
      </c>
      <c r="AC410" s="46">
        <v>85.714285714285708</v>
      </c>
      <c r="AD410" s="47">
        <v>14.285714285714285</v>
      </c>
    </row>
    <row r="411" spans="1:30" s="65" customFormat="1" ht="10.5" customHeight="1" outlineLevel="3" x14ac:dyDescent="0.2">
      <c r="A411" s="17" t="s">
        <v>195</v>
      </c>
      <c r="B411" s="18">
        <v>5130</v>
      </c>
      <c r="C411" s="38" t="s">
        <v>535</v>
      </c>
      <c r="D411" s="129" t="s">
        <v>535</v>
      </c>
      <c r="E411" s="76" t="s">
        <v>535</v>
      </c>
      <c r="F411" s="76" t="s">
        <v>535</v>
      </c>
      <c r="G411" s="76" t="s">
        <v>535</v>
      </c>
      <c r="H411" s="76" t="s">
        <v>535</v>
      </c>
      <c r="I411" s="76" t="s">
        <v>535</v>
      </c>
      <c r="J411" s="76" t="s">
        <v>535</v>
      </c>
      <c r="K411" s="76" t="s">
        <v>535</v>
      </c>
      <c r="L411" s="76" t="s">
        <v>535</v>
      </c>
      <c r="M411" s="76" t="s">
        <v>535</v>
      </c>
      <c r="N411" s="76" t="s">
        <v>535</v>
      </c>
      <c r="O411" s="76" t="s">
        <v>535</v>
      </c>
      <c r="P411" s="76" t="s">
        <v>535</v>
      </c>
      <c r="Q411" s="76" t="s">
        <v>535</v>
      </c>
      <c r="R411" s="76" t="s">
        <v>535</v>
      </c>
      <c r="S411" s="76" t="s">
        <v>535</v>
      </c>
      <c r="T411" s="76" t="s">
        <v>535</v>
      </c>
      <c r="U411" s="76" t="s">
        <v>535</v>
      </c>
      <c r="V411" s="76" t="s">
        <v>535</v>
      </c>
      <c r="W411" s="76" t="s">
        <v>535</v>
      </c>
      <c r="X411" s="78" t="s">
        <v>535</v>
      </c>
      <c r="Y411" s="57" t="s">
        <v>535</v>
      </c>
      <c r="Z411" s="58" t="s">
        <v>535</v>
      </c>
      <c r="AA411" s="92" t="s">
        <v>535</v>
      </c>
      <c r="AB411" s="120" t="s">
        <v>535</v>
      </c>
      <c r="AC411" s="66" t="s">
        <v>535</v>
      </c>
      <c r="AD411" s="67" t="s">
        <v>535</v>
      </c>
    </row>
    <row r="412" spans="1:30" s="65" customFormat="1" ht="10.5" customHeight="1" outlineLevel="3" x14ac:dyDescent="0.2">
      <c r="A412" s="17" t="s">
        <v>259</v>
      </c>
      <c r="B412" s="18">
        <v>5260</v>
      </c>
      <c r="C412" s="38">
        <v>583</v>
      </c>
      <c r="D412" s="84">
        <v>23</v>
      </c>
      <c r="E412" s="73">
        <v>31</v>
      </c>
      <c r="F412" s="73">
        <v>32</v>
      </c>
      <c r="G412" s="73">
        <v>30</v>
      </c>
      <c r="H412" s="73">
        <v>20</v>
      </c>
      <c r="I412" s="73">
        <v>28</v>
      </c>
      <c r="J412" s="73">
        <v>41</v>
      </c>
      <c r="K412" s="73">
        <v>35</v>
      </c>
      <c r="L412" s="73">
        <v>35</v>
      </c>
      <c r="M412" s="73">
        <v>35</v>
      </c>
      <c r="N412" s="73">
        <v>45</v>
      </c>
      <c r="O412" s="73">
        <v>33</v>
      </c>
      <c r="P412" s="73">
        <v>37</v>
      </c>
      <c r="Q412" s="73">
        <v>41</v>
      </c>
      <c r="R412" s="73">
        <v>37</v>
      </c>
      <c r="S412" s="73">
        <v>43</v>
      </c>
      <c r="T412" s="73">
        <v>14</v>
      </c>
      <c r="U412" s="73">
        <v>17</v>
      </c>
      <c r="V412" s="73">
        <v>5</v>
      </c>
      <c r="W412" s="73">
        <v>1</v>
      </c>
      <c r="X412" s="73">
        <v>0</v>
      </c>
      <c r="Y412" s="55">
        <v>86</v>
      </c>
      <c r="Z412" s="56">
        <v>339</v>
      </c>
      <c r="AA412" s="125">
        <v>158</v>
      </c>
      <c r="AB412" s="119">
        <v>14.751286449399656</v>
      </c>
      <c r="AC412" s="46">
        <v>58.147512864493997</v>
      </c>
      <c r="AD412" s="47">
        <v>27.101200686106345</v>
      </c>
    </row>
    <row r="413" spans="1:30" s="65" customFormat="1" ht="10.5" customHeight="1" outlineLevel="3" x14ac:dyDescent="0.2">
      <c r="A413" s="17" t="s">
        <v>271</v>
      </c>
      <c r="B413" s="18">
        <v>5240</v>
      </c>
      <c r="C413" s="38">
        <v>617</v>
      </c>
      <c r="D413" s="84">
        <v>16</v>
      </c>
      <c r="E413" s="73">
        <v>24</v>
      </c>
      <c r="F413" s="73">
        <v>28</v>
      </c>
      <c r="G413" s="73">
        <v>25</v>
      </c>
      <c r="H413" s="73">
        <v>15</v>
      </c>
      <c r="I413" s="73">
        <v>33</v>
      </c>
      <c r="J413" s="73">
        <v>43</v>
      </c>
      <c r="K413" s="73">
        <v>36</v>
      </c>
      <c r="L413" s="73">
        <v>48</v>
      </c>
      <c r="M413" s="73">
        <v>37</v>
      </c>
      <c r="N413" s="73">
        <v>39</v>
      </c>
      <c r="O413" s="73">
        <v>35</v>
      </c>
      <c r="P413" s="73">
        <v>46</v>
      </c>
      <c r="Q413" s="73">
        <v>46</v>
      </c>
      <c r="R413" s="73">
        <v>46</v>
      </c>
      <c r="S413" s="73">
        <v>49</v>
      </c>
      <c r="T413" s="73">
        <v>28</v>
      </c>
      <c r="U413" s="73">
        <v>15</v>
      </c>
      <c r="V413" s="73">
        <v>7</v>
      </c>
      <c r="W413" s="73">
        <v>1</v>
      </c>
      <c r="X413" s="73">
        <v>0</v>
      </c>
      <c r="Y413" s="55">
        <v>68</v>
      </c>
      <c r="Z413" s="56">
        <v>357</v>
      </c>
      <c r="AA413" s="125">
        <v>192</v>
      </c>
      <c r="AB413" s="119">
        <v>11.021069692058347</v>
      </c>
      <c r="AC413" s="46">
        <v>57.860615883306323</v>
      </c>
      <c r="AD413" s="47">
        <v>31.118314424635336</v>
      </c>
    </row>
    <row r="414" spans="1:30" s="65" customFormat="1" ht="10.5" customHeight="1" outlineLevel="3" x14ac:dyDescent="0.2">
      <c r="A414" s="17" t="s">
        <v>148</v>
      </c>
      <c r="B414" s="18">
        <v>5230</v>
      </c>
      <c r="C414" s="38" t="s">
        <v>535</v>
      </c>
      <c r="D414" s="129" t="s">
        <v>535</v>
      </c>
      <c r="E414" s="76" t="s">
        <v>535</v>
      </c>
      <c r="F414" s="76" t="s">
        <v>535</v>
      </c>
      <c r="G414" s="76" t="s">
        <v>535</v>
      </c>
      <c r="H414" s="76" t="s">
        <v>535</v>
      </c>
      <c r="I414" s="76" t="s">
        <v>535</v>
      </c>
      <c r="J414" s="76" t="s">
        <v>535</v>
      </c>
      <c r="K414" s="76" t="s">
        <v>535</v>
      </c>
      <c r="L414" s="76" t="s">
        <v>535</v>
      </c>
      <c r="M414" s="76" t="s">
        <v>535</v>
      </c>
      <c r="N414" s="76" t="s">
        <v>535</v>
      </c>
      <c r="O414" s="76" t="s">
        <v>535</v>
      </c>
      <c r="P414" s="76" t="s">
        <v>535</v>
      </c>
      <c r="Q414" s="76" t="s">
        <v>535</v>
      </c>
      <c r="R414" s="76" t="s">
        <v>535</v>
      </c>
      <c r="S414" s="76" t="s">
        <v>535</v>
      </c>
      <c r="T414" s="76" t="s">
        <v>535</v>
      </c>
      <c r="U414" s="76" t="s">
        <v>535</v>
      </c>
      <c r="V414" s="76" t="s">
        <v>535</v>
      </c>
      <c r="W414" s="76" t="s">
        <v>535</v>
      </c>
      <c r="X414" s="78" t="s">
        <v>535</v>
      </c>
      <c r="Y414" s="57" t="s">
        <v>535</v>
      </c>
      <c r="Z414" s="58" t="s">
        <v>535</v>
      </c>
      <c r="AA414" s="92" t="s">
        <v>535</v>
      </c>
      <c r="AB414" s="120" t="s">
        <v>535</v>
      </c>
      <c r="AC414" s="66" t="s">
        <v>535</v>
      </c>
      <c r="AD414" s="67" t="s">
        <v>535</v>
      </c>
    </row>
    <row r="415" spans="1:30" s="65" customFormat="1" ht="10.5" customHeight="1" outlineLevel="3" x14ac:dyDescent="0.2">
      <c r="A415" s="17" t="s">
        <v>196</v>
      </c>
      <c r="B415" s="18">
        <v>5250</v>
      </c>
      <c r="C415" s="38">
        <v>245</v>
      </c>
      <c r="D415" s="84">
        <v>9</v>
      </c>
      <c r="E415" s="73">
        <v>13</v>
      </c>
      <c r="F415" s="73">
        <v>13</v>
      </c>
      <c r="G415" s="73">
        <v>8</v>
      </c>
      <c r="H415" s="73">
        <v>12</v>
      </c>
      <c r="I415" s="73">
        <v>17</v>
      </c>
      <c r="J415" s="73">
        <v>17</v>
      </c>
      <c r="K415" s="73">
        <v>18</v>
      </c>
      <c r="L415" s="73">
        <v>16</v>
      </c>
      <c r="M415" s="73">
        <v>14</v>
      </c>
      <c r="N415" s="73">
        <v>11</v>
      </c>
      <c r="O415" s="73">
        <v>12</v>
      </c>
      <c r="P415" s="73">
        <v>11</v>
      </c>
      <c r="Q415" s="73">
        <v>16</v>
      </c>
      <c r="R415" s="73">
        <v>18</v>
      </c>
      <c r="S415" s="73">
        <v>21</v>
      </c>
      <c r="T415" s="73">
        <v>9</v>
      </c>
      <c r="U415" s="73">
        <v>8</v>
      </c>
      <c r="V415" s="73">
        <v>2</v>
      </c>
      <c r="W415" s="73">
        <v>0</v>
      </c>
      <c r="X415" s="73">
        <v>0</v>
      </c>
      <c r="Y415" s="55">
        <v>35</v>
      </c>
      <c r="Z415" s="56">
        <v>136</v>
      </c>
      <c r="AA415" s="125">
        <v>74</v>
      </c>
      <c r="AB415" s="119">
        <v>14.285714285714285</v>
      </c>
      <c r="AC415" s="46">
        <v>55.510204081632651</v>
      </c>
      <c r="AD415" s="47">
        <v>30.204081632653061</v>
      </c>
    </row>
    <row r="416" spans="1:30" s="65" customFormat="1" ht="10.5" customHeight="1" outlineLevel="3" x14ac:dyDescent="0.2">
      <c r="A416" s="17" t="s">
        <v>12</v>
      </c>
      <c r="B416" s="18">
        <v>5270</v>
      </c>
      <c r="C416" s="38">
        <v>694</v>
      </c>
      <c r="D416" s="84">
        <v>13</v>
      </c>
      <c r="E416" s="73">
        <v>36</v>
      </c>
      <c r="F416" s="73">
        <v>29</v>
      </c>
      <c r="G416" s="73">
        <v>40</v>
      </c>
      <c r="H416" s="73">
        <v>16</v>
      </c>
      <c r="I416" s="73">
        <v>16</v>
      </c>
      <c r="J416" s="73">
        <v>29</v>
      </c>
      <c r="K416" s="73">
        <v>34</v>
      </c>
      <c r="L416" s="73">
        <v>40</v>
      </c>
      <c r="M416" s="73">
        <v>44</v>
      </c>
      <c r="N416" s="73">
        <v>38</v>
      </c>
      <c r="O416" s="73">
        <v>40</v>
      </c>
      <c r="P416" s="73">
        <v>41</v>
      </c>
      <c r="Q416" s="73">
        <v>57</v>
      </c>
      <c r="R416" s="73">
        <v>78</v>
      </c>
      <c r="S416" s="73">
        <v>84</v>
      </c>
      <c r="T416" s="73">
        <v>32</v>
      </c>
      <c r="U416" s="73">
        <v>19</v>
      </c>
      <c r="V416" s="73">
        <v>5</v>
      </c>
      <c r="W416" s="73">
        <v>3</v>
      </c>
      <c r="X416" s="73">
        <v>0</v>
      </c>
      <c r="Y416" s="55">
        <v>78</v>
      </c>
      <c r="Z416" s="56">
        <v>338</v>
      </c>
      <c r="AA416" s="125">
        <v>278</v>
      </c>
      <c r="AB416" s="119">
        <v>11.239193083573488</v>
      </c>
      <c r="AC416" s="46">
        <v>48.703170028818441</v>
      </c>
      <c r="AD416" s="47">
        <v>40.057636887608069</v>
      </c>
    </row>
    <row r="417" spans="1:30" s="65" customFormat="1" ht="10.5" customHeight="1" outlineLevel="3" x14ac:dyDescent="0.2">
      <c r="A417" s="17" t="s">
        <v>2</v>
      </c>
      <c r="B417" s="18">
        <v>5281</v>
      </c>
      <c r="C417" s="38">
        <v>378</v>
      </c>
      <c r="D417" s="84">
        <v>8</v>
      </c>
      <c r="E417" s="73">
        <v>11</v>
      </c>
      <c r="F417" s="73">
        <v>15</v>
      </c>
      <c r="G417" s="73">
        <v>11</v>
      </c>
      <c r="H417" s="73">
        <v>8</v>
      </c>
      <c r="I417" s="73">
        <v>4</v>
      </c>
      <c r="J417" s="73">
        <v>5</v>
      </c>
      <c r="K417" s="73">
        <v>13</v>
      </c>
      <c r="L417" s="73">
        <v>20</v>
      </c>
      <c r="M417" s="73">
        <v>28</v>
      </c>
      <c r="N417" s="73">
        <v>11</v>
      </c>
      <c r="O417" s="73">
        <v>18</v>
      </c>
      <c r="P417" s="73">
        <v>22</v>
      </c>
      <c r="Q417" s="73">
        <v>29</v>
      </c>
      <c r="R417" s="73">
        <v>75</v>
      </c>
      <c r="S417" s="73">
        <v>66</v>
      </c>
      <c r="T417" s="73">
        <v>28</v>
      </c>
      <c r="U417" s="73">
        <v>5</v>
      </c>
      <c r="V417" s="73">
        <v>1</v>
      </c>
      <c r="W417" s="73">
        <v>0</v>
      </c>
      <c r="X417" s="73">
        <v>0</v>
      </c>
      <c r="Y417" s="55">
        <v>34</v>
      </c>
      <c r="Z417" s="56">
        <v>140</v>
      </c>
      <c r="AA417" s="125">
        <v>204</v>
      </c>
      <c r="AB417" s="119">
        <v>8.9947089947089935</v>
      </c>
      <c r="AC417" s="46">
        <v>37.037037037037038</v>
      </c>
      <c r="AD417" s="47">
        <v>53.968253968253968</v>
      </c>
    </row>
    <row r="418" spans="1:30" s="65" customFormat="1" ht="10.5" customHeight="1" outlineLevel="3" x14ac:dyDescent="0.2">
      <c r="A418" s="19" t="s">
        <v>318</v>
      </c>
      <c r="B418" s="20">
        <v>5282</v>
      </c>
      <c r="C418" s="33">
        <v>533</v>
      </c>
      <c r="D418" s="82">
        <v>7</v>
      </c>
      <c r="E418" s="74">
        <v>14</v>
      </c>
      <c r="F418" s="74">
        <v>26</v>
      </c>
      <c r="G418" s="74">
        <v>30</v>
      </c>
      <c r="H418" s="74">
        <v>24</v>
      </c>
      <c r="I418" s="74">
        <v>10</v>
      </c>
      <c r="J418" s="74">
        <v>14</v>
      </c>
      <c r="K418" s="74">
        <v>23</v>
      </c>
      <c r="L418" s="74">
        <v>28</v>
      </c>
      <c r="M418" s="74">
        <v>34</v>
      </c>
      <c r="N418" s="74">
        <v>33</v>
      </c>
      <c r="O418" s="74">
        <v>22</v>
      </c>
      <c r="P418" s="74">
        <v>36</v>
      </c>
      <c r="Q418" s="74">
        <v>70</v>
      </c>
      <c r="R418" s="74">
        <v>76</v>
      </c>
      <c r="S418" s="74">
        <v>51</v>
      </c>
      <c r="T418" s="74">
        <v>22</v>
      </c>
      <c r="U418" s="74">
        <v>7</v>
      </c>
      <c r="V418" s="74">
        <v>5</v>
      </c>
      <c r="W418" s="74">
        <v>1</v>
      </c>
      <c r="X418" s="74">
        <v>0</v>
      </c>
      <c r="Y418" s="59">
        <v>47</v>
      </c>
      <c r="Z418" s="60">
        <v>254</v>
      </c>
      <c r="AA418" s="126">
        <v>232</v>
      </c>
      <c r="AB418" s="121">
        <v>8.8180112570356481</v>
      </c>
      <c r="AC418" s="48">
        <v>47.654784240150093</v>
      </c>
      <c r="AD418" s="49">
        <v>43.527204502814257</v>
      </c>
    </row>
    <row r="419" spans="1:30" s="65" customFormat="1" ht="10.5" customHeight="1" outlineLevel="2" x14ac:dyDescent="0.2">
      <c r="A419" s="32" t="s">
        <v>523</v>
      </c>
      <c r="B419" s="88"/>
      <c r="C419" s="35">
        <f t="shared" ref="C419:AA419" si="23">SUM(C399:C418)</f>
        <v>6261</v>
      </c>
      <c r="D419" s="113">
        <f t="shared" si="23"/>
        <v>164</v>
      </c>
      <c r="E419" s="104">
        <f t="shared" si="23"/>
        <v>254</v>
      </c>
      <c r="F419" s="104">
        <f t="shared" si="23"/>
        <v>295</v>
      </c>
      <c r="G419" s="104">
        <f t="shared" si="23"/>
        <v>306</v>
      </c>
      <c r="H419" s="104">
        <f t="shared" si="23"/>
        <v>230</v>
      </c>
      <c r="I419" s="104">
        <f t="shared" si="23"/>
        <v>223</v>
      </c>
      <c r="J419" s="104">
        <f t="shared" si="23"/>
        <v>271</v>
      </c>
      <c r="K419" s="104">
        <f t="shared" si="23"/>
        <v>290</v>
      </c>
      <c r="L419" s="104">
        <f t="shared" si="23"/>
        <v>417</v>
      </c>
      <c r="M419" s="104">
        <f t="shared" si="23"/>
        <v>398</v>
      </c>
      <c r="N419" s="104">
        <f t="shared" si="23"/>
        <v>412</v>
      </c>
      <c r="O419" s="104">
        <f t="shared" si="23"/>
        <v>335</v>
      </c>
      <c r="P419" s="104">
        <f t="shared" si="23"/>
        <v>385</v>
      </c>
      <c r="Q419" s="104">
        <f t="shared" si="23"/>
        <v>490</v>
      </c>
      <c r="R419" s="104">
        <f t="shared" si="23"/>
        <v>650</v>
      </c>
      <c r="S419" s="104">
        <f t="shared" si="23"/>
        <v>614</v>
      </c>
      <c r="T419" s="104">
        <f t="shared" si="23"/>
        <v>307</v>
      </c>
      <c r="U419" s="104">
        <f t="shared" si="23"/>
        <v>149</v>
      </c>
      <c r="V419" s="104">
        <f t="shared" si="23"/>
        <v>56</v>
      </c>
      <c r="W419" s="104">
        <f t="shared" si="23"/>
        <v>13</v>
      </c>
      <c r="X419" s="112">
        <f t="shared" si="23"/>
        <v>2</v>
      </c>
      <c r="Y419" s="34">
        <f t="shared" si="23"/>
        <v>713</v>
      </c>
      <c r="Z419" s="34">
        <f t="shared" si="23"/>
        <v>3267</v>
      </c>
      <c r="AA419" s="91">
        <f t="shared" si="23"/>
        <v>2281</v>
      </c>
      <c r="AB419" s="97">
        <f t="shared" ref="AB419:AD419" si="24">ROUND(Y419/$C419*100,1)</f>
        <v>11.4</v>
      </c>
      <c r="AC419" s="97">
        <f t="shared" si="24"/>
        <v>52.2</v>
      </c>
      <c r="AD419" s="98">
        <f t="shared" si="24"/>
        <v>36.4</v>
      </c>
    </row>
    <row r="420" spans="1:30" s="65" customFormat="1" ht="10.5" customHeight="1" outlineLevel="3" x14ac:dyDescent="0.2">
      <c r="A420" s="21" t="s">
        <v>28</v>
      </c>
      <c r="B420" s="22">
        <v>5311</v>
      </c>
      <c r="C420" s="37">
        <v>1343</v>
      </c>
      <c r="D420" s="83">
        <v>40</v>
      </c>
      <c r="E420" s="72">
        <v>64</v>
      </c>
      <c r="F420" s="72">
        <v>49</v>
      </c>
      <c r="G420" s="72">
        <v>59</v>
      </c>
      <c r="H420" s="72">
        <v>48</v>
      </c>
      <c r="I420" s="72">
        <v>82</v>
      </c>
      <c r="J420" s="72">
        <v>130</v>
      </c>
      <c r="K420" s="72">
        <v>137</v>
      </c>
      <c r="L420" s="72">
        <v>69</v>
      </c>
      <c r="M420" s="72">
        <v>85</v>
      </c>
      <c r="N420" s="72">
        <v>61</v>
      </c>
      <c r="O420" s="72">
        <v>68</v>
      </c>
      <c r="P420" s="72">
        <v>63</v>
      </c>
      <c r="Q420" s="72">
        <v>93</v>
      </c>
      <c r="R420" s="72">
        <v>99</v>
      </c>
      <c r="S420" s="72">
        <v>103</v>
      </c>
      <c r="T420" s="72">
        <v>55</v>
      </c>
      <c r="U420" s="72">
        <v>29</v>
      </c>
      <c r="V420" s="72">
        <v>7</v>
      </c>
      <c r="W420" s="72">
        <v>2</v>
      </c>
      <c r="X420" s="72">
        <v>0</v>
      </c>
      <c r="Y420" s="50">
        <v>153</v>
      </c>
      <c r="Z420" s="51">
        <v>802</v>
      </c>
      <c r="AA420" s="127">
        <v>388</v>
      </c>
      <c r="AB420" s="122">
        <v>11.39240506329114</v>
      </c>
      <c r="AC420" s="52">
        <v>59.71705137751303</v>
      </c>
      <c r="AD420" s="53">
        <v>28.89054355919583</v>
      </c>
    </row>
    <row r="421" spans="1:30" s="65" customFormat="1" ht="10.5" customHeight="1" outlineLevel="3" x14ac:dyDescent="0.2">
      <c r="A421" s="17" t="s">
        <v>379</v>
      </c>
      <c r="B421" s="18">
        <v>5312</v>
      </c>
      <c r="C421" s="38">
        <v>155</v>
      </c>
      <c r="D421" s="84">
        <v>7</v>
      </c>
      <c r="E421" s="73">
        <v>5</v>
      </c>
      <c r="F421" s="73">
        <v>8</v>
      </c>
      <c r="G421" s="73">
        <v>8</v>
      </c>
      <c r="H421" s="73">
        <v>6</v>
      </c>
      <c r="I421" s="73">
        <v>5</v>
      </c>
      <c r="J421" s="73">
        <v>11</v>
      </c>
      <c r="K421" s="73">
        <v>12</v>
      </c>
      <c r="L421" s="73">
        <v>8</v>
      </c>
      <c r="M421" s="73">
        <v>4</v>
      </c>
      <c r="N421" s="73">
        <v>13</v>
      </c>
      <c r="O421" s="73">
        <v>8</v>
      </c>
      <c r="P421" s="73">
        <v>10</v>
      </c>
      <c r="Q421" s="73">
        <v>11</v>
      </c>
      <c r="R421" s="73">
        <v>14</v>
      </c>
      <c r="S421" s="73">
        <v>11</v>
      </c>
      <c r="T421" s="73">
        <v>6</v>
      </c>
      <c r="U421" s="73">
        <v>6</v>
      </c>
      <c r="V421" s="73">
        <v>2</v>
      </c>
      <c r="W421" s="73">
        <v>0</v>
      </c>
      <c r="X421" s="73">
        <v>0</v>
      </c>
      <c r="Y421" s="55">
        <v>20</v>
      </c>
      <c r="Z421" s="56">
        <v>85</v>
      </c>
      <c r="AA421" s="125">
        <v>50</v>
      </c>
      <c r="AB421" s="119">
        <v>12.903225806451612</v>
      </c>
      <c r="AC421" s="46">
        <v>54.838709677419352</v>
      </c>
      <c r="AD421" s="47">
        <v>32.258064516129032</v>
      </c>
    </row>
    <row r="422" spans="1:30" s="65" customFormat="1" ht="10.5" customHeight="1" outlineLevel="3" x14ac:dyDescent="0.2">
      <c r="A422" s="17" t="s">
        <v>380</v>
      </c>
      <c r="B422" s="18">
        <v>5313</v>
      </c>
      <c r="C422" s="38">
        <v>233</v>
      </c>
      <c r="D422" s="84">
        <v>7</v>
      </c>
      <c r="E422" s="73">
        <v>12</v>
      </c>
      <c r="F422" s="73">
        <v>7</v>
      </c>
      <c r="G422" s="73">
        <v>7</v>
      </c>
      <c r="H422" s="73">
        <v>11</v>
      </c>
      <c r="I422" s="73">
        <v>10</v>
      </c>
      <c r="J422" s="73">
        <v>17</v>
      </c>
      <c r="K422" s="73">
        <v>13</v>
      </c>
      <c r="L422" s="73">
        <v>18</v>
      </c>
      <c r="M422" s="73">
        <v>14</v>
      </c>
      <c r="N422" s="73">
        <v>14</v>
      </c>
      <c r="O422" s="73">
        <v>13</v>
      </c>
      <c r="P422" s="73">
        <v>19</v>
      </c>
      <c r="Q422" s="73">
        <v>13</v>
      </c>
      <c r="R422" s="73">
        <v>15</v>
      </c>
      <c r="S422" s="73">
        <v>21</v>
      </c>
      <c r="T422" s="73">
        <v>12</v>
      </c>
      <c r="U422" s="73">
        <v>6</v>
      </c>
      <c r="V422" s="73">
        <v>2</v>
      </c>
      <c r="W422" s="73">
        <v>2</v>
      </c>
      <c r="X422" s="73">
        <v>0</v>
      </c>
      <c r="Y422" s="55">
        <v>26</v>
      </c>
      <c r="Z422" s="56">
        <v>136</v>
      </c>
      <c r="AA422" s="125">
        <v>71</v>
      </c>
      <c r="AB422" s="119">
        <v>11.158798283261802</v>
      </c>
      <c r="AC422" s="46">
        <v>58.369098712446352</v>
      </c>
      <c r="AD422" s="47">
        <v>30.472103004291846</v>
      </c>
    </row>
    <row r="423" spans="1:30" s="65" customFormat="1" ht="10.5" customHeight="1" outlineLevel="3" x14ac:dyDescent="0.2">
      <c r="A423" s="17" t="s">
        <v>381</v>
      </c>
      <c r="B423" s="18">
        <v>5314</v>
      </c>
      <c r="C423" s="38">
        <v>225</v>
      </c>
      <c r="D423" s="84">
        <v>2</v>
      </c>
      <c r="E423" s="73">
        <v>10</v>
      </c>
      <c r="F423" s="73">
        <v>9</v>
      </c>
      <c r="G423" s="73">
        <v>2</v>
      </c>
      <c r="H423" s="73">
        <v>8</v>
      </c>
      <c r="I423" s="73">
        <v>9</v>
      </c>
      <c r="J423" s="73">
        <v>8</v>
      </c>
      <c r="K423" s="73">
        <v>13</v>
      </c>
      <c r="L423" s="73">
        <v>14</v>
      </c>
      <c r="M423" s="73">
        <v>15</v>
      </c>
      <c r="N423" s="73">
        <v>15</v>
      </c>
      <c r="O423" s="73">
        <v>14</v>
      </c>
      <c r="P423" s="73">
        <v>19</v>
      </c>
      <c r="Q423" s="73">
        <v>21</v>
      </c>
      <c r="R423" s="73">
        <v>29</v>
      </c>
      <c r="S423" s="73">
        <v>19</v>
      </c>
      <c r="T423" s="73">
        <v>10</v>
      </c>
      <c r="U423" s="73">
        <v>7</v>
      </c>
      <c r="V423" s="73">
        <v>1</v>
      </c>
      <c r="W423" s="73">
        <v>0</v>
      </c>
      <c r="X423" s="73">
        <v>0</v>
      </c>
      <c r="Y423" s="55">
        <v>21</v>
      </c>
      <c r="Z423" s="56">
        <v>117</v>
      </c>
      <c r="AA423" s="125">
        <v>87</v>
      </c>
      <c r="AB423" s="119">
        <v>9.3333333333333339</v>
      </c>
      <c r="AC423" s="46">
        <v>52</v>
      </c>
      <c r="AD423" s="47">
        <v>38.666666666666664</v>
      </c>
    </row>
    <row r="424" spans="1:30" s="65" customFormat="1" ht="10.5" customHeight="1" outlineLevel="3" x14ac:dyDescent="0.2">
      <c r="A424" s="17" t="s">
        <v>382</v>
      </c>
      <c r="B424" s="18">
        <v>5315</v>
      </c>
      <c r="C424" s="38">
        <v>365</v>
      </c>
      <c r="D424" s="84">
        <v>13</v>
      </c>
      <c r="E424" s="73">
        <v>10</v>
      </c>
      <c r="F424" s="73">
        <v>17</v>
      </c>
      <c r="G424" s="73">
        <v>18</v>
      </c>
      <c r="H424" s="73">
        <v>11</v>
      </c>
      <c r="I424" s="73">
        <v>15</v>
      </c>
      <c r="J424" s="73">
        <v>28</v>
      </c>
      <c r="K424" s="73">
        <v>28</v>
      </c>
      <c r="L424" s="73">
        <v>28</v>
      </c>
      <c r="M424" s="73">
        <v>26</v>
      </c>
      <c r="N424" s="73">
        <v>24</v>
      </c>
      <c r="O424" s="73">
        <v>19</v>
      </c>
      <c r="P424" s="73">
        <v>19</v>
      </c>
      <c r="Q424" s="73">
        <v>29</v>
      </c>
      <c r="R424" s="73">
        <v>31</v>
      </c>
      <c r="S424" s="73">
        <v>25</v>
      </c>
      <c r="T424" s="73">
        <v>12</v>
      </c>
      <c r="U424" s="73">
        <v>10</v>
      </c>
      <c r="V424" s="73">
        <v>2</v>
      </c>
      <c r="W424" s="73">
        <v>0</v>
      </c>
      <c r="X424" s="73">
        <v>0</v>
      </c>
      <c r="Y424" s="55">
        <v>40</v>
      </c>
      <c r="Z424" s="56">
        <v>216</v>
      </c>
      <c r="AA424" s="125">
        <v>109</v>
      </c>
      <c r="AB424" s="119">
        <v>10.95890410958904</v>
      </c>
      <c r="AC424" s="46">
        <v>59.178082191780824</v>
      </c>
      <c r="AD424" s="47">
        <v>29.863013698630137</v>
      </c>
    </row>
    <row r="425" spans="1:30" s="65" customFormat="1" ht="10.5" customHeight="1" outlineLevel="3" x14ac:dyDescent="0.2">
      <c r="A425" s="17" t="s">
        <v>383</v>
      </c>
      <c r="B425" s="18">
        <v>5316</v>
      </c>
      <c r="C425" s="38">
        <v>119</v>
      </c>
      <c r="D425" s="84">
        <v>1</v>
      </c>
      <c r="E425" s="73">
        <v>1</v>
      </c>
      <c r="F425" s="73">
        <v>1</v>
      </c>
      <c r="G425" s="73">
        <v>6</v>
      </c>
      <c r="H425" s="73">
        <v>5</v>
      </c>
      <c r="I425" s="73">
        <v>6</v>
      </c>
      <c r="J425" s="73">
        <v>5</v>
      </c>
      <c r="K425" s="73">
        <v>3</v>
      </c>
      <c r="L425" s="73">
        <v>5</v>
      </c>
      <c r="M425" s="73">
        <v>7</v>
      </c>
      <c r="N425" s="73">
        <v>8</v>
      </c>
      <c r="O425" s="73">
        <v>14</v>
      </c>
      <c r="P425" s="73">
        <v>10</v>
      </c>
      <c r="Q425" s="73">
        <v>16</v>
      </c>
      <c r="R425" s="73">
        <v>9</v>
      </c>
      <c r="S425" s="73">
        <v>10</v>
      </c>
      <c r="T425" s="73">
        <v>6</v>
      </c>
      <c r="U425" s="73">
        <v>4</v>
      </c>
      <c r="V425" s="73">
        <v>2</v>
      </c>
      <c r="W425" s="73">
        <v>0</v>
      </c>
      <c r="X425" s="73">
        <v>0</v>
      </c>
      <c r="Y425" s="55">
        <v>3</v>
      </c>
      <c r="Z425" s="56">
        <v>69</v>
      </c>
      <c r="AA425" s="125">
        <v>47</v>
      </c>
      <c r="AB425" s="119">
        <v>2.5210084033613445</v>
      </c>
      <c r="AC425" s="46">
        <v>57.983193277310932</v>
      </c>
      <c r="AD425" s="47">
        <v>39.495798319327733</v>
      </c>
    </row>
    <row r="426" spans="1:30" s="65" customFormat="1" ht="10.5" customHeight="1" outlineLevel="3" x14ac:dyDescent="0.2">
      <c r="A426" s="19" t="s">
        <v>33</v>
      </c>
      <c r="B426" s="20">
        <v>5340</v>
      </c>
      <c r="C426" s="33">
        <v>47</v>
      </c>
      <c r="D426" s="82">
        <v>0</v>
      </c>
      <c r="E426" s="74">
        <v>2</v>
      </c>
      <c r="F426" s="74">
        <v>1</v>
      </c>
      <c r="G426" s="74">
        <v>1</v>
      </c>
      <c r="H426" s="74">
        <v>0</v>
      </c>
      <c r="I426" s="74">
        <v>0</v>
      </c>
      <c r="J426" s="74">
        <v>0</v>
      </c>
      <c r="K426" s="74">
        <v>2</v>
      </c>
      <c r="L426" s="74">
        <v>7</v>
      </c>
      <c r="M426" s="74">
        <v>2</v>
      </c>
      <c r="N426" s="74">
        <v>4</v>
      </c>
      <c r="O426" s="74">
        <v>0</v>
      </c>
      <c r="P426" s="74">
        <v>2</v>
      </c>
      <c r="Q426" s="74">
        <v>5</v>
      </c>
      <c r="R426" s="74">
        <v>10</v>
      </c>
      <c r="S426" s="74">
        <v>6</v>
      </c>
      <c r="T426" s="74">
        <v>2</v>
      </c>
      <c r="U426" s="74">
        <v>2</v>
      </c>
      <c r="V426" s="74">
        <v>1</v>
      </c>
      <c r="W426" s="74">
        <v>0</v>
      </c>
      <c r="X426" s="74">
        <v>0</v>
      </c>
      <c r="Y426" s="59">
        <v>3</v>
      </c>
      <c r="Z426" s="60">
        <v>18</v>
      </c>
      <c r="AA426" s="126">
        <v>26</v>
      </c>
      <c r="AB426" s="121">
        <v>6.3829787234042552</v>
      </c>
      <c r="AC426" s="48">
        <v>38.297872340425535</v>
      </c>
      <c r="AD426" s="49">
        <v>55.319148936170215</v>
      </c>
    </row>
    <row r="427" spans="1:30" s="65" customFormat="1" ht="10.5" customHeight="1" outlineLevel="2" x14ac:dyDescent="0.2">
      <c r="A427" s="32" t="s">
        <v>524</v>
      </c>
      <c r="B427" s="88"/>
      <c r="C427" s="35">
        <f t="shared" ref="C427:AA427" si="25">SUM(C420:C426)</f>
        <v>2487</v>
      </c>
      <c r="D427" s="113">
        <f t="shared" si="25"/>
        <v>70</v>
      </c>
      <c r="E427" s="104">
        <f t="shared" si="25"/>
        <v>104</v>
      </c>
      <c r="F427" s="104">
        <f t="shared" si="25"/>
        <v>92</v>
      </c>
      <c r="G427" s="104">
        <f t="shared" si="25"/>
        <v>101</v>
      </c>
      <c r="H427" s="104">
        <f t="shared" si="25"/>
        <v>89</v>
      </c>
      <c r="I427" s="104">
        <f t="shared" si="25"/>
        <v>127</v>
      </c>
      <c r="J427" s="104">
        <f t="shared" si="25"/>
        <v>199</v>
      </c>
      <c r="K427" s="104">
        <f t="shared" si="25"/>
        <v>208</v>
      </c>
      <c r="L427" s="104">
        <f t="shared" si="25"/>
        <v>149</v>
      </c>
      <c r="M427" s="104">
        <f t="shared" si="25"/>
        <v>153</v>
      </c>
      <c r="N427" s="104">
        <f t="shared" si="25"/>
        <v>139</v>
      </c>
      <c r="O427" s="104">
        <f t="shared" si="25"/>
        <v>136</v>
      </c>
      <c r="P427" s="104">
        <f t="shared" si="25"/>
        <v>142</v>
      </c>
      <c r="Q427" s="104">
        <f t="shared" si="25"/>
        <v>188</v>
      </c>
      <c r="R427" s="104">
        <f t="shared" si="25"/>
        <v>207</v>
      </c>
      <c r="S427" s="104">
        <f t="shared" si="25"/>
        <v>195</v>
      </c>
      <c r="T427" s="104">
        <f t="shared" si="25"/>
        <v>103</v>
      </c>
      <c r="U427" s="104">
        <f t="shared" si="25"/>
        <v>64</v>
      </c>
      <c r="V427" s="104">
        <f t="shared" si="25"/>
        <v>17</v>
      </c>
      <c r="W427" s="104">
        <f t="shared" si="25"/>
        <v>4</v>
      </c>
      <c r="X427" s="112">
        <f t="shared" si="25"/>
        <v>0</v>
      </c>
      <c r="Y427" s="34">
        <f t="shared" si="25"/>
        <v>266</v>
      </c>
      <c r="Z427" s="34">
        <f t="shared" si="25"/>
        <v>1443</v>
      </c>
      <c r="AA427" s="91">
        <f t="shared" si="25"/>
        <v>778</v>
      </c>
      <c r="AB427" s="97">
        <f t="shared" ref="AB427:AD427" si="26">ROUND(Y427/$C427*100,1)</f>
        <v>10.7</v>
      </c>
      <c r="AC427" s="97">
        <f t="shared" si="26"/>
        <v>58</v>
      </c>
      <c r="AD427" s="98">
        <f t="shared" si="26"/>
        <v>31.3</v>
      </c>
    </row>
    <row r="428" spans="1:30" s="65" customFormat="1" ht="10.5" customHeight="1" outlineLevel="3" x14ac:dyDescent="0.2">
      <c r="A428" s="25" t="s">
        <v>496</v>
      </c>
      <c r="B428" s="26">
        <v>5700</v>
      </c>
      <c r="C428" s="39">
        <v>1386</v>
      </c>
      <c r="D428" s="87">
        <v>26</v>
      </c>
      <c r="E428" s="77">
        <v>47</v>
      </c>
      <c r="F428" s="77">
        <v>50</v>
      </c>
      <c r="G428" s="77">
        <v>65</v>
      </c>
      <c r="H428" s="77">
        <v>54</v>
      </c>
      <c r="I428" s="77">
        <v>46</v>
      </c>
      <c r="J428" s="77">
        <v>51</v>
      </c>
      <c r="K428" s="77">
        <v>63</v>
      </c>
      <c r="L428" s="77">
        <v>68</v>
      </c>
      <c r="M428" s="77">
        <v>92</v>
      </c>
      <c r="N428" s="77">
        <v>101</v>
      </c>
      <c r="O428" s="77">
        <v>69</v>
      </c>
      <c r="P428" s="77">
        <v>76</v>
      </c>
      <c r="Q428" s="77">
        <v>102</v>
      </c>
      <c r="R428" s="77">
        <v>159</v>
      </c>
      <c r="S428" s="77">
        <v>160</v>
      </c>
      <c r="T428" s="77">
        <v>86</v>
      </c>
      <c r="U428" s="77">
        <v>50</v>
      </c>
      <c r="V428" s="77">
        <v>18</v>
      </c>
      <c r="W428" s="77">
        <v>3</v>
      </c>
      <c r="X428" s="77">
        <v>0</v>
      </c>
      <c r="Y428" s="68">
        <v>123</v>
      </c>
      <c r="Z428" s="69">
        <v>685</v>
      </c>
      <c r="AA428" s="128">
        <v>578</v>
      </c>
      <c r="AB428" s="123">
        <v>8.8744588744588757</v>
      </c>
      <c r="AC428" s="70">
        <v>49.422799422799422</v>
      </c>
      <c r="AD428" s="71">
        <v>41.702741702741704</v>
      </c>
    </row>
    <row r="429" spans="1:30" s="65" customFormat="1" ht="10.5" customHeight="1" outlineLevel="2" x14ac:dyDescent="0.2">
      <c r="A429" s="32" t="s">
        <v>525</v>
      </c>
      <c r="B429" s="88"/>
      <c r="C429" s="35">
        <f t="shared" ref="C429:AA429" si="27">C428</f>
        <v>1386</v>
      </c>
      <c r="D429" s="113">
        <f t="shared" si="27"/>
        <v>26</v>
      </c>
      <c r="E429" s="104">
        <f t="shared" si="27"/>
        <v>47</v>
      </c>
      <c r="F429" s="104">
        <f t="shared" si="27"/>
        <v>50</v>
      </c>
      <c r="G429" s="104">
        <f t="shared" si="27"/>
        <v>65</v>
      </c>
      <c r="H429" s="104">
        <f t="shared" si="27"/>
        <v>54</v>
      </c>
      <c r="I429" s="104">
        <f t="shared" si="27"/>
        <v>46</v>
      </c>
      <c r="J429" s="104">
        <f t="shared" si="27"/>
        <v>51</v>
      </c>
      <c r="K429" s="104">
        <f t="shared" si="27"/>
        <v>63</v>
      </c>
      <c r="L429" s="104">
        <f t="shared" si="27"/>
        <v>68</v>
      </c>
      <c r="M429" s="104">
        <f t="shared" si="27"/>
        <v>92</v>
      </c>
      <c r="N429" s="104">
        <f t="shared" si="27"/>
        <v>101</v>
      </c>
      <c r="O429" s="104">
        <f t="shared" si="27"/>
        <v>69</v>
      </c>
      <c r="P429" s="104">
        <f t="shared" si="27"/>
        <v>76</v>
      </c>
      <c r="Q429" s="104">
        <f t="shared" si="27"/>
        <v>102</v>
      </c>
      <c r="R429" s="104">
        <f t="shared" si="27"/>
        <v>159</v>
      </c>
      <c r="S429" s="104">
        <f t="shared" si="27"/>
        <v>160</v>
      </c>
      <c r="T429" s="104">
        <f t="shared" si="27"/>
        <v>86</v>
      </c>
      <c r="U429" s="104">
        <f t="shared" si="27"/>
        <v>50</v>
      </c>
      <c r="V429" s="104">
        <f t="shared" si="27"/>
        <v>18</v>
      </c>
      <c r="W429" s="104">
        <f t="shared" si="27"/>
        <v>3</v>
      </c>
      <c r="X429" s="112">
        <f t="shared" si="27"/>
        <v>0</v>
      </c>
      <c r="Y429" s="34">
        <f t="shared" si="27"/>
        <v>123</v>
      </c>
      <c r="Z429" s="34">
        <f t="shared" si="27"/>
        <v>685</v>
      </c>
      <c r="AA429" s="91">
        <f t="shared" si="27"/>
        <v>578</v>
      </c>
      <c r="AB429" s="97">
        <f t="shared" ref="AB429:AD429" si="28">ROUND(Y429/$C429*100,1)</f>
        <v>8.9</v>
      </c>
      <c r="AC429" s="97">
        <f t="shared" si="28"/>
        <v>49.4</v>
      </c>
      <c r="AD429" s="98">
        <f t="shared" si="28"/>
        <v>41.7</v>
      </c>
    </row>
    <row r="430" spans="1:30" s="65" customFormat="1" ht="10.5" customHeight="1" outlineLevel="3" x14ac:dyDescent="0.2">
      <c r="A430" s="44" t="s">
        <v>500</v>
      </c>
      <c r="B430" s="22">
        <v>5711</v>
      </c>
      <c r="C430" s="37">
        <v>95</v>
      </c>
      <c r="D430" s="83">
        <v>0</v>
      </c>
      <c r="E430" s="72">
        <v>0</v>
      </c>
      <c r="F430" s="72">
        <v>2</v>
      </c>
      <c r="G430" s="72">
        <v>5</v>
      </c>
      <c r="H430" s="72">
        <v>3</v>
      </c>
      <c r="I430" s="72">
        <v>1</v>
      </c>
      <c r="J430" s="72">
        <v>3</v>
      </c>
      <c r="K430" s="72">
        <v>0</v>
      </c>
      <c r="L430" s="72">
        <v>5</v>
      </c>
      <c r="M430" s="72">
        <v>5</v>
      </c>
      <c r="N430" s="72">
        <v>3</v>
      </c>
      <c r="O430" s="72">
        <v>6</v>
      </c>
      <c r="P430" s="72">
        <v>8</v>
      </c>
      <c r="Q430" s="72">
        <v>6</v>
      </c>
      <c r="R430" s="72">
        <v>15</v>
      </c>
      <c r="S430" s="72">
        <v>13</v>
      </c>
      <c r="T430" s="72">
        <v>9</v>
      </c>
      <c r="U430" s="72">
        <v>9</v>
      </c>
      <c r="V430" s="72">
        <v>2</v>
      </c>
      <c r="W430" s="72">
        <v>0</v>
      </c>
      <c r="X430" s="72">
        <v>0</v>
      </c>
      <c r="Y430" s="50">
        <v>2</v>
      </c>
      <c r="Z430" s="51">
        <v>39</v>
      </c>
      <c r="AA430" s="127">
        <v>54</v>
      </c>
      <c r="AB430" s="122">
        <v>2.1052631578947367</v>
      </c>
      <c r="AC430" s="52">
        <v>41.05263157894737</v>
      </c>
      <c r="AD430" s="53">
        <v>56.84210526315789</v>
      </c>
    </row>
    <row r="431" spans="1:30" s="65" customFormat="1" ht="10.5" customHeight="1" outlineLevel="3" x14ac:dyDescent="0.2">
      <c r="A431" s="24" t="s">
        <v>501</v>
      </c>
      <c r="B431" s="20">
        <v>5712</v>
      </c>
      <c r="C431" s="33">
        <v>169</v>
      </c>
      <c r="D431" s="82">
        <v>1</v>
      </c>
      <c r="E431" s="74">
        <v>1</v>
      </c>
      <c r="F431" s="74">
        <v>3</v>
      </c>
      <c r="G431" s="74">
        <v>2</v>
      </c>
      <c r="H431" s="74">
        <v>9</v>
      </c>
      <c r="I431" s="74">
        <v>7</v>
      </c>
      <c r="J431" s="74">
        <v>10</v>
      </c>
      <c r="K431" s="74">
        <v>5</v>
      </c>
      <c r="L431" s="74">
        <v>5</v>
      </c>
      <c r="M431" s="74">
        <v>9</v>
      </c>
      <c r="N431" s="74">
        <v>11</v>
      </c>
      <c r="O431" s="74">
        <v>10</v>
      </c>
      <c r="P431" s="74">
        <v>16</v>
      </c>
      <c r="Q431" s="74">
        <v>16</v>
      </c>
      <c r="R431" s="74">
        <v>18</v>
      </c>
      <c r="S431" s="74">
        <v>24</v>
      </c>
      <c r="T431" s="74">
        <v>10</v>
      </c>
      <c r="U431" s="74">
        <v>4</v>
      </c>
      <c r="V431" s="74">
        <v>7</v>
      </c>
      <c r="W431" s="74">
        <v>1</v>
      </c>
      <c r="X431" s="74">
        <v>0</v>
      </c>
      <c r="Y431" s="59">
        <v>5</v>
      </c>
      <c r="Z431" s="60">
        <v>84</v>
      </c>
      <c r="AA431" s="126">
        <v>80</v>
      </c>
      <c r="AB431" s="121">
        <v>2.9585798816568047</v>
      </c>
      <c r="AC431" s="48">
        <v>49.704142011834321</v>
      </c>
      <c r="AD431" s="49">
        <v>47.337278106508876</v>
      </c>
    </row>
    <row r="432" spans="1:30" s="65" customFormat="1" ht="10.5" customHeight="1" outlineLevel="2" x14ac:dyDescent="0.2">
      <c r="A432" s="32" t="s">
        <v>526</v>
      </c>
      <c r="B432" s="88"/>
      <c r="C432" s="35">
        <f t="shared" ref="C432:AA432" si="29">SUM(C430:C431)</f>
        <v>264</v>
      </c>
      <c r="D432" s="113">
        <f t="shared" si="29"/>
        <v>1</v>
      </c>
      <c r="E432" s="104">
        <f t="shared" si="29"/>
        <v>1</v>
      </c>
      <c r="F432" s="104">
        <f t="shared" si="29"/>
        <v>5</v>
      </c>
      <c r="G432" s="104">
        <f t="shared" si="29"/>
        <v>7</v>
      </c>
      <c r="H432" s="104">
        <f t="shared" si="29"/>
        <v>12</v>
      </c>
      <c r="I432" s="104">
        <f t="shared" si="29"/>
        <v>8</v>
      </c>
      <c r="J432" s="104">
        <f t="shared" si="29"/>
        <v>13</v>
      </c>
      <c r="K432" s="104">
        <f t="shared" si="29"/>
        <v>5</v>
      </c>
      <c r="L432" s="104">
        <f t="shared" si="29"/>
        <v>10</v>
      </c>
      <c r="M432" s="104">
        <f t="shared" si="29"/>
        <v>14</v>
      </c>
      <c r="N432" s="104">
        <f t="shared" si="29"/>
        <v>14</v>
      </c>
      <c r="O432" s="104">
        <f t="shared" si="29"/>
        <v>16</v>
      </c>
      <c r="P432" s="104">
        <f t="shared" si="29"/>
        <v>24</v>
      </c>
      <c r="Q432" s="104">
        <f t="shared" si="29"/>
        <v>22</v>
      </c>
      <c r="R432" s="104">
        <f t="shared" si="29"/>
        <v>33</v>
      </c>
      <c r="S432" s="104">
        <f t="shared" si="29"/>
        <v>37</v>
      </c>
      <c r="T432" s="104">
        <f t="shared" si="29"/>
        <v>19</v>
      </c>
      <c r="U432" s="104">
        <f t="shared" si="29"/>
        <v>13</v>
      </c>
      <c r="V432" s="104">
        <f t="shared" si="29"/>
        <v>9</v>
      </c>
      <c r="W432" s="104">
        <f t="shared" si="29"/>
        <v>1</v>
      </c>
      <c r="X432" s="112">
        <f t="shared" si="29"/>
        <v>0</v>
      </c>
      <c r="Y432" s="34">
        <f t="shared" si="29"/>
        <v>7</v>
      </c>
      <c r="Z432" s="34">
        <f t="shared" si="29"/>
        <v>123</v>
      </c>
      <c r="AA432" s="91">
        <f t="shared" si="29"/>
        <v>134</v>
      </c>
      <c r="AB432" s="97">
        <f t="shared" ref="AB432:AD432" si="30">ROUND(Y432/$C432*100,1)</f>
        <v>2.7</v>
      </c>
      <c r="AC432" s="97">
        <f t="shared" si="30"/>
        <v>46.6</v>
      </c>
      <c r="AD432" s="98">
        <f t="shared" si="30"/>
        <v>50.8</v>
      </c>
    </row>
    <row r="433" spans="1:30" s="65" customFormat="1" ht="10.5" customHeight="1" outlineLevel="3" x14ac:dyDescent="0.2">
      <c r="A433" s="25" t="s">
        <v>497</v>
      </c>
      <c r="B433" s="26">
        <v>5720</v>
      </c>
      <c r="C433" s="39">
        <v>118</v>
      </c>
      <c r="D433" s="87">
        <v>2</v>
      </c>
      <c r="E433" s="77">
        <v>1</v>
      </c>
      <c r="F433" s="77">
        <v>6</v>
      </c>
      <c r="G433" s="77">
        <v>3</v>
      </c>
      <c r="H433" s="77">
        <v>0</v>
      </c>
      <c r="I433" s="77">
        <v>0</v>
      </c>
      <c r="J433" s="77">
        <v>4</v>
      </c>
      <c r="K433" s="77">
        <v>4</v>
      </c>
      <c r="L433" s="77">
        <v>3</v>
      </c>
      <c r="M433" s="77">
        <v>9</v>
      </c>
      <c r="N433" s="77">
        <v>12</v>
      </c>
      <c r="O433" s="77">
        <v>7</v>
      </c>
      <c r="P433" s="77">
        <v>13</v>
      </c>
      <c r="Q433" s="77">
        <v>9</v>
      </c>
      <c r="R433" s="77">
        <v>16</v>
      </c>
      <c r="S433" s="77">
        <v>10</v>
      </c>
      <c r="T433" s="77">
        <v>7</v>
      </c>
      <c r="U433" s="77">
        <v>9</v>
      </c>
      <c r="V433" s="77">
        <v>3</v>
      </c>
      <c r="W433" s="77">
        <v>0</v>
      </c>
      <c r="X433" s="77">
        <v>0</v>
      </c>
      <c r="Y433" s="68">
        <v>9</v>
      </c>
      <c r="Z433" s="69">
        <v>55</v>
      </c>
      <c r="AA433" s="139">
        <v>54</v>
      </c>
      <c r="AB433" s="123">
        <v>7.6271186440677967</v>
      </c>
      <c r="AC433" s="70">
        <v>46.610169491525419</v>
      </c>
      <c r="AD433" s="71">
        <v>45.762711864406782</v>
      </c>
    </row>
    <row r="434" spans="1:30" s="65" customFormat="1" ht="10.5" customHeight="1" outlineLevel="2" x14ac:dyDescent="0.2">
      <c r="A434" s="32" t="s">
        <v>527</v>
      </c>
      <c r="B434" s="88"/>
      <c r="C434" s="35">
        <f t="shared" ref="C434:AA434" si="31">C433</f>
        <v>118</v>
      </c>
      <c r="D434" s="113">
        <f t="shared" si="31"/>
        <v>2</v>
      </c>
      <c r="E434" s="104">
        <f t="shared" si="31"/>
        <v>1</v>
      </c>
      <c r="F434" s="104">
        <f t="shared" si="31"/>
        <v>6</v>
      </c>
      <c r="G434" s="104">
        <f t="shared" si="31"/>
        <v>3</v>
      </c>
      <c r="H434" s="104">
        <f t="shared" si="31"/>
        <v>0</v>
      </c>
      <c r="I434" s="104">
        <f t="shared" si="31"/>
        <v>0</v>
      </c>
      <c r="J434" s="104">
        <f t="shared" si="31"/>
        <v>4</v>
      </c>
      <c r="K434" s="104">
        <f t="shared" si="31"/>
        <v>4</v>
      </c>
      <c r="L434" s="104">
        <f t="shared" si="31"/>
        <v>3</v>
      </c>
      <c r="M434" s="104">
        <f t="shared" si="31"/>
        <v>9</v>
      </c>
      <c r="N434" s="104">
        <f t="shared" si="31"/>
        <v>12</v>
      </c>
      <c r="O434" s="104">
        <f t="shared" si="31"/>
        <v>7</v>
      </c>
      <c r="P434" s="104">
        <f t="shared" si="31"/>
        <v>13</v>
      </c>
      <c r="Q434" s="104">
        <f t="shared" si="31"/>
        <v>9</v>
      </c>
      <c r="R434" s="104">
        <f t="shared" si="31"/>
        <v>16</v>
      </c>
      <c r="S434" s="104">
        <f t="shared" si="31"/>
        <v>10</v>
      </c>
      <c r="T434" s="104">
        <f t="shared" si="31"/>
        <v>7</v>
      </c>
      <c r="U434" s="104">
        <f t="shared" si="31"/>
        <v>9</v>
      </c>
      <c r="V434" s="104">
        <f t="shared" si="31"/>
        <v>3</v>
      </c>
      <c r="W434" s="104">
        <f t="shared" si="31"/>
        <v>0</v>
      </c>
      <c r="X434" s="112">
        <f t="shared" si="31"/>
        <v>0</v>
      </c>
      <c r="Y434" s="34">
        <f t="shared" si="31"/>
        <v>9</v>
      </c>
      <c r="Z434" s="34">
        <f t="shared" si="31"/>
        <v>55</v>
      </c>
      <c r="AA434" s="91">
        <f t="shared" si="31"/>
        <v>54</v>
      </c>
      <c r="AB434" s="97">
        <f t="shared" ref="AB434:AD434" si="32">ROUND(Y434/$C434*100,1)</f>
        <v>7.6</v>
      </c>
      <c r="AC434" s="97">
        <f t="shared" si="32"/>
        <v>46.6</v>
      </c>
      <c r="AD434" s="98">
        <f t="shared" si="32"/>
        <v>45.8</v>
      </c>
    </row>
    <row r="435" spans="1:30" s="65" customFormat="1" ht="10.5" customHeight="1" outlineLevel="3" x14ac:dyDescent="0.2">
      <c r="A435" s="21" t="s">
        <v>440</v>
      </c>
      <c r="B435" s="22">
        <v>5730</v>
      </c>
      <c r="C435" s="37">
        <v>42</v>
      </c>
      <c r="D435" s="83">
        <v>0</v>
      </c>
      <c r="E435" s="72">
        <v>1</v>
      </c>
      <c r="F435" s="72">
        <v>0</v>
      </c>
      <c r="G435" s="72">
        <v>2</v>
      </c>
      <c r="H435" s="72">
        <v>1</v>
      </c>
      <c r="I435" s="72">
        <v>2</v>
      </c>
      <c r="J435" s="72">
        <v>0</v>
      </c>
      <c r="K435" s="72">
        <v>1</v>
      </c>
      <c r="L435" s="72">
        <v>2</v>
      </c>
      <c r="M435" s="72">
        <v>1</v>
      </c>
      <c r="N435" s="72">
        <v>4</v>
      </c>
      <c r="O435" s="72">
        <v>3</v>
      </c>
      <c r="P435" s="72">
        <v>3</v>
      </c>
      <c r="Q435" s="72">
        <v>7</v>
      </c>
      <c r="R435" s="72">
        <v>6</v>
      </c>
      <c r="S435" s="72">
        <v>2</v>
      </c>
      <c r="T435" s="72">
        <v>3</v>
      </c>
      <c r="U435" s="72">
        <v>1</v>
      </c>
      <c r="V435" s="72">
        <v>2</v>
      </c>
      <c r="W435" s="72">
        <v>1</v>
      </c>
      <c r="X435" s="72">
        <v>0</v>
      </c>
      <c r="Y435" s="50">
        <v>1</v>
      </c>
      <c r="Z435" s="51">
        <v>19</v>
      </c>
      <c r="AA435" s="127">
        <v>22</v>
      </c>
      <c r="AB435" s="122">
        <v>2.3809523809523809</v>
      </c>
      <c r="AC435" s="52">
        <v>45.238095238095241</v>
      </c>
      <c r="AD435" s="53">
        <v>52.380952380952387</v>
      </c>
    </row>
    <row r="436" spans="1:30" s="65" customFormat="1" ht="10.5" customHeight="1" outlineLevel="3" x14ac:dyDescent="0.2">
      <c r="A436" s="23" t="s">
        <v>441</v>
      </c>
      <c r="B436" s="18">
        <v>5740</v>
      </c>
      <c r="C436" s="38">
        <v>181</v>
      </c>
      <c r="D436" s="84">
        <v>4</v>
      </c>
      <c r="E436" s="73">
        <v>1</v>
      </c>
      <c r="F436" s="73">
        <v>4</v>
      </c>
      <c r="G436" s="73">
        <v>4</v>
      </c>
      <c r="H436" s="73">
        <v>3</v>
      </c>
      <c r="I436" s="73">
        <v>5</v>
      </c>
      <c r="J436" s="73">
        <v>2</v>
      </c>
      <c r="K436" s="73">
        <v>4</v>
      </c>
      <c r="L436" s="73">
        <v>10</v>
      </c>
      <c r="M436" s="73">
        <v>5</v>
      </c>
      <c r="N436" s="73">
        <v>11</v>
      </c>
      <c r="O436" s="73">
        <v>16</v>
      </c>
      <c r="P436" s="73">
        <v>14</v>
      </c>
      <c r="Q436" s="73">
        <v>24</v>
      </c>
      <c r="R436" s="73">
        <v>36</v>
      </c>
      <c r="S436" s="73">
        <v>12</v>
      </c>
      <c r="T436" s="73">
        <v>11</v>
      </c>
      <c r="U436" s="73">
        <v>8</v>
      </c>
      <c r="V436" s="73">
        <v>5</v>
      </c>
      <c r="W436" s="73">
        <v>1</v>
      </c>
      <c r="X436" s="73">
        <v>1</v>
      </c>
      <c r="Y436" s="55">
        <v>9</v>
      </c>
      <c r="Z436" s="56">
        <v>74</v>
      </c>
      <c r="AA436" s="125">
        <v>98</v>
      </c>
      <c r="AB436" s="119">
        <v>4.972375690607735</v>
      </c>
      <c r="AC436" s="46">
        <v>40.883977900552487</v>
      </c>
      <c r="AD436" s="47">
        <v>54.143646408839771</v>
      </c>
    </row>
    <row r="437" spans="1:30" s="65" customFormat="1" ht="10.5" customHeight="1" outlineLevel="3" x14ac:dyDescent="0.2">
      <c r="A437" s="17" t="s">
        <v>442</v>
      </c>
      <c r="B437" s="18">
        <v>5750</v>
      </c>
      <c r="C437" s="38">
        <v>69</v>
      </c>
      <c r="D437" s="84">
        <v>0</v>
      </c>
      <c r="E437" s="73">
        <v>0</v>
      </c>
      <c r="F437" s="73">
        <v>2</v>
      </c>
      <c r="G437" s="73">
        <v>1</v>
      </c>
      <c r="H437" s="73">
        <v>0</v>
      </c>
      <c r="I437" s="73">
        <v>0</v>
      </c>
      <c r="J437" s="73">
        <v>0</v>
      </c>
      <c r="K437" s="73">
        <v>0</v>
      </c>
      <c r="L437" s="73">
        <v>4</v>
      </c>
      <c r="M437" s="73">
        <v>5</v>
      </c>
      <c r="N437" s="73">
        <v>3</v>
      </c>
      <c r="O437" s="73">
        <v>3</v>
      </c>
      <c r="P437" s="73">
        <v>9</v>
      </c>
      <c r="Q437" s="73">
        <v>8</v>
      </c>
      <c r="R437" s="73">
        <v>16</v>
      </c>
      <c r="S437" s="73">
        <v>7</v>
      </c>
      <c r="T437" s="73">
        <v>4</v>
      </c>
      <c r="U437" s="73">
        <v>4</v>
      </c>
      <c r="V437" s="73">
        <v>2</v>
      </c>
      <c r="W437" s="73">
        <v>1</v>
      </c>
      <c r="X437" s="73">
        <v>0</v>
      </c>
      <c r="Y437" s="55">
        <v>2</v>
      </c>
      <c r="Z437" s="56">
        <v>25</v>
      </c>
      <c r="AA437" s="125">
        <v>42</v>
      </c>
      <c r="AB437" s="119">
        <v>2.8985507246376812</v>
      </c>
      <c r="AC437" s="46">
        <v>36.231884057971016</v>
      </c>
      <c r="AD437" s="47">
        <v>60.869565217391312</v>
      </c>
    </row>
    <row r="438" spans="1:30" s="65" customFormat="1" ht="10.5" customHeight="1" outlineLevel="3" x14ac:dyDescent="0.2">
      <c r="A438" s="17" t="s">
        <v>443</v>
      </c>
      <c r="B438" s="18">
        <v>5760</v>
      </c>
      <c r="C438" s="38">
        <v>463</v>
      </c>
      <c r="D438" s="84">
        <v>9</v>
      </c>
      <c r="E438" s="73">
        <v>16</v>
      </c>
      <c r="F438" s="73">
        <v>22</v>
      </c>
      <c r="G438" s="73">
        <v>11</v>
      </c>
      <c r="H438" s="73">
        <v>10</v>
      </c>
      <c r="I438" s="73">
        <v>19</v>
      </c>
      <c r="J438" s="73">
        <v>14</v>
      </c>
      <c r="K438" s="73">
        <v>20</v>
      </c>
      <c r="L438" s="73">
        <v>20</v>
      </c>
      <c r="M438" s="73">
        <v>24</v>
      </c>
      <c r="N438" s="73">
        <v>32</v>
      </c>
      <c r="O438" s="73">
        <v>25</v>
      </c>
      <c r="P438" s="73">
        <v>39</v>
      </c>
      <c r="Q438" s="73">
        <v>39</v>
      </c>
      <c r="R438" s="73">
        <v>67</v>
      </c>
      <c r="S438" s="73">
        <v>48</v>
      </c>
      <c r="T438" s="73">
        <v>23</v>
      </c>
      <c r="U438" s="73">
        <v>20</v>
      </c>
      <c r="V438" s="73">
        <v>5</v>
      </c>
      <c r="W438" s="73">
        <v>0</v>
      </c>
      <c r="X438" s="73">
        <v>0</v>
      </c>
      <c r="Y438" s="55">
        <v>47</v>
      </c>
      <c r="Z438" s="56">
        <v>214</v>
      </c>
      <c r="AA438" s="125">
        <v>202</v>
      </c>
      <c r="AB438" s="119">
        <v>10.151187904967603</v>
      </c>
      <c r="AC438" s="46">
        <v>46.220302375809936</v>
      </c>
      <c r="AD438" s="47">
        <v>43.628509719222464</v>
      </c>
    </row>
    <row r="439" spans="1:30" s="65" customFormat="1" ht="10.5" customHeight="1" outlineLevel="3" x14ac:dyDescent="0.2">
      <c r="A439" s="17" t="s">
        <v>444</v>
      </c>
      <c r="B439" s="18">
        <v>5770</v>
      </c>
      <c r="C439" s="38">
        <v>79</v>
      </c>
      <c r="D439" s="84">
        <v>1</v>
      </c>
      <c r="E439" s="73">
        <v>1</v>
      </c>
      <c r="F439" s="73">
        <v>1</v>
      </c>
      <c r="G439" s="73">
        <v>3</v>
      </c>
      <c r="H439" s="73">
        <v>3</v>
      </c>
      <c r="I439" s="73">
        <v>0</v>
      </c>
      <c r="J439" s="73">
        <v>4</v>
      </c>
      <c r="K439" s="73">
        <v>2</v>
      </c>
      <c r="L439" s="73">
        <v>4</v>
      </c>
      <c r="M439" s="73">
        <v>7</v>
      </c>
      <c r="N439" s="73">
        <v>3</v>
      </c>
      <c r="O439" s="73">
        <v>4</v>
      </c>
      <c r="P439" s="73">
        <v>4</v>
      </c>
      <c r="Q439" s="73">
        <v>10</v>
      </c>
      <c r="R439" s="73">
        <v>12</v>
      </c>
      <c r="S439" s="73">
        <v>9</v>
      </c>
      <c r="T439" s="73">
        <v>4</v>
      </c>
      <c r="U439" s="73">
        <v>4</v>
      </c>
      <c r="V439" s="73">
        <v>2</v>
      </c>
      <c r="W439" s="73">
        <v>1</v>
      </c>
      <c r="X439" s="73">
        <v>0</v>
      </c>
      <c r="Y439" s="55">
        <v>3</v>
      </c>
      <c r="Z439" s="56">
        <v>34</v>
      </c>
      <c r="AA439" s="125">
        <v>42</v>
      </c>
      <c r="AB439" s="119">
        <v>3.79746835443038</v>
      </c>
      <c r="AC439" s="46">
        <v>43.037974683544306</v>
      </c>
      <c r="AD439" s="47">
        <v>53.164556962025308</v>
      </c>
    </row>
    <row r="440" spans="1:30" s="65" customFormat="1" ht="10.5" customHeight="1" outlineLevel="3" x14ac:dyDescent="0.2">
      <c r="A440" s="17" t="s">
        <v>445</v>
      </c>
      <c r="B440" s="18">
        <v>5780</v>
      </c>
      <c r="C440" s="38">
        <v>606</v>
      </c>
      <c r="D440" s="84">
        <v>11</v>
      </c>
      <c r="E440" s="73">
        <v>7</v>
      </c>
      <c r="F440" s="73">
        <v>12</v>
      </c>
      <c r="G440" s="73">
        <v>12</v>
      </c>
      <c r="H440" s="73">
        <v>15</v>
      </c>
      <c r="I440" s="73">
        <v>15</v>
      </c>
      <c r="J440" s="73">
        <v>13</v>
      </c>
      <c r="K440" s="73">
        <v>18</v>
      </c>
      <c r="L440" s="73">
        <v>25</v>
      </c>
      <c r="M440" s="73">
        <v>25</v>
      </c>
      <c r="N440" s="73">
        <v>37</v>
      </c>
      <c r="O440" s="73">
        <v>34</v>
      </c>
      <c r="P440" s="73">
        <v>46</v>
      </c>
      <c r="Q440" s="73">
        <v>67</v>
      </c>
      <c r="R440" s="73">
        <v>94</v>
      </c>
      <c r="S440" s="73">
        <v>89</v>
      </c>
      <c r="T440" s="73">
        <v>41</v>
      </c>
      <c r="U440" s="73">
        <v>27</v>
      </c>
      <c r="V440" s="73">
        <v>14</v>
      </c>
      <c r="W440" s="73">
        <v>3</v>
      </c>
      <c r="X440" s="73">
        <v>1</v>
      </c>
      <c r="Y440" s="55">
        <v>30</v>
      </c>
      <c r="Z440" s="56">
        <v>240</v>
      </c>
      <c r="AA440" s="125">
        <v>336</v>
      </c>
      <c r="AB440" s="119">
        <v>4.9504950495049505</v>
      </c>
      <c r="AC440" s="46">
        <v>39.603960396039604</v>
      </c>
      <c r="AD440" s="47">
        <v>55.445544554455452</v>
      </c>
    </row>
    <row r="441" spans="1:30" s="65" customFormat="1" ht="10.5" customHeight="1" outlineLevel="3" x14ac:dyDescent="0.2">
      <c r="A441" s="19" t="s">
        <v>446</v>
      </c>
      <c r="B441" s="20">
        <v>5790</v>
      </c>
      <c r="C441" s="33">
        <v>534</v>
      </c>
      <c r="D441" s="82">
        <v>3</v>
      </c>
      <c r="E441" s="74">
        <v>9</v>
      </c>
      <c r="F441" s="74">
        <v>11</v>
      </c>
      <c r="G441" s="74">
        <v>16</v>
      </c>
      <c r="H441" s="74">
        <v>25</v>
      </c>
      <c r="I441" s="74">
        <v>13</v>
      </c>
      <c r="J441" s="74">
        <v>11</v>
      </c>
      <c r="K441" s="74">
        <v>13</v>
      </c>
      <c r="L441" s="74">
        <v>29</v>
      </c>
      <c r="M441" s="74">
        <v>24</v>
      </c>
      <c r="N441" s="74">
        <v>29</v>
      </c>
      <c r="O441" s="74">
        <v>34</v>
      </c>
      <c r="P441" s="74">
        <v>37</v>
      </c>
      <c r="Q441" s="74">
        <v>67</v>
      </c>
      <c r="R441" s="74">
        <v>83</v>
      </c>
      <c r="S441" s="74">
        <v>67</v>
      </c>
      <c r="T441" s="74">
        <v>26</v>
      </c>
      <c r="U441" s="74">
        <v>26</v>
      </c>
      <c r="V441" s="74">
        <v>8</v>
      </c>
      <c r="W441" s="74">
        <v>3</v>
      </c>
      <c r="X441" s="74">
        <v>0</v>
      </c>
      <c r="Y441" s="59">
        <v>23</v>
      </c>
      <c r="Z441" s="60">
        <v>231</v>
      </c>
      <c r="AA441" s="126">
        <v>280</v>
      </c>
      <c r="AB441" s="121">
        <v>4.3071161048689142</v>
      </c>
      <c r="AC441" s="48">
        <v>43.258426966292134</v>
      </c>
      <c r="AD441" s="49">
        <v>52.434456928838948</v>
      </c>
    </row>
    <row r="442" spans="1:30" s="65" customFormat="1" ht="10.5" customHeight="1" outlineLevel="2" x14ac:dyDescent="0.2">
      <c r="A442" s="32" t="s">
        <v>528</v>
      </c>
      <c r="B442" s="88"/>
      <c r="C442" s="35">
        <f t="shared" ref="C442:AA442" si="33">SUM(C435:C441)</f>
        <v>1974</v>
      </c>
      <c r="D442" s="113">
        <f t="shared" si="33"/>
        <v>28</v>
      </c>
      <c r="E442" s="104">
        <f t="shared" si="33"/>
        <v>35</v>
      </c>
      <c r="F442" s="104">
        <f t="shared" si="33"/>
        <v>52</v>
      </c>
      <c r="G442" s="104">
        <f t="shared" si="33"/>
        <v>49</v>
      </c>
      <c r="H442" s="104">
        <f t="shared" si="33"/>
        <v>57</v>
      </c>
      <c r="I442" s="104">
        <f t="shared" si="33"/>
        <v>54</v>
      </c>
      <c r="J442" s="104">
        <f t="shared" si="33"/>
        <v>44</v>
      </c>
      <c r="K442" s="104">
        <f t="shared" si="33"/>
        <v>58</v>
      </c>
      <c r="L442" s="104">
        <f t="shared" si="33"/>
        <v>94</v>
      </c>
      <c r="M442" s="104">
        <f t="shared" si="33"/>
        <v>91</v>
      </c>
      <c r="N442" s="104">
        <f t="shared" si="33"/>
        <v>119</v>
      </c>
      <c r="O442" s="104">
        <f t="shared" si="33"/>
        <v>119</v>
      </c>
      <c r="P442" s="104">
        <f t="shared" si="33"/>
        <v>152</v>
      </c>
      <c r="Q442" s="104">
        <f t="shared" si="33"/>
        <v>222</v>
      </c>
      <c r="R442" s="104">
        <f t="shared" si="33"/>
        <v>314</v>
      </c>
      <c r="S442" s="104">
        <f t="shared" si="33"/>
        <v>234</v>
      </c>
      <c r="T442" s="104">
        <f t="shared" si="33"/>
        <v>112</v>
      </c>
      <c r="U442" s="104">
        <f t="shared" si="33"/>
        <v>90</v>
      </c>
      <c r="V442" s="104">
        <f t="shared" si="33"/>
        <v>38</v>
      </c>
      <c r="W442" s="104">
        <f t="shared" si="33"/>
        <v>10</v>
      </c>
      <c r="X442" s="112">
        <f t="shared" si="33"/>
        <v>2</v>
      </c>
      <c r="Y442" s="34">
        <f t="shared" si="33"/>
        <v>115</v>
      </c>
      <c r="Z442" s="34">
        <f t="shared" si="33"/>
        <v>837</v>
      </c>
      <c r="AA442" s="91">
        <f t="shared" si="33"/>
        <v>1022</v>
      </c>
      <c r="AB442" s="97">
        <f t="shared" ref="AB442:AD442" si="34">ROUND(Y442/$C442*100,1)</f>
        <v>5.8</v>
      </c>
      <c r="AC442" s="97">
        <f t="shared" si="34"/>
        <v>42.4</v>
      </c>
      <c r="AD442" s="98">
        <f t="shared" si="34"/>
        <v>51.8</v>
      </c>
    </row>
    <row r="443" spans="1:30" s="65" customFormat="1" ht="10.5" customHeight="1" outlineLevel="3" x14ac:dyDescent="0.2">
      <c r="A443" s="21" t="s">
        <v>447</v>
      </c>
      <c r="B443" s="22">
        <v>5800</v>
      </c>
      <c r="C443" s="37">
        <v>839</v>
      </c>
      <c r="D443" s="83">
        <v>20</v>
      </c>
      <c r="E443" s="72">
        <v>33</v>
      </c>
      <c r="F443" s="72">
        <v>31</v>
      </c>
      <c r="G443" s="72">
        <v>36</v>
      </c>
      <c r="H443" s="72">
        <v>22</v>
      </c>
      <c r="I443" s="72">
        <v>16</v>
      </c>
      <c r="J443" s="72">
        <v>41</v>
      </c>
      <c r="K443" s="72">
        <v>40</v>
      </c>
      <c r="L443" s="72">
        <v>42</v>
      </c>
      <c r="M443" s="72">
        <v>34</v>
      </c>
      <c r="N443" s="72">
        <v>57</v>
      </c>
      <c r="O443" s="72">
        <v>48</v>
      </c>
      <c r="P443" s="72">
        <v>66</v>
      </c>
      <c r="Q443" s="72">
        <v>78</v>
      </c>
      <c r="R443" s="72">
        <v>96</v>
      </c>
      <c r="S443" s="72">
        <v>86</v>
      </c>
      <c r="T443" s="72">
        <v>54</v>
      </c>
      <c r="U443" s="72">
        <v>24</v>
      </c>
      <c r="V443" s="72">
        <v>13</v>
      </c>
      <c r="W443" s="72">
        <v>2</v>
      </c>
      <c r="X443" s="72">
        <v>0</v>
      </c>
      <c r="Y443" s="50">
        <v>84</v>
      </c>
      <c r="Z443" s="51">
        <v>402</v>
      </c>
      <c r="AA443" s="127">
        <v>353</v>
      </c>
      <c r="AB443" s="122">
        <v>10.011918951132301</v>
      </c>
      <c r="AC443" s="52">
        <v>47.914183551847437</v>
      </c>
      <c r="AD443" s="53">
        <v>42.073897497020262</v>
      </c>
    </row>
    <row r="444" spans="1:30" s="65" customFormat="1" ht="10.5" customHeight="1" outlineLevel="3" x14ac:dyDescent="0.2">
      <c r="A444" s="17" t="s">
        <v>448</v>
      </c>
      <c r="B444" s="18">
        <v>5810</v>
      </c>
      <c r="C444" s="38">
        <v>320</v>
      </c>
      <c r="D444" s="84">
        <v>4</v>
      </c>
      <c r="E444" s="73">
        <v>9</v>
      </c>
      <c r="F444" s="73">
        <v>17</v>
      </c>
      <c r="G444" s="73">
        <v>8</v>
      </c>
      <c r="H444" s="73">
        <v>7</v>
      </c>
      <c r="I444" s="73">
        <v>12</v>
      </c>
      <c r="J444" s="73">
        <v>8</v>
      </c>
      <c r="K444" s="73">
        <v>11</v>
      </c>
      <c r="L444" s="73">
        <v>17</v>
      </c>
      <c r="M444" s="73">
        <v>14</v>
      </c>
      <c r="N444" s="73">
        <v>25</v>
      </c>
      <c r="O444" s="73">
        <v>19</v>
      </c>
      <c r="P444" s="73">
        <v>20</v>
      </c>
      <c r="Q444" s="73">
        <v>31</v>
      </c>
      <c r="R444" s="73">
        <v>60</v>
      </c>
      <c r="S444" s="73">
        <v>19</v>
      </c>
      <c r="T444" s="73">
        <v>22</v>
      </c>
      <c r="U444" s="73">
        <v>10</v>
      </c>
      <c r="V444" s="73">
        <v>5</v>
      </c>
      <c r="W444" s="73">
        <v>2</v>
      </c>
      <c r="X444" s="73">
        <v>0</v>
      </c>
      <c r="Y444" s="55">
        <v>30</v>
      </c>
      <c r="Z444" s="56">
        <v>141</v>
      </c>
      <c r="AA444" s="125">
        <v>149</v>
      </c>
      <c r="AB444" s="119">
        <v>9.375</v>
      </c>
      <c r="AC444" s="46">
        <v>44.0625</v>
      </c>
      <c r="AD444" s="47">
        <v>46.5625</v>
      </c>
    </row>
    <row r="445" spans="1:30" s="65" customFormat="1" ht="10.5" customHeight="1" outlineLevel="3" x14ac:dyDescent="0.2">
      <c r="A445" s="17" t="s">
        <v>449</v>
      </c>
      <c r="B445" s="18">
        <v>5820</v>
      </c>
      <c r="C445" s="38">
        <v>649</v>
      </c>
      <c r="D445" s="84">
        <v>14</v>
      </c>
      <c r="E445" s="73">
        <v>27</v>
      </c>
      <c r="F445" s="73">
        <v>19</v>
      </c>
      <c r="G445" s="73">
        <v>37</v>
      </c>
      <c r="H445" s="73">
        <v>18</v>
      </c>
      <c r="I445" s="73">
        <v>13</v>
      </c>
      <c r="J445" s="73">
        <v>19</v>
      </c>
      <c r="K445" s="73">
        <v>27</v>
      </c>
      <c r="L445" s="73">
        <v>34</v>
      </c>
      <c r="M445" s="73">
        <v>51</v>
      </c>
      <c r="N445" s="73">
        <v>45</v>
      </c>
      <c r="O445" s="73">
        <v>34</v>
      </c>
      <c r="P445" s="73">
        <v>44</v>
      </c>
      <c r="Q445" s="73">
        <v>61</v>
      </c>
      <c r="R445" s="73">
        <v>74</v>
      </c>
      <c r="S445" s="73">
        <v>55</v>
      </c>
      <c r="T445" s="73">
        <v>43</v>
      </c>
      <c r="U445" s="73">
        <v>25</v>
      </c>
      <c r="V445" s="73">
        <v>6</v>
      </c>
      <c r="W445" s="73">
        <v>3</v>
      </c>
      <c r="X445" s="73">
        <v>0</v>
      </c>
      <c r="Y445" s="55">
        <v>60</v>
      </c>
      <c r="Z445" s="56">
        <v>322</v>
      </c>
      <c r="AA445" s="125">
        <v>267</v>
      </c>
      <c r="AB445" s="119">
        <v>9.2449922958397526</v>
      </c>
      <c r="AC445" s="46">
        <v>49.614791987673343</v>
      </c>
      <c r="AD445" s="47">
        <v>41.140215716486907</v>
      </c>
    </row>
    <row r="446" spans="1:30" s="65" customFormat="1" ht="10.5" customHeight="1" outlineLevel="3" x14ac:dyDescent="0.2">
      <c r="A446" s="17" t="s">
        <v>450</v>
      </c>
      <c r="B446" s="18">
        <v>5830</v>
      </c>
      <c r="C446" s="38">
        <v>432</v>
      </c>
      <c r="D446" s="84">
        <v>12</v>
      </c>
      <c r="E446" s="73">
        <v>13</v>
      </c>
      <c r="F446" s="73">
        <v>20</v>
      </c>
      <c r="G446" s="73">
        <v>15</v>
      </c>
      <c r="H446" s="73">
        <v>14</v>
      </c>
      <c r="I446" s="73">
        <v>13</v>
      </c>
      <c r="J446" s="73">
        <v>18</v>
      </c>
      <c r="K446" s="73">
        <v>20</v>
      </c>
      <c r="L446" s="73">
        <v>17</v>
      </c>
      <c r="M446" s="73">
        <v>32</v>
      </c>
      <c r="N446" s="73">
        <v>36</v>
      </c>
      <c r="O446" s="73">
        <v>26</v>
      </c>
      <c r="P446" s="73">
        <v>18</v>
      </c>
      <c r="Q446" s="73">
        <v>21</v>
      </c>
      <c r="R446" s="73">
        <v>46</v>
      </c>
      <c r="S446" s="73">
        <v>62</v>
      </c>
      <c r="T446" s="73">
        <v>38</v>
      </c>
      <c r="U446" s="73">
        <v>11</v>
      </c>
      <c r="V446" s="73">
        <v>0</v>
      </c>
      <c r="W446" s="73">
        <v>0</v>
      </c>
      <c r="X446" s="73">
        <v>0</v>
      </c>
      <c r="Y446" s="55">
        <v>45</v>
      </c>
      <c r="Z446" s="56">
        <v>209</v>
      </c>
      <c r="AA446" s="125">
        <v>178</v>
      </c>
      <c r="AB446" s="119">
        <v>10.416666666666668</v>
      </c>
      <c r="AC446" s="46">
        <v>48.379629629629626</v>
      </c>
      <c r="AD446" s="47">
        <v>41.203703703703702</v>
      </c>
    </row>
    <row r="447" spans="1:30" s="65" customFormat="1" ht="10.5" customHeight="1" outlineLevel="3" x14ac:dyDescent="0.2">
      <c r="A447" s="17" t="s">
        <v>451</v>
      </c>
      <c r="B447" s="18">
        <v>5840</v>
      </c>
      <c r="C447" s="38">
        <v>27</v>
      </c>
      <c r="D447" s="84">
        <v>0</v>
      </c>
      <c r="E447" s="73">
        <v>0</v>
      </c>
      <c r="F447" s="73">
        <v>0</v>
      </c>
      <c r="G447" s="73">
        <v>2</v>
      </c>
      <c r="H447" s="73">
        <v>0</v>
      </c>
      <c r="I447" s="73">
        <v>0</v>
      </c>
      <c r="J447" s="73">
        <v>0</v>
      </c>
      <c r="K447" s="73">
        <v>1</v>
      </c>
      <c r="L447" s="73">
        <v>1</v>
      </c>
      <c r="M447" s="73">
        <v>1</v>
      </c>
      <c r="N447" s="73">
        <v>1</v>
      </c>
      <c r="O447" s="73">
        <v>2</v>
      </c>
      <c r="P447" s="73">
        <v>4</v>
      </c>
      <c r="Q447" s="73">
        <v>4</v>
      </c>
      <c r="R447" s="73">
        <v>4</v>
      </c>
      <c r="S447" s="73">
        <v>2</v>
      </c>
      <c r="T447" s="73">
        <v>1</v>
      </c>
      <c r="U447" s="73">
        <v>2</v>
      </c>
      <c r="V447" s="73">
        <v>2</v>
      </c>
      <c r="W447" s="73">
        <v>0</v>
      </c>
      <c r="X447" s="73">
        <v>0</v>
      </c>
      <c r="Y447" s="55">
        <v>0</v>
      </c>
      <c r="Z447" s="56">
        <v>12</v>
      </c>
      <c r="AA447" s="125">
        <v>15</v>
      </c>
      <c r="AB447" s="119">
        <v>0</v>
      </c>
      <c r="AC447" s="46">
        <v>44.444444444444443</v>
      </c>
      <c r="AD447" s="47">
        <v>55.555555555555557</v>
      </c>
    </row>
    <row r="448" spans="1:30" s="65" customFormat="1" ht="10.5" customHeight="1" outlineLevel="3" x14ac:dyDescent="0.2">
      <c r="A448" s="17" t="s">
        <v>452</v>
      </c>
      <c r="B448" s="18">
        <v>5850</v>
      </c>
      <c r="C448" s="38">
        <v>461</v>
      </c>
      <c r="D448" s="84">
        <v>5</v>
      </c>
      <c r="E448" s="73">
        <v>5</v>
      </c>
      <c r="F448" s="73">
        <v>8</v>
      </c>
      <c r="G448" s="73">
        <v>7</v>
      </c>
      <c r="H448" s="73">
        <v>8</v>
      </c>
      <c r="I448" s="73">
        <v>12</v>
      </c>
      <c r="J448" s="73">
        <v>4</v>
      </c>
      <c r="K448" s="73">
        <v>25</v>
      </c>
      <c r="L448" s="73">
        <v>26</v>
      </c>
      <c r="M448" s="73">
        <v>39</v>
      </c>
      <c r="N448" s="73">
        <v>39</v>
      </c>
      <c r="O448" s="73">
        <v>24</v>
      </c>
      <c r="P448" s="73">
        <v>50</v>
      </c>
      <c r="Q448" s="73">
        <v>54</v>
      </c>
      <c r="R448" s="73">
        <v>56</v>
      </c>
      <c r="S448" s="73">
        <v>47</v>
      </c>
      <c r="T448" s="73">
        <v>27</v>
      </c>
      <c r="U448" s="73">
        <v>19</v>
      </c>
      <c r="V448" s="73">
        <v>5</v>
      </c>
      <c r="W448" s="73">
        <v>1</v>
      </c>
      <c r="X448" s="73">
        <v>0</v>
      </c>
      <c r="Y448" s="55">
        <v>18</v>
      </c>
      <c r="Z448" s="56">
        <v>234</v>
      </c>
      <c r="AA448" s="125">
        <v>209</v>
      </c>
      <c r="AB448" s="119">
        <v>3.9045553145336225</v>
      </c>
      <c r="AC448" s="46">
        <v>50.759219088937094</v>
      </c>
      <c r="AD448" s="47">
        <v>45.336225596529282</v>
      </c>
    </row>
    <row r="449" spans="1:30" s="65" customFormat="1" ht="10.5" customHeight="1" outlineLevel="3" x14ac:dyDescent="0.2">
      <c r="A449" s="17" t="s">
        <v>453</v>
      </c>
      <c r="B449" s="18">
        <v>5860</v>
      </c>
      <c r="C449" s="38">
        <v>1230</v>
      </c>
      <c r="D449" s="84">
        <v>16</v>
      </c>
      <c r="E449" s="73">
        <v>47</v>
      </c>
      <c r="F449" s="73">
        <v>61</v>
      </c>
      <c r="G449" s="73">
        <v>46</v>
      </c>
      <c r="H449" s="73">
        <v>35</v>
      </c>
      <c r="I449" s="73">
        <v>30</v>
      </c>
      <c r="J449" s="73">
        <v>29</v>
      </c>
      <c r="K449" s="73">
        <v>46</v>
      </c>
      <c r="L449" s="73">
        <v>94</v>
      </c>
      <c r="M449" s="73">
        <v>83</v>
      </c>
      <c r="N449" s="73">
        <v>73</v>
      </c>
      <c r="O449" s="73">
        <v>55</v>
      </c>
      <c r="P449" s="73">
        <v>87</v>
      </c>
      <c r="Q449" s="73">
        <v>128</v>
      </c>
      <c r="R449" s="73">
        <v>199</v>
      </c>
      <c r="S449" s="73">
        <v>125</v>
      </c>
      <c r="T449" s="73">
        <v>49</v>
      </c>
      <c r="U449" s="73">
        <v>21</v>
      </c>
      <c r="V449" s="73">
        <v>5</v>
      </c>
      <c r="W449" s="73">
        <v>1</v>
      </c>
      <c r="X449" s="73">
        <v>0</v>
      </c>
      <c r="Y449" s="55">
        <v>124</v>
      </c>
      <c r="Z449" s="56">
        <v>578</v>
      </c>
      <c r="AA449" s="125">
        <v>528</v>
      </c>
      <c r="AB449" s="119">
        <v>10.081300813008131</v>
      </c>
      <c r="AC449" s="46">
        <v>46.991869918699187</v>
      </c>
      <c r="AD449" s="47">
        <v>42.926829268292686</v>
      </c>
    </row>
    <row r="450" spans="1:30" s="65" customFormat="1" ht="10.5" customHeight="1" outlineLevel="3" x14ac:dyDescent="0.2">
      <c r="A450" s="19" t="s">
        <v>454</v>
      </c>
      <c r="B450" s="20">
        <v>5870</v>
      </c>
      <c r="C450" s="33">
        <v>328</v>
      </c>
      <c r="D450" s="82">
        <v>6</v>
      </c>
      <c r="E450" s="74">
        <v>9</v>
      </c>
      <c r="F450" s="74">
        <v>16</v>
      </c>
      <c r="G450" s="74">
        <v>16</v>
      </c>
      <c r="H450" s="74">
        <v>13</v>
      </c>
      <c r="I450" s="74">
        <v>9</v>
      </c>
      <c r="J450" s="74">
        <v>7</v>
      </c>
      <c r="K450" s="74">
        <v>12</v>
      </c>
      <c r="L450" s="74">
        <v>15</v>
      </c>
      <c r="M450" s="74">
        <v>26</v>
      </c>
      <c r="N450" s="74">
        <v>23</v>
      </c>
      <c r="O450" s="74">
        <v>22</v>
      </c>
      <c r="P450" s="74">
        <v>21</v>
      </c>
      <c r="Q450" s="74">
        <v>30</v>
      </c>
      <c r="R450" s="74">
        <v>40</v>
      </c>
      <c r="S450" s="74">
        <v>32</v>
      </c>
      <c r="T450" s="74">
        <v>19</v>
      </c>
      <c r="U450" s="74">
        <v>7</v>
      </c>
      <c r="V450" s="74">
        <v>5</v>
      </c>
      <c r="W450" s="74">
        <v>0</v>
      </c>
      <c r="X450" s="74">
        <v>0</v>
      </c>
      <c r="Y450" s="59">
        <v>31</v>
      </c>
      <c r="Z450" s="60">
        <v>164</v>
      </c>
      <c r="AA450" s="126">
        <v>133</v>
      </c>
      <c r="AB450" s="121">
        <v>9.4512195121951219</v>
      </c>
      <c r="AC450" s="48">
        <v>50</v>
      </c>
      <c r="AD450" s="49">
        <v>40.548780487804883</v>
      </c>
    </row>
    <row r="451" spans="1:30" s="65" customFormat="1" ht="10.5" customHeight="1" outlineLevel="2" x14ac:dyDescent="0.2">
      <c r="A451" s="32" t="s">
        <v>529</v>
      </c>
      <c r="B451" s="88"/>
      <c r="C451" s="35">
        <f t="shared" ref="C451:AA451" si="35">SUM(C443:C450)</f>
        <v>4286</v>
      </c>
      <c r="D451" s="113">
        <f t="shared" si="35"/>
        <v>77</v>
      </c>
      <c r="E451" s="104">
        <f t="shared" si="35"/>
        <v>143</v>
      </c>
      <c r="F451" s="104">
        <f t="shared" si="35"/>
        <v>172</v>
      </c>
      <c r="G451" s="104">
        <f t="shared" si="35"/>
        <v>167</v>
      </c>
      <c r="H451" s="104">
        <f t="shared" si="35"/>
        <v>117</v>
      </c>
      <c r="I451" s="104">
        <f t="shared" si="35"/>
        <v>105</v>
      </c>
      <c r="J451" s="104">
        <f t="shared" si="35"/>
        <v>126</v>
      </c>
      <c r="K451" s="104">
        <f t="shared" si="35"/>
        <v>182</v>
      </c>
      <c r="L451" s="104">
        <f t="shared" si="35"/>
        <v>246</v>
      </c>
      <c r="M451" s="104">
        <f t="shared" si="35"/>
        <v>280</v>
      </c>
      <c r="N451" s="104">
        <f t="shared" si="35"/>
        <v>299</v>
      </c>
      <c r="O451" s="104">
        <f t="shared" si="35"/>
        <v>230</v>
      </c>
      <c r="P451" s="104">
        <f t="shared" si="35"/>
        <v>310</v>
      </c>
      <c r="Q451" s="104">
        <f t="shared" si="35"/>
        <v>407</v>
      </c>
      <c r="R451" s="104">
        <f t="shared" si="35"/>
        <v>575</v>
      </c>
      <c r="S451" s="104">
        <f t="shared" si="35"/>
        <v>428</v>
      </c>
      <c r="T451" s="104">
        <f t="shared" si="35"/>
        <v>253</v>
      </c>
      <c r="U451" s="104">
        <f t="shared" si="35"/>
        <v>119</v>
      </c>
      <c r="V451" s="104">
        <f t="shared" si="35"/>
        <v>41</v>
      </c>
      <c r="W451" s="104">
        <f t="shared" si="35"/>
        <v>9</v>
      </c>
      <c r="X451" s="112">
        <f t="shared" si="35"/>
        <v>0</v>
      </c>
      <c r="Y451" s="34">
        <f t="shared" si="35"/>
        <v>392</v>
      </c>
      <c r="Z451" s="34">
        <f t="shared" si="35"/>
        <v>2062</v>
      </c>
      <c r="AA451" s="91">
        <f t="shared" si="35"/>
        <v>1832</v>
      </c>
      <c r="AB451" s="97">
        <f t="shared" ref="AB451:AD452" si="36">ROUND(Y451/$C451*100,1)</f>
        <v>9.1</v>
      </c>
      <c r="AC451" s="97">
        <f t="shared" si="36"/>
        <v>48.1</v>
      </c>
      <c r="AD451" s="98">
        <f t="shared" si="36"/>
        <v>42.7</v>
      </c>
    </row>
    <row r="452" spans="1:30" s="65" customFormat="1" ht="10.5" customHeight="1" outlineLevel="1" x14ac:dyDescent="0.2">
      <c r="A452" s="105" t="s">
        <v>530</v>
      </c>
      <c r="B452" s="106"/>
      <c r="C452" s="109">
        <f t="shared" ref="C452:AA452" si="37">C419+C427+C429+C432+C434+C442+C451</f>
        <v>16776</v>
      </c>
      <c r="D452" s="131">
        <f t="shared" si="37"/>
        <v>368</v>
      </c>
      <c r="E452" s="110">
        <f t="shared" si="37"/>
        <v>585</v>
      </c>
      <c r="F452" s="110">
        <f t="shared" si="37"/>
        <v>672</v>
      </c>
      <c r="G452" s="110">
        <f t="shared" si="37"/>
        <v>698</v>
      </c>
      <c r="H452" s="110">
        <f t="shared" si="37"/>
        <v>559</v>
      </c>
      <c r="I452" s="110">
        <f t="shared" si="37"/>
        <v>563</v>
      </c>
      <c r="J452" s="110">
        <f t="shared" si="37"/>
        <v>708</v>
      </c>
      <c r="K452" s="110">
        <f t="shared" si="37"/>
        <v>810</v>
      </c>
      <c r="L452" s="110">
        <f t="shared" si="37"/>
        <v>987</v>
      </c>
      <c r="M452" s="110">
        <f t="shared" si="37"/>
        <v>1037</v>
      </c>
      <c r="N452" s="110">
        <f t="shared" si="37"/>
        <v>1096</v>
      </c>
      <c r="O452" s="110">
        <f t="shared" si="37"/>
        <v>912</v>
      </c>
      <c r="P452" s="110">
        <f t="shared" si="37"/>
        <v>1102</v>
      </c>
      <c r="Q452" s="110">
        <f t="shared" si="37"/>
        <v>1440</v>
      </c>
      <c r="R452" s="110">
        <f t="shared" si="37"/>
        <v>1954</v>
      </c>
      <c r="S452" s="110">
        <f t="shared" si="37"/>
        <v>1678</v>
      </c>
      <c r="T452" s="110">
        <f t="shared" si="37"/>
        <v>887</v>
      </c>
      <c r="U452" s="110">
        <f t="shared" si="37"/>
        <v>494</v>
      </c>
      <c r="V452" s="110">
        <f t="shared" si="37"/>
        <v>182</v>
      </c>
      <c r="W452" s="110">
        <f t="shared" si="37"/>
        <v>40</v>
      </c>
      <c r="X452" s="115">
        <f t="shared" si="37"/>
        <v>4</v>
      </c>
      <c r="Y452" s="108">
        <f t="shared" si="37"/>
        <v>1625</v>
      </c>
      <c r="Z452" s="108">
        <f t="shared" si="37"/>
        <v>8472</v>
      </c>
      <c r="AA452" s="114">
        <f t="shared" si="37"/>
        <v>6679</v>
      </c>
      <c r="AB452" s="111">
        <f t="shared" si="36"/>
        <v>9.6999999999999993</v>
      </c>
      <c r="AC452" s="111">
        <f t="shared" si="36"/>
        <v>50.5</v>
      </c>
      <c r="AD452" s="116">
        <f t="shared" si="36"/>
        <v>39.799999999999997</v>
      </c>
    </row>
    <row r="453" spans="1:30" s="65" customFormat="1" ht="10.5" customHeight="1" outlineLevel="3" x14ac:dyDescent="0.2">
      <c r="A453" s="21" t="s">
        <v>181</v>
      </c>
      <c r="B453" s="22">
        <v>3300</v>
      </c>
      <c r="C453" s="37">
        <v>78</v>
      </c>
      <c r="D453" s="83">
        <v>0</v>
      </c>
      <c r="E453" s="72">
        <v>2</v>
      </c>
      <c r="F453" s="72">
        <v>1</v>
      </c>
      <c r="G453" s="72">
        <v>2</v>
      </c>
      <c r="H453" s="72">
        <v>0</v>
      </c>
      <c r="I453" s="72">
        <v>1</v>
      </c>
      <c r="J453" s="72">
        <v>1</v>
      </c>
      <c r="K453" s="72">
        <v>3</v>
      </c>
      <c r="L453" s="72">
        <v>1</v>
      </c>
      <c r="M453" s="72">
        <v>6</v>
      </c>
      <c r="N453" s="72">
        <v>5</v>
      </c>
      <c r="O453" s="72">
        <v>7</v>
      </c>
      <c r="P453" s="72">
        <v>11</v>
      </c>
      <c r="Q453" s="72">
        <v>13</v>
      </c>
      <c r="R453" s="72">
        <v>10</v>
      </c>
      <c r="S453" s="72">
        <v>8</v>
      </c>
      <c r="T453" s="72">
        <v>2</v>
      </c>
      <c r="U453" s="72">
        <v>5</v>
      </c>
      <c r="V453" s="72">
        <v>0</v>
      </c>
      <c r="W453" s="72">
        <v>0</v>
      </c>
      <c r="X453" s="72">
        <v>0</v>
      </c>
      <c r="Y453" s="50">
        <v>3</v>
      </c>
      <c r="Z453" s="51">
        <v>37</v>
      </c>
      <c r="AA453" s="127">
        <v>38</v>
      </c>
      <c r="AB453" s="122">
        <v>3.8461538461538463</v>
      </c>
      <c r="AC453" s="52">
        <v>47.435897435897431</v>
      </c>
      <c r="AD453" s="53">
        <v>48.717948717948715</v>
      </c>
    </row>
    <row r="454" spans="1:30" s="65" customFormat="1" ht="10.5" customHeight="1" outlineLevel="3" x14ac:dyDescent="0.2">
      <c r="A454" s="17" t="s">
        <v>225</v>
      </c>
      <c r="B454" s="18">
        <v>3310</v>
      </c>
      <c r="C454" s="38">
        <v>420</v>
      </c>
      <c r="D454" s="84">
        <v>10</v>
      </c>
      <c r="E454" s="73">
        <v>12</v>
      </c>
      <c r="F454" s="73">
        <v>15</v>
      </c>
      <c r="G454" s="73">
        <v>20</v>
      </c>
      <c r="H454" s="73">
        <v>16</v>
      </c>
      <c r="I454" s="73">
        <v>8</v>
      </c>
      <c r="J454" s="73">
        <v>15</v>
      </c>
      <c r="K454" s="73">
        <v>22</v>
      </c>
      <c r="L454" s="73">
        <v>18</v>
      </c>
      <c r="M454" s="73">
        <v>23</v>
      </c>
      <c r="N454" s="73">
        <v>27</v>
      </c>
      <c r="O454" s="73">
        <v>24</v>
      </c>
      <c r="P454" s="73">
        <v>34</v>
      </c>
      <c r="Q454" s="73">
        <v>34</v>
      </c>
      <c r="R454" s="73">
        <v>46</v>
      </c>
      <c r="S454" s="73">
        <v>52</v>
      </c>
      <c r="T454" s="73">
        <v>26</v>
      </c>
      <c r="U454" s="73">
        <v>10</v>
      </c>
      <c r="V454" s="73">
        <v>7</v>
      </c>
      <c r="W454" s="73">
        <v>1</v>
      </c>
      <c r="X454" s="73">
        <v>0</v>
      </c>
      <c r="Y454" s="55">
        <v>37</v>
      </c>
      <c r="Z454" s="56">
        <v>207</v>
      </c>
      <c r="AA454" s="125">
        <v>176</v>
      </c>
      <c r="AB454" s="119">
        <v>8.8095238095238102</v>
      </c>
      <c r="AC454" s="46">
        <v>49.285714285714292</v>
      </c>
      <c r="AD454" s="47">
        <v>41.904761904761905</v>
      </c>
    </row>
    <row r="455" spans="1:30" s="65" customFormat="1" ht="10.5" customHeight="1" outlineLevel="3" x14ac:dyDescent="0.2">
      <c r="A455" s="17" t="s">
        <v>220</v>
      </c>
      <c r="B455" s="18">
        <v>3320</v>
      </c>
      <c r="C455" s="38">
        <v>84</v>
      </c>
      <c r="D455" s="84">
        <v>0</v>
      </c>
      <c r="E455" s="73">
        <v>3</v>
      </c>
      <c r="F455" s="73">
        <v>4</v>
      </c>
      <c r="G455" s="73">
        <v>1</v>
      </c>
      <c r="H455" s="73">
        <v>4</v>
      </c>
      <c r="I455" s="73">
        <v>2</v>
      </c>
      <c r="J455" s="73">
        <v>2</v>
      </c>
      <c r="K455" s="73">
        <v>2</v>
      </c>
      <c r="L455" s="73">
        <v>6</v>
      </c>
      <c r="M455" s="73">
        <v>7</v>
      </c>
      <c r="N455" s="73">
        <v>2</v>
      </c>
      <c r="O455" s="73">
        <v>7</v>
      </c>
      <c r="P455" s="73">
        <v>4</v>
      </c>
      <c r="Q455" s="73">
        <v>10</v>
      </c>
      <c r="R455" s="73">
        <v>15</v>
      </c>
      <c r="S455" s="73">
        <v>5</v>
      </c>
      <c r="T455" s="73">
        <v>6</v>
      </c>
      <c r="U455" s="73">
        <v>4</v>
      </c>
      <c r="V455" s="73">
        <v>0</v>
      </c>
      <c r="W455" s="73">
        <v>0</v>
      </c>
      <c r="X455" s="73">
        <v>0</v>
      </c>
      <c r="Y455" s="55">
        <v>7</v>
      </c>
      <c r="Z455" s="56">
        <v>37</v>
      </c>
      <c r="AA455" s="125">
        <v>40</v>
      </c>
      <c r="AB455" s="119">
        <v>8.3333333333333321</v>
      </c>
      <c r="AC455" s="46">
        <v>44.047619047619044</v>
      </c>
      <c r="AD455" s="47">
        <v>47.619047619047613</v>
      </c>
    </row>
    <row r="456" spans="1:30" s="65" customFormat="1" ht="10.5" customHeight="1" outlineLevel="3" x14ac:dyDescent="0.2">
      <c r="A456" s="17" t="s">
        <v>152</v>
      </c>
      <c r="B456" s="18">
        <v>3330</v>
      </c>
      <c r="C456" s="38">
        <v>275</v>
      </c>
      <c r="D456" s="84">
        <v>9</v>
      </c>
      <c r="E456" s="73">
        <v>13</v>
      </c>
      <c r="F456" s="73">
        <v>6</v>
      </c>
      <c r="G456" s="73">
        <v>9</v>
      </c>
      <c r="H456" s="73">
        <v>10</v>
      </c>
      <c r="I456" s="73">
        <v>13</v>
      </c>
      <c r="J456" s="73">
        <v>7</v>
      </c>
      <c r="K456" s="73">
        <v>14</v>
      </c>
      <c r="L456" s="73">
        <v>14</v>
      </c>
      <c r="M456" s="73">
        <v>8</v>
      </c>
      <c r="N456" s="73">
        <v>9</v>
      </c>
      <c r="O456" s="73">
        <v>14</v>
      </c>
      <c r="P456" s="73">
        <v>24</v>
      </c>
      <c r="Q456" s="73">
        <v>24</v>
      </c>
      <c r="R456" s="73">
        <v>42</v>
      </c>
      <c r="S456" s="73">
        <v>22</v>
      </c>
      <c r="T456" s="73">
        <v>22</v>
      </c>
      <c r="U456" s="73">
        <v>10</v>
      </c>
      <c r="V456" s="73">
        <v>3</v>
      </c>
      <c r="W456" s="73">
        <v>2</v>
      </c>
      <c r="X456" s="73">
        <v>0</v>
      </c>
      <c r="Y456" s="55">
        <v>28</v>
      </c>
      <c r="Z456" s="56">
        <v>122</v>
      </c>
      <c r="AA456" s="125">
        <v>125</v>
      </c>
      <c r="AB456" s="119">
        <v>10.181818181818182</v>
      </c>
      <c r="AC456" s="46">
        <v>44.363636363636367</v>
      </c>
      <c r="AD456" s="47">
        <v>45.454545454545453</v>
      </c>
    </row>
    <row r="457" spans="1:30" s="65" customFormat="1" ht="10.5" customHeight="1" outlineLevel="3" x14ac:dyDescent="0.2">
      <c r="A457" s="17" t="s">
        <v>73</v>
      </c>
      <c r="B457" s="18">
        <v>3340</v>
      </c>
      <c r="C457" s="38">
        <v>21</v>
      </c>
      <c r="D457" s="84">
        <v>0</v>
      </c>
      <c r="E457" s="73">
        <v>4</v>
      </c>
      <c r="F457" s="73">
        <v>2</v>
      </c>
      <c r="G457" s="73">
        <v>1</v>
      </c>
      <c r="H457" s="73">
        <v>0</v>
      </c>
      <c r="I457" s="73">
        <v>0</v>
      </c>
      <c r="J457" s="73">
        <v>2</v>
      </c>
      <c r="K457" s="73">
        <v>0</v>
      </c>
      <c r="L457" s="73">
        <v>2</v>
      </c>
      <c r="M457" s="73">
        <v>2</v>
      </c>
      <c r="N457" s="73">
        <v>1</v>
      </c>
      <c r="O457" s="73">
        <v>1</v>
      </c>
      <c r="P457" s="73">
        <v>1</v>
      </c>
      <c r="Q457" s="73">
        <v>1</v>
      </c>
      <c r="R457" s="73">
        <v>3</v>
      </c>
      <c r="S457" s="73">
        <v>0</v>
      </c>
      <c r="T457" s="73">
        <v>1</v>
      </c>
      <c r="U457" s="73">
        <v>0</v>
      </c>
      <c r="V457" s="73">
        <v>0</v>
      </c>
      <c r="W457" s="73">
        <v>0</v>
      </c>
      <c r="X457" s="73">
        <v>0</v>
      </c>
      <c r="Y457" s="55">
        <v>6</v>
      </c>
      <c r="Z457" s="56">
        <v>10</v>
      </c>
      <c r="AA457" s="125">
        <v>5</v>
      </c>
      <c r="AB457" s="119">
        <v>28.571428571428569</v>
      </c>
      <c r="AC457" s="46">
        <v>47.619047619047613</v>
      </c>
      <c r="AD457" s="47">
        <v>23.809523809523807</v>
      </c>
    </row>
    <row r="458" spans="1:30" s="65" customFormat="1" ht="10.5" customHeight="1" outlineLevel="3" x14ac:dyDescent="0.2">
      <c r="A458" s="17" t="s">
        <v>26</v>
      </c>
      <c r="B458" s="18">
        <v>3350</v>
      </c>
      <c r="C458" s="38">
        <v>665</v>
      </c>
      <c r="D458" s="84">
        <v>27</v>
      </c>
      <c r="E458" s="73">
        <v>59</v>
      </c>
      <c r="F458" s="73">
        <v>51</v>
      </c>
      <c r="G458" s="73">
        <v>45</v>
      </c>
      <c r="H458" s="73">
        <v>20</v>
      </c>
      <c r="I458" s="73">
        <v>21</v>
      </c>
      <c r="J458" s="73">
        <v>34</v>
      </c>
      <c r="K458" s="73">
        <v>51</v>
      </c>
      <c r="L458" s="73">
        <v>45</v>
      </c>
      <c r="M458" s="73">
        <v>45</v>
      </c>
      <c r="N458" s="73">
        <v>45</v>
      </c>
      <c r="O458" s="73">
        <v>53</v>
      </c>
      <c r="P458" s="73">
        <v>44</v>
      </c>
      <c r="Q458" s="73">
        <v>31</v>
      </c>
      <c r="R458" s="73">
        <v>28</v>
      </c>
      <c r="S458" s="73">
        <v>22</v>
      </c>
      <c r="T458" s="73">
        <v>16</v>
      </c>
      <c r="U458" s="73">
        <v>20</v>
      </c>
      <c r="V458" s="73">
        <v>5</v>
      </c>
      <c r="W458" s="73">
        <v>3</v>
      </c>
      <c r="X458" s="73">
        <v>0</v>
      </c>
      <c r="Y458" s="55">
        <v>137</v>
      </c>
      <c r="Z458" s="56">
        <v>403</v>
      </c>
      <c r="AA458" s="125">
        <v>125</v>
      </c>
      <c r="AB458" s="119">
        <v>20.601503759398497</v>
      </c>
      <c r="AC458" s="46">
        <v>60.601503759398497</v>
      </c>
      <c r="AD458" s="47">
        <v>18.796992481203006</v>
      </c>
    </row>
    <row r="459" spans="1:30" s="65" customFormat="1" ht="10.5" customHeight="1" outlineLevel="3" x14ac:dyDescent="0.2">
      <c r="A459" s="17" t="s">
        <v>25</v>
      </c>
      <c r="B459" s="18">
        <v>3361</v>
      </c>
      <c r="C459" s="38">
        <v>371</v>
      </c>
      <c r="D459" s="84">
        <v>7</v>
      </c>
      <c r="E459" s="73">
        <v>12</v>
      </c>
      <c r="F459" s="73">
        <v>9</v>
      </c>
      <c r="G459" s="73">
        <v>11</v>
      </c>
      <c r="H459" s="73">
        <v>11</v>
      </c>
      <c r="I459" s="73">
        <v>11</v>
      </c>
      <c r="J459" s="73">
        <v>16</v>
      </c>
      <c r="K459" s="73">
        <v>13</v>
      </c>
      <c r="L459" s="73">
        <v>23</v>
      </c>
      <c r="M459" s="73">
        <v>23</v>
      </c>
      <c r="N459" s="73">
        <v>15</v>
      </c>
      <c r="O459" s="73">
        <v>27</v>
      </c>
      <c r="P459" s="73">
        <v>30</v>
      </c>
      <c r="Q459" s="73">
        <v>46</v>
      </c>
      <c r="R459" s="73">
        <v>54</v>
      </c>
      <c r="S459" s="73">
        <v>30</v>
      </c>
      <c r="T459" s="73">
        <v>17</v>
      </c>
      <c r="U459" s="73">
        <v>10</v>
      </c>
      <c r="V459" s="73">
        <v>6</v>
      </c>
      <c r="W459" s="73">
        <v>0</v>
      </c>
      <c r="X459" s="73">
        <v>0</v>
      </c>
      <c r="Y459" s="55">
        <v>28</v>
      </c>
      <c r="Z459" s="56">
        <v>180</v>
      </c>
      <c r="AA459" s="125">
        <v>163</v>
      </c>
      <c r="AB459" s="119">
        <v>7.5471698113207548</v>
      </c>
      <c r="AC459" s="46">
        <v>48.517520215633425</v>
      </c>
      <c r="AD459" s="47">
        <v>43.935309973045818</v>
      </c>
    </row>
    <row r="460" spans="1:30" s="65" customFormat="1" ht="10.5" customHeight="1" outlineLevel="3" x14ac:dyDescent="0.2">
      <c r="A460" s="17" t="s">
        <v>361</v>
      </c>
      <c r="B460" s="18">
        <v>3362</v>
      </c>
      <c r="C460" s="38">
        <v>389</v>
      </c>
      <c r="D460" s="84">
        <v>12</v>
      </c>
      <c r="E460" s="73">
        <v>17</v>
      </c>
      <c r="F460" s="73">
        <v>22</v>
      </c>
      <c r="G460" s="73">
        <v>20</v>
      </c>
      <c r="H460" s="73">
        <v>27</v>
      </c>
      <c r="I460" s="73">
        <v>15</v>
      </c>
      <c r="J460" s="73">
        <v>11</v>
      </c>
      <c r="K460" s="73">
        <v>21</v>
      </c>
      <c r="L460" s="73">
        <v>16</v>
      </c>
      <c r="M460" s="73">
        <v>29</v>
      </c>
      <c r="N460" s="73">
        <v>27</v>
      </c>
      <c r="O460" s="73">
        <v>17</v>
      </c>
      <c r="P460" s="73">
        <v>29</v>
      </c>
      <c r="Q460" s="73">
        <v>34</v>
      </c>
      <c r="R460" s="73">
        <v>45</v>
      </c>
      <c r="S460" s="73">
        <v>20</v>
      </c>
      <c r="T460" s="73">
        <v>19</v>
      </c>
      <c r="U460" s="73">
        <v>6</v>
      </c>
      <c r="V460" s="73">
        <v>2</v>
      </c>
      <c r="W460" s="73">
        <v>0</v>
      </c>
      <c r="X460" s="73">
        <v>0</v>
      </c>
      <c r="Y460" s="55">
        <v>51</v>
      </c>
      <c r="Z460" s="56">
        <v>212</v>
      </c>
      <c r="AA460" s="125">
        <v>126</v>
      </c>
      <c r="AB460" s="119">
        <v>13.110539845758353</v>
      </c>
      <c r="AC460" s="46">
        <v>54.498714652956295</v>
      </c>
      <c r="AD460" s="47">
        <v>32.390745501285345</v>
      </c>
    </row>
    <row r="461" spans="1:30" s="65" customFormat="1" ht="10.5" customHeight="1" outlineLevel="3" x14ac:dyDescent="0.2">
      <c r="A461" s="17" t="s">
        <v>362</v>
      </c>
      <c r="B461" s="18">
        <v>3363</v>
      </c>
      <c r="C461" s="38">
        <v>308</v>
      </c>
      <c r="D461" s="84">
        <v>4</v>
      </c>
      <c r="E461" s="73">
        <v>8</v>
      </c>
      <c r="F461" s="73">
        <v>12</v>
      </c>
      <c r="G461" s="73">
        <v>17</v>
      </c>
      <c r="H461" s="73">
        <v>20</v>
      </c>
      <c r="I461" s="73">
        <v>14</v>
      </c>
      <c r="J461" s="73">
        <v>7</v>
      </c>
      <c r="K461" s="73">
        <v>12</v>
      </c>
      <c r="L461" s="73">
        <v>17</v>
      </c>
      <c r="M461" s="73">
        <v>12</v>
      </c>
      <c r="N461" s="73">
        <v>18</v>
      </c>
      <c r="O461" s="73">
        <v>25</v>
      </c>
      <c r="P461" s="73">
        <v>37</v>
      </c>
      <c r="Q461" s="73">
        <v>36</v>
      </c>
      <c r="R461" s="73">
        <v>19</v>
      </c>
      <c r="S461" s="73">
        <v>30</v>
      </c>
      <c r="T461" s="73">
        <v>12</v>
      </c>
      <c r="U461" s="73">
        <v>4</v>
      </c>
      <c r="V461" s="73">
        <v>4</v>
      </c>
      <c r="W461" s="73">
        <v>0</v>
      </c>
      <c r="X461" s="73">
        <v>0</v>
      </c>
      <c r="Y461" s="55">
        <v>24</v>
      </c>
      <c r="Z461" s="56">
        <v>179</v>
      </c>
      <c r="AA461" s="125">
        <v>105</v>
      </c>
      <c r="AB461" s="119">
        <v>7.7922077922077921</v>
      </c>
      <c r="AC461" s="46">
        <v>58.116883116883123</v>
      </c>
      <c r="AD461" s="47">
        <v>34.090909090909086</v>
      </c>
    </row>
    <row r="462" spans="1:30" s="65" customFormat="1" ht="10.5" customHeight="1" outlineLevel="3" x14ac:dyDescent="0.2">
      <c r="A462" s="17" t="s">
        <v>0</v>
      </c>
      <c r="B462" s="18">
        <v>3401</v>
      </c>
      <c r="C462" s="38">
        <v>751</v>
      </c>
      <c r="D462" s="84">
        <v>28</v>
      </c>
      <c r="E462" s="73">
        <v>38</v>
      </c>
      <c r="F462" s="73">
        <v>62</v>
      </c>
      <c r="G462" s="73">
        <v>71</v>
      </c>
      <c r="H462" s="73">
        <v>54</v>
      </c>
      <c r="I462" s="73">
        <v>26</v>
      </c>
      <c r="J462" s="73">
        <v>25</v>
      </c>
      <c r="K462" s="73">
        <v>23</v>
      </c>
      <c r="L462" s="73">
        <v>42</v>
      </c>
      <c r="M462" s="73">
        <v>70</v>
      </c>
      <c r="N462" s="73">
        <v>108</v>
      </c>
      <c r="O462" s="73">
        <v>73</v>
      </c>
      <c r="P462" s="73">
        <v>44</v>
      </c>
      <c r="Q462" s="73">
        <v>29</v>
      </c>
      <c r="R462" s="73">
        <v>21</v>
      </c>
      <c r="S462" s="73">
        <v>19</v>
      </c>
      <c r="T462" s="73">
        <v>9</v>
      </c>
      <c r="U462" s="73">
        <v>6</v>
      </c>
      <c r="V462" s="73">
        <v>3</v>
      </c>
      <c r="W462" s="73">
        <v>0</v>
      </c>
      <c r="X462" s="73">
        <v>0</v>
      </c>
      <c r="Y462" s="55">
        <v>128</v>
      </c>
      <c r="Z462" s="56">
        <v>536</v>
      </c>
      <c r="AA462" s="125">
        <v>87</v>
      </c>
      <c r="AB462" s="119">
        <v>17.043941411451399</v>
      </c>
      <c r="AC462" s="46">
        <v>71.371504660452729</v>
      </c>
      <c r="AD462" s="47">
        <v>11.584553928095872</v>
      </c>
    </row>
    <row r="463" spans="1:30" s="65" customFormat="1" ht="10.5" customHeight="1" outlineLevel="3" x14ac:dyDescent="0.2">
      <c r="A463" s="17" t="s">
        <v>363</v>
      </c>
      <c r="B463" s="18">
        <v>3402</v>
      </c>
      <c r="C463" s="38">
        <v>973</v>
      </c>
      <c r="D463" s="84">
        <v>38</v>
      </c>
      <c r="E463" s="73">
        <v>84</v>
      </c>
      <c r="F463" s="73">
        <v>158</v>
      </c>
      <c r="G463" s="73">
        <v>111</v>
      </c>
      <c r="H463" s="73">
        <v>44</v>
      </c>
      <c r="I463" s="73">
        <v>17</v>
      </c>
      <c r="J463" s="73">
        <v>16</v>
      </c>
      <c r="K463" s="73">
        <v>70</v>
      </c>
      <c r="L463" s="73">
        <v>97</v>
      </c>
      <c r="M463" s="73">
        <v>141</v>
      </c>
      <c r="N463" s="73">
        <v>71</v>
      </c>
      <c r="O463" s="73">
        <v>39</v>
      </c>
      <c r="P463" s="73">
        <v>20</v>
      </c>
      <c r="Q463" s="73">
        <v>21</v>
      </c>
      <c r="R463" s="73">
        <v>24</v>
      </c>
      <c r="S463" s="73">
        <v>18</v>
      </c>
      <c r="T463" s="73">
        <v>1</v>
      </c>
      <c r="U463" s="73">
        <v>1</v>
      </c>
      <c r="V463" s="73">
        <v>1</v>
      </c>
      <c r="W463" s="73">
        <v>1</v>
      </c>
      <c r="X463" s="73">
        <v>0</v>
      </c>
      <c r="Y463" s="55">
        <v>280</v>
      </c>
      <c r="Z463" s="56">
        <v>626</v>
      </c>
      <c r="AA463" s="125">
        <v>67</v>
      </c>
      <c r="AB463" s="119">
        <v>28.776978417266186</v>
      </c>
      <c r="AC463" s="46">
        <v>64.337101747173691</v>
      </c>
      <c r="AD463" s="47">
        <v>6.8859198355601237</v>
      </c>
    </row>
    <row r="464" spans="1:30" s="65" customFormat="1" ht="10.5" customHeight="1" outlineLevel="3" x14ac:dyDescent="0.2">
      <c r="A464" s="17" t="s">
        <v>364</v>
      </c>
      <c r="B464" s="18">
        <v>3403</v>
      </c>
      <c r="C464" s="38">
        <v>10</v>
      </c>
      <c r="D464" s="84">
        <v>0</v>
      </c>
      <c r="E464" s="73">
        <v>1</v>
      </c>
      <c r="F464" s="73">
        <v>0</v>
      </c>
      <c r="G464" s="73">
        <v>0</v>
      </c>
      <c r="H464" s="73">
        <v>0</v>
      </c>
      <c r="I464" s="73">
        <v>0</v>
      </c>
      <c r="J464" s="73">
        <v>0</v>
      </c>
      <c r="K464" s="73">
        <v>0</v>
      </c>
      <c r="L464" s="73">
        <v>2</v>
      </c>
      <c r="M464" s="73">
        <v>1</v>
      </c>
      <c r="N464" s="73">
        <v>0</v>
      </c>
      <c r="O464" s="73">
        <v>1</v>
      </c>
      <c r="P464" s="73">
        <v>0</v>
      </c>
      <c r="Q464" s="73">
        <v>1</v>
      </c>
      <c r="R464" s="73">
        <v>1</v>
      </c>
      <c r="S464" s="73">
        <v>2</v>
      </c>
      <c r="T464" s="73">
        <v>0</v>
      </c>
      <c r="U464" s="73">
        <v>1</v>
      </c>
      <c r="V464" s="73">
        <v>0</v>
      </c>
      <c r="W464" s="73">
        <v>0</v>
      </c>
      <c r="X464" s="73">
        <v>0</v>
      </c>
      <c r="Y464" s="55">
        <v>1</v>
      </c>
      <c r="Z464" s="56">
        <v>4</v>
      </c>
      <c r="AA464" s="125">
        <v>5</v>
      </c>
      <c r="AB464" s="119">
        <v>10</v>
      </c>
      <c r="AC464" s="46">
        <v>40</v>
      </c>
      <c r="AD464" s="47">
        <v>50</v>
      </c>
    </row>
    <row r="465" spans="1:30" s="65" customFormat="1" ht="10.5" customHeight="1" outlineLevel="3" x14ac:dyDescent="0.2">
      <c r="A465" s="17" t="s">
        <v>62</v>
      </c>
      <c r="B465" s="18">
        <v>3370</v>
      </c>
      <c r="C465" s="38">
        <v>1018</v>
      </c>
      <c r="D465" s="84">
        <v>36</v>
      </c>
      <c r="E465" s="73">
        <v>53</v>
      </c>
      <c r="F465" s="73">
        <v>66</v>
      </c>
      <c r="G465" s="73">
        <v>63</v>
      </c>
      <c r="H465" s="73">
        <v>47</v>
      </c>
      <c r="I465" s="73">
        <v>57</v>
      </c>
      <c r="J465" s="73">
        <v>48</v>
      </c>
      <c r="K465" s="73">
        <v>66</v>
      </c>
      <c r="L465" s="73">
        <v>45</v>
      </c>
      <c r="M465" s="73">
        <v>50</v>
      </c>
      <c r="N465" s="73">
        <v>58</v>
      </c>
      <c r="O465" s="73">
        <v>66</v>
      </c>
      <c r="P465" s="73">
        <v>80</v>
      </c>
      <c r="Q465" s="73">
        <v>94</v>
      </c>
      <c r="R465" s="73">
        <v>77</v>
      </c>
      <c r="S465" s="73">
        <v>59</v>
      </c>
      <c r="T465" s="73">
        <v>28</v>
      </c>
      <c r="U465" s="73">
        <v>13</v>
      </c>
      <c r="V465" s="73">
        <v>9</v>
      </c>
      <c r="W465" s="73">
        <v>3</v>
      </c>
      <c r="X465" s="73">
        <v>0</v>
      </c>
      <c r="Y465" s="55">
        <v>155</v>
      </c>
      <c r="Z465" s="56">
        <v>580</v>
      </c>
      <c r="AA465" s="125">
        <v>283</v>
      </c>
      <c r="AB465" s="119">
        <v>15.225933202357563</v>
      </c>
      <c r="AC465" s="46">
        <v>56.97445972495089</v>
      </c>
      <c r="AD465" s="47">
        <v>27.799607072691551</v>
      </c>
    </row>
    <row r="466" spans="1:30" s="65" customFormat="1" ht="10.5" customHeight="1" outlineLevel="3" x14ac:dyDescent="0.2">
      <c r="A466" s="17" t="s">
        <v>119</v>
      </c>
      <c r="B466" s="18">
        <v>3411</v>
      </c>
      <c r="C466" s="38">
        <v>796</v>
      </c>
      <c r="D466" s="84">
        <v>61</v>
      </c>
      <c r="E466" s="73">
        <v>123</v>
      </c>
      <c r="F466" s="73">
        <v>93</v>
      </c>
      <c r="G466" s="73">
        <v>43</v>
      </c>
      <c r="H466" s="73">
        <v>28</v>
      </c>
      <c r="I466" s="73">
        <v>19</v>
      </c>
      <c r="J466" s="73">
        <v>59</v>
      </c>
      <c r="K466" s="73">
        <v>86</v>
      </c>
      <c r="L466" s="73">
        <v>85</v>
      </c>
      <c r="M466" s="73">
        <v>64</v>
      </c>
      <c r="N466" s="73">
        <v>57</v>
      </c>
      <c r="O466" s="73">
        <v>23</v>
      </c>
      <c r="P466" s="73">
        <v>22</v>
      </c>
      <c r="Q466" s="73">
        <v>14</v>
      </c>
      <c r="R466" s="73">
        <v>9</v>
      </c>
      <c r="S466" s="73">
        <v>4</v>
      </c>
      <c r="T466" s="73">
        <v>3</v>
      </c>
      <c r="U466" s="73">
        <v>0</v>
      </c>
      <c r="V466" s="73">
        <v>3</v>
      </c>
      <c r="W466" s="73">
        <v>0</v>
      </c>
      <c r="X466" s="73">
        <v>0</v>
      </c>
      <c r="Y466" s="55">
        <v>277</v>
      </c>
      <c r="Z466" s="56">
        <v>486</v>
      </c>
      <c r="AA466" s="125">
        <v>33</v>
      </c>
      <c r="AB466" s="119">
        <v>34.798994974874368</v>
      </c>
      <c r="AC466" s="46">
        <v>61.05527638190955</v>
      </c>
      <c r="AD466" s="47">
        <v>4.1457286432160805</v>
      </c>
    </row>
    <row r="467" spans="1:30" s="65" customFormat="1" ht="10.5" customHeight="1" outlineLevel="3" x14ac:dyDescent="0.2">
      <c r="A467" s="19" t="s">
        <v>311</v>
      </c>
      <c r="B467" s="20">
        <v>3412</v>
      </c>
      <c r="C467" s="33">
        <v>700</v>
      </c>
      <c r="D467" s="84">
        <v>123</v>
      </c>
      <c r="E467" s="73">
        <v>103</v>
      </c>
      <c r="F467" s="73">
        <v>36</v>
      </c>
      <c r="G467" s="73">
        <v>19</v>
      </c>
      <c r="H467" s="73">
        <v>12</v>
      </c>
      <c r="I467" s="73">
        <v>55</v>
      </c>
      <c r="J467" s="73">
        <v>119</v>
      </c>
      <c r="K467" s="73">
        <v>86</v>
      </c>
      <c r="L467" s="73">
        <v>60</v>
      </c>
      <c r="M467" s="73">
        <v>25</v>
      </c>
      <c r="N467" s="73">
        <v>21</v>
      </c>
      <c r="O467" s="73">
        <v>16</v>
      </c>
      <c r="P467" s="73">
        <v>7</v>
      </c>
      <c r="Q467" s="73">
        <v>5</v>
      </c>
      <c r="R467" s="73">
        <v>8</v>
      </c>
      <c r="S467" s="73">
        <v>3</v>
      </c>
      <c r="T467" s="73">
        <v>0</v>
      </c>
      <c r="U467" s="73">
        <v>0</v>
      </c>
      <c r="V467" s="73">
        <v>2</v>
      </c>
      <c r="W467" s="73">
        <v>0</v>
      </c>
      <c r="X467" s="73">
        <v>0</v>
      </c>
      <c r="Y467" s="59">
        <v>262</v>
      </c>
      <c r="Z467" s="60">
        <v>420</v>
      </c>
      <c r="AA467" s="126">
        <v>18</v>
      </c>
      <c r="AB467" s="121">
        <v>37.428571428571431</v>
      </c>
      <c r="AC467" s="48">
        <v>60</v>
      </c>
      <c r="AD467" s="49">
        <v>2.5714285714285712</v>
      </c>
    </row>
    <row r="468" spans="1:30" s="65" customFormat="1" ht="10.5" customHeight="1" outlineLevel="3" x14ac:dyDescent="0.2">
      <c r="A468" s="17" t="s">
        <v>295</v>
      </c>
      <c r="B468" s="18">
        <v>3380</v>
      </c>
      <c r="C468" s="38">
        <v>468</v>
      </c>
      <c r="D468" s="83">
        <v>8</v>
      </c>
      <c r="E468" s="72">
        <v>14</v>
      </c>
      <c r="F468" s="72">
        <v>17</v>
      </c>
      <c r="G468" s="72">
        <v>12</v>
      </c>
      <c r="H468" s="72">
        <v>26</v>
      </c>
      <c r="I468" s="72">
        <v>11</v>
      </c>
      <c r="J468" s="72">
        <v>15</v>
      </c>
      <c r="K468" s="72">
        <v>23</v>
      </c>
      <c r="L468" s="73">
        <v>22</v>
      </c>
      <c r="M468" s="73">
        <v>32</v>
      </c>
      <c r="N468" s="73">
        <v>38</v>
      </c>
      <c r="O468" s="73">
        <v>36</v>
      </c>
      <c r="P468" s="73">
        <v>42</v>
      </c>
      <c r="Q468" s="73">
        <v>34</v>
      </c>
      <c r="R468" s="73">
        <v>60</v>
      </c>
      <c r="S468" s="73">
        <v>44</v>
      </c>
      <c r="T468" s="73">
        <v>17</v>
      </c>
      <c r="U468" s="73">
        <v>7</v>
      </c>
      <c r="V468" s="73">
        <v>5</v>
      </c>
      <c r="W468" s="73">
        <v>5</v>
      </c>
      <c r="X468" s="73">
        <v>0</v>
      </c>
      <c r="Y468" s="55">
        <v>39</v>
      </c>
      <c r="Z468" s="56">
        <v>257</v>
      </c>
      <c r="AA468" s="125">
        <v>172</v>
      </c>
      <c r="AB468" s="119">
        <v>8.3333333333333321</v>
      </c>
      <c r="AC468" s="46">
        <v>54.914529914529922</v>
      </c>
      <c r="AD468" s="47">
        <v>36.752136752136757</v>
      </c>
    </row>
    <row r="469" spans="1:30" s="65" customFormat="1" ht="10.5" customHeight="1" outlineLevel="3" x14ac:dyDescent="0.2">
      <c r="A469" s="17" t="s">
        <v>288</v>
      </c>
      <c r="B469" s="18">
        <v>3381</v>
      </c>
      <c r="C469" s="38">
        <v>781</v>
      </c>
      <c r="D469" s="84">
        <v>21</v>
      </c>
      <c r="E469" s="73">
        <v>30</v>
      </c>
      <c r="F469" s="73">
        <v>33</v>
      </c>
      <c r="G469" s="73">
        <v>16</v>
      </c>
      <c r="H469" s="73">
        <v>15</v>
      </c>
      <c r="I469" s="73">
        <v>13</v>
      </c>
      <c r="J469" s="73">
        <v>20</v>
      </c>
      <c r="K469" s="73">
        <v>39</v>
      </c>
      <c r="L469" s="73">
        <v>33</v>
      </c>
      <c r="M469" s="73">
        <v>32</v>
      </c>
      <c r="N469" s="73">
        <v>42</v>
      </c>
      <c r="O469" s="73">
        <v>37</v>
      </c>
      <c r="P469" s="73">
        <v>60</v>
      </c>
      <c r="Q469" s="73">
        <v>121</v>
      </c>
      <c r="R469" s="73">
        <v>113</v>
      </c>
      <c r="S469" s="73">
        <v>93</v>
      </c>
      <c r="T469" s="73">
        <v>36</v>
      </c>
      <c r="U469" s="73">
        <v>21</v>
      </c>
      <c r="V469" s="73">
        <v>5</v>
      </c>
      <c r="W469" s="73">
        <v>1</v>
      </c>
      <c r="X469" s="73">
        <v>0</v>
      </c>
      <c r="Y469" s="55">
        <v>84</v>
      </c>
      <c r="Z469" s="56">
        <v>307</v>
      </c>
      <c r="AA469" s="125">
        <v>390</v>
      </c>
      <c r="AB469" s="119">
        <v>10.755441741357235</v>
      </c>
      <c r="AC469" s="46">
        <v>39.30857874519846</v>
      </c>
      <c r="AD469" s="47">
        <v>49.935979513444302</v>
      </c>
    </row>
    <row r="470" spans="1:30" s="65" customFormat="1" ht="10.5" customHeight="1" outlineLevel="3" x14ac:dyDescent="0.2">
      <c r="A470" s="17" t="s">
        <v>310</v>
      </c>
      <c r="B470" s="18">
        <v>3382</v>
      </c>
      <c r="C470" s="38">
        <v>971</v>
      </c>
      <c r="D470" s="84">
        <v>12</v>
      </c>
      <c r="E470" s="73">
        <v>37</v>
      </c>
      <c r="F470" s="73">
        <v>50</v>
      </c>
      <c r="G470" s="73">
        <v>54</v>
      </c>
      <c r="H470" s="73">
        <v>43</v>
      </c>
      <c r="I470" s="73">
        <v>27</v>
      </c>
      <c r="J470" s="73">
        <v>19</v>
      </c>
      <c r="K470" s="73">
        <v>32</v>
      </c>
      <c r="L470" s="73">
        <v>53</v>
      </c>
      <c r="M470" s="73">
        <v>61</v>
      </c>
      <c r="N470" s="73">
        <v>80</v>
      </c>
      <c r="O470" s="73">
        <v>63</v>
      </c>
      <c r="P470" s="73">
        <v>71</v>
      </c>
      <c r="Q470" s="73">
        <v>121</v>
      </c>
      <c r="R470" s="73">
        <v>136</v>
      </c>
      <c r="S470" s="73">
        <v>60</v>
      </c>
      <c r="T470" s="73">
        <v>26</v>
      </c>
      <c r="U470" s="73">
        <v>18</v>
      </c>
      <c r="V470" s="73">
        <v>6</v>
      </c>
      <c r="W470" s="73">
        <v>2</v>
      </c>
      <c r="X470" s="73">
        <v>0</v>
      </c>
      <c r="Y470" s="55">
        <v>99</v>
      </c>
      <c r="Z470" s="56">
        <v>503</v>
      </c>
      <c r="AA470" s="125">
        <v>369</v>
      </c>
      <c r="AB470" s="119">
        <v>10.1956745623069</v>
      </c>
      <c r="AC470" s="46">
        <v>51.802265705458296</v>
      </c>
      <c r="AD470" s="47">
        <v>38.002059732234812</v>
      </c>
    </row>
    <row r="471" spans="1:30" s="65" customFormat="1" ht="10.5" customHeight="1" outlineLevel="3" x14ac:dyDescent="0.2">
      <c r="A471" s="19" t="s">
        <v>250</v>
      </c>
      <c r="B471" s="20">
        <v>3390</v>
      </c>
      <c r="C471" s="33">
        <v>532</v>
      </c>
      <c r="D471" s="82">
        <v>26</v>
      </c>
      <c r="E471" s="74">
        <v>15</v>
      </c>
      <c r="F471" s="74">
        <v>19</v>
      </c>
      <c r="G471" s="74">
        <v>10</v>
      </c>
      <c r="H471" s="74">
        <v>18</v>
      </c>
      <c r="I471" s="74">
        <v>30</v>
      </c>
      <c r="J471" s="74">
        <v>36</v>
      </c>
      <c r="K471" s="74">
        <v>26</v>
      </c>
      <c r="L471" s="74">
        <v>30</v>
      </c>
      <c r="M471" s="74">
        <v>30</v>
      </c>
      <c r="N471" s="74">
        <v>33</v>
      </c>
      <c r="O471" s="74">
        <v>51</v>
      </c>
      <c r="P471" s="74">
        <v>55</v>
      </c>
      <c r="Q471" s="74">
        <v>45</v>
      </c>
      <c r="R471" s="74">
        <v>44</v>
      </c>
      <c r="S471" s="74">
        <v>35</v>
      </c>
      <c r="T471" s="74">
        <v>14</v>
      </c>
      <c r="U471" s="74">
        <v>10</v>
      </c>
      <c r="V471" s="74">
        <v>3</v>
      </c>
      <c r="W471" s="74">
        <v>2</v>
      </c>
      <c r="X471" s="74">
        <v>0</v>
      </c>
      <c r="Y471" s="59">
        <v>60</v>
      </c>
      <c r="Z471" s="60">
        <v>319</v>
      </c>
      <c r="AA471" s="126">
        <v>153</v>
      </c>
      <c r="AB471" s="121">
        <v>11.278195488721805</v>
      </c>
      <c r="AC471" s="48">
        <v>59.962406015037594</v>
      </c>
      <c r="AD471" s="49">
        <v>28.7593984962406</v>
      </c>
    </row>
    <row r="472" spans="1:30" s="65" customFormat="1" ht="10.5" customHeight="1" outlineLevel="2" x14ac:dyDescent="0.2">
      <c r="A472" s="32" t="s">
        <v>531</v>
      </c>
      <c r="B472" s="88"/>
      <c r="C472" s="35">
        <f t="shared" ref="C472:AA472" si="38">SUM(C453:C471)</f>
        <v>9611</v>
      </c>
      <c r="D472" s="113">
        <f t="shared" si="38"/>
        <v>422</v>
      </c>
      <c r="E472" s="104">
        <f t="shared" si="38"/>
        <v>628</v>
      </c>
      <c r="F472" s="104">
        <f t="shared" si="38"/>
        <v>656</v>
      </c>
      <c r="G472" s="104">
        <f t="shared" si="38"/>
        <v>525</v>
      </c>
      <c r="H472" s="104">
        <f t="shared" si="38"/>
        <v>395</v>
      </c>
      <c r="I472" s="104">
        <f t="shared" si="38"/>
        <v>340</v>
      </c>
      <c r="J472" s="104">
        <f t="shared" si="38"/>
        <v>452</v>
      </c>
      <c r="K472" s="104">
        <f t="shared" si="38"/>
        <v>589</v>
      </c>
      <c r="L472" s="104">
        <f t="shared" si="38"/>
        <v>611</v>
      </c>
      <c r="M472" s="104">
        <f t="shared" si="38"/>
        <v>661</v>
      </c>
      <c r="N472" s="104">
        <f t="shared" si="38"/>
        <v>657</v>
      </c>
      <c r="O472" s="104">
        <f t="shared" si="38"/>
        <v>580</v>
      </c>
      <c r="P472" s="104">
        <f t="shared" si="38"/>
        <v>615</v>
      </c>
      <c r="Q472" s="104">
        <f t="shared" si="38"/>
        <v>714</v>
      </c>
      <c r="R472" s="104">
        <f t="shared" si="38"/>
        <v>755</v>
      </c>
      <c r="S472" s="104">
        <f t="shared" si="38"/>
        <v>526</v>
      </c>
      <c r="T472" s="104">
        <f t="shared" si="38"/>
        <v>255</v>
      </c>
      <c r="U472" s="104">
        <f t="shared" si="38"/>
        <v>146</v>
      </c>
      <c r="V472" s="104">
        <f t="shared" si="38"/>
        <v>64</v>
      </c>
      <c r="W472" s="104">
        <f t="shared" si="38"/>
        <v>20</v>
      </c>
      <c r="X472" s="112">
        <f t="shared" si="38"/>
        <v>0</v>
      </c>
      <c r="Y472" s="34">
        <f t="shared" si="38"/>
        <v>1706</v>
      </c>
      <c r="Z472" s="34">
        <f t="shared" si="38"/>
        <v>5425</v>
      </c>
      <c r="AA472" s="91">
        <f t="shared" si="38"/>
        <v>2480</v>
      </c>
      <c r="AB472" s="97">
        <f t="shared" ref="AB472:AD472" si="39">ROUND(Y472/$C472*100,1)</f>
        <v>17.8</v>
      </c>
      <c r="AC472" s="97">
        <f t="shared" si="39"/>
        <v>56.4</v>
      </c>
      <c r="AD472" s="98">
        <f t="shared" si="39"/>
        <v>25.8</v>
      </c>
    </row>
    <row r="473" spans="1:30" s="65" customFormat="1" ht="10.5" customHeight="1" outlineLevel="3" x14ac:dyDescent="0.2">
      <c r="A473" s="21" t="s">
        <v>412</v>
      </c>
      <c r="B473" s="22">
        <v>3510</v>
      </c>
      <c r="C473" s="37">
        <v>169</v>
      </c>
      <c r="D473" s="83">
        <v>3</v>
      </c>
      <c r="E473" s="72">
        <v>4</v>
      </c>
      <c r="F473" s="72">
        <v>6</v>
      </c>
      <c r="G473" s="72">
        <v>7</v>
      </c>
      <c r="H473" s="72">
        <v>8</v>
      </c>
      <c r="I473" s="72">
        <v>2</v>
      </c>
      <c r="J473" s="72">
        <v>6</v>
      </c>
      <c r="K473" s="72">
        <v>9</v>
      </c>
      <c r="L473" s="72">
        <v>5</v>
      </c>
      <c r="M473" s="72">
        <v>7</v>
      </c>
      <c r="N473" s="72">
        <v>19</v>
      </c>
      <c r="O473" s="72">
        <v>9</v>
      </c>
      <c r="P473" s="72">
        <v>21</v>
      </c>
      <c r="Q473" s="72">
        <v>10</v>
      </c>
      <c r="R473" s="72">
        <v>24</v>
      </c>
      <c r="S473" s="72">
        <v>11</v>
      </c>
      <c r="T473" s="72">
        <v>9</v>
      </c>
      <c r="U473" s="72">
        <v>5</v>
      </c>
      <c r="V473" s="72">
        <v>4</v>
      </c>
      <c r="W473" s="72">
        <v>0</v>
      </c>
      <c r="X473" s="72">
        <v>0</v>
      </c>
      <c r="Y473" s="50">
        <v>13</v>
      </c>
      <c r="Z473" s="51">
        <v>93</v>
      </c>
      <c r="AA473" s="127">
        <v>63</v>
      </c>
      <c r="AB473" s="122">
        <v>7.6923076923076925</v>
      </c>
      <c r="AC473" s="52">
        <v>55.029585798816569</v>
      </c>
      <c r="AD473" s="53">
        <v>37.278106508875744</v>
      </c>
    </row>
    <row r="474" spans="1:30" s="65" customFormat="1" ht="10.5" customHeight="1" outlineLevel="3" x14ac:dyDescent="0.2">
      <c r="A474" s="17" t="s">
        <v>413</v>
      </c>
      <c r="B474" s="18">
        <v>3520</v>
      </c>
      <c r="C474" s="38">
        <v>58</v>
      </c>
      <c r="D474" s="84">
        <v>1</v>
      </c>
      <c r="E474" s="73">
        <v>2</v>
      </c>
      <c r="F474" s="73">
        <v>0</v>
      </c>
      <c r="G474" s="73">
        <v>0</v>
      </c>
      <c r="H474" s="73">
        <v>1</v>
      </c>
      <c r="I474" s="73">
        <v>0</v>
      </c>
      <c r="J474" s="73">
        <v>1</v>
      </c>
      <c r="K474" s="73">
        <v>1</v>
      </c>
      <c r="L474" s="73">
        <v>3</v>
      </c>
      <c r="M474" s="73">
        <v>3</v>
      </c>
      <c r="N474" s="73">
        <v>2</v>
      </c>
      <c r="O474" s="73">
        <v>5</v>
      </c>
      <c r="P474" s="73">
        <v>9</v>
      </c>
      <c r="Q474" s="73">
        <v>10</v>
      </c>
      <c r="R474" s="73">
        <v>10</v>
      </c>
      <c r="S474" s="73">
        <v>5</v>
      </c>
      <c r="T474" s="73">
        <v>3</v>
      </c>
      <c r="U474" s="73">
        <v>2</v>
      </c>
      <c r="V474" s="73">
        <v>0</v>
      </c>
      <c r="W474" s="73">
        <v>0</v>
      </c>
      <c r="X474" s="73">
        <v>0</v>
      </c>
      <c r="Y474" s="55">
        <v>3</v>
      </c>
      <c r="Z474" s="56">
        <v>25</v>
      </c>
      <c r="AA474" s="125">
        <v>30</v>
      </c>
      <c r="AB474" s="119">
        <v>5.1724137931034484</v>
      </c>
      <c r="AC474" s="46">
        <v>43.103448275862064</v>
      </c>
      <c r="AD474" s="47">
        <v>51.724137931034484</v>
      </c>
    </row>
    <row r="475" spans="1:30" s="65" customFormat="1" ht="10.5" customHeight="1" outlineLevel="3" x14ac:dyDescent="0.2">
      <c r="A475" s="17" t="s">
        <v>414</v>
      </c>
      <c r="B475" s="18">
        <v>3530</v>
      </c>
      <c r="C475" s="38">
        <v>198</v>
      </c>
      <c r="D475" s="84">
        <v>1</v>
      </c>
      <c r="E475" s="73">
        <v>1</v>
      </c>
      <c r="F475" s="73">
        <v>6</v>
      </c>
      <c r="G475" s="73">
        <v>1</v>
      </c>
      <c r="H475" s="73">
        <v>5</v>
      </c>
      <c r="I475" s="73">
        <v>9</v>
      </c>
      <c r="J475" s="73">
        <v>5</v>
      </c>
      <c r="K475" s="73">
        <v>7</v>
      </c>
      <c r="L475" s="73">
        <v>8</v>
      </c>
      <c r="M475" s="73">
        <v>13</v>
      </c>
      <c r="N475" s="73">
        <v>12</v>
      </c>
      <c r="O475" s="73">
        <v>17</v>
      </c>
      <c r="P475" s="73">
        <v>18</v>
      </c>
      <c r="Q475" s="73">
        <v>19</v>
      </c>
      <c r="R475" s="73">
        <v>32</v>
      </c>
      <c r="S475" s="73">
        <v>22</v>
      </c>
      <c r="T475" s="73">
        <v>15</v>
      </c>
      <c r="U475" s="73">
        <v>5</v>
      </c>
      <c r="V475" s="73">
        <v>1</v>
      </c>
      <c r="W475" s="73">
        <v>1</v>
      </c>
      <c r="X475" s="73">
        <v>0</v>
      </c>
      <c r="Y475" s="55">
        <v>8</v>
      </c>
      <c r="Z475" s="56">
        <v>95</v>
      </c>
      <c r="AA475" s="125">
        <v>95</v>
      </c>
      <c r="AB475" s="119">
        <v>4.0404040404040407</v>
      </c>
      <c r="AC475" s="46">
        <v>47.979797979797979</v>
      </c>
      <c r="AD475" s="47">
        <v>47.979797979797979</v>
      </c>
    </row>
    <row r="476" spans="1:30" s="65" customFormat="1" ht="10.5" customHeight="1" outlineLevel="3" x14ac:dyDescent="0.2">
      <c r="A476" s="17" t="s">
        <v>415</v>
      </c>
      <c r="B476" s="18">
        <v>3540</v>
      </c>
      <c r="C476" s="38">
        <v>171</v>
      </c>
      <c r="D476" s="84">
        <v>0</v>
      </c>
      <c r="E476" s="73">
        <v>3</v>
      </c>
      <c r="F476" s="73">
        <v>2</v>
      </c>
      <c r="G476" s="73">
        <v>1</v>
      </c>
      <c r="H476" s="73">
        <v>5</v>
      </c>
      <c r="I476" s="73">
        <v>4</v>
      </c>
      <c r="J476" s="73">
        <v>6</v>
      </c>
      <c r="K476" s="73">
        <v>1</v>
      </c>
      <c r="L476" s="73">
        <v>7</v>
      </c>
      <c r="M476" s="73">
        <v>10</v>
      </c>
      <c r="N476" s="73">
        <v>16</v>
      </c>
      <c r="O476" s="73">
        <v>13</v>
      </c>
      <c r="P476" s="73">
        <v>19</v>
      </c>
      <c r="Q476" s="73">
        <v>21</v>
      </c>
      <c r="R476" s="73">
        <v>16</v>
      </c>
      <c r="S476" s="73">
        <v>20</v>
      </c>
      <c r="T476" s="73">
        <v>8</v>
      </c>
      <c r="U476" s="73">
        <v>9</v>
      </c>
      <c r="V476" s="73">
        <v>10</v>
      </c>
      <c r="W476" s="73">
        <v>0</v>
      </c>
      <c r="X476" s="73">
        <v>0</v>
      </c>
      <c r="Y476" s="55">
        <v>5</v>
      </c>
      <c r="Z476" s="56">
        <v>82</v>
      </c>
      <c r="AA476" s="125">
        <v>84</v>
      </c>
      <c r="AB476" s="119">
        <v>2.9239766081871341</v>
      </c>
      <c r="AC476" s="46">
        <v>47.953216374269005</v>
      </c>
      <c r="AD476" s="47">
        <v>49.122807017543856</v>
      </c>
    </row>
    <row r="477" spans="1:30" s="65" customFormat="1" ht="10.5" customHeight="1" outlineLevel="3" x14ac:dyDescent="0.2">
      <c r="A477" s="17" t="s">
        <v>416</v>
      </c>
      <c r="B477" s="18">
        <v>3550</v>
      </c>
      <c r="C477" s="38">
        <v>78</v>
      </c>
      <c r="D477" s="84">
        <v>0</v>
      </c>
      <c r="E477" s="73">
        <v>0</v>
      </c>
      <c r="F477" s="73">
        <v>1</v>
      </c>
      <c r="G477" s="73">
        <v>0</v>
      </c>
      <c r="H477" s="73">
        <v>0</v>
      </c>
      <c r="I477" s="73">
        <v>1</v>
      </c>
      <c r="J477" s="73">
        <v>1</v>
      </c>
      <c r="K477" s="73">
        <v>3</v>
      </c>
      <c r="L477" s="73">
        <v>1</v>
      </c>
      <c r="M477" s="73">
        <v>4</v>
      </c>
      <c r="N477" s="73">
        <v>7</v>
      </c>
      <c r="O477" s="73">
        <v>7</v>
      </c>
      <c r="P477" s="73">
        <v>10</v>
      </c>
      <c r="Q477" s="73">
        <v>11</v>
      </c>
      <c r="R477" s="73">
        <v>7</v>
      </c>
      <c r="S477" s="73">
        <v>7</v>
      </c>
      <c r="T477" s="73">
        <v>11</v>
      </c>
      <c r="U477" s="73">
        <v>6</v>
      </c>
      <c r="V477" s="73">
        <v>1</v>
      </c>
      <c r="W477" s="73">
        <v>0</v>
      </c>
      <c r="X477" s="73">
        <v>0</v>
      </c>
      <c r="Y477" s="55">
        <v>1</v>
      </c>
      <c r="Z477" s="56">
        <v>34</v>
      </c>
      <c r="AA477" s="125">
        <v>43</v>
      </c>
      <c r="AB477" s="119">
        <v>1.2820512820512819</v>
      </c>
      <c r="AC477" s="46">
        <v>43.589743589743591</v>
      </c>
      <c r="AD477" s="47">
        <v>55.128205128205131</v>
      </c>
    </row>
    <row r="478" spans="1:30" s="65" customFormat="1" ht="10.5" customHeight="1" outlineLevel="3" x14ac:dyDescent="0.2">
      <c r="A478" s="17" t="s">
        <v>417</v>
      </c>
      <c r="B478" s="18">
        <v>3560</v>
      </c>
      <c r="C478" s="38">
        <v>127</v>
      </c>
      <c r="D478" s="84">
        <v>2</v>
      </c>
      <c r="E478" s="73">
        <v>4</v>
      </c>
      <c r="F478" s="73">
        <v>4</v>
      </c>
      <c r="G478" s="73">
        <v>3</v>
      </c>
      <c r="H478" s="73">
        <v>3</v>
      </c>
      <c r="I478" s="73">
        <v>1</v>
      </c>
      <c r="J478" s="73">
        <v>0</v>
      </c>
      <c r="K478" s="73">
        <v>4</v>
      </c>
      <c r="L478" s="73">
        <v>5</v>
      </c>
      <c r="M478" s="73">
        <v>7</v>
      </c>
      <c r="N478" s="73">
        <v>12</v>
      </c>
      <c r="O478" s="73">
        <v>5</v>
      </c>
      <c r="P478" s="73">
        <v>14</v>
      </c>
      <c r="Q478" s="73">
        <v>18</v>
      </c>
      <c r="R478" s="73">
        <v>14</v>
      </c>
      <c r="S478" s="73">
        <v>15</v>
      </c>
      <c r="T478" s="73">
        <v>10</v>
      </c>
      <c r="U478" s="73">
        <v>5</v>
      </c>
      <c r="V478" s="73">
        <v>0</v>
      </c>
      <c r="W478" s="73">
        <v>1</v>
      </c>
      <c r="X478" s="73">
        <v>0</v>
      </c>
      <c r="Y478" s="55">
        <v>10</v>
      </c>
      <c r="Z478" s="56">
        <v>54</v>
      </c>
      <c r="AA478" s="125">
        <v>63</v>
      </c>
      <c r="AB478" s="119">
        <v>7.8740157480314963</v>
      </c>
      <c r="AC478" s="46">
        <v>42.519685039370081</v>
      </c>
      <c r="AD478" s="47">
        <v>49.606299212598429</v>
      </c>
    </row>
    <row r="479" spans="1:30" s="65" customFormat="1" ht="10.5" customHeight="1" outlineLevel="3" x14ac:dyDescent="0.2">
      <c r="A479" s="17" t="s">
        <v>418</v>
      </c>
      <c r="B479" s="18">
        <v>3570</v>
      </c>
      <c r="C479" s="38">
        <v>35</v>
      </c>
      <c r="D479" s="84">
        <v>0</v>
      </c>
      <c r="E479" s="73">
        <v>1</v>
      </c>
      <c r="F479" s="73">
        <v>0</v>
      </c>
      <c r="G479" s="73">
        <v>0</v>
      </c>
      <c r="H479" s="73">
        <v>0</v>
      </c>
      <c r="I479" s="73">
        <v>0</v>
      </c>
      <c r="J479" s="73">
        <v>1</v>
      </c>
      <c r="K479" s="73">
        <v>3</v>
      </c>
      <c r="L479" s="73">
        <v>2</v>
      </c>
      <c r="M479" s="73">
        <v>1</v>
      </c>
      <c r="N479" s="73">
        <v>3</v>
      </c>
      <c r="O479" s="73">
        <v>4</v>
      </c>
      <c r="P479" s="73">
        <v>5</v>
      </c>
      <c r="Q479" s="73">
        <v>3</v>
      </c>
      <c r="R479" s="73">
        <v>3</v>
      </c>
      <c r="S479" s="73">
        <v>3</v>
      </c>
      <c r="T479" s="73">
        <v>4</v>
      </c>
      <c r="U479" s="73">
        <v>2</v>
      </c>
      <c r="V479" s="73">
        <v>0</v>
      </c>
      <c r="W479" s="73">
        <v>0</v>
      </c>
      <c r="X479" s="73">
        <v>0</v>
      </c>
      <c r="Y479" s="55">
        <v>1</v>
      </c>
      <c r="Z479" s="56">
        <v>19</v>
      </c>
      <c r="AA479" s="125">
        <v>15</v>
      </c>
      <c r="AB479" s="119">
        <v>2.8571428571428572</v>
      </c>
      <c r="AC479" s="46">
        <v>54.285714285714285</v>
      </c>
      <c r="AD479" s="47">
        <v>42.857142857142854</v>
      </c>
    </row>
    <row r="480" spans="1:30" s="65" customFormat="1" ht="10.5" customHeight="1" outlineLevel="3" x14ac:dyDescent="0.2">
      <c r="A480" s="23" t="s">
        <v>419</v>
      </c>
      <c r="B480" s="18">
        <v>3580</v>
      </c>
      <c r="C480" s="38">
        <v>32</v>
      </c>
      <c r="D480" s="84">
        <v>1</v>
      </c>
      <c r="E480" s="73">
        <v>1</v>
      </c>
      <c r="F480" s="73">
        <v>0</v>
      </c>
      <c r="G480" s="73">
        <v>0</v>
      </c>
      <c r="H480" s="73">
        <v>0</v>
      </c>
      <c r="I480" s="73">
        <v>0</v>
      </c>
      <c r="J480" s="73">
        <v>2</v>
      </c>
      <c r="K480" s="73">
        <v>1</v>
      </c>
      <c r="L480" s="73">
        <v>0</v>
      </c>
      <c r="M480" s="73">
        <v>1</v>
      </c>
      <c r="N480" s="73">
        <v>1</v>
      </c>
      <c r="O480" s="73">
        <v>2</v>
      </c>
      <c r="P480" s="73">
        <v>4</v>
      </c>
      <c r="Q480" s="73">
        <v>3</v>
      </c>
      <c r="R480" s="73">
        <v>5</v>
      </c>
      <c r="S480" s="73">
        <v>3</v>
      </c>
      <c r="T480" s="73">
        <v>4</v>
      </c>
      <c r="U480" s="73">
        <v>1</v>
      </c>
      <c r="V480" s="73">
        <v>3</v>
      </c>
      <c r="W480" s="73">
        <v>0</v>
      </c>
      <c r="X480" s="73">
        <v>0</v>
      </c>
      <c r="Y480" s="55">
        <v>2</v>
      </c>
      <c r="Z480" s="56">
        <v>11</v>
      </c>
      <c r="AA480" s="125">
        <v>19</v>
      </c>
      <c r="AB480" s="119">
        <v>6.25</v>
      </c>
      <c r="AC480" s="46">
        <v>34.375</v>
      </c>
      <c r="AD480" s="47">
        <v>59.375</v>
      </c>
    </row>
    <row r="481" spans="1:30" s="65" customFormat="1" ht="10.5" customHeight="1" outlineLevel="3" x14ac:dyDescent="0.2">
      <c r="A481" s="23" t="s">
        <v>420</v>
      </c>
      <c r="B481" s="18">
        <v>3590</v>
      </c>
      <c r="C481" s="38">
        <v>7</v>
      </c>
      <c r="D481" s="129">
        <v>0</v>
      </c>
      <c r="E481" s="76">
        <v>0</v>
      </c>
      <c r="F481" s="76">
        <v>0</v>
      </c>
      <c r="G481" s="76">
        <v>0</v>
      </c>
      <c r="H481" s="76">
        <v>0</v>
      </c>
      <c r="I481" s="76">
        <v>0</v>
      </c>
      <c r="J481" s="76">
        <v>0</v>
      </c>
      <c r="K481" s="76">
        <v>1</v>
      </c>
      <c r="L481" s="76">
        <v>0</v>
      </c>
      <c r="M481" s="76">
        <v>0</v>
      </c>
      <c r="N481" s="76">
        <v>0</v>
      </c>
      <c r="O481" s="76">
        <v>1</v>
      </c>
      <c r="P481" s="76">
        <v>0</v>
      </c>
      <c r="Q481" s="76">
        <v>0</v>
      </c>
      <c r="R481" s="76">
        <v>1</v>
      </c>
      <c r="S481" s="76">
        <v>2</v>
      </c>
      <c r="T481" s="76">
        <v>0</v>
      </c>
      <c r="U481" s="76">
        <v>2</v>
      </c>
      <c r="V481" s="76">
        <v>0</v>
      </c>
      <c r="W481" s="76">
        <v>0</v>
      </c>
      <c r="X481" s="78">
        <v>0</v>
      </c>
      <c r="Y481" s="57">
        <v>0</v>
      </c>
      <c r="Z481" s="58">
        <v>2</v>
      </c>
      <c r="AA481" s="92">
        <v>5</v>
      </c>
      <c r="AB481" s="120">
        <v>0</v>
      </c>
      <c r="AC481" s="66">
        <v>28.571428571428569</v>
      </c>
      <c r="AD481" s="67">
        <v>71.428571428571431</v>
      </c>
    </row>
    <row r="482" spans="1:30" s="65" customFormat="1" ht="10.5" customHeight="1" outlineLevel="3" x14ac:dyDescent="0.2">
      <c r="A482" s="23" t="s">
        <v>421</v>
      </c>
      <c r="B482" s="18">
        <v>3600</v>
      </c>
      <c r="C482" s="38">
        <v>30</v>
      </c>
      <c r="D482" s="84">
        <v>1</v>
      </c>
      <c r="E482" s="73">
        <v>0</v>
      </c>
      <c r="F482" s="73">
        <v>2</v>
      </c>
      <c r="G482" s="73">
        <v>2</v>
      </c>
      <c r="H482" s="73">
        <v>1</v>
      </c>
      <c r="I482" s="73">
        <v>1</v>
      </c>
      <c r="J482" s="73">
        <v>2</v>
      </c>
      <c r="K482" s="73">
        <v>0</v>
      </c>
      <c r="L482" s="73">
        <v>3</v>
      </c>
      <c r="M482" s="73">
        <v>0</v>
      </c>
      <c r="N482" s="73">
        <v>3</v>
      </c>
      <c r="O482" s="73">
        <v>1</v>
      </c>
      <c r="P482" s="73">
        <v>1</v>
      </c>
      <c r="Q482" s="73">
        <v>2</v>
      </c>
      <c r="R482" s="73">
        <v>4</v>
      </c>
      <c r="S482" s="73">
        <v>1</v>
      </c>
      <c r="T482" s="73">
        <v>0</v>
      </c>
      <c r="U482" s="73">
        <v>3</v>
      </c>
      <c r="V482" s="73">
        <v>2</v>
      </c>
      <c r="W482" s="73">
        <v>1</v>
      </c>
      <c r="X482" s="73">
        <v>0</v>
      </c>
      <c r="Y482" s="55">
        <v>3</v>
      </c>
      <c r="Z482" s="56">
        <v>14</v>
      </c>
      <c r="AA482" s="125">
        <v>13</v>
      </c>
      <c r="AB482" s="119">
        <v>10</v>
      </c>
      <c r="AC482" s="46">
        <v>46.666666666666664</v>
      </c>
      <c r="AD482" s="47">
        <v>43.333333333333336</v>
      </c>
    </row>
    <row r="483" spans="1:30" s="65" customFormat="1" ht="10.5" customHeight="1" outlineLevel="3" x14ac:dyDescent="0.2">
      <c r="A483" s="23" t="s">
        <v>422</v>
      </c>
      <c r="B483" s="18">
        <v>3610</v>
      </c>
      <c r="C483" s="38">
        <v>36</v>
      </c>
      <c r="D483" s="84">
        <v>1</v>
      </c>
      <c r="E483" s="73">
        <v>0</v>
      </c>
      <c r="F483" s="73">
        <v>1</v>
      </c>
      <c r="G483" s="73">
        <v>1</v>
      </c>
      <c r="H483" s="73">
        <v>0</v>
      </c>
      <c r="I483" s="73">
        <v>0</v>
      </c>
      <c r="J483" s="73">
        <v>1</v>
      </c>
      <c r="K483" s="73">
        <v>1</v>
      </c>
      <c r="L483" s="73">
        <v>1</v>
      </c>
      <c r="M483" s="73">
        <v>5</v>
      </c>
      <c r="N483" s="73">
        <v>3</v>
      </c>
      <c r="O483" s="73">
        <v>1</v>
      </c>
      <c r="P483" s="73">
        <v>0</v>
      </c>
      <c r="Q483" s="73">
        <v>5</v>
      </c>
      <c r="R483" s="73">
        <v>5</v>
      </c>
      <c r="S483" s="73">
        <v>5</v>
      </c>
      <c r="T483" s="73">
        <v>3</v>
      </c>
      <c r="U483" s="73">
        <v>2</v>
      </c>
      <c r="V483" s="73">
        <v>0</v>
      </c>
      <c r="W483" s="73">
        <v>0</v>
      </c>
      <c r="X483" s="73">
        <v>1</v>
      </c>
      <c r="Y483" s="55">
        <v>2</v>
      </c>
      <c r="Z483" s="56">
        <v>13</v>
      </c>
      <c r="AA483" s="125">
        <v>21</v>
      </c>
      <c r="AB483" s="119">
        <v>5.5555555555555554</v>
      </c>
      <c r="AC483" s="46">
        <v>36.111111111111107</v>
      </c>
      <c r="AD483" s="47">
        <v>58.333333333333336</v>
      </c>
    </row>
    <row r="484" spans="1:30" s="65" customFormat="1" ht="10.5" customHeight="1" outlineLevel="3" x14ac:dyDescent="0.2">
      <c r="A484" s="23" t="s">
        <v>423</v>
      </c>
      <c r="B484" s="18">
        <v>3620</v>
      </c>
      <c r="C484" s="38">
        <v>68</v>
      </c>
      <c r="D484" s="84">
        <v>1</v>
      </c>
      <c r="E484" s="73">
        <v>0</v>
      </c>
      <c r="F484" s="73">
        <v>0</v>
      </c>
      <c r="G484" s="73">
        <v>5</v>
      </c>
      <c r="H484" s="73">
        <v>2</v>
      </c>
      <c r="I484" s="73">
        <v>1</v>
      </c>
      <c r="J484" s="73">
        <v>0</v>
      </c>
      <c r="K484" s="73">
        <v>1</v>
      </c>
      <c r="L484" s="73">
        <v>2</v>
      </c>
      <c r="M484" s="73">
        <v>4</v>
      </c>
      <c r="N484" s="73">
        <v>1</v>
      </c>
      <c r="O484" s="73">
        <v>6</v>
      </c>
      <c r="P484" s="73">
        <v>5</v>
      </c>
      <c r="Q484" s="73">
        <v>6</v>
      </c>
      <c r="R484" s="73">
        <v>8</v>
      </c>
      <c r="S484" s="73">
        <v>7</v>
      </c>
      <c r="T484" s="73">
        <v>7</v>
      </c>
      <c r="U484" s="73">
        <v>8</v>
      </c>
      <c r="V484" s="73">
        <v>1</v>
      </c>
      <c r="W484" s="73">
        <v>3</v>
      </c>
      <c r="X484" s="73">
        <v>0</v>
      </c>
      <c r="Y484" s="55">
        <v>1</v>
      </c>
      <c r="Z484" s="56">
        <v>27</v>
      </c>
      <c r="AA484" s="125">
        <v>40</v>
      </c>
      <c r="AB484" s="119">
        <v>1.4705882352941175</v>
      </c>
      <c r="AC484" s="46">
        <v>39.705882352941174</v>
      </c>
      <c r="AD484" s="47">
        <v>58.82352941176471</v>
      </c>
    </row>
    <row r="485" spans="1:30" s="65" customFormat="1" ht="10.5" customHeight="1" outlineLevel="3" x14ac:dyDescent="0.2">
      <c r="A485" s="23" t="s">
        <v>424</v>
      </c>
      <c r="B485" s="18">
        <v>3630</v>
      </c>
      <c r="C485" s="38">
        <v>101</v>
      </c>
      <c r="D485" s="84">
        <v>0</v>
      </c>
      <c r="E485" s="73">
        <v>0</v>
      </c>
      <c r="F485" s="73">
        <v>1</v>
      </c>
      <c r="G485" s="73">
        <v>2</v>
      </c>
      <c r="H485" s="73">
        <v>3</v>
      </c>
      <c r="I485" s="73">
        <v>1</v>
      </c>
      <c r="J485" s="73">
        <v>8</v>
      </c>
      <c r="K485" s="73">
        <v>3</v>
      </c>
      <c r="L485" s="73">
        <v>3</v>
      </c>
      <c r="M485" s="73">
        <v>2</v>
      </c>
      <c r="N485" s="73">
        <v>5</v>
      </c>
      <c r="O485" s="73">
        <v>5</v>
      </c>
      <c r="P485" s="73">
        <v>10</v>
      </c>
      <c r="Q485" s="73">
        <v>14</v>
      </c>
      <c r="R485" s="73">
        <v>22</v>
      </c>
      <c r="S485" s="73">
        <v>10</v>
      </c>
      <c r="T485" s="73">
        <v>5</v>
      </c>
      <c r="U485" s="73">
        <v>6</v>
      </c>
      <c r="V485" s="73">
        <v>1</v>
      </c>
      <c r="W485" s="73">
        <v>0</v>
      </c>
      <c r="X485" s="73">
        <v>0</v>
      </c>
      <c r="Y485" s="55">
        <v>1</v>
      </c>
      <c r="Z485" s="56">
        <v>42</v>
      </c>
      <c r="AA485" s="125">
        <v>58</v>
      </c>
      <c r="AB485" s="119">
        <v>0.99009900990099009</v>
      </c>
      <c r="AC485" s="46">
        <v>41.584158415841586</v>
      </c>
      <c r="AD485" s="47">
        <v>57.42574257425742</v>
      </c>
    </row>
    <row r="486" spans="1:30" s="65" customFormat="1" ht="10.5" customHeight="1" outlineLevel="3" x14ac:dyDescent="0.2">
      <c r="A486" s="23" t="s">
        <v>425</v>
      </c>
      <c r="B486" s="18">
        <v>3640</v>
      </c>
      <c r="C486" s="38">
        <v>21</v>
      </c>
      <c r="D486" s="84">
        <v>0</v>
      </c>
      <c r="E486" s="73">
        <v>0</v>
      </c>
      <c r="F486" s="73">
        <v>0</v>
      </c>
      <c r="G486" s="73">
        <v>0</v>
      </c>
      <c r="H486" s="73">
        <v>0</v>
      </c>
      <c r="I486" s="73">
        <v>0</v>
      </c>
      <c r="J486" s="73">
        <v>1</v>
      </c>
      <c r="K486" s="73">
        <v>1</v>
      </c>
      <c r="L486" s="73">
        <v>0</v>
      </c>
      <c r="M486" s="73">
        <v>0</v>
      </c>
      <c r="N486" s="73">
        <v>1</v>
      </c>
      <c r="O486" s="73">
        <v>1</v>
      </c>
      <c r="P486" s="73">
        <v>5</v>
      </c>
      <c r="Q486" s="73">
        <v>3</v>
      </c>
      <c r="R486" s="73">
        <v>2</v>
      </c>
      <c r="S486" s="73">
        <v>4</v>
      </c>
      <c r="T486" s="73">
        <v>1</v>
      </c>
      <c r="U486" s="73">
        <v>2</v>
      </c>
      <c r="V486" s="73">
        <v>0</v>
      </c>
      <c r="W486" s="73">
        <v>0</v>
      </c>
      <c r="X486" s="73">
        <v>0</v>
      </c>
      <c r="Y486" s="55">
        <v>0</v>
      </c>
      <c r="Z486" s="56">
        <v>9</v>
      </c>
      <c r="AA486" s="125">
        <v>12</v>
      </c>
      <c r="AB486" s="119">
        <v>0</v>
      </c>
      <c r="AC486" s="46">
        <v>42.857142857142854</v>
      </c>
      <c r="AD486" s="47">
        <v>57.142857142857139</v>
      </c>
    </row>
    <row r="487" spans="1:30" s="65" customFormat="1" ht="10.5" customHeight="1" outlineLevel="3" x14ac:dyDescent="0.2">
      <c r="A487" s="23" t="s">
        <v>426</v>
      </c>
      <c r="B487" s="18">
        <v>3650</v>
      </c>
      <c r="C487" s="38">
        <v>5</v>
      </c>
      <c r="D487" s="129">
        <v>0</v>
      </c>
      <c r="E487" s="76">
        <v>0</v>
      </c>
      <c r="F487" s="76">
        <v>0</v>
      </c>
      <c r="G487" s="76">
        <v>0</v>
      </c>
      <c r="H487" s="76">
        <v>0</v>
      </c>
      <c r="I487" s="76">
        <v>0</v>
      </c>
      <c r="J487" s="76">
        <v>0</v>
      </c>
      <c r="K487" s="76">
        <v>0</v>
      </c>
      <c r="L487" s="76">
        <v>1</v>
      </c>
      <c r="M487" s="76">
        <v>0</v>
      </c>
      <c r="N487" s="76">
        <v>0</v>
      </c>
      <c r="O487" s="76">
        <v>0</v>
      </c>
      <c r="P487" s="76">
        <v>1</v>
      </c>
      <c r="Q487" s="76">
        <v>1</v>
      </c>
      <c r="R487" s="76">
        <v>0</v>
      </c>
      <c r="S487" s="76">
        <v>1</v>
      </c>
      <c r="T487" s="76">
        <v>0</v>
      </c>
      <c r="U487" s="76">
        <v>1</v>
      </c>
      <c r="V487" s="76">
        <v>0</v>
      </c>
      <c r="W487" s="76">
        <v>0</v>
      </c>
      <c r="X487" s="78">
        <v>0</v>
      </c>
      <c r="Y487" s="57">
        <v>0</v>
      </c>
      <c r="Z487" s="58">
        <v>2</v>
      </c>
      <c r="AA487" s="92">
        <v>3</v>
      </c>
      <c r="AB487" s="120">
        <v>0</v>
      </c>
      <c r="AC487" s="66">
        <v>40</v>
      </c>
      <c r="AD487" s="67">
        <v>60</v>
      </c>
    </row>
    <row r="488" spans="1:30" s="65" customFormat="1" ht="10.5" customHeight="1" outlineLevel="3" x14ac:dyDescent="0.2">
      <c r="A488" s="23" t="s">
        <v>427</v>
      </c>
      <c r="B488" s="18">
        <v>3660</v>
      </c>
      <c r="C488" s="38">
        <v>5</v>
      </c>
      <c r="D488" s="84">
        <v>0</v>
      </c>
      <c r="E488" s="73">
        <v>0</v>
      </c>
      <c r="F488" s="73">
        <v>0</v>
      </c>
      <c r="G488" s="73">
        <v>0</v>
      </c>
      <c r="H488" s="73">
        <v>0</v>
      </c>
      <c r="I488" s="73">
        <v>0</v>
      </c>
      <c r="J488" s="73">
        <v>0</v>
      </c>
      <c r="K488" s="73">
        <v>0</v>
      </c>
      <c r="L488" s="73">
        <v>0</v>
      </c>
      <c r="M488" s="73">
        <v>0</v>
      </c>
      <c r="N488" s="73">
        <v>0</v>
      </c>
      <c r="O488" s="73">
        <v>0</v>
      </c>
      <c r="P488" s="73">
        <v>1</v>
      </c>
      <c r="Q488" s="73">
        <v>0</v>
      </c>
      <c r="R488" s="73">
        <v>1</v>
      </c>
      <c r="S488" s="73">
        <v>1</v>
      </c>
      <c r="T488" s="73">
        <v>0</v>
      </c>
      <c r="U488" s="73">
        <v>2</v>
      </c>
      <c r="V488" s="73">
        <v>0</v>
      </c>
      <c r="W488" s="73">
        <v>0</v>
      </c>
      <c r="X488" s="73">
        <v>0</v>
      </c>
      <c r="Y488" s="55">
        <v>0</v>
      </c>
      <c r="Z488" s="56">
        <v>1</v>
      </c>
      <c r="AA488" s="125">
        <v>4</v>
      </c>
      <c r="AB488" s="119">
        <v>0</v>
      </c>
      <c r="AC488" s="46">
        <v>20</v>
      </c>
      <c r="AD488" s="47">
        <v>80</v>
      </c>
    </row>
    <row r="489" spans="1:30" s="65" customFormat="1" ht="10.5" customHeight="1" outlineLevel="3" x14ac:dyDescent="0.2">
      <c r="A489" s="17" t="s">
        <v>428</v>
      </c>
      <c r="B489" s="18">
        <v>3670</v>
      </c>
      <c r="C489" s="38">
        <v>10</v>
      </c>
      <c r="D489" s="84">
        <v>0</v>
      </c>
      <c r="E489" s="73">
        <v>0</v>
      </c>
      <c r="F489" s="73">
        <v>0</v>
      </c>
      <c r="G489" s="73">
        <v>1</v>
      </c>
      <c r="H489" s="73">
        <v>0</v>
      </c>
      <c r="I489" s="73">
        <v>0</v>
      </c>
      <c r="J489" s="73">
        <v>0</v>
      </c>
      <c r="K489" s="73">
        <v>0</v>
      </c>
      <c r="L489" s="73">
        <v>0</v>
      </c>
      <c r="M489" s="73">
        <v>3</v>
      </c>
      <c r="N489" s="73">
        <v>2</v>
      </c>
      <c r="O489" s="73">
        <v>1</v>
      </c>
      <c r="P489" s="73">
        <v>1</v>
      </c>
      <c r="Q489" s="73">
        <v>0</v>
      </c>
      <c r="R489" s="73">
        <v>1</v>
      </c>
      <c r="S489" s="73">
        <v>1</v>
      </c>
      <c r="T489" s="73">
        <v>0</v>
      </c>
      <c r="U489" s="73">
        <v>0</v>
      </c>
      <c r="V489" s="73">
        <v>0</v>
      </c>
      <c r="W489" s="73">
        <v>0</v>
      </c>
      <c r="X489" s="73">
        <v>0</v>
      </c>
      <c r="Y489" s="55">
        <v>0</v>
      </c>
      <c r="Z489" s="56">
        <v>8</v>
      </c>
      <c r="AA489" s="125">
        <v>2</v>
      </c>
      <c r="AB489" s="119">
        <v>0</v>
      </c>
      <c r="AC489" s="46">
        <v>80</v>
      </c>
      <c r="AD489" s="47">
        <v>20</v>
      </c>
    </row>
    <row r="490" spans="1:30" s="65" customFormat="1" ht="10.5" customHeight="1" outlineLevel="3" x14ac:dyDescent="0.2">
      <c r="A490" s="23" t="s">
        <v>429</v>
      </c>
      <c r="B490" s="18">
        <v>3680</v>
      </c>
      <c r="C490" s="38">
        <v>30</v>
      </c>
      <c r="D490" s="84">
        <v>0</v>
      </c>
      <c r="E490" s="73">
        <v>0</v>
      </c>
      <c r="F490" s="73">
        <v>1</v>
      </c>
      <c r="G490" s="73">
        <v>2</v>
      </c>
      <c r="H490" s="73">
        <v>0</v>
      </c>
      <c r="I490" s="73">
        <v>0</v>
      </c>
      <c r="J490" s="73">
        <v>1</v>
      </c>
      <c r="K490" s="73">
        <v>0</v>
      </c>
      <c r="L490" s="73">
        <v>1</v>
      </c>
      <c r="M490" s="73">
        <v>2</v>
      </c>
      <c r="N490" s="73">
        <v>2</v>
      </c>
      <c r="O490" s="73">
        <v>2</v>
      </c>
      <c r="P490" s="73">
        <v>4</v>
      </c>
      <c r="Q490" s="73">
        <v>5</v>
      </c>
      <c r="R490" s="73">
        <v>3</v>
      </c>
      <c r="S490" s="73">
        <v>2</v>
      </c>
      <c r="T490" s="73">
        <v>4</v>
      </c>
      <c r="U490" s="73">
        <v>1</v>
      </c>
      <c r="V490" s="73">
        <v>0</v>
      </c>
      <c r="W490" s="73">
        <v>0</v>
      </c>
      <c r="X490" s="73">
        <v>0</v>
      </c>
      <c r="Y490" s="55">
        <v>1</v>
      </c>
      <c r="Z490" s="56">
        <v>14</v>
      </c>
      <c r="AA490" s="125">
        <v>15</v>
      </c>
      <c r="AB490" s="119">
        <v>3.3333333333333335</v>
      </c>
      <c r="AC490" s="46">
        <v>46.666666666666664</v>
      </c>
      <c r="AD490" s="47">
        <v>50</v>
      </c>
    </row>
    <row r="491" spans="1:30" s="65" customFormat="1" ht="10.5" customHeight="1" outlineLevel="3" x14ac:dyDescent="0.2">
      <c r="A491" s="17" t="s">
        <v>430</v>
      </c>
      <c r="B491" s="18">
        <v>3690</v>
      </c>
      <c r="C491" s="38">
        <v>30</v>
      </c>
      <c r="D491" s="84">
        <v>0</v>
      </c>
      <c r="E491" s="73">
        <v>0</v>
      </c>
      <c r="F491" s="73">
        <v>0</v>
      </c>
      <c r="G491" s="73">
        <v>0</v>
      </c>
      <c r="H491" s="73">
        <v>0</v>
      </c>
      <c r="I491" s="73">
        <v>0</v>
      </c>
      <c r="J491" s="73">
        <v>0</v>
      </c>
      <c r="K491" s="73">
        <v>1</v>
      </c>
      <c r="L491" s="73">
        <v>0</v>
      </c>
      <c r="M491" s="73">
        <v>2</v>
      </c>
      <c r="N491" s="73">
        <v>1</v>
      </c>
      <c r="O491" s="73">
        <v>3</v>
      </c>
      <c r="P491" s="73">
        <v>3</v>
      </c>
      <c r="Q491" s="73">
        <v>5</v>
      </c>
      <c r="R491" s="73">
        <v>6</v>
      </c>
      <c r="S491" s="73">
        <v>2</v>
      </c>
      <c r="T491" s="73">
        <v>2</v>
      </c>
      <c r="U491" s="73">
        <v>4</v>
      </c>
      <c r="V491" s="73">
        <v>0</v>
      </c>
      <c r="W491" s="73">
        <v>1</v>
      </c>
      <c r="X491" s="73">
        <v>0</v>
      </c>
      <c r="Y491" s="55">
        <v>0</v>
      </c>
      <c r="Z491" s="56">
        <v>10</v>
      </c>
      <c r="AA491" s="125">
        <v>20</v>
      </c>
      <c r="AB491" s="119">
        <v>0</v>
      </c>
      <c r="AC491" s="46">
        <v>33.333333333333329</v>
      </c>
      <c r="AD491" s="47">
        <v>66.666666666666657</v>
      </c>
    </row>
    <row r="492" spans="1:30" s="65" customFormat="1" ht="10.5" customHeight="1" outlineLevel="3" x14ac:dyDescent="0.2">
      <c r="A492" s="17" t="s">
        <v>431</v>
      </c>
      <c r="B492" s="18">
        <v>3700</v>
      </c>
      <c r="C492" s="38">
        <v>46</v>
      </c>
      <c r="D492" s="84">
        <v>1</v>
      </c>
      <c r="E492" s="73">
        <v>0</v>
      </c>
      <c r="F492" s="73">
        <v>0</v>
      </c>
      <c r="G492" s="73">
        <v>2</v>
      </c>
      <c r="H492" s="73">
        <v>0</v>
      </c>
      <c r="I492" s="73">
        <v>1</v>
      </c>
      <c r="J492" s="73">
        <v>0</v>
      </c>
      <c r="K492" s="73">
        <v>1</v>
      </c>
      <c r="L492" s="73">
        <v>6</v>
      </c>
      <c r="M492" s="73">
        <v>1</v>
      </c>
      <c r="N492" s="73">
        <v>2</v>
      </c>
      <c r="O492" s="73">
        <v>4</v>
      </c>
      <c r="P492" s="73">
        <v>6</v>
      </c>
      <c r="Q492" s="73">
        <v>3</v>
      </c>
      <c r="R492" s="73">
        <v>9</v>
      </c>
      <c r="S492" s="73">
        <v>4</v>
      </c>
      <c r="T492" s="73">
        <v>2</v>
      </c>
      <c r="U492" s="73">
        <v>3</v>
      </c>
      <c r="V492" s="73">
        <v>1</v>
      </c>
      <c r="W492" s="73">
        <v>0</v>
      </c>
      <c r="X492" s="73">
        <v>0</v>
      </c>
      <c r="Y492" s="55">
        <v>1</v>
      </c>
      <c r="Z492" s="56">
        <v>23</v>
      </c>
      <c r="AA492" s="125">
        <v>22</v>
      </c>
      <c r="AB492" s="119">
        <v>2.1739130434782608</v>
      </c>
      <c r="AC492" s="46">
        <v>50</v>
      </c>
      <c r="AD492" s="47">
        <v>47.826086956521742</v>
      </c>
    </row>
    <row r="493" spans="1:30" s="65" customFormat="1" ht="10.5" customHeight="1" outlineLevel="3" x14ac:dyDescent="0.2">
      <c r="A493" s="19" t="s">
        <v>432</v>
      </c>
      <c r="B493" s="20">
        <v>3710</v>
      </c>
      <c r="C493" s="33">
        <v>60</v>
      </c>
      <c r="D493" s="82">
        <v>0</v>
      </c>
      <c r="E493" s="74">
        <v>0</v>
      </c>
      <c r="F493" s="74">
        <v>0</v>
      </c>
      <c r="G493" s="74">
        <v>2</v>
      </c>
      <c r="H493" s="74">
        <v>0</v>
      </c>
      <c r="I493" s="74">
        <v>0</v>
      </c>
      <c r="J493" s="74">
        <v>1</v>
      </c>
      <c r="K493" s="74">
        <v>1</v>
      </c>
      <c r="L493" s="74">
        <v>2</v>
      </c>
      <c r="M493" s="74">
        <v>4</v>
      </c>
      <c r="N493" s="74">
        <v>3</v>
      </c>
      <c r="O493" s="74">
        <v>4</v>
      </c>
      <c r="P493" s="74">
        <v>2</v>
      </c>
      <c r="Q493" s="74">
        <v>10</v>
      </c>
      <c r="R493" s="74">
        <v>14</v>
      </c>
      <c r="S493" s="74">
        <v>13</v>
      </c>
      <c r="T493" s="74">
        <v>3</v>
      </c>
      <c r="U493" s="74">
        <v>0</v>
      </c>
      <c r="V493" s="74">
        <v>1</v>
      </c>
      <c r="W493" s="74">
        <v>0</v>
      </c>
      <c r="X493" s="74">
        <v>0</v>
      </c>
      <c r="Y493" s="59">
        <v>0</v>
      </c>
      <c r="Z493" s="60">
        <v>19</v>
      </c>
      <c r="AA493" s="126">
        <v>41</v>
      </c>
      <c r="AB493" s="121">
        <v>0</v>
      </c>
      <c r="AC493" s="48">
        <v>31.666666666666664</v>
      </c>
      <c r="AD493" s="49">
        <v>68.333333333333329</v>
      </c>
    </row>
    <row r="494" spans="1:30" s="65" customFormat="1" ht="10.5" customHeight="1" outlineLevel="2" x14ac:dyDescent="0.2">
      <c r="A494" s="32" t="s">
        <v>532</v>
      </c>
      <c r="B494" s="88"/>
      <c r="C494" s="35">
        <f t="shared" ref="C494:AA494" si="40">SUM(C473:C493)</f>
        <v>1317</v>
      </c>
      <c r="D494" s="113">
        <f t="shared" si="40"/>
        <v>12</v>
      </c>
      <c r="E494" s="104">
        <f t="shared" si="40"/>
        <v>16</v>
      </c>
      <c r="F494" s="104">
        <f t="shared" si="40"/>
        <v>24</v>
      </c>
      <c r="G494" s="104">
        <f t="shared" si="40"/>
        <v>29</v>
      </c>
      <c r="H494" s="104">
        <f t="shared" si="40"/>
        <v>28</v>
      </c>
      <c r="I494" s="104">
        <f t="shared" si="40"/>
        <v>21</v>
      </c>
      <c r="J494" s="104">
        <f t="shared" si="40"/>
        <v>36</v>
      </c>
      <c r="K494" s="104">
        <f t="shared" si="40"/>
        <v>39</v>
      </c>
      <c r="L494" s="104">
        <f t="shared" si="40"/>
        <v>50</v>
      </c>
      <c r="M494" s="104">
        <f t="shared" si="40"/>
        <v>69</v>
      </c>
      <c r="N494" s="104">
        <f t="shared" si="40"/>
        <v>95</v>
      </c>
      <c r="O494" s="104">
        <f t="shared" si="40"/>
        <v>91</v>
      </c>
      <c r="P494" s="104">
        <f t="shared" si="40"/>
        <v>139</v>
      </c>
      <c r="Q494" s="104">
        <f t="shared" si="40"/>
        <v>149</v>
      </c>
      <c r="R494" s="104">
        <f t="shared" si="40"/>
        <v>187</v>
      </c>
      <c r="S494" s="104">
        <f t="shared" si="40"/>
        <v>139</v>
      </c>
      <c r="T494" s="104">
        <f t="shared" si="40"/>
        <v>91</v>
      </c>
      <c r="U494" s="104">
        <f t="shared" si="40"/>
        <v>69</v>
      </c>
      <c r="V494" s="104">
        <f t="shared" si="40"/>
        <v>25</v>
      </c>
      <c r="W494" s="104">
        <f t="shared" si="40"/>
        <v>7</v>
      </c>
      <c r="X494" s="112">
        <f t="shared" si="40"/>
        <v>1</v>
      </c>
      <c r="Y494" s="34">
        <f t="shared" si="40"/>
        <v>52</v>
      </c>
      <c r="Z494" s="34">
        <f t="shared" si="40"/>
        <v>597</v>
      </c>
      <c r="AA494" s="91">
        <f t="shared" si="40"/>
        <v>668</v>
      </c>
      <c r="AB494" s="97">
        <f t="shared" ref="AB494:AD494" si="41">ROUND(Y494/$C494*100,1)</f>
        <v>3.9</v>
      </c>
      <c r="AC494" s="97">
        <f t="shared" si="41"/>
        <v>45.3</v>
      </c>
      <c r="AD494" s="98">
        <f t="shared" si="41"/>
        <v>50.7</v>
      </c>
    </row>
    <row r="495" spans="1:30" s="65" customFormat="1" ht="10.5" customHeight="1" outlineLevel="3" x14ac:dyDescent="0.2">
      <c r="A495" s="21" t="s">
        <v>433</v>
      </c>
      <c r="B495" s="22">
        <v>3720</v>
      </c>
      <c r="C495" s="37">
        <v>233</v>
      </c>
      <c r="D495" s="83">
        <v>1</v>
      </c>
      <c r="E495" s="72">
        <v>1</v>
      </c>
      <c r="F495" s="72">
        <v>5</v>
      </c>
      <c r="G495" s="72">
        <v>5</v>
      </c>
      <c r="H495" s="72">
        <v>12</v>
      </c>
      <c r="I495" s="72">
        <v>7</v>
      </c>
      <c r="J495" s="72">
        <v>3</v>
      </c>
      <c r="K495" s="72">
        <v>9</v>
      </c>
      <c r="L495" s="72">
        <v>8</v>
      </c>
      <c r="M495" s="72">
        <v>11</v>
      </c>
      <c r="N495" s="72">
        <v>14</v>
      </c>
      <c r="O495" s="72">
        <v>7</v>
      </c>
      <c r="P495" s="72">
        <v>30</v>
      </c>
      <c r="Q495" s="72">
        <v>32</v>
      </c>
      <c r="R495" s="72">
        <v>31</v>
      </c>
      <c r="S495" s="72">
        <v>24</v>
      </c>
      <c r="T495" s="72">
        <v>12</v>
      </c>
      <c r="U495" s="72">
        <v>9</v>
      </c>
      <c r="V495" s="72">
        <v>9</v>
      </c>
      <c r="W495" s="72">
        <v>3</v>
      </c>
      <c r="X495" s="72">
        <v>0</v>
      </c>
      <c r="Y495" s="50">
        <v>7</v>
      </c>
      <c r="Z495" s="51">
        <v>106</v>
      </c>
      <c r="AA495" s="127">
        <v>120</v>
      </c>
      <c r="AB495" s="122">
        <v>3.0042918454935621</v>
      </c>
      <c r="AC495" s="52">
        <v>45.493562231759654</v>
      </c>
      <c r="AD495" s="53">
        <v>51.502145922746777</v>
      </c>
    </row>
    <row r="496" spans="1:30" s="65" customFormat="1" ht="10.5" customHeight="1" outlineLevel="3" x14ac:dyDescent="0.2">
      <c r="A496" s="17" t="s">
        <v>434</v>
      </c>
      <c r="B496" s="18">
        <v>3730</v>
      </c>
      <c r="C496" s="38">
        <v>476</v>
      </c>
      <c r="D496" s="84">
        <v>11</v>
      </c>
      <c r="E496" s="73">
        <v>22</v>
      </c>
      <c r="F496" s="73">
        <v>24</v>
      </c>
      <c r="G496" s="73">
        <v>25</v>
      </c>
      <c r="H496" s="73">
        <v>9</v>
      </c>
      <c r="I496" s="73">
        <v>12</v>
      </c>
      <c r="J496" s="73">
        <v>20</v>
      </c>
      <c r="K496" s="73">
        <v>27</v>
      </c>
      <c r="L496" s="73">
        <v>30</v>
      </c>
      <c r="M496" s="73">
        <v>22</v>
      </c>
      <c r="N496" s="73">
        <v>27</v>
      </c>
      <c r="O496" s="73">
        <v>47</v>
      </c>
      <c r="P496" s="73">
        <v>36</v>
      </c>
      <c r="Q496" s="73">
        <v>51</v>
      </c>
      <c r="R496" s="73">
        <v>40</v>
      </c>
      <c r="S496" s="73">
        <v>26</v>
      </c>
      <c r="T496" s="73">
        <v>24</v>
      </c>
      <c r="U496" s="73">
        <v>15</v>
      </c>
      <c r="V496" s="73">
        <v>5</v>
      </c>
      <c r="W496" s="73">
        <v>3</v>
      </c>
      <c r="X496" s="73">
        <v>0</v>
      </c>
      <c r="Y496" s="55">
        <v>57</v>
      </c>
      <c r="Z496" s="56">
        <v>255</v>
      </c>
      <c r="AA496" s="125">
        <v>164</v>
      </c>
      <c r="AB496" s="119">
        <v>11.974789915966387</v>
      </c>
      <c r="AC496" s="46">
        <v>53.571428571428569</v>
      </c>
      <c r="AD496" s="47">
        <v>34.45378151260504</v>
      </c>
    </row>
    <row r="497" spans="1:30" s="65" customFormat="1" ht="10.5" customHeight="1" outlineLevel="3" x14ac:dyDescent="0.2">
      <c r="A497" s="17" t="s">
        <v>498</v>
      </c>
      <c r="B497" s="18">
        <v>3740</v>
      </c>
      <c r="C497" s="38">
        <v>299</v>
      </c>
      <c r="D497" s="84">
        <v>0</v>
      </c>
      <c r="E497" s="73">
        <v>6</v>
      </c>
      <c r="F497" s="73">
        <v>8</v>
      </c>
      <c r="G497" s="73">
        <v>7</v>
      </c>
      <c r="H497" s="73">
        <v>6</v>
      </c>
      <c r="I497" s="73">
        <v>9</v>
      </c>
      <c r="J497" s="73">
        <v>7</v>
      </c>
      <c r="K497" s="73">
        <v>10</v>
      </c>
      <c r="L497" s="73">
        <v>15</v>
      </c>
      <c r="M497" s="73">
        <v>19</v>
      </c>
      <c r="N497" s="73">
        <v>28</v>
      </c>
      <c r="O497" s="73">
        <v>22</v>
      </c>
      <c r="P497" s="73">
        <v>30</v>
      </c>
      <c r="Q497" s="73">
        <v>24</v>
      </c>
      <c r="R497" s="73">
        <v>33</v>
      </c>
      <c r="S497" s="73">
        <v>26</v>
      </c>
      <c r="T497" s="73">
        <v>25</v>
      </c>
      <c r="U497" s="73">
        <v>17</v>
      </c>
      <c r="V497" s="73">
        <v>6</v>
      </c>
      <c r="W497" s="73">
        <v>0</v>
      </c>
      <c r="X497" s="73">
        <v>1</v>
      </c>
      <c r="Y497" s="55">
        <v>14</v>
      </c>
      <c r="Z497" s="56">
        <v>153</v>
      </c>
      <c r="AA497" s="125">
        <v>132</v>
      </c>
      <c r="AB497" s="119">
        <v>4.6822742474916383</v>
      </c>
      <c r="AC497" s="46">
        <v>51.170568561872912</v>
      </c>
      <c r="AD497" s="47">
        <v>44.147157190635447</v>
      </c>
    </row>
    <row r="498" spans="1:30" s="65" customFormat="1" ht="10.5" customHeight="1" outlineLevel="3" x14ac:dyDescent="0.2">
      <c r="A498" s="17" t="s">
        <v>435</v>
      </c>
      <c r="B498" s="18">
        <v>3750</v>
      </c>
      <c r="C498" s="38">
        <v>322</v>
      </c>
      <c r="D498" s="84">
        <v>12</v>
      </c>
      <c r="E498" s="73">
        <v>12</v>
      </c>
      <c r="F498" s="73">
        <v>13</v>
      </c>
      <c r="G498" s="73">
        <v>14</v>
      </c>
      <c r="H498" s="73">
        <v>9</v>
      </c>
      <c r="I498" s="73">
        <v>15</v>
      </c>
      <c r="J498" s="73">
        <v>7</v>
      </c>
      <c r="K498" s="73">
        <v>18</v>
      </c>
      <c r="L498" s="73">
        <v>24</v>
      </c>
      <c r="M498" s="73">
        <v>17</v>
      </c>
      <c r="N498" s="73">
        <v>19</v>
      </c>
      <c r="O498" s="73">
        <v>18</v>
      </c>
      <c r="P498" s="73">
        <v>28</v>
      </c>
      <c r="Q498" s="73">
        <v>25</v>
      </c>
      <c r="R498" s="73">
        <v>25</v>
      </c>
      <c r="S498" s="73">
        <v>23</v>
      </c>
      <c r="T498" s="73">
        <v>21</v>
      </c>
      <c r="U498" s="73">
        <v>13</v>
      </c>
      <c r="V498" s="73">
        <v>8</v>
      </c>
      <c r="W498" s="73">
        <v>1</v>
      </c>
      <c r="X498" s="73">
        <v>0</v>
      </c>
      <c r="Y498" s="55">
        <v>37</v>
      </c>
      <c r="Z498" s="56">
        <v>169</v>
      </c>
      <c r="AA498" s="125">
        <v>116</v>
      </c>
      <c r="AB498" s="119">
        <v>11.490683229813664</v>
      </c>
      <c r="AC498" s="46">
        <v>52.484472049689444</v>
      </c>
      <c r="AD498" s="47">
        <v>36.024844720496894</v>
      </c>
    </row>
    <row r="499" spans="1:30" s="65" customFormat="1" ht="10.5" customHeight="1" outlineLevel="3" x14ac:dyDescent="0.2">
      <c r="A499" s="23" t="s">
        <v>436</v>
      </c>
      <c r="B499" s="18">
        <v>3760</v>
      </c>
      <c r="C499" s="38">
        <v>173</v>
      </c>
      <c r="D499" s="84">
        <v>2</v>
      </c>
      <c r="E499" s="73">
        <v>5</v>
      </c>
      <c r="F499" s="73">
        <v>7</v>
      </c>
      <c r="G499" s="73">
        <v>7</v>
      </c>
      <c r="H499" s="73">
        <v>7</v>
      </c>
      <c r="I499" s="73">
        <v>8</v>
      </c>
      <c r="J499" s="73">
        <v>5</v>
      </c>
      <c r="K499" s="73">
        <v>7</v>
      </c>
      <c r="L499" s="73">
        <v>11</v>
      </c>
      <c r="M499" s="73">
        <v>14</v>
      </c>
      <c r="N499" s="73">
        <v>12</v>
      </c>
      <c r="O499" s="73">
        <v>15</v>
      </c>
      <c r="P499" s="73">
        <v>8</v>
      </c>
      <c r="Q499" s="73">
        <v>9</v>
      </c>
      <c r="R499" s="73">
        <v>14</v>
      </c>
      <c r="S499" s="73">
        <v>18</v>
      </c>
      <c r="T499" s="73">
        <v>9</v>
      </c>
      <c r="U499" s="73">
        <v>11</v>
      </c>
      <c r="V499" s="73">
        <v>3</v>
      </c>
      <c r="W499" s="73">
        <v>1</v>
      </c>
      <c r="X499" s="73">
        <v>0</v>
      </c>
      <c r="Y499" s="55">
        <v>14</v>
      </c>
      <c r="Z499" s="56">
        <v>94</v>
      </c>
      <c r="AA499" s="125">
        <v>65</v>
      </c>
      <c r="AB499" s="119">
        <v>8.0924855491329488</v>
      </c>
      <c r="AC499" s="46">
        <v>54.335260115606928</v>
      </c>
      <c r="AD499" s="47">
        <v>37.572254335260112</v>
      </c>
    </row>
    <row r="500" spans="1:30" s="65" customFormat="1" ht="10.5" customHeight="1" outlineLevel="3" x14ac:dyDescent="0.2">
      <c r="A500" s="17" t="s">
        <v>437</v>
      </c>
      <c r="B500" s="18">
        <v>3770</v>
      </c>
      <c r="C500" s="38">
        <v>757</v>
      </c>
      <c r="D500" s="84">
        <v>18</v>
      </c>
      <c r="E500" s="73">
        <v>36</v>
      </c>
      <c r="F500" s="73">
        <v>40</v>
      </c>
      <c r="G500" s="73">
        <v>47</v>
      </c>
      <c r="H500" s="73">
        <v>22</v>
      </c>
      <c r="I500" s="73">
        <v>27</v>
      </c>
      <c r="J500" s="73">
        <v>29</v>
      </c>
      <c r="K500" s="73">
        <v>32</v>
      </c>
      <c r="L500" s="73">
        <v>43</v>
      </c>
      <c r="M500" s="73">
        <v>50</v>
      </c>
      <c r="N500" s="73">
        <v>59</v>
      </c>
      <c r="O500" s="73">
        <v>43</v>
      </c>
      <c r="P500" s="73">
        <v>49</v>
      </c>
      <c r="Q500" s="73">
        <v>67</v>
      </c>
      <c r="R500" s="73">
        <v>69</v>
      </c>
      <c r="S500" s="73">
        <v>52</v>
      </c>
      <c r="T500" s="73">
        <v>45</v>
      </c>
      <c r="U500" s="73">
        <v>17</v>
      </c>
      <c r="V500" s="73">
        <v>9</v>
      </c>
      <c r="W500" s="73">
        <v>3</v>
      </c>
      <c r="X500" s="73">
        <v>0</v>
      </c>
      <c r="Y500" s="55">
        <v>94</v>
      </c>
      <c r="Z500" s="56">
        <v>401</v>
      </c>
      <c r="AA500" s="125">
        <v>262</v>
      </c>
      <c r="AB500" s="119">
        <v>12.417437252311757</v>
      </c>
      <c r="AC500" s="46">
        <v>52.972258916776752</v>
      </c>
      <c r="AD500" s="47">
        <v>34.610303830911491</v>
      </c>
    </row>
    <row r="501" spans="1:30" s="65" customFormat="1" ht="10.5" customHeight="1" outlineLevel="3" x14ac:dyDescent="0.2">
      <c r="A501" s="17" t="s">
        <v>438</v>
      </c>
      <c r="B501" s="18">
        <v>3780</v>
      </c>
      <c r="C501" s="38">
        <v>735</v>
      </c>
      <c r="D501" s="84">
        <v>38</v>
      </c>
      <c r="E501" s="73">
        <v>42</v>
      </c>
      <c r="F501" s="73">
        <v>44</v>
      </c>
      <c r="G501" s="73">
        <v>32</v>
      </c>
      <c r="H501" s="73">
        <v>47</v>
      </c>
      <c r="I501" s="73">
        <v>21</v>
      </c>
      <c r="J501" s="73">
        <v>43</v>
      </c>
      <c r="K501" s="73">
        <v>39</v>
      </c>
      <c r="L501" s="73">
        <v>42</v>
      </c>
      <c r="M501" s="73">
        <v>40</v>
      </c>
      <c r="N501" s="73">
        <v>39</v>
      </c>
      <c r="O501" s="73">
        <v>31</v>
      </c>
      <c r="P501" s="73">
        <v>56</v>
      </c>
      <c r="Q501" s="73">
        <v>46</v>
      </c>
      <c r="R501" s="73">
        <v>58</v>
      </c>
      <c r="S501" s="73">
        <v>46</v>
      </c>
      <c r="T501" s="73">
        <v>34</v>
      </c>
      <c r="U501" s="73">
        <v>27</v>
      </c>
      <c r="V501" s="73">
        <v>6</v>
      </c>
      <c r="W501" s="73">
        <v>4</v>
      </c>
      <c r="X501" s="73">
        <v>0</v>
      </c>
      <c r="Y501" s="55">
        <v>124</v>
      </c>
      <c r="Z501" s="56">
        <v>390</v>
      </c>
      <c r="AA501" s="125">
        <v>221</v>
      </c>
      <c r="AB501" s="119">
        <v>16.870748299319725</v>
      </c>
      <c r="AC501" s="46">
        <v>53.061224489795919</v>
      </c>
      <c r="AD501" s="47">
        <v>30.068027210884352</v>
      </c>
    </row>
    <row r="502" spans="1:30" s="65" customFormat="1" ht="10.5" customHeight="1" outlineLevel="3" x14ac:dyDescent="0.2">
      <c r="A502" s="19" t="s">
        <v>439</v>
      </c>
      <c r="B502" s="20">
        <v>3790</v>
      </c>
      <c r="C502" s="33">
        <v>2646</v>
      </c>
      <c r="D502" s="82">
        <v>108</v>
      </c>
      <c r="E502" s="74">
        <v>115</v>
      </c>
      <c r="F502" s="74">
        <v>120</v>
      </c>
      <c r="G502" s="74">
        <v>105</v>
      </c>
      <c r="H502" s="74">
        <v>94</v>
      </c>
      <c r="I502" s="74">
        <v>138</v>
      </c>
      <c r="J502" s="74">
        <v>125</v>
      </c>
      <c r="K502" s="74">
        <v>144</v>
      </c>
      <c r="L502" s="74">
        <v>166</v>
      </c>
      <c r="M502" s="74">
        <v>158</v>
      </c>
      <c r="N502" s="74">
        <v>204</v>
      </c>
      <c r="O502" s="74">
        <v>164</v>
      </c>
      <c r="P502" s="74">
        <v>158</v>
      </c>
      <c r="Q502" s="74">
        <v>166</v>
      </c>
      <c r="R502" s="74">
        <v>228</v>
      </c>
      <c r="S502" s="74">
        <v>234</v>
      </c>
      <c r="T502" s="74">
        <v>119</v>
      </c>
      <c r="U502" s="74">
        <v>70</v>
      </c>
      <c r="V502" s="74">
        <v>25</v>
      </c>
      <c r="W502" s="74">
        <v>5</v>
      </c>
      <c r="X502" s="74">
        <v>0</v>
      </c>
      <c r="Y502" s="59">
        <v>343</v>
      </c>
      <c r="Z502" s="60">
        <v>1456</v>
      </c>
      <c r="AA502" s="126">
        <v>847</v>
      </c>
      <c r="AB502" s="121">
        <v>12.962962962962962</v>
      </c>
      <c r="AC502" s="48">
        <v>55.026455026455025</v>
      </c>
      <c r="AD502" s="49">
        <v>32.010582010582013</v>
      </c>
    </row>
    <row r="503" spans="1:30" s="65" customFormat="1" ht="10.5" customHeight="1" outlineLevel="2" x14ac:dyDescent="0.2">
      <c r="A503" s="32" t="s">
        <v>533</v>
      </c>
      <c r="B503" s="88"/>
      <c r="C503" s="35">
        <f>SUM(C495:C502)</f>
        <v>5641</v>
      </c>
      <c r="D503" s="113">
        <f t="shared" ref="D503:X503" si="42">SUM(D495:D502)</f>
        <v>190</v>
      </c>
      <c r="E503" s="104">
        <f t="shared" si="42"/>
        <v>239</v>
      </c>
      <c r="F503" s="104">
        <f t="shared" si="42"/>
        <v>261</v>
      </c>
      <c r="G503" s="104">
        <f t="shared" si="42"/>
        <v>242</v>
      </c>
      <c r="H503" s="104">
        <f t="shared" si="42"/>
        <v>206</v>
      </c>
      <c r="I503" s="104">
        <f t="shared" si="42"/>
        <v>237</v>
      </c>
      <c r="J503" s="104">
        <f t="shared" si="42"/>
        <v>239</v>
      </c>
      <c r="K503" s="104">
        <f t="shared" si="42"/>
        <v>286</v>
      </c>
      <c r="L503" s="104">
        <f t="shared" si="42"/>
        <v>339</v>
      </c>
      <c r="M503" s="104">
        <f t="shared" si="42"/>
        <v>331</v>
      </c>
      <c r="N503" s="104">
        <f t="shared" si="42"/>
        <v>402</v>
      </c>
      <c r="O503" s="104">
        <f t="shared" si="42"/>
        <v>347</v>
      </c>
      <c r="P503" s="104">
        <f t="shared" si="42"/>
        <v>395</v>
      </c>
      <c r="Q503" s="104">
        <f t="shared" si="42"/>
        <v>420</v>
      </c>
      <c r="R503" s="104">
        <f t="shared" si="42"/>
        <v>498</v>
      </c>
      <c r="S503" s="104">
        <f t="shared" si="42"/>
        <v>449</v>
      </c>
      <c r="T503" s="104">
        <f t="shared" si="42"/>
        <v>289</v>
      </c>
      <c r="U503" s="104">
        <f t="shared" si="42"/>
        <v>179</v>
      </c>
      <c r="V503" s="104">
        <f t="shared" si="42"/>
        <v>71</v>
      </c>
      <c r="W503" s="104">
        <f t="shared" si="42"/>
        <v>20</v>
      </c>
      <c r="X503" s="112">
        <f t="shared" si="42"/>
        <v>1</v>
      </c>
      <c r="Y503" s="34">
        <f>SUM(D503:F503)</f>
        <v>690</v>
      </c>
      <c r="Z503" s="34">
        <f>SUM(G503:P503)</f>
        <v>3024</v>
      </c>
      <c r="AA503" s="91">
        <f>SUM(Q503:X503)</f>
        <v>1927</v>
      </c>
      <c r="AB503" s="97">
        <f t="shared" ref="AB503:AD505" si="43">ROUND(Y503/$C503*100,1)</f>
        <v>12.2</v>
      </c>
      <c r="AC503" s="97">
        <f t="shared" si="43"/>
        <v>53.6</v>
      </c>
      <c r="AD503" s="98">
        <f t="shared" si="43"/>
        <v>34.200000000000003</v>
      </c>
    </row>
    <row r="504" spans="1:30" s="65" customFormat="1" ht="10.5" customHeight="1" outlineLevel="1" x14ac:dyDescent="0.2">
      <c r="A504" s="105" t="s">
        <v>534</v>
      </c>
      <c r="B504" s="106"/>
      <c r="C504" s="109">
        <f>C472+C494+C503</f>
        <v>16569</v>
      </c>
      <c r="D504" s="131">
        <f t="shared" ref="D504:X504" si="44">D472+D494+D503</f>
        <v>624</v>
      </c>
      <c r="E504" s="110">
        <f t="shared" si="44"/>
        <v>883</v>
      </c>
      <c r="F504" s="110">
        <f t="shared" si="44"/>
        <v>941</v>
      </c>
      <c r="G504" s="110">
        <f t="shared" si="44"/>
        <v>796</v>
      </c>
      <c r="H504" s="110">
        <f t="shared" si="44"/>
        <v>629</v>
      </c>
      <c r="I504" s="110">
        <f t="shared" si="44"/>
        <v>598</v>
      </c>
      <c r="J504" s="110">
        <f t="shared" si="44"/>
        <v>727</v>
      </c>
      <c r="K504" s="110">
        <f t="shared" si="44"/>
        <v>914</v>
      </c>
      <c r="L504" s="110">
        <f t="shared" si="44"/>
        <v>1000</v>
      </c>
      <c r="M504" s="110">
        <f t="shared" si="44"/>
        <v>1061</v>
      </c>
      <c r="N504" s="110">
        <f t="shared" si="44"/>
        <v>1154</v>
      </c>
      <c r="O504" s="110">
        <f t="shared" si="44"/>
        <v>1018</v>
      </c>
      <c r="P504" s="110">
        <f t="shared" si="44"/>
        <v>1149</v>
      </c>
      <c r="Q504" s="110">
        <f t="shared" si="44"/>
        <v>1283</v>
      </c>
      <c r="R504" s="110">
        <f t="shared" si="44"/>
        <v>1440</v>
      </c>
      <c r="S504" s="110">
        <f t="shared" si="44"/>
        <v>1114</v>
      </c>
      <c r="T504" s="110">
        <f t="shared" si="44"/>
        <v>635</v>
      </c>
      <c r="U504" s="110">
        <f t="shared" si="44"/>
        <v>394</v>
      </c>
      <c r="V504" s="110">
        <f t="shared" si="44"/>
        <v>160</v>
      </c>
      <c r="W504" s="110">
        <f t="shared" si="44"/>
        <v>47</v>
      </c>
      <c r="X504" s="115">
        <f t="shared" si="44"/>
        <v>2</v>
      </c>
      <c r="Y504" s="108">
        <f>SUM(D504:F504)</f>
        <v>2448</v>
      </c>
      <c r="Z504" s="108">
        <f>SUM(G504:P504)</f>
        <v>9046</v>
      </c>
      <c r="AA504" s="114">
        <f>SUM(Q504:X504)</f>
        <v>5075</v>
      </c>
      <c r="AB504" s="111">
        <f t="shared" si="43"/>
        <v>14.8</v>
      </c>
      <c r="AC504" s="111">
        <f t="shared" si="43"/>
        <v>54.6</v>
      </c>
      <c r="AD504" s="116">
        <f t="shared" si="43"/>
        <v>30.6</v>
      </c>
    </row>
    <row r="505" spans="1:30" s="93" customFormat="1" x14ac:dyDescent="0.2">
      <c r="A505" s="27" t="s">
        <v>459</v>
      </c>
      <c r="B505" s="28"/>
      <c r="C505" s="40">
        <f>C361+C398+C452+C504</f>
        <v>180915</v>
      </c>
      <c r="D505" s="41">
        <f t="shared" ref="D505:X505" si="45">D361+D398+D452+D504</f>
        <v>5792</v>
      </c>
      <c r="E505" s="42">
        <f t="shared" si="45"/>
        <v>7507</v>
      </c>
      <c r="F505" s="42">
        <f t="shared" si="45"/>
        <v>8320</v>
      </c>
      <c r="G505" s="42">
        <f t="shared" si="45"/>
        <v>8487</v>
      </c>
      <c r="H505" s="42">
        <f t="shared" si="45"/>
        <v>8586</v>
      </c>
      <c r="I505" s="42">
        <f t="shared" si="45"/>
        <v>7460</v>
      </c>
      <c r="J505" s="42">
        <f t="shared" si="45"/>
        <v>8255</v>
      </c>
      <c r="K505" s="42">
        <f t="shared" si="45"/>
        <v>9397</v>
      </c>
      <c r="L505" s="42">
        <f t="shared" si="45"/>
        <v>10484</v>
      </c>
      <c r="M505" s="42">
        <f t="shared" si="45"/>
        <v>11939</v>
      </c>
      <c r="N505" s="42">
        <f t="shared" si="45"/>
        <v>13617</v>
      </c>
      <c r="O505" s="42">
        <f t="shared" si="45"/>
        <v>12211</v>
      </c>
      <c r="P505" s="42">
        <f t="shared" si="45"/>
        <v>12683</v>
      </c>
      <c r="Q505" s="42">
        <f t="shared" si="45"/>
        <v>13089</v>
      </c>
      <c r="R505" s="42">
        <f t="shared" si="45"/>
        <v>15091</v>
      </c>
      <c r="S505" s="42">
        <f t="shared" si="45"/>
        <v>12523</v>
      </c>
      <c r="T505" s="42">
        <f t="shared" si="45"/>
        <v>7780</v>
      </c>
      <c r="U505" s="42">
        <f t="shared" si="45"/>
        <v>5026</v>
      </c>
      <c r="V505" s="42">
        <f t="shared" si="45"/>
        <v>2140</v>
      </c>
      <c r="W505" s="42">
        <f t="shared" si="45"/>
        <v>486</v>
      </c>
      <c r="X505" s="89">
        <f t="shared" si="45"/>
        <v>42</v>
      </c>
      <c r="Y505" s="41">
        <f>SUM(D505:F505)</f>
        <v>21619</v>
      </c>
      <c r="Z505" s="42">
        <f>SUM(G505:P505)</f>
        <v>103119</v>
      </c>
      <c r="AA505" s="89">
        <f>SUM(Q505:X505)</f>
        <v>56177</v>
      </c>
      <c r="AB505" s="96">
        <f t="shared" si="43"/>
        <v>11.9</v>
      </c>
      <c r="AC505" s="96">
        <f t="shared" si="43"/>
        <v>57</v>
      </c>
      <c r="AD505" s="117">
        <f t="shared" si="43"/>
        <v>31.1</v>
      </c>
    </row>
    <row r="506" spans="1:30" x14ac:dyDescent="0.2">
      <c r="A506" s="157" t="s">
        <v>539</v>
      </c>
      <c r="B506" s="29"/>
      <c r="C506" s="11"/>
    </row>
    <row r="507" spans="1:30" x14ac:dyDescent="0.2">
      <c r="A507" s="157" t="s">
        <v>540</v>
      </c>
      <c r="B507" s="29"/>
      <c r="C507" s="11"/>
    </row>
    <row r="508" spans="1:30" x14ac:dyDescent="0.2">
      <c r="A508" s="157" t="s">
        <v>541</v>
      </c>
      <c r="B508" s="29"/>
      <c r="C508" s="11"/>
    </row>
  </sheetData>
  <autoFilter ref="A1:AD508">
    <filterColumn colId="24" showButton="0"/>
    <filterColumn colId="25" showButton="0"/>
    <filterColumn colId="27" showButton="0"/>
    <filterColumn colId="28" showButton="0"/>
  </autoFilter>
  <mergeCells count="26">
    <mergeCell ref="Y1:AA1"/>
    <mergeCell ref="AB1:AD1"/>
    <mergeCell ref="U1:U2"/>
    <mergeCell ref="V1:V2"/>
    <mergeCell ref="W1:W2"/>
    <mergeCell ref="X1:X2"/>
    <mergeCell ref="Q1:Q2"/>
    <mergeCell ref="R1:R2"/>
    <mergeCell ref="S1:S2"/>
    <mergeCell ref="T1:T2"/>
    <mergeCell ref="M1:M2"/>
    <mergeCell ref="N1:N2"/>
    <mergeCell ref="O1:O2"/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3"/>
  <pageMargins left="0.43307086614173229" right="0.39370078740157483" top="0.55118110236220474" bottom="0.55118110236220474" header="0.31496062992125984" footer="0.39370078740157483"/>
  <pageSetup paperSize="9" scale="65" orientation="landscape" r:id="rId1"/>
  <headerFooter alignWithMargins="0">
    <oddHeader>&amp;C&amp;"ＭＳ Ｐゴシック,太字"&amp;14 住民基本台帳に基づく町別5歳別人口（男）&amp;F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G508"/>
  <sheetViews>
    <sheetView zoomScaleNormal="100" workbookViewId="0">
      <pane xSplit="1" ySplit="2" topLeftCell="B3" activePane="bottomRight" state="frozen"/>
      <selection activeCell="A3" sqref="A3:XFD504"/>
      <selection pane="topRight" activeCell="A3" sqref="A3:XFD504"/>
      <selection pane="bottomLeft" activeCell="A3" sqref="A3:XFD504"/>
      <selection pane="bottomRight" activeCell="C3" sqref="C3"/>
    </sheetView>
  </sheetViews>
  <sheetFormatPr defaultColWidth="9" defaultRowHeight="10.8" outlineLevelRow="3" x14ac:dyDescent="0.2"/>
  <cols>
    <col min="1" max="1" width="14.77734375" style="30" bestFit="1" customWidth="1"/>
    <col min="2" max="2" width="7.77734375" style="31" customWidth="1"/>
    <col min="3" max="3" width="9.6640625" style="14" bestFit="1" customWidth="1"/>
    <col min="4" max="10" width="7.5546875" style="12" bestFit="1" customWidth="1"/>
    <col min="11" max="20" width="8.5546875" style="12" bestFit="1" customWidth="1"/>
    <col min="21" max="23" width="7.5546875" style="12" bestFit="1" customWidth="1"/>
    <col min="24" max="24" width="5.77734375" style="12" bestFit="1" customWidth="1"/>
    <col min="25" max="25" width="8.5546875" style="12" bestFit="1" customWidth="1"/>
    <col min="26" max="26" width="9.6640625" style="12" bestFit="1" customWidth="1"/>
    <col min="27" max="27" width="8.5546875" style="12" bestFit="1" customWidth="1"/>
    <col min="28" max="30" width="8.109375" style="13" bestFit="1" customWidth="1"/>
    <col min="31" max="16384" width="9" style="1"/>
  </cols>
  <sheetData>
    <row r="1" spans="1:33" s="2" customFormat="1" ht="13.5" customHeight="1" x14ac:dyDescent="0.2">
      <c r="A1" s="177" t="s">
        <v>492</v>
      </c>
      <c r="B1" s="160" t="s">
        <v>493</v>
      </c>
      <c r="C1" s="158" t="s">
        <v>542</v>
      </c>
      <c r="D1" s="164" t="s">
        <v>466</v>
      </c>
      <c r="E1" s="167" t="s">
        <v>467</v>
      </c>
      <c r="F1" s="167" t="s">
        <v>468</v>
      </c>
      <c r="G1" s="167" t="s">
        <v>469</v>
      </c>
      <c r="H1" s="167" t="s">
        <v>470</v>
      </c>
      <c r="I1" s="167" t="s">
        <v>471</v>
      </c>
      <c r="J1" s="167" t="s">
        <v>472</v>
      </c>
      <c r="K1" s="167" t="s">
        <v>473</v>
      </c>
      <c r="L1" s="167" t="s">
        <v>474</v>
      </c>
      <c r="M1" s="167" t="s">
        <v>475</v>
      </c>
      <c r="N1" s="167" t="s">
        <v>476</v>
      </c>
      <c r="O1" s="167" t="s">
        <v>477</v>
      </c>
      <c r="P1" s="167" t="s">
        <v>478</v>
      </c>
      <c r="Q1" s="167" t="s">
        <v>479</v>
      </c>
      <c r="R1" s="167" t="s">
        <v>480</v>
      </c>
      <c r="S1" s="167" t="s">
        <v>481</v>
      </c>
      <c r="T1" s="167" t="s">
        <v>482</v>
      </c>
      <c r="U1" s="167" t="s">
        <v>483</v>
      </c>
      <c r="V1" s="167" t="s">
        <v>484</v>
      </c>
      <c r="W1" s="167" t="s">
        <v>485</v>
      </c>
      <c r="X1" s="175" t="s">
        <v>486</v>
      </c>
      <c r="Y1" s="169" t="s">
        <v>543</v>
      </c>
      <c r="Z1" s="170"/>
      <c r="AA1" s="171"/>
      <c r="AB1" s="172" t="s">
        <v>544</v>
      </c>
      <c r="AC1" s="173"/>
      <c r="AD1" s="174"/>
    </row>
    <row r="2" spans="1:33" s="3" customFormat="1" x14ac:dyDescent="0.2">
      <c r="A2" s="178"/>
      <c r="B2" s="161"/>
      <c r="C2" s="159"/>
      <c r="D2" s="165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76"/>
      <c r="Y2" s="5" t="s">
        <v>487</v>
      </c>
      <c r="Z2" s="6" t="s">
        <v>488</v>
      </c>
      <c r="AA2" s="7" t="s">
        <v>489</v>
      </c>
      <c r="AB2" s="8" t="s">
        <v>487</v>
      </c>
      <c r="AC2" s="9" t="s">
        <v>488</v>
      </c>
      <c r="AD2" s="10" t="s">
        <v>489</v>
      </c>
    </row>
    <row r="3" spans="1:33" s="54" customFormat="1" ht="10.5" customHeight="1" outlineLevel="3" x14ac:dyDescent="0.2">
      <c r="A3" s="15" t="s">
        <v>149</v>
      </c>
      <c r="B3" s="16">
        <v>111</v>
      </c>
      <c r="C3" s="43">
        <v>295</v>
      </c>
      <c r="D3" s="130">
        <v>8</v>
      </c>
      <c r="E3" s="75">
        <v>9</v>
      </c>
      <c r="F3" s="75">
        <v>5</v>
      </c>
      <c r="G3" s="75">
        <v>5</v>
      </c>
      <c r="H3" s="75">
        <v>13</v>
      </c>
      <c r="I3" s="75">
        <v>6</v>
      </c>
      <c r="J3" s="75">
        <v>12</v>
      </c>
      <c r="K3" s="75">
        <v>12</v>
      </c>
      <c r="L3" s="75">
        <v>14</v>
      </c>
      <c r="M3" s="75">
        <v>15</v>
      </c>
      <c r="N3" s="75">
        <v>16</v>
      </c>
      <c r="O3" s="75">
        <v>14</v>
      </c>
      <c r="P3" s="75">
        <v>22</v>
      </c>
      <c r="Q3" s="75">
        <v>17</v>
      </c>
      <c r="R3" s="75">
        <v>25</v>
      </c>
      <c r="S3" s="75">
        <v>28</v>
      </c>
      <c r="T3" s="75">
        <v>33</v>
      </c>
      <c r="U3" s="75">
        <v>25</v>
      </c>
      <c r="V3" s="75">
        <v>10</v>
      </c>
      <c r="W3" s="75">
        <v>5</v>
      </c>
      <c r="X3" s="75">
        <v>1</v>
      </c>
      <c r="Y3" s="61">
        <v>22</v>
      </c>
      <c r="Z3" s="62">
        <v>129</v>
      </c>
      <c r="AA3" s="124">
        <v>144</v>
      </c>
      <c r="AB3" s="118">
        <v>7.4576271186440684</v>
      </c>
      <c r="AC3" s="63">
        <v>43.728813559322035</v>
      </c>
      <c r="AD3" s="64">
        <v>48.813559322033903</v>
      </c>
      <c r="AE3" s="135"/>
      <c r="AG3" s="134"/>
    </row>
    <row r="4" spans="1:33" s="54" customFormat="1" ht="10.5" customHeight="1" outlineLevel="3" x14ac:dyDescent="0.2">
      <c r="A4" s="17" t="s">
        <v>300</v>
      </c>
      <c r="B4" s="18">
        <v>112</v>
      </c>
      <c r="C4" s="38">
        <v>335</v>
      </c>
      <c r="D4" s="84">
        <v>1</v>
      </c>
      <c r="E4" s="73">
        <v>3</v>
      </c>
      <c r="F4" s="73">
        <v>8</v>
      </c>
      <c r="G4" s="73">
        <v>12</v>
      </c>
      <c r="H4" s="73">
        <v>7</v>
      </c>
      <c r="I4" s="73">
        <v>11</v>
      </c>
      <c r="J4" s="73">
        <v>5</v>
      </c>
      <c r="K4" s="73">
        <v>7</v>
      </c>
      <c r="L4" s="73">
        <v>9</v>
      </c>
      <c r="M4" s="73">
        <v>18</v>
      </c>
      <c r="N4" s="73">
        <v>38</v>
      </c>
      <c r="O4" s="73">
        <v>23</v>
      </c>
      <c r="P4" s="73">
        <v>17</v>
      </c>
      <c r="Q4" s="73">
        <v>31</v>
      </c>
      <c r="R4" s="73">
        <v>36</v>
      </c>
      <c r="S4" s="73">
        <v>31</v>
      </c>
      <c r="T4" s="73">
        <v>43</v>
      </c>
      <c r="U4" s="73">
        <v>23</v>
      </c>
      <c r="V4" s="73">
        <v>7</v>
      </c>
      <c r="W4" s="73">
        <v>4</v>
      </c>
      <c r="X4" s="73">
        <v>1</v>
      </c>
      <c r="Y4" s="55">
        <v>12</v>
      </c>
      <c r="Z4" s="56">
        <v>147</v>
      </c>
      <c r="AA4" s="125">
        <v>176</v>
      </c>
      <c r="AB4" s="119">
        <v>3.5820895522388061</v>
      </c>
      <c r="AC4" s="46">
        <v>43.880597014925371</v>
      </c>
      <c r="AD4" s="47">
        <v>52.537313432835816</v>
      </c>
    </row>
    <row r="5" spans="1:33" s="54" customFormat="1" ht="10.5" customHeight="1" outlineLevel="3" x14ac:dyDescent="0.2">
      <c r="A5" s="17" t="s">
        <v>301</v>
      </c>
      <c r="B5" s="18">
        <v>113</v>
      </c>
      <c r="C5" s="38">
        <v>553</v>
      </c>
      <c r="D5" s="84">
        <v>8</v>
      </c>
      <c r="E5" s="73">
        <v>20</v>
      </c>
      <c r="F5" s="73">
        <v>17</v>
      </c>
      <c r="G5" s="73">
        <v>20</v>
      </c>
      <c r="H5" s="73">
        <v>13</v>
      </c>
      <c r="I5" s="73">
        <v>24</v>
      </c>
      <c r="J5" s="73">
        <v>13</v>
      </c>
      <c r="K5" s="73">
        <v>21</v>
      </c>
      <c r="L5" s="73">
        <v>22</v>
      </c>
      <c r="M5" s="73">
        <v>31</v>
      </c>
      <c r="N5" s="73">
        <v>42</v>
      </c>
      <c r="O5" s="73">
        <v>30</v>
      </c>
      <c r="P5" s="73">
        <v>31</v>
      </c>
      <c r="Q5" s="73">
        <v>31</v>
      </c>
      <c r="R5" s="73">
        <v>57</v>
      </c>
      <c r="S5" s="73">
        <v>57</v>
      </c>
      <c r="T5" s="73">
        <v>45</v>
      </c>
      <c r="U5" s="73">
        <v>30</v>
      </c>
      <c r="V5" s="73">
        <v>35</v>
      </c>
      <c r="W5" s="73">
        <v>5</v>
      </c>
      <c r="X5" s="73">
        <v>1</v>
      </c>
      <c r="Y5" s="55">
        <v>45</v>
      </c>
      <c r="Z5" s="56">
        <v>247</v>
      </c>
      <c r="AA5" s="125">
        <v>261</v>
      </c>
      <c r="AB5" s="119">
        <v>8.1374321880650999</v>
      </c>
      <c r="AC5" s="46">
        <v>44.665461121157321</v>
      </c>
      <c r="AD5" s="47">
        <v>47.197106690777581</v>
      </c>
    </row>
    <row r="6" spans="1:33" s="54" customFormat="1" ht="10.5" customHeight="1" outlineLevel="3" x14ac:dyDescent="0.2">
      <c r="A6" s="17" t="s">
        <v>302</v>
      </c>
      <c r="B6" s="18">
        <v>114</v>
      </c>
      <c r="C6" s="38">
        <v>63</v>
      </c>
      <c r="D6" s="84">
        <v>1</v>
      </c>
      <c r="E6" s="73">
        <v>3</v>
      </c>
      <c r="F6" s="73">
        <v>4</v>
      </c>
      <c r="G6" s="73">
        <v>2</v>
      </c>
      <c r="H6" s="73">
        <v>1</v>
      </c>
      <c r="I6" s="73">
        <v>0</v>
      </c>
      <c r="J6" s="73">
        <v>1</v>
      </c>
      <c r="K6" s="73">
        <v>3</v>
      </c>
      <c r="L6" s="73">
        <v>2</v>
      </c>
      <c r="M6" s="73">
        <v>0</v>
      </c>
      <c r="N6" s="73">
        <v>3</v>
      </c>
      <c r="O6" s="73">
        <v>3</v>
      </c>
      <c r="P6" s="73">
        <v>10</v>
      </c>
      <c r="Q6" s="73">
        <v>6</v>
      </c>
      <c r="R6" s="73">
        <v>8</v>
      </c>
      <c r="S6" s="73">
        <v>4</v>
      </c>
      <c r="T6" s="73">
        <v>6</v>
      </c>
      <c r="U6" s="73">
        <v>2</v>
      </c>
      <c r="V6" s="73">
        <v>2</v>
      </c>
      <c r="W6" s="73">
        <v>1</v>
      </c>
      <c r="X6" s="73">
        <v>1</v>
      </c>
      <c r="Y6" s="55">
        <v>8</v>
      </c>
      <c r="Z6" s="56">
        <v>25</v>
      </c>
      <c r="AA6" s="125">
        <v>30</v>
      </c>
      <c r="AB6" s="119">
        <v>12.698412698412698</v>
      </c>
      <c r="AC6" s="46">
        <v>39.682539682539684</v>
      </c>
      <c r="AD6" s="47">
        <v>47.619047619047613</v>
      </c>
    </row>
    <row r="7" spans="1:33" s="54" customFormat="1" ht="10.5" customHeight="1" outlineLevel="3" x14ac:dyDescent="0.2">
      <c r="A7" s="17" t="s">
        <v>123</v>
      </c>
      <c r="B7" s="18">
        <v>131</v>
      </c>
      <c r="C7" s="38">
        <v>273</v>
      </c>
      <c r="D7" s="84">
        <v>4</v>
      </c>
      <c r="E7" s="73">
        <v>5</v>
      </c>
      <c r="F7" s="73">
        <v>7</v>
      </c>
      <c r="G7" s="73">
        <v>21</v>
      </c>
      <c r="H7" s="73">
        <v>13</v>
      </c>
      <c r="I7" s="73">
        <v>6</v>
      </c>
      <c r="J7" s="73">
        <v>8</v>
      </c>
      <c r="K7" s="73">
        <v>10</v>
      </c>
      <c r="L7" s="73">
        <v>15</v>
      </c>
      <c r="M7" s="73">
        <v>14</v>
      </c>
      <c r="N7" s="73">
        <v>25</v>
      </c>
      <c r="O7" s="73">
        <v>31</v>
      </c>
      <c r="P7" s="73">
        <v>24</v>
      </c>
      <c r="Q7" s="73">
        <v>18</v>
      </c>
      <c r="R7" s="73">
        <v>18</v>
      </c>
      <c r="S7" s="73">
        <v>17</v>
      </c>
      <c r="T7" s="73">
        <v>16</v>
      </c>
      <c r="U7" s="73">
        <v>11</v>
      </c>
      <c r="V7" s="73">
        <v>6</v>
      </c>
      <c r="W7" s="73">
        <v>3</v>
      </c>
      <c r="X7" s="73">
        <v>1</v>
      </c>
      <c r="Y7" s="55">
        <v>16</v>
      </c>
      <c r="Z7" s="56">
        <v>167</v>
      </c>
      <c r="AA7" s="125">
        <v>90</v>
      </c>
      <c r="AB7" s="119">
        <v>5.8608058608058604</v>
      </c>
      <c r="AC7" s="46">
        <v>61.172161172161175</v>
      </c>
      <c r="AD7" s="47">
        <v>32.967032967032964</v>
      </c>
    </row>
    <row r="8" spans="1:33" s="54" customFormat="1" ht="10.5" customHeight="1" outlineLevel="3" x14ac:dyDescent="0.2">
      <c r="A8" s="17" t="s">
        <v>303</v>
      </c>
      <c r="B8" s="18">
        <v>132</v>
      </c>
      <c r="C8" s="38">
        <v>345</v>
      </c>
      <c r="D8" s="84">
        <v>3</v>
      </c>
      <c r="E8" s="73">
        <v>5</v>
      </c>
      <c r="F8" s="73">
        <v>6</v>
      </c>
      <c r="G8" s="73">
        <v>16</v>
      </c>
      <c r="H8" s="73">
        <v>28</v>
      </c>
      <c r="I8" s="73">
        <v>21</v>
      </c>
      <c r="J8" s="73">
        <v>12</v>
      </c>
      <c r="K8" s="73">
        <v>12</v>
      </c>
      <c r="L8" s="73">
        <v>14</v>
      </c>
      <c r="M8" s="73">
        <v>19</v>
      </c>
      <c r="N8" s="73">
        <v>14</v>
      </c>
      <c r="O8" s="73">
        <v>16</v>
      </c>
      <c r="P8" s="73">
        <v>25</v>
      </c>
      <c r="Q8" s="73">
        <v>24</v>
      </c>
      <c r="R8" s="73">
        <v>22</v>
      </c>
      <c r="S8" s="73">
        <v>40</v>
      </c>
      <c r="T8" s="73">
        <v>24</v>
      </c>
      <c r="U8" s="73">
        <v>22</v>
      </c>
      <c r="V8" s="73">
        <v>13</v>
      </c>
      <c r="W8" s="73">
        <v>8</v>
      </c>
      <c r="X8" s="73">
        <v>1</v>
      </c>
      <c r="Y8" s="55">
        <v>14</v>
      </c>
      <c r="Z8" s="56">
        <v>177</v>
      </c>
      <c r="AA8" s="125">
        <v>154</v>
      </c>
      <c r="AB8" s="119">
        <v>4.057971014492753</v>
      </c>
      <c r="AC8" s="46">
        <v>51.304347826086961</v>
      </c>
      <c r="AD8" s="47">
        <v>44.637681159420289</v>
      </c>
    </row>
    <row r="9" spans="1:33" s="54" customFormat="1" ht="10.5" customHeight="1" outlineLevel="3" x14ac:dyDescent="0.2">
      <c r="A9" s="17" t="s">
        <v>304</v>
      </c>
      <c r="B9" s="18">
        <v>133</v>
      </c>
      <c r="C9" s="38">
        <v>159</v>
      </c>
      <c r="D9" s="84">
        <v>5</v>
      </c>
      <c r="E9" s="73">
        <v>2</v>
      </c>
      <c r="F9" s="73">
        <v>2</v>
      </c>
      <c r="G9" s="73">
        <v>4</v>
      </c>
      <c r="H9" s="73">
        <v>2</v>
      </c>
      <c r="I9" s="73">
        <v>4</v>
      </c>
      <c r="J9" s="73">
        <v>1</v>
      </c>
      <c r="K9" s="73">
        <v>6</v>
      </c>
      <c r="L9" s="73">
        <v>6</v>
      </c>
      <c r="M9" s="73">
        <v>9</v>
      </c>
      <c r="N9" s="73">
        <v>9</v>
      </c>
      <c r="O9" s="73">
        <v>16</v>
      </c>
      <c r="P9" s="73">
        <v>9</v>
      </c>
      <c r="Q9" s="73">
        <v>15</v>
      </c>
      <c r="R9" s="73">
        <v>13</v>
      </c>
      <c r="S9" s="73">
        <v>14</v>
      </c>
      <c r="T9" s="73">
        <v>16</v>
      </c>
      <c r="U9" s="73">
        <v>16</v>
      </c>
      <c r="V9" s="73">
        <v>6</v>
      </c>
      <c r="W9" s="73">
        <v>2</v>
      </c>
      <c r="X9" s="73">
        <v>2</v>
      </c>
      <c r="Y9" s="55">
        <v>9</v>
      </c>
      <c r="Z9" s="56">
        <v>66</v>
      </c>
      <c r="AA9" s="125">
        <v>84</v>
      </c>
      <c r="AB9" s="119">
        <v>5.6603773584905666</v>
      </c>
      <c r="AC9" s="46">
        <v>41.509433962264154</v>
      </c>
      <c r="AD9" s="47">
        <v>52.830188679245282</v>
      </c>
    </row>
    <row r="10" spans="1:33" s="54" customFormat="1" ht="10.5" customHeight="1" outlineLevel="3" x14ac:dyDescent="0.2">
      <c r="A10" s="17" t="s">
        <v>305</v>
      </c>
      <c r="B10" s="18">
        <v>134</v>
      </c>
      <c r="C10" s="38">
        <v>167</v>
      </c>
      <c r="D10" s="84">
        <v>5</v>
      </c>
      <c r="E10" s="73">
        <v>3</v>
      </c>
      <c r="F10" s="73">
        <v>2</v>
      </c>
      <c r="G10" s="73">
        <v>5</v>
      </c>
      <c r="H10" s="73">
        <v>7</v>
      </c>
      <c r="I10" s="73">
        <v>5</v>
      </c>
      <c r="J10" s="73">
        <v>5</v>
      </c>
      <c r="K10" s="73">
        <v>9</v>
      </c>
      <c r="L10" s="73">
        <v>9</v>
      </c>
      <c r="M10" s="73">
        <v>8</v>
      </c>
      <c r="N10" s="73">
        <v>8</v>
      </c>
      <c r="O10" s="73">
        <v>13</v>
      </c>
      <c r="P10" s="73">
        <v>11</v>
      </c>
      <c r="Q10" s="73">
        <v>13</v>
      </c>
      <c r="R10" s="73">
        <v>13</v>
      </c>
      <c r="S10" s="73">
        <v>16</v>
      </c>
      <c r="T10" s="73">
        <v>14</v>
      </c>
      <c r="U10" s="73">
        <v>10</v>
      </c>
      <c r="V10" s="73">
        <v>8</v>
      </c>
      <c r="W10" s="73">
        <v>1</v>
      </c>
      <c r="X10" s="73">
        <v>2</v>
      </c>
      <c r="Y10" s="55">
        <v>10</v>
      </c>
      <c r="Z10" s="56">
        <v>80</v>
      </c>
      <c r="AA10" s="125">
        <v>77</v>
      </c>
      <c r="AB10" s="119">
        <v>5.9880239520958085</v>
      </c>
      <c r="AC10" s="46">
        <v>47.904191616766468</v>
      </c>
      <c r="AD10" s="47">
        <v>46.107784431137731</v>
      </c>
    </row>
    <row r="11" spans="1:33" s="54" customFormat="1" ht="10.5" customHeight="1" outlineLevel="3" x14ac:dyDescent="0.2">
      <c r="A11" s="17" t="s">
        <v>122</v>
      </c>
      <c r="B11" s="18">
        <v>140</v>
      </c>
      <c r="C11" s="38">
        <v>464</v>
      </c>
      <c r="D11" s="84">
        <v>6</v>
      </c>
      <c r="E11" s="73">
        <v>21</v>
      </c>
      <c r="F11" s="73">
        <v>12</v>
      </c>
      <c r="G11" s="73">
        <v>10</v>
      </c>
      <c r="H11" s="73">
        <v>19</v>
      </c>
      <c r="I11" s="73">
        <v>23</v>
      </c>
      <c r="J11" s="73">
        <v>18</v>
      </c>
      <c r="K11" s="73">
        <v>13</v>
      </c>
      <c r="L11" s="73">
        <v>23</v>
      </c>
      <c r="M11" s="73">
        <v>30</v>
      </c>
      <c r="N11" s="73">
        <v>45</v>
      </c>
      <c r="O11" s="73">
        <v>32</v>
      </c>
      <c r="P11" s="73">
        <v>28</v>
      </c>
      <c r="Q11" s="73">
        <v>29</v>
      </c>
      <c r="R11" s="73">
        <v>35</v>
      </c>
      <c r="S11" s="73">
        <v>39</v>
      </c>
      <c r="T11" s="73">
        <v>33</v>
      </c>
      <c r="U11" s="73">
        <v>36</v>
      </c>
      <c r="V11" s="73">
        <v>8</v>
      </c>
      <c r="W11" s="73">
        <v>4</v>
      </c>
      <c r="X11" s="73">
        <v>0</v>
      </c>
      <c r="Y11" s="55">
        <v>39</v>
      </c>
      <c r="Z11" s="56">
        <v>241</v>
      </c>
      <c r="AA11" s="125">
        <v>184</v>
      </c>
      <c r="AB11" s="119">
        <v>8.4051724137931032</v>
      </c>
      <c r="AC11" s="46">
        <v>51.939655172413794</v>
      </c>
      <c r="AD11" s="47">
        <v>39.655172413793103</v>
      </c>
    </row>
    <row r="12" spans="1:33" s="54" customFormat="1" ht="10.5" customHeight="1" outlineLevel="3" x14ac:dyDescent="0.2">
      <c r="A12" s="17" t="s">
        <v>105</v>
      </c>
      <c r="B12" s="18">
        <v>150</v>
      </c>
      <c r="C12" s="38">
        <v>644</v>
      </c>
      <c r="D12" s="84">
        <v>10</v>
      </c>
      <c r="E12" s="73">
        <v>21</v>
      </c>
      <c r="F12" s="73">
        <v>28</v>
      </c>
      <c r="G12" s="73">
        <v>21</v>
      </c>
      <c r="H12" s="73">
        <v>16</v>
      </c>
      <c r="I12" s="73">
        <v>14</v>
      </c>
      <c r="J12" s="73">
        <v>15</v>
      </c>
      <c r="K12" s="73">
        <v>30</v>
      </c>
      <c r="L12" s="73">
        <v>23</v>
      </c>
      <c r="M12" s="73">
        <v>34</v>
      </c>
      <c r="N12" s="73">
        <v>35</v>
      </c>
      <c r="O12" s="73">
        <v>48</v>
      </c>
      <c r="P12" s="73">
        <v>48</v>
      </c>
      <c r="Q12" s="73">
        <v>45</v>
      </c>
      <c r="R12" s="73">
        <v>63</v>
      </c>
      <c r="S12" s="73">
        <v>62</v>
      </c>
      <c r="T12" s="73">
        <v>54</v>
      </c>
      <c r="U12" s="73">
        <v>44</v>
      </c>
      <c r="V12" s="73">
        <v>27</v>
      </c>
      <c r="W12" s="73">
        <v>5</v>
      </c>
      <c r="X12" s="73">
        <v>1</v>
      </c>
      <c r="Y12" s="55">
        <v>59</v>
      </c>
      <c r="Z12" s="56">
        <v>284</v>
      </c>
      <c r="AA12" s="125">
        <v>301</v>
      </c>
      <c r="AB12" s="119">
        <v>9.1614906832298146</v>
      </c>
      <c r="AC12" s="46">
        <v>44.099378881987576</v>
      </c>
      <c r="AD12" s="47">
        <v>46.739130434782609</v>
      </c>
    </row>
    <row r="13" spans="1:33" s="54" customFormat="1" ht="10.5" customHeight="1" outlineLevel="3" x14ac:dyDescent="0.2">
      <c r="A13" s="17" t="s">
        <v>215</v>
      </c>
      <c r="B13" s="18">
        <v>161</v>
      </c>
      <c r="C13" s="38">
        <v>236</v>
      </c>
      <c r="D13" s="84">
        <v>4</v>
      </c>
      <c r="E13" s="73">
        <v>8</v>
      </c>
      <c r="F13" s="73">
        <v>9</v>
      </c>
      <c r="G13" s="73">
        <v>11</v>
      </c>
      <c r="H13" s="73">
        <v>15</v>
      </c>
      <c r="I13" s="73">
        <v>10</v>
      </c>
      <c r="J13" s="73">
        <v>8</v>
      </c>
      <c r="K13" s="73">
        <v>8</v>
      </c>
      <c r="L13" s="73">
        <v>14</v>
      </c>
      <c r="M13" s="73">
        <v>26</v>
      </c>
      <c r="N13" s="73">
        <v>25</v>
      </c>
      <c r="O13" s="73">
        <v>21</v>
      </c>
      <c r="P13" s="73">
        <v>13</v>
      </c>
      <c r="Q13" s="73">
        <v>10</v>
      </c>
      <c r="R13" s="73">
        <v>6</v>
      </c>
      <c r="S13" s="73">
        <v>19</v>
      </c>
      <c r="T13" s="73">
        <v>11</v>
      </c>
      <c r="U13" s="73">
        <v>8</v>
      </c>
      <c r="V13" s="73">
        <v>7</v>
      </c>
      <c r="W13" s="73">
        <v>3</v>
      </c>
      <c r="X13" s="73">
        <v>0</v>
      </c>
      <c r="Y13" s="55">
        <v>21</v>
      </c>
      <c r="Z13" s="56">
        <v>151</v>
      </c>
      <c r="AA13" s="125">
        <v>64</v>
      </c>
      <c r="AB13" s="119">
        <v>8.898305084745763</v>
      </c>
      <c r="AC13" s="46">
        <v>63.983050847457626</v>
      </c>
      <c r="AD13" s="47">
        <v>27.118644067796609</v>
      </c>
    </row>
    <row r="14" spans="1:33" s="54" customFormat="1" ht="10.5" customHeight="1" outlineLevel="3" x14ac:dyDescent="0.2">
      <c r="A14" s="17" t="s">
        <v>306</v>
      </c>
      <c r="B14" s="18">
        <v>162</v>
      </c>
      <c r="C14" s="38">
        <v>297</v>
      </c>
      <c r="D14" s="84">
        <v>3</v>
      </c>
      <c r="E14" s="73">
        <v>4</v>
      </c>
      <c r="F14" s="73">
        <v>6</v>
      </c>
      <c r="G14" s="73">
        <v>17</v>
      </c>
      <c r="H14" s="73">
        <v>13</v>
      </c>
      <c r="I14" s="73">
        <v>16</v>
      </c>
      <c r="J14" s="73">
        <v>6</v>
      </c>
      <c r="K14" s="73">
        <v>10</v>
      </c>
      <c r="L14" s="73">
        <v>19</v>
      </c>
      <c r="M14" s="73">
        <v>18</v>
      </c>
      <c r="N14" s="73">
        <v>26</v>
      </c>
      <c r="O14" s="73">
        <v>17</v>
      </c>
      <c r="P14" s="73">
        <v>23</v>
      </c>
      <c r="Q14" s="73">
        <v>22</v>
      </c>
      <c r="R14" s="73">
        <v>25</v>
      </c>
      <c r="S14" s="73">
        <v>28</v>
      </c>
      <c r="T14" s="73">
        <v>17</v>
      </c>
      <c r="U14" s="73">
        <v>17</v>
      </c>
      <c r="V14" s="73">
        <v>9</v>
      </c>
      <c r="W14" s="73">
        <v>1</v>
      </c>
      <c r="X14" s="73">
        <v>0</v>
      </c>
      <c r="Y14" s="55">
        <v>13</v>
      </c>
      <c r="Z14" s="56">
        <v>165</v>
      </c>
      <c r="AA14" s="125">
        <v>119</v>
      </c>
      <c r="AB14" s="119">
        <v>4.3771043771043772</v>
      </c>
      <c r="AC14" s="46">
        <v>55.555555555555557</v>
      </c>
      <c r="AD14" s="47">
        <v>40.067340067340069</v>
      </c>
    </row>
    <row r="15" spans="1:33" s="54" customFormat="1" ht="10.5" customHeight="1" outlineLevel="3" x14ac:dyDescent="0.2">
      <c r="A15" s="17" t="s">
        <v>168</v>
      </c>
      <c r="B15" s="18">
        <v>170</v>
      </c>
      <c r="C15" s="38">
        <v>255</v>
      </c>
      <c r="D15" s="84">
        <v>4</v>
      </c>
      <c r="E15" s="73">
        <v>10</v>
      </c>
      <c r="F15" s="73">
        <v>6</v>
      </c>
      <c r="G15" s="73">
        <v>11</v>
      </c>
      <c r="H15" s="73">
        <v>10</v>
      </c>
      <c r="I15" s="73">
        <v>12</v>
      </c>
      <c r="J15" s="73">
        <v>12</v>
      </c>
      <c r="K15" s="73">
        <v>18</v>
      </c>
      <c r="L15" s="73">
        <v>14</v>
      </c>
      <c r="M15" s="73">
        <v>15</v>
      </c>
      <c r="N15" s="73">
        <v>19</v>
      </c>
      <c r="O15" s="73">
        <v>23</v>
      </c>
      <c r="P15" s="73">
        <v>18</v>
      </c>
      <c r="Q15" s="73">
        <v>12</v>
      </c>
      <c r="R15" s="73">
        <v>19</v>
      </c>
      <c r="S15" s="73">
        <v>20</v>
      </c>
      <c r="T15" s="73">
        <v>10</v>
      </c>
      <c r="U15" s="73">
        <v>13</v>
      </c>
      <c r="V15" s="73">
        <v>7</v>
      </c>
      <c r="W15" s="73">
        <v>2</v>
      </c>
      <c r="X15" s="73">
        <v>0</v>
      </c>
      <c r="Y15" s="55">
        <v>20</v>
      </c>
      <c r="Z15" s="56">
        <v>152</v>
      </c>
      <c r="AA15" s="125">
        <v>83</v>
      </c>
      <c r="AB15" s="119">
        <v>7.8431372549019605</v>
      </c>
      <c r="AC15" s="46">
        <v>59.607843137254903</v>
      </c>
      <c r="AD15" s="47">
        <v>32.549019607843135</v>
      </c>
    </row>
    <row r="16" spans="1:33" s="54" customFormat="1" ht="10.5" customHeight="1" outlineLevel="3" x14ac:dyDescent="0.2">
      <c r="A16" s="17" t="s">
        <v>10</v>
      </c>
      <c r="B16" s="18">
        <v>181</v>
      </c>
      <c r="C16" s="38">
        <v>349</v>
      </c>
      <c r="D16" s="84">
        <v>9</v>
      </c>
      <c r="E16" s="73">
        <v>12</v>
      </c>
      <c r="F16" s="73">
        <v>13</v>
      </c>
      <c r="G16" s="73">
        <v>10</v>
      </c>
      <c r="H16" s="73">
        <v>8</v>
      </c>
      <c r="I16" s="73">
        <v>9</v>
      </c>
      <c r="J16" s="73">
        <v>14</v>
      </c>
      <c r="K16" s="73">
        <v>12</v>
      </c>
      <c r="L16" s="73">
        <v>21</v>
      </c>
      <c r="M16" s="73">
        <v>26</v>
      </c>
      <c r="N16" s="73">
        <v>28</v>
      </c>
      <c r="O16" s="73">
        <v>35</v>
      </c>
      <c r="P16" s="73">
        <v>29</v>
      </c>
      <c r="Q16" s="73">
        <v>24</v>
      </c>
      <c r="R16" s="73">
        <v>22</v>
      </c>
      <c r="S16" s="73">
        <v>23</v>
      </c>
      <c r="T16" s="73">
        <v>19</v>
      </c>
      <c r="U16" s="73">
        <v>18</v>
      </c>
      <c r="V16" s="73">
        <v>12</v>
      </c>
      <c r="W16" s="73">
        <v>5</v>
      </c>
      <c r="X16" s="73">
        <v>0</v>
      </c>
      <c r="Y16" s="55">
        <v>34</v>
      </c>
      <c r="Z16" s="56">
        <v>192</v>
      </c>
      <c r="AA16" s="125">
        <v>123</v>
      </c>
      <c r="AB16" s="119">
        <v>9.7421203438395416</v>
      </c>
      <c r="AC16" s="46">
        <v>55.014326647564474</v>
      </c>
      <c r="AD16" s="47">
        <v>35.243553008595988</v>
      </c>
    </row>
    <row r="17" spans="1:30" s="54" customFormat="1" ht="10.5" customHeight="1" outlineLevel="3" x14ac:dyDescent="0.2">
      <c r="A17" s="17" t="s">
        <v>307</v>
      </c>
      <c r="B17" s="18">
        <v>182</v>
      </c>
      <c r="C17" s="38">
        <v>365</v>
      </c>
      <c r="D17" s="84">
        <v>12</v>
      </c>
      <c r="E17" s="73">
        <v>13</v>
      </c>
      <c r="F17" s="73">
        <v>9</v>
      </c>
      <c r="G17" s="73">
        <v>13</v>
      </c>
      <c r="H17" s="73">
        <v>19</v>
      </c>
      <c r="I17" s="73">
        <v>9</v>
      </c>
      <c r="J17" s="73">
        <v>12</v>
      </c>
      <c r="K17" s="73">
        <v>12</v>
      </c>
      <c r="L17" s="73">
        <v>29</v>
      </c>
      <c r="M17" s="73">
        <v>20</v>
      </c>
      <c r="N17" s="73">
        <v>30</v>
      </c>
      <c r="O17" s="73">
        <v>33</v>
      </c>
      <c r="P17" s="73">
        <v>34</v>
      </c>
      <c r="Q17" s="73">
        <v>28</v>
      </c>
      <c r="R17" s="73">
        <v>30</v>
      </c>
      <c r="S17" s="73">
        <v>20</v>
      </c>
      <c r="T17" s="73">
        <v>22</v>
      </c>
      <c r="U17" s="73">
        <v>9</v>
      </c>
      <c r="V17" s="73">
        <v>5</v>
      </c>
      <c r="W17" s="73">
        <v>4</v>
      </c>
      <c r="X17" s="73">
        <v>2</v>
      </c>
      <c r="Y17" s="55">
        <v>34</v>
      </c>
      <c r="Z17" s="56">
        <v>211</v>
      </c>
      <c r="AA17" s="125">
        <v>120</v>
      </c>
      <c r="AB17" s="119">
        <v>9.3150684931506849</v>
      </c>
      <c r="AC17" s="46">
        <v>57.80821917808219</v>
      </c>
      <c r="AD17" s="47">
        <v>32.87671232876712</v>
      </c>
    </row>
    <row r="18" spans="1:30" s="54" customFormat="1" ht="10.5" customHeight="1" outlineLevel="3" x14ac:dyDescent="0.2">
      <c r="A18" s="17" t="s">
        <v>142</v>
      </c>
      <c r="B18" s="18">
        <v>190</v>
      </c>
      <c r="C18" s="38">
        <v>485</v>
      </c>
      <c r="D18" s="84">
        <v>27</v>
      </c>
      <c r="E18" s="73">
        <v>10</v>
      </c>
      <c r="F18" s="73">
        <v>20</v>
      </c>
      <c r="G18" s="73">
        <v>15</v>
      </c>
      <c r="H18" s="73">
        <v>13</v>
      </c>
      <c r="I18" s="73">
        <v>22</v>
      </c>
      <c r="J18" s="73">
        <v>26</v>
      </c>
      <c r="K18" s="73">
        <v>34</v>
      </c>
      <c r="L18" s="73">
        <v>22</v>
      </c>
      <c r="M18" s="73">
        <v>42</v>
      </c>
      <c r="N18" s="73">
        <v>36</v>
      </c>
      <c r="O18" s="73">
        <v>39</v>
      </c>
      <c r="P18" s="73">
        <v>45</v>
      </c>
      <c r="Q18" s="73">
        <v>31</v>
      </c>
      <c r="R18" s="73">
        <v>30</v>
      </c>
      <c r="S18" s="73">
        <v>23</v>
      </c>
      <c r="T18" s="73">
        <v>23</v>
      </c>
      <c r="U18" s="73">
        <v>16</v>
      </c>
      <c r="V18" s="73">
        <v>8</v>
      </c>
      <c r="W18" s="73">
        <v>2</v>
      </c>
      <c r="X18" s="73">
        <v>1</v>
      </c>
      <c r="Y18" s="55">
        <v>57</v>
      </c>
      <c r="Z18" s="56">
        <v>294</v>
      </c>
      <c r="AA18" s="125">
        <v>134</v>
      </c>
      <c r="AB18" s="119">
        <v>11.752577319587628</v>
      </c>
      <c r="AC18" s="46">
        <v>60.618556701030926</v>
      </c>
      <c r="AD18" s="47">
        <v>27.628865979381445</v>
      </c>
    </row>
    <row r="19" spans="1:30" s="54" customFormat="1" ht="10.5" customHeight="1" outlineLevel="3" x14ac:dyDescent="0.2">
      <c r="A19" s="17" t="s">
        <v>161</v>
      </c>
      <c r="B19" s="18">
        <v>200</v>
      </c>
      <c r="C19" s="38">
        <v>198</v>
      </c>
      <c r="D19" s="84">
        <v>10</v>
      </c>
      <c r="E19" s="73">
        <v>4</v>
      </c>
      <c r="F19" s="73">
        <v>6</v>
      </c>
      <c r="G19" s="73">
        <v>9</v>
      </c>
      <c r="H19" s="73">
        <v>5</v>
      </c>
      <c r="I19" s="73">
        <v>3</v>
      </c>
      <c r="J19" s="73">
        <v>13</v>
      </c>
      <c r="K19" s="73">
        <v>7</v>
      </c>
      <c r="L19" s="73">
        <v>9</v>
      </c>
      <c r="M19" s="73">
        <v>13</v>
      </c>
      <c r="N19" s="73">
        <v>24</v>
      </c>
      <c r="O19" s="73">
        <v>16</v>
      </c>
      <c r="P19" s="73">
        <v>16</v>
      </c>
      <c r="Q19" s="73">
        <v>3</v>
      </c>
      <c r="R19" s="73">
        <v>17</v>
      </c>
      <c r="S19" s="73">
        <v>17</v>
      </c>
      <c r="T19" s="73">
        <v>6</v>
      </c>
      <c r="U19" s="73">
        <v>13</v>
      </c>
      <c r="V19" s="73">
        <v>4</v>
      </c>
      <c r="W19" s="73">
        <v>2</v>
      </c>
      <c r="X19" s="73">
        <v>1</v>
      </c>
      <c r="Y19" s="55">
        <v>20</v>
      </c>
      <c r="Z19" s="56">
        <v>115</v>
      </c>
      <c r="AA19" s="125">
        <v>63</v>
      </c>
      <c r="AB19" s="119">
        <v>10.1010101010101</v>
      </c>
      <c r="AC19" s="46">
        <v>58.080808080808076</v>
      </c>
      <c r="AD19" s="47">
        <v>31.818181818181817</v>
      </c>
    </row>
    <row r="20" spans="1:30" s="54" customFormat="1" ht="10.5" customHeight="1" outlineLevel="3" x14ac:dyDescent="0.2">
      <c r="A20" s="17" t="s">
        <v>190</v>
      </c>
      <c r="B20" s="18">
        <v>211</v>
      </c>
      <c r="C20" s="38">
        <v>241</v>
      </c>
      <c r="D20" s="84">
        <v>4</v>
      </c>
      <c r="E20" s="73">
        <v>5</v>
      </c>
      <c r="F20" s="73">
        <v>9</v>
      </c>
      <c r="G20" s="73">
        <v>14</v>
      </c>
      <c r="H20" s="73">
        <v>11</v>
      </c>
      <c r="I20" s="73">
        <v>7</v>
      </c>
      <c r="J20" s="73">
        <v>9</v>
      </c>
      <c r="K20" s="73">
        <v>9</v>
      </c>
      <c r="L20" s="73">
        <v>10</v>
      </c>
      <c r="M20" s="73">
        <v>13</v>
      </c>
      <c r="N20" s="73">
        <v>18</v>
      </c>
      <c r="O20" s="73">
        <v>12</v>
      </c>
      <c r="P20" s="73">
        <v>17</v>
      </c>
      <c r="Q20" s="73">
        <v>20</v>
      </c>
      <c r="R20" s="73">
        <v>20</v>
      </c>
      <c r="S20" s="73">
        <v>24</v>
      </c>
      <c r="T20" s="73">
        <v>20</v>
      </c>
      <c r="U20" s="73">
        <v>5</v>
      </c>
      <c r="V20" s="73">
        <v>8</v>
      </c>
      <c r="W20" s="73">
        <v>6</v>
      </c>
      <c r="X20" s="73">
        <v>0</v>
      </c>
      <c r="Y20" s="55">
        <v>18</v>
      </c>
      <c r="Z20" s="56">
        <v>120</v>
      </c>
      <c r="AA20" s="125">
        <v>103</v>
      </c>
      <c r="AB20" s="119">
        <v>7.4688796680497926</v>
      </c>
      <c r="AC20" s="46">
        <v>49.792531120331951</v>
      </c>
      <c r="AD20" s="47">
        <v>42.738589211618255</v>
      </c>
    </row>
    <row r="21" spans="1:30" s="54" customFormat="1" ht="10.5" customHeight="1" outlineLevel="3" x14ac:dyDescent="0.2">
      <c r="A21" s="17" t="s">
        <v>321</v>
      </c>
      <c r="B21" s="18">
        <v>212</v>
      </c>
      <c r="C21" s="38">
        <v>238</v>
      </c>
      <c r="D21" s="84">
        <v>2</v>
      </c>
      <c r="E21" s="73">
        <v>3</v>
      </c>
      <c r="F21" s="73">
        <v>10</v>
      </c>
      <c r="G21" s="73">
        <v>9</v>
      </c>
      <c r="H21" s="73">
        <v>2</v>
      </c>
      <c r="I21" s="73">
        <v>7</v>
      </c>
      <c r="J21" s="73">
        <v>5</v>
      </c>
      <c r="K21" s="73">
        <v>9</v>
      </c>
      <c r="L21" s="73">
        <v>13</v>
      </c>
      <c r="M21" s="73">
        <v>12</v>
      </c>
      <c r="N21" s="73">
        <v>18</v>
      </c>
      <c r="O21" s="73">
        <v>22</v>
      </c>
      <c r="P21" s="73">
        <v>26</v>
      </c>
      <c r="Q21" s="73">
        <v>15</v>
      </c>
      <c r="R21" s="73">
        <v>17</v>
      </c>
      <c r="S21" s="73">
        <v>24</v>
      </c>
      <c r="T21" s="73">
        <v>22</v>
      </c>
      <c r="U21" s="73">
        <v>12</v>
      </c>
      <c r="V21" s="73">
        <v>10</v>
      </c>
      <c r="W21" s="73">
        <v>0</v>
      </c>
      <c r="X21" s="73">
        <v>0</v>
      </c>
      <c r="Y21" s="55">
        <v>15</v>
      </c>
      <c r="Z21" s="56">
        <v>123</v>
      </c>
      <c r="AA21" s="125">
        <v>100</v>
      </c>
      <c r="AB21" s="119">
        <v>6.3025210084033612</v>
      </c>
      <c r="AC21" s="46">
        <v>51.680672268907571</v>
      </c>
      <c r="AD21" s="47">
        <v>42.016806722689076</v>
      </c>
    </row>
    <row r="22" spans="1:30" s="54" customFormat="1" ht="10.5" customHeight="1" outlineLevel="3" x14ac:dyDescent="0.2">
      <c r="A22" s="17" t="s">
        <v>322</v>
      </c>
      <c r="B22" s="18">
        <v>213</v>
      </c>
      <c r="C22" s="38">
        <v>307</v>
      </c>
      <c r="D22" s="84">
        <v>8</v>
      </c>
      <c r="E22" s="73">
        <v>11</v>
      </c>
      <c r="F22" s="73">
        <v>10</v>
      </c>
      <c r="G22" s="73">
        <v>12</v>
      </c>
      <c r="H22" s="73">
        <v>8</v>
      </c>
      <c r="I22" s="73">
        <v>6</v>
      </c>
      <c r="J22" s="73">
        <v>9</v>
      </c>
      <c r="K22" s="73">
        <v>11</v>
      </c>
      <c r="L22" s="73">
        <v>11</v>
      </c>
      <c r="M22" s="73">
        <v>13</v>
      </c>
      <c r="N22" s="73">
        <v>19</v>
      </c>
      <c r="O22" s="73">
        <v>30</v>
      </c>
      <c r="P22" s="73">
        <v>23</v>
      </c>
      <c r="Q22" s="73">
        <v>30</v>
      </c>
      <c r="R22" s="73">
        <v>18</v>
      </c>
      <c r="S22" s="73">
        <v>25</v>
      </c>
      <c r="T22" s="73">
        <v>16</v>
      </c>
      <c r="U22" s="73">
        <v>30</v>
      </c>
      <c r="V22" s="73">
        <v>11</v>
      </c>
      <c r="W22" s="73">
        <v>6</v>
      </c>
      <c r="X22" s="73">
        <v>0</v>
      </c>
      <c r="Y22" s="55">
        <v>29</v>
      </c>
      <c r="Z22" s="56">
        <v>142</v>
      </c>
      <c r="AA22" s="125">
        <v>136</v>
      </c>
      <c r="AB22" s="119">
        <v>9.4462540716612384</v>
      </c>
      <c r="AC22" s="46">
        <v>46.254071661237781</v>
      </c>
      <c r="AD22" s="47">
        <v>44.299674267100976</v>
      </c>
    </row>
    <row r="23" spans="1:30" s="54" customFormat="1" ht="10.5" customHeight="1" outlineLevel="3" x14ac:dyDescent="0.2">
      <c r="A23" s="17" t="s">
        <v>145</v>
      </c>
      <c r="B23" s="18">
        <v>220</v>
      </c>
      <c r="C23" s="38">
        <v>433</v>
      </c>
      <c r="D23" s="84">
        <v>5</v>
      </c>
      <c r="E23" s="73">
        <v>9</v>
      </c>
      <c r="F23" s="73">
        <v>12</v>
      </c>
      <c r="G23" s="73">
        <v>12</v>
      </c>
      <c r="H23" s="73">
        <v>11</v>
      </c>
      <c r="I23" s="73">
        <v>14</v>
      </c>
      <c r="J23" s="73">
        <v>12</v>
      </c>
      <c r="K23" s="73">
        <v>20</v>
      </c>
      <c r="L23" s="73">
        <v>23</v>
      </c>
      <c r="M23" s="73">
        <v>22</v>
      </c>
      <c r="N23" s="73">
        <v>27</v>
      </c>
      <c r="O23" s="73">
        <v>28</v>
      </c>
      <c r="P23" s="73">
        <v>33</v>
      </c>
      <c r="Q23" s="73">
        <v>39</v>
      </c>
      <c r="R23" s="73">
        <v>39</v>
      </c>
      <c r="S23" s="73">
        <v>37</v>
      </c>
      <c r="T23" s="73">
        <v>33</v>
      </c>
      <c r="U23" s="73">
        <v>30</v>
      </c>
      <c r="V23" s="73">
        <v>17</v>
      </c>
      <c r="W23" s="73">
        <v>9</v>
      </c>
      <c r="X23" s="73">
        <v>1</v>
      </c>
      <c r="Y23" s="55">
        <v>26</v>
      </c>
      <c r="Z23" s="56">
        <v>202</v>
      </c>
      <c r="AA23" s="125">
        <v>205</v>
      </c>
      <c r="AB23" s="119">
        <v>6.0046189376443415</v>
      </c>
      <c r="AC23" s="46">
        <v>46.651270207852193</v>
      </c>
      <c r="AD23" s="47">
        <v>47.344110854503462</v>
      </c>
    </row>
    <row r="24" spans="1:30" s="54" customFormat="1" ht="10.5" customHeight="1" outlineLevel="3" x14ac:dyDescent="0.2">
      <c r="A24" s="17" t="s">
        <v>279</v>
      </c>
      <c r="B24" s="18">
        <v>230</v>
      </c>
      <c r="C24" s="38">
        <v>455</v>
      </c>
      <c r="D24" s="84">
        <v>16</v>
      </c>
      <c r="E24" s="73">
        <v>10</v>
      </c>
      <c r="F24" s="73">
        <v>11</v>
      </c>
      <c r="G24" s="73">
        <v>8</v>
      </c>
      <c r="H24" s="73">
        <v>21</v>
      </c>
      <c r="I24" s="73">
        <v>16</v>
      </c>
      <c r="J24" s="73">
        <v>14</v>
      </c>
      <c r="K24" s="73">
        <v>21</v>
      </c>
      <c r="L24" s="73">
        <v>16</v>
      </c>
      <c r="M24" s="73">
        <v>37</v>
      </c>
      <c r="N24" s="73">
        <v>34</v>
      </c>
      <c r="O24" s="73">
        <v>35</v>
      </c>
      <c r="P24" s="73">
        <v>27</v>
      </c>
      <c r="Q24" s="73">
        <v>40</v>
      </c>
      <c r="R24" s="73">
        <v>42</v>
      </c>
      <c r="S24" s="73">
        <v>30</v>
      </c>
      <c r="T24" s="73">
        <v>38</v>
      </c>
      <c r="U24" s="73">
        <v>22</v>
      </c>
      <c r="V24" s="73">
        <v>9</v>
      </c>
      <c r="W24" s="73">
        <v>7</v>
      </c>
      <c r="X24" s="73">
        <v>1</v>
      </c>
      <c r="Y24" s="55">
        <v>37</v>
      </c>
      <c r="Z24" s="56">
        <v>229</v>
      </c>
      <c r="AA24" s="125">
        <v>189</v>
      </c>
      <c r="AB24" s="119">
        <v>8.1318681318681314</v>
      </c>
      <c r="AC24" s="46">
        <v>50.329670329670328</v>
      </c>
      <c r="AD24" s="47">
        <v>41.53846153846154</v>
      </c>
    </row>
    <row r="25" spans="1:30" s="54" customFormat="1" ht="10.5" customHeight="1" outlineLevel="3" x14ac:dyDescent="0.2">
      <c r="A25" s="17" t="s">
        <v>143</v>
      </c>
      <c r="B25" s="18">
        <v>240</v>
      </c>
      <c r="C25" s="38">
        <v>30</v>
      </c>
      <c r="D25" s="84">
        <v>1</v>
      </c>
      <c r="E25" s="73">
        <v>3</v>
      </c>
      <c r="F25" s="73">
        <v>1</v>
      </c>
      <c r="G25" s="73">
        <v>0</v>
      </c>
      <c r="H25" s="73">
        <v>1</v>
      </c>
      <c r="I25" s="73">
        <v>0</v>
      </c>
      <c r="J25" s="73">
        <v>0</v>
      </c>
      <c r="K25" s="73">
        <v>1</v>
      </c>
      <c r="L25" s="73">
        <v>2</v>
      </c>
      <c r="M25" s="73">
        <v>2</v>
      </c>
      <c r="N25" s="73">
        <v>1</v>
      </c>
      <c r="O25" s="73">
        <v>3</v>
      </c>
      <c r="P25" s="73">
        <v>4</v>
      </c>
      <c r="Q25" s="73">
        <v>1</v>
      </c>
      <c r="R25" s="73">
        <v>2</v>
      </c>
      <c r="S25" s="73">
        <v>1</v>
      </c>
      <c r="T25" s="73">
        <v>2</v>
      </c>
      <c r="U25" s="73">
        <v>2</v>
      </c>
      <c r="V25" s="73">
        <v>2</v>
      </c>
      <c r="W25" s="73">
        <v>0</v>
      </c>
      <c r="X25" s="73">
        <v>1</v>
      </c>
      <c r="Y25" s="55">
        <v>5</v>
      </c>
      <c r="Z25" s="56">
        <v>14</v>
      </c>
      <c r="AA25" s="125">
        <v>11</v>
      </c>
      <c r="AB25" s="119">
        <v>16.666666666666664</v>
      </c>
      <c r="AC25" s="46">
        <v>46.666666666666664</v>
      </c>
      <c r="AD25" s="47">
        <v>36.666666666666664</v>
      </c>
    </row>
    <row r="26" spans="1:30" s="54" customFormat="1" ht="10.5" customHeight="1" outlineLevel="3" x14ac:dyDescent="0.2">
      <c r="A26" s="17" t="s">
        <v>131</v>
      </c>
      <c r="B26" s="18">
        <v>250</v>
      </c>
      <c r="C26" s="38">
        <v>477</v>
      </c>
      <c r="D26" s="84">
        <v>9</v>
      </c>
      <c r="E26" s="73">
        <v>13</v>
      </c>
      <c r="F26" s="73">
        <v>13</v>
      </c>
      <c r="G26" s="73">
        <v>14</v>
      </c>
      <c r="H26" s="73">
        <v>16</v>
      </c>
      <c r="I26" s="73">
        <v>16</v>
      </c>
      <c r="J26" s="73">
        <v>17</v>
      </c>
      <c r="K26" s="73">
        <v>26</v>
      </c>
      <c r="L26" s="73">
        <v>27</v>
      </c>
      <c r="M26" s="73">
        <v>25</v>
      </c>
      <c r="N26" s="73">
        <v>45</v>
      </c>
      <c r="O26" s="73">
        <v>30</v>
      </c>
      <c r="P26" s="73">
        <v>40</v>
      </c>
      <c r="Q26" s="73">
        <v>42</v>
      </c>
      <c r="R26" s="73">
        <v>39</v>
      </c>
      <c r="S26" s="73">
        <v>28</v>
      </c>
      <c r="T26" s="73">
        <v>27</v>
      </c>
      <c r="U26" s="73">
        <v>25</v>
      </c>
      <c r="V26" s="73">
        <v>17</v>
      </c>
      <c r="W26" s="73">
        <v>8</v>
      </c>
      <c r="X26" s="73">
        <v>0</v>
      </c>
      <c r="Y26" s="55">
        <v>35</v>
      </c>
      <c r="Z26" s="56">
        <v>256</v>
      </c>
      <c r="AA26" s="125">
        <v>186</v>
      </c>
      <c r="AB26" s="119">
        <v>7.3375262054507342</v>
      </c>
      <c r="AC26" s="46">
        <v>53.668763102725372</v>
      </c>
      <c r="AD26" s="47">
        <v>38.9937106918239</v>
      </c>
    </row>
    <row r="27" spans="1:30" s="54" customFormat="1" ht="10.5" customHeight="1" outlineLevel="3" x14ac:dyDescent="0.2">
      <c r="A27" s="17" t="s">
        <v>102</v>
      </c>
      <c r="B27" s="18">
        <v>260</v>
      </c>
      <c r="C27" s="38">
        <v>384</v>
      </c>
      <c r="D27" s="84">
        <v>12</v>
      </c>
      <c r="E27" s="73">
        <v>9</v>
      </c>
      <c r="F27" s="73">
        <v>21</v>
      </c>
      <c r="G27" s="73">
        <v>14</v>
      </c>
      <c r="H27" s="73">
        <v>11</v>
      </c>
      <c r="I27" s="73">
        <v>19</v>
      </c>
      <c r="J27" s="73">
        <v>20</v>
      </c>
      <c r="K27" s="73">
        <v>22</v>
      </c>
      <c r="L27" s="73">
        <v>22</v>
      </c>
      <c r="M27" s="73">
        <v>33</v>
      </c>
      <c r="N27" s="73">
        <v>21</v>
      </c>
      <c r="O27" s="73">
        <v>32</v>
      </c>
      <c r="P27" s="73">
        <v>26</v>
      </c>
      <c r="Q27" s="73">
        <v>17</v>
      </c>
      <c r="R27" s="73">
        <v>28</v>
      </c>
      <c r="S27" s="73">
        <v>27</v>
      </c>
      <c r="T27" s="73">
        <v>22</v>
      </c>
      <c r="U27" s="73">
        <v>14</v>
      </c>
      <c r="V27" s="73">
        <v>10</v>
      </c>
      <c r="W27" s="73">
        <v>2</v>
      </c>
      <c r="X27" s="73">
        <v>2</v>
      </c>
      <c r="Y27" s="55">
        <v>42</v>
      </c>
      <c r="Z27" s="56">
        <v>220</v>
      </c>
      <c r="AA27" s="125">
        <v>122</v>
      </c>
      <c r="AB27" s="119">
        <v>10.9375</v>
      </c>
      <c r="AC27" s="46">
        <v>57.291666666666664</v>
      </c>
      <c r="AD27" s="47">
        <v>31.770833333333332</v>
      </c>
    </row>
    <row r="28" spans="1:30" s="54" customFormat="1" ht="10.5" customHeight="1" outlineLevel="3" x14ac:dyDescent="0.2">
      <c r="A28" s="17" t="s">
        <v>153</v>
      </c>
      <c r="B28" s="18">
        <v>270</v>
      </c>
      <c r="C28" s="38">
        <v>273</v>
      </c>
      <c r="D28" s="84">
        <v>7</v>
      </c>
      <c r="E28" s="73">
        <v>6</v>
      </c>
      <c r="F28" s="73">
        <v>8</v>
      </c>
      <c r="G28" s="73">
        <v>5</v>
      </c>
      <c r="H28" s="73">
        <v>16</v>
      </c>
      <c r="I28" s="73">
        <v>24</v>
      </c>
      <c r="J28" s="73">
        <v>22</v>
      </c>
      <c r="K28" s="73">
        <v>13</v>
      </c>
      <c r="L28" s="73">
        <v>18</v>
      </c>
      <c r="M28" s="73">
        <v>19</v>
      </c>
      <c r="N28" s="73">
        <v>21</v>
      </c>
      <c r="O28" s="73">
        <v>26</v>
      </c>
      <c r="P28" s="73">
        <v>11</v>
      </c>
      <c r="Q28" s="73">
        <v>18</v>
      </c>
      <c r="R28" s="73">
        <v>20</v>
      </c>
      <c r="S28" s="73">
        <v>13</v>
      </c>
      <c r="T28" s="73">
        <v>14</v>
      </c>
      <c r="U28" s="73">
        <v>7</v>
      </c>
      <c r="V28" s="73">
        <v>4</v>
      </c>
      <c r="W28" s="73">
        <v>1</v>
      </c>
      <c r="X28" s="73">
        <v>0</v>
      </c>
      <c r="Y28" s="55">
        <v>21</v>
      </c>
      <c r="Z28" s="56">
        <v>175</v>
      </c>
      <c r="AA28" s="125">
        <v>77</v>
      </c>
      <c r="AB28" s="119">
        <v>7.6923076923076925</v>
      </c>
      <c r="AC28" s="46">
        <v>64.102564102564102</v>
      </c>
      <c r="AD28" s="47">
        <v>28.205128205128204</v>
      </c>
    </row>
    <row r="29" spans="1:30" s="54" customFormat="1" ht="10.5" customHeight="1" outlineLevel="3" x14ac:dyDescent="0.2">
      <c r="A29" s="17" t="s">
        <v>253</v>
      </c>
      <c r="B29" s="18">
        <v>280</v>
      </c>
      <c r="C29" s="38">
        <v>357</v>
      </c>
      <c r="D29" s="84">
        <v>6</v>
      </c>
      <c r="E29" s="73">
        <v>10</v>
      </c>
      <c r="F29" s="73">
        <v>7</v>
      </c>
      <c r="G29" s="73">
        <v>12</v>
      </c>
      <c r="H29" s="73">
        <v>26</v>
      </c>
      <c r="I29" s="73">
        <v>39</v>
      </c>
      <c r="J29" s="73">
        <v>36</v>
      </c>
      <c r="K29" s="73">
        <v>30</v>
      </c>
      <c r="L29" s="73">
        <v>23</v>
      </c>
      <c r="M29" s="73">
        <v>26</v>
      </c>
      <c r="N29" s="73">
        <v>25</v>
      </c>
      <c r="O29" s="73">
        <v>26</v>
      </c>
      <c r="P29" s="73">
        <v>11</v>
      </c>
      <c r="Q29" s="73">
        <v>15</v>
      </c>
      <c r="R29" s="73">
        <v>15</v>
      </c>
      <c r="S29" s="73">
        <v>16</v>
      </c>
      <c r="T29" s="73">
        <v>12</v>
      </c>
      <c r="U29" s="73">
        <v>14</v>
      </c>
      <c r="V29" s="73">
        <v>4</v>
      </c>
      <c r="W29" s="73">
        <v>3</v>
      </c>
      <c r="X29" s="73">
        <v>1</v>
      </c>
      <c r="Y29" s="55">
        <v>23</v>
      </c>
      <c r="Z29" s="56">
        <v>254</v>
      </c>
      <c r="AA29" s="125">
        <v>80</v>
      </c>
      <c r="AB29" s="119">
        <v>6.4425770308123242</v>
      </c>
      <c r="AC29" s="46">
        <v>71.148459383753504</v>
      </c>
      <c r="AD29" s="47">
        <v>22.408963585434176</v>
      </c>
    </row>
    <row r="30" spans="1:30" s="54" customFormat="1" ht="10.5" customHeight="1" outlineLevel="3" x14ac:dyDescent="0.2">
      <c r="A30" s="17" t="s">
        <v>172</v>
      </c>
      <c r="B30" s="18">
        <v>290</v>
      </c>
      <c r="C30" s="38">
        <v>106</v>
      </c>
      <c r="D30" s="84">
        <v>1</v>
      </c>
      <c r="E30" s="73">
        <v>6</v>
      </c>
      <c r="F30" s="73">
        <v>3</v>
      </c>
      <c r="G30" s="73">
        <v>7</v>
      </c>
      <c r="H30" s="73">
        <v>7</v>
      </c>
      <c r="I30" s="73">
        <v>4</v>
      </c>
      <c r="J30" s="73">
        <v>2</v>
      </c>
      <c r="K30" s="73">
        <v>4</v>
      </c>
      <c r="L30" s="73">
        <v>7</v>
      </c>
      <c r="M30" s="73">
        <v>9</v>
      </c>
      <c r="N30" s="73">
        <v>8</v>
      </c>
      <c r="O30" s="73">
        <v>6</v>
      </c>
      <c r="P30" s="73">
        <v>11</v>
      </c>
      <c r="Q30" s="73">
        <v>10</v>
      </c>
      <c r="R30" s="73">
        <v>5</v>
      </c>
      <c r="S30" s="73">
        <v>6</v>
      </c>
      <c r="T30" s="73">
        <v>2</v>
      </c>
      <c r="U30" s="73">
        <v>4</v>
      </c>
      <c r="V30" s="73">
        <v>1</v>
      </c>
      <c r="W30" s="73">
        <v>3</v>
      </c>
      <c r="X30" s="73">
        <v>0</v>
      </c>
      <c r="Y30" s="55">
        <v>10</v>
      </c>
      <c r="Z30" s="56">
        <v>65</v>
      </c>
      <c r="AA30" s="125">
        <v>31</v>
      </c>
      <c r="AB30" s="119">
        <v>9.433962264150944</v>
      </c>
      <c r="AC30" s="46">
        <v>61.320754716981128</v>
      </c>
      <c r="AD30" s="47">
        <v>29.245283018867923</v>
      </c>
    </row>
    <row r="31" spans="1:30" s="54" customFormat="1" ht="10.5" customHeight="1" outlineLevel="3" x14ac:dyDescent="0.2">
      <c r="A31" s="17" t="s">
        <v>177</v>
      </c>
      <c r="B31" s="18">
        <v>300</v>
      </c>
      <c r="C31" s="38">
        <v>171</v>
      </c>
      <c r="D31" s="84">
        <v>3</v>
      </c>
      <c r="E31" s="73">
        <v>8</v>
      </c>
      <c r="F31" s="73">
        <v>7</v>
      </c>
      <c r="G31" s="73">
        <v>0</v>
      </c>
      <c r="H31" s="73">
        <v>13</v>
      </c>
      <c r="I31" s="73">
        <v>12</v>
      </c>
      <c r="J31" s="73">
        <v>6</v>
      </c>
      <c r="K31" s="73">
        <v>15</v>
      </c>
      <c r="L31" s="73">
        <v>16</v>
      </c>
      <c r="M31" s="73">
        <v>5</v>
      </c>
      <c r="N31" s="73">
        <v>9</v>
      </c>
      <c r="O31" s="73">
        <v>15</v>
      </c>
      <c r="P31" s="73">
        <v>9</v>
      </c>
      <c r="Q31" s="73">
        <v>8</v>
      </c>
      <c r="R31" s="73">
        <v>6</v>
      </c>
      <c r="S31" s="73">
        <v>10</v>
      </c>
      <c r="T31" s="73">
        <v>2</v>
      </c>
      <c r="U31" s="73">
        <v>13</v>
      </c>
      <c r="V31" s="73">
        <v>8</v>
      </c>
      <c r="W31" s="73">
        <v>6</v>
      </c>
      <c r="X31" s="73">
        <v>0</v>
      </c>
      <c r="Y31" s="55">
        <v>18</v>
      </c>
      <c r="Z31" s="56">
        <v>100</v>
      </c>
      <c r="AA31" s="125">
        <v>53</v>
      </c>
      <c r="AB31" s="119">
        <v>10.526315789473683</v>
      </c>
      <c r="AC31" s="46">
        <v>58.479532163742689</v>
      </c>
      <c r="AD31" s="47">
        <v>30.994152046783626</v>
      </c>
    </row>
    <row r="32" spans="1:30" s="54" customFormat="1" ht="10.5" customHeight="1" outlineLevel="3" x14ac:dyDescent="0.2">
      <c r="A32" s="17" t="s">
        <v>18</v>
      </c>
      <c r="B32" s="18">
        <v>310</v>
      </c>
      <c r="C32" s="38">
        <v>139</v>
      </c>
      <c r="D32" s="84">
        <v>5</v>
      </c>
      <c r="E32" s="73">
        <v>3</v>
      </c>
      <c r="F32" s="73">
        <v>1</v>
      </c>
      <c r="G32" s="73">
        <v>3</v>
      </c>
      <c r="H32" s="73">
        <v>15</v>
      </c>
      <c r="I32" s="73">
        <v>15</v>
      </c>
      <c r="J32" s="73">
        <v>10</v>
      </c>
      <c r="K32" s="73">
        <v>11</v>
      </c>
      <c r="L32" s="73">
        <v>13</v>
      </c>
      <c r="M32" s="73">
        <v>9</v>
      </c>
      <c r="N32" s="73">
        <v>8</v>
      </c>
      <c r="O32" s="73">
        <v>8</v>
      </c>
      <c r="P32" s="73">
        <v>6</v>
      </c>
      <c r="Q32" s="73">
        <v>4</v>
      </c>
      <c r="R32" s="73">
        <v>5</v>
      </c>
      <c r="S32" s="73">
        <v>7</v>
      </c>
      <c r="T32" s="73">
        <v>5</v>
      </c>
      <c r="U32" s="73">
        <v>5</v>
      </c>
      <c r="V32" s="73">
        <v>4</v>
      </c>
      <c r="W32" s="73">
        <v>2</v>
      </c>
      <c r="X32" s="73">
        <v>0</v>
      </c>
      <c r="Y32" s="55">
        <v>9</v>
      </c>
      <c r="Z32" s="56">
        <v>98</v>
      </c>
      <c r="AA32" s="125">
        <v>32</v>
      </c>
      <c r="AB32" s="119">
        <v>6.4748201438848918</v>
      </c>
      <c r="AC32" s="46">
        <v>70.503597122302153</v>
      </c>
      <c r="AD32" s="47">
        <v>23.021582733812952</v>
      </c>
    </row>
    <row r="33" spans="1:30" s="54" customFormat="1" ht="10.5" customHeight="1" outlineLevel="3" x14ac:dyDescent="0.2">
      <c r="A33" s="17" t="s">
        <v>183</v>
      </c>
      <c r="B33" s="18">
        <v>320</v>
      </c>
      <c r="C33" s="38">
        <v>158</v>
      </c>
      <c r="D33" s="84">
        <v>1</v>
      </c>
      <c r="E33" s="73">
        <v>1</v>
      </c>
      <c r="F33" s="73">
        <v>7</v>
      </c>
      <c r="G33" s="73">
        <v>5</v>
      </c>
      <c r="H33" s="73">
        <v>8</v>
      </c>
      <c r="I33" s="73">
        <v>12</v>
      </c>
      <c r="J33" s="73">
        <v>11</v>
      </c>
      <c r="K33" s="73">
        <v>7</v>
      </c>
      <c r="L33" s="73">
        <v>12</v>
      </c>
      <c r="M33" s="73">
        <v>9</v>
      </c>
      <c r="N33" s="73">
        <v>21</v>
      </c>
      <c r="O33" s="73">
        <v>9</v>
      </c>
      <c r="P33" s="73">
        <v>7</v>
      </c>
      <c r="Q33" s="73">
        <v>7</v>
      </c>
      <c r="R33" s="73">
        <v>9</v>
      </c>
      <c r="S33" s="73">
        <v>10</v>
      </c>
      <c r="T33" s="73">
        <v>10</v>
      </c>
      <c r="U33" s="73">
        <v>7</v>
      </c>
      <c r="V33" s="73">
        <v>3</v>
      </c>
      <c r="W33" s="73">
        <v>2</v>
      </c>
      <c r="X33" s="73">
        <v>0</v>
      </c>
      <c r="Y33" s="55">
        <v>9</v>
      </c>
      <c r="Z33" s="56">
        <v>101</v>
      </c>
      <c r="AA33" s="125">
        <v>48</v>
      </c>
      <c r="AB33" s="119">
        <v>5.6962025316455698</v>
      </c>
      <c r="AC33" s="46">
        <v>63.924050632911388</v>
      </c>
      <c r="AD33" s="47">
        <v>30.37974683544304</v>
      </c>
    </row>
    <row r="34" spans="1:30" s="54" customFormat="1" ht="10.5" customHeight="1" outlineLevel="3" x14ac:dyDescent="0.2">
      <c r="A34" s="17" t="s">
        <v>77</v>
      </c>
      <c r="B34" s="18">
        <v>330</v>
      </c>
      <c r="C34" s="38">
        <v>194</v>
      </c>
      <c r="D34" s="84">
        <v>7</v>
      </c>
      <c r="E34" s="73">
        <v>2</v>
      </c>
      <c r="F34" s="73">
        <v>3</v>
      </c>
      <c r="G34" s="73">
        <v>8</v>
      </c>
      <c r="H34" s="73">
        <v>31</v>
      </c>
      <c r="I34" s="73">
        <v>16</v>
      </c>
      <c r="J34" s="73">
        <v>8</v>
      </c>
      <c r="K34" s="73">
        <v>13</v>
      </c>
      <c r="L34" s="73">
        <v>10</v>
      </c>
      <c r="M34" s="73">
        <v>17</v>
      </c>
      <c r="N34" s="73">
        <v>14</v>
      </c>
      <c r="O34" s="73">
        <v>10</v>
      </c>
      <c r="P34" s="73">
        <v>13</v>
      </c>
      <c r="Q34" s="73">
        <v>7</v>
      </c>
      <c r="R34" s="73">
        <v>6</v>
      </c>
      <c r="S34" s="73">
        <v>11</v>
      </c>
      <c r="T34" s="73">
        <v>6</v>
      </c>
      <c r="U34" s="73">
        <v>6</v>
      </c>
      <c r="V34" s="73">
        <v>6</v>
      </c>
      <c r="W34" s="73">
        <v>0</v>
      </c>
      <c r="X34" s="73">
        <v>0</v>
      </c>
      <c r="Y34" s="55">
        <v>12</v>
      </c>
      <c r="Z34" s="56">
        <v>140</v>
      </c>
      <c r="AA34" s="125">
        <v>42</v>
      </c>
      <c r="AB34" s="119">
        <v>6.1855670103092786</v>
      </c>
      <c r="AC34" s="46">
        <v>72.164948453608247</v>
      </c>
      <c r="AD34" s="47">
        <v>21.649484536082475</v>
      </c>
    </row>
    <row r="35" spans="1:30" s="54" customFormat="1" ht="10.5" customHeight="1" outlineLevel="3" x14ac:dyDescent="0.2">
      <c r="A35" s="17" t="s">
        <v>112</v>
      </c>
      <c r="B35" s="18">
        <v>340</v>
      </c>
      <c r="C35" s="38">
        <v>199</v>
      </c>
      <c r="D35" s="84">
        <v>1</v>
      </c>
      <c r="E35" s="73">
        <v>4</v>
      </c>
      <c r="F35" s="73">
        <v>5</v>
      </c>
      <c r="G35" s="73">
        <v>3</v>
      </c>
      <c r="H35" s="73">
        <v>15</v>
      </c>
      <c r="I35" s="73">
        <v>23</v>
      </c>
      <c r="J35" s="73">
        <v>15</v>
      </c>
      <c r="K35" s="73">
        <v>20</v>
      </c>
      <c r="L35" s="73">
        <v>16</v>
      </c>
      <c r="M35" s="73">
        <v>11</v>
      </c>
      <c r="N35" s="73">
        <v>8</v>
      </c>
      <c r="O35" s="73">
        <v>11</v>
      </c>
      <c r="P35" s="73">
        <v>11</v>
      </c>
      <c r="Q35" s="73">
        <v>12</v>
      </c>
      <c r="R35" s="73">
        <v>15</v>
      </c>
      <c r="S35" s="73">
        <v>11</v>
      </c>
      <c r="T35" s="73">
        <v>5</v>
      </c>
      <c r="U35" s="73">
        <v>3</v>
      </c>
      <c r="V35" s="73">
        <v>7</v>
      </c>
      <c r="W35" s="73">
        <v>3</v>
      </c>
      <c r="X35" s="73">
        <v>0</v>
      </c>
      <c r="Y35" s="55">
        <v>10</v>
      </c>
      <c r="Z35" s="56">
        <v>133</v>
      </c>
      <c r="AA35" s="125">
        <v>56</v>
      </c>
      <c r="AB35" s="119">
        <v>5.025125628140704</v>
      </c>
      <c r="AC35" s="46">
        <v>66.834170854271363</v>
      </c>
      <c r="AD35" s="47">
        <v>28.140703517587941</v>
      </c>
    </row>
    <row r="36" spans="1:30" s="54" customFormat="1" ht="10.5" customHeight="1" outlineLevel="3" x14ac:dyDescent="0.2">
      <c r="A36" s="17" t="s">
        <v>218</v>
      </c>
      <c r="B36" s="18">
        <v>350</v>
      </c>
      <c r="C36" s="38">
        <v>444</v>
      </c>
      <c r="D36" s="84">
        <v>11</v>
      </c>
      <c r="E36" s="73">
        <v>15</v>
      </c>
      <c r="F36" s="73">
        <v>17</v>
      </c>
      <c r="G36" s="73">
        <v>19</v>
      </c>
      <c r="H36" s="73">
        <v>28</v>
      </c>
      <c r="I36" s="73">
        <v>19</v>
      </c>
      <c r="J36" s="73">
        <v>13</v>
      </c>
      <c r="K36" s="73">
        <v>21</v>
      </c>
      <c r="L36" s="73">
        <v>26</v>
      </c>
      <c r="M36" s="73">
        <v>31</v>
      </c>
      <c r="N36" s="73">
        <v>31</v>
      </c>
      <c r="O36" s="73">
        <v>34</v>
      </c>
      <c r="P36" s="73">
        <v>24</v>
      </c>
      <c r="Q36" s="73">
        <v>23</v>
      </c>
      <c r="R36" s="73">
        <v>38</v>
      </c>
      <c r="S36" s="73">
        <v>32</v>
      </c>
      <c r="T36" s="73">
        <v>27</v>
      </c>
      <c r="U36" s="73">
        <v>24</v>
      </c>
      <c r="V36" s="73">
        <v>7</v>
      </c>
      <c r="W36" s="73">
        <v>3</v>
      </c>
      <c r="X36" s="73">
        <v>1</v>
      </c>
      <c r="Y36" s="55">
        <v>43</v>
      </c>
      <c r="Z36" s="56">
        <v>246</v>
      </c>
      <c r="AA36" s="125">
        <v>155</v>
      </c>
      <c r="AB36" s="119">
        <v>9.6846846846846848</v>
      </c>
      <c r="AC36" s="46">
        <v>55.405405405405403</v>
      </c>
      <c r="AD36" s="47">
        <v>34.909909909909906</v>
      </c>
    </row>
    <row r="37" spans="1:30" s="54" customFormat="1" ht="10.5" customHeight="1" outlineLevel="3" x14ac:dyDescent="0.2">
      <c r="A37" s="17" t="s">
        <v>242</v>
      </c>
      <c r="B37" s="18">
        <v>360</v>
      </c>
      <c r="C37" s="38">
        <v>662</v>
      </c>
      <c r="D37" s="84">
        <v>25</v>
      </c>
      <c r="E37" s="73">
        <v>22</v>
      </c>
      <c r="F37" s="73">
        <v>28</v>
      </c>
      <c r="G37" s="73">
        <v>21</v>
      </c>
      <c r="H37" s="73">
        <v>17</v>
      </c>
      <c r="I37" s="73">
        <v>25</v>
      </c>
      <c r="J37" s="73">
        <v>34</v>
      </c>
      <c r="K37" s="73">
        <v>33</v>
      </c>
      <c r="L37" s="73">
        <v>40</v>
      </c>
      <c r="M37" s="73">
        <v>47</v>
      </c>
      <c r="N37" s="73">
        <v>74</v>
      </c>
      <c r="O37" s="73">
        <v>52</v>
      </c>
      <c r="P37" s="73">
        <v>50</v>
      </c>
      <c r="Q37" s="73">
        <v>44</v>
      </c>
      <c r="R37" s="73">
        <v>32</v>
      </c>
      <c r="S37" s="73">
        <v>43</v>
      </c>
      <c r="T37" s="73">
        <v>27</v>
      </c>
      <c r="U37" s="73">
        <v>23</v>
      </c>
      <c r="V37" s="73">
        <v>16</v>
      </c>
      <c r="W37" s="73">
        <v>9</v>
      </c>
      <c r="X37" s="73">
        <v>0</v>
      </c>
      <c r="Y37" s="55">
        <v>75</v>
      </c>
      <c r="Z37" s="56">
        <v>393</v>
      </c>
      <c r="AA37" s="125">
        <v>194</v>
      </c>
      <c r="AB37" s="119">
        <v>11.329305135951662</v>
      </c>
      <c r="AC37" s="46">
        <v>59.365558912386703</v>
      </c>
      <c r="AD37" s="47">
        <v>29.305135951661633</v>
      </c>
    </row>
    <row r="38" spans="1:30" s="54" customFormat="1" ht="10.5" customHeight="1" outlineLevel="3" x14ac:dyDescent="0.2">
      <c r="A38" s="17" t="s">
        <v>277</v>
      </c>
      <c r="B38" s="18">
        <v>370</v>
      </c>
      <c r="C38" s="38">
        <v>131</v>
      </c>
      <c r="D38" s="84">
        <v>6</v>
      </c>
      <c r="E38" s="73">
        <v>11</v>
      </c>
      <c r="F38" s="73">
        <v>3</v>
      </c>
      <c r="G38" s="73">
        <v>6</v>
      </c>
      <c r="H38" s="73">
        <v>2</v>
      </c>
      <c r="I38" s="73">
        <v>4</v>
      </c>
      <c r="J38" s="73">
        <v>5</v>
      </c>
      <c r="K38" s="73">
        <v>12</v>
      </c>
      <c r="L38" s="73">
        <v>7</v>
      </c>
      <c r="M38" s="73">
        <v>6</v>
      </c>
      <c r="N38" s="73">
        <v>6</v>
      </c>
      <c r="O38" s="73">
        <v>11</v>
      </c>
      <c r="P38" s="73">
        <v>6</v>
      </c>
      <c r="Q38" s="73">
        <v>9</v>
      </c>
      <c r="R38" s="73">
        <v>11</v>
      </c>
      <c r="S38" s="73">
        <v>6</v>
      </c>
      <c r="T38" s="73">
        <v>10</v>
      </c>
      <c r="U38" s="73">
        <v>6</v>
      </c>
      <c r="V38" s="73">
        <v>3</v>
      </c>
      <c r="W38" s="73">
        <v>1</v>
      </c>
      <c r="X38" s="73">
        <v>0</v>
      </c>
      <c r="Y38" s="55">
        <v>20</v>
      </c>
      <c r="Z38" s="56">
        <v>65</v>
      </c>
      <c r="AA38" s="125">
        <v>46</v>
      </c>
      <c r="AB38" s="119">
        <v>15.267175572519085</v>
      </c>
      <c r="AC38" s="46">
        <v>49.618320610687022</v>
      </c>
      <c r="AD38" s="47">
        <v>35.114503816793892</v>
      </c>
    </row>
    <row r="39" spans="1:30" s="54" customFormat="1" ht="10.5" customHeight="1" outlineLevel="3" x14ac:dyDescent="0.2">
      <c r="A39" s="17" t="s">
        <v>65</v>
      </c>
      <c r="B39" s="18">
        <v>380</v>
      </c>
      <c r="C39" s="38">
        <v>201</v>
      </c>
      <c r="D39" s="84">
        <v>6</v>
      </c>
      <c r="E39" s="73">
        <v>4</v>
      </c>
      <c r="F39" s="73">
        <v>9</v>
      </c>
      <c r="G39" s="73">
        <v>4</v>
      </c>
      <c r="H39" s="73">
        <v>7</v>
      </c>
      <c r="I39" s="73">
        <v>16</v>
      </c>
      <c r="J39" s="73">
        <v>9</v>
      </c>
      <c r="K39" s="73">
        <v>10</v>
      </c>
      <c r="L39" s="73">
        <v>11</v>
      </c>
      <c r="M39" s="73">
        <v>17</v>
      </c>
      <c r="N39" s="73">
        <v>16</v>
      </c>
      <c r="O39" s="73">
        <v>14</v>
      </c>
      <c r="P39" s="73">
        <v>12</v>
      </c>
      <c r="Q39" s="73">
        <v>13</v>
      </c>
      <c r="R39" s="73">
        <v>12</v>
      </c>
      <c r="S39" s="73">
        <v>14</v>
      </c>
      <c r="T39" s="73">
        <v>12</v>
      </c>
      <c r="U39" s="73">
        <v>9</v>
      </c>
      <c r="V39" s="73">
        <v>6</v>
      </c>
      <c r="W39" s="73">
        <v>0</v>
      </c>
      <c r="X39" s="73">
        <v>0</v>
      </c>
      <c r="Y39" s="55">
        <v>19</v>
      </c>
      <c r="Z39" s="56">
        <v>116</v>
      </c>
      <c r="AA39" s="125">
        <v>66</v>
      </c>
      <c r="AB39" s="119">
        <v>9.4527363184079594</v>
      </c>
      <c r="AC39" s="46">
        <v>57.711442786069654</v>
      </c>
      <c r="AD39" s="47">
        <v>32.835820895522389</v>
      </c>
    </row>
    <row r="40" spans="1:30" s="54" customFormat="1" ht="10.5" customHeight="1" outlineLevel="3" x14ac:dyDescent="0.2">
      <c r="A40" s="17" t="s">
        <v>490</v>
      </c>
      <c r="B40" s="18">
        <v>870</v>
      </c>
      <c r="C40" s="38">
        <v>171</v>
      </c>
      <c r="D40" s="84">
        <v>4</v>
      </c>
      <c r="E40" s="73">
        <v>4</v>
      </c>
      <c r="F40" s="73">
        <v>4</v>
      </c>
      <c r="G40" s="73">
        <v>5</v>
      </c>
      <c r="H40" s="73">
        <v>7</v>
      </c>
      <c r="I40" s="73">
        <v>7</v>
      </c>
      <c r="J40" s="73">
        <v>5</v>
      </c>
      <c r="K40" s="73">
        <v>11</v>
      </c>
      <c r="L40" s="73">
        <v>13</v>
      </c>
      <c r="M40" s="73">
        <v>13</v>
      </c>
      <c r="N40" s="73">
        <v>12</v>
      </c>
      <c r="O40" s="73">
        <v>13</v>
      </c>
      <c r="P40" s="73">
        <v>12</v>
      </c>
      <c r="Q40" s="73">
        <v>9</v>
      </c>
      <c r="R40" s="73">
        <v>10</v>
      </c>
      <c r="S40" s="73">
        <v>14</v>
      </c>
      <c r="T40" s="73">
        <v>13</v>
      </c>
      <c r="U40" s="73">
        <v>9</v>
      </c>
      <c r="V40" s="73">
        <v>4</v>
      </c>
      <c r="W40" s="73">
        <v>1</v>
      </c>
      <c r="X40" s="73">
        <v>1</v>
      </c>
      <c r="Y40" s="55">
        <v>12</v>
      </c>
      <c r="Z40" s="56">
        <v>98</v>
      </c>
      <c r="AA40" s="125">
        <v>61</v>
      </c>
      <c r="AB40" s="119">
        <v>7.0175438596491224</v>
      </c>
      <c r="AC40" s="46">
        <v>57.309941520467831</v>
      </c>
      <c r="AD40" s="47">
        <v>35.672514619883039</v>
      </c>
    </row>
    <row r="41" spans="1:30" s="54" customFormat="1" ht="10.5" customHeight="1" outlineLevel="3" x14ac:dyDescent="0.2">
      <c r="A41" s="17" t="s">
        <v>491</v>
      </c>
      <c r="B41" s="18">
        <v>860</v>
      </c>
      <c r="C41" s="38">
        <v>106</v>
      </c>
      <c r="D41" s="84">
        <v>2</v>
      </c>
      <c r="E41" s="73">
        <v>0</v>
      </c>
      <c r="F41" s="73">
        <v>5</v>
      </c>
      <c r="G41" s="73">
        <v>7</v>
      </c>
      <c r="H41" s="73">
        <v>4</v>
      </c>
      <c r="I41" s="73">
        <v>0</v>
      </c>
      <c r="J41" s="73">
        <v>2</v>
      </c>
      <c r="K41" s="73">
        <v>3</v>
      </c>
      <c r="L41" s="73">
        <v>15</v>
      </c>
      <c r="M41" s="73">
        <v>7</v>
      </c>
      <c r="N41" s="73">
        <v>7</v>
      </c>
      <c r="O41" s="73">
        <v>8</v>
      </c>
      <c r="P41" s="73">
        <v>5</v>
      </c>
      <c r="Q41" s="73">
        <v>4</v>
      </c>
      <c r="R41" s="73">
        <v>10</v>
      </c>
      <c r="S41" s="73">
        <v>13</v>
      </c>
      <c r="T41" s="73">
        <v>6</v>
      </c>
      <c r="U41" s="73">
        <v>4</v>
      </c>
      <c r="V41" s="73">
        <v>2</v>
      </c>
      <c r="W41" s="73">
        <v>2</v>
      </c>
      <c r="X41" s="73">
        <v>0</v>
      </c>
      <c r="Y41" s="55">
        <v>7</v>
      </c>
      <c r="Z41" s="56">
        <v>58</v>
      </c>
      <c r="AA41" s="125">
        <v>41</v>
      </c>
      <c r="AB41" s="119">
        <v>6.6037735849056602</v>
      </c>
      <c r="AC41" s="46">
        <v>54.716981132075468</v>
      </c>
      <c r="AD41" s="47">
        <v>38.679245283018872</v>
      </c>
    </row>
    <row r="42" spans="1:30" s="54" customFormat="1" ht="10.5" customHeight="1" outlineLevel="3" x14ac:dyDescent="0.2">
      <c r="A42" s="17" t="s">
        <v>7</v>
      </c>
      <c r="B42" s="18">
        <v>390</v>
      </c>
      <c r="C42" s="38">
        <v>220</v>
      </c>
      <c r="D42" s="84">
        <v>5</v>
      </c>
      <c r="E42" s="73">
        <v>11</v>
      </c>
      <c r="F42" s="73">
        <v>8</v>
      </c>
      <c r="G42" s="73">
        <v>5</v>
      </c>
      <c r="H42" s="73">
        <v>13</v>
      </c>
      <c r="I42" s="73">
        <v>16</v>
      </c>
      <c r="J42" s="73">
        <v>11</v>
      </c>
      <c r="K42" s="73">
        <v>16</v>
      </c>
      <c r="L42" s="73">
        <v>15</v>
      </c>
      <c r="M42" s="73">
        <v>19</v>
      </c>
      <c r="N42" s="73">
        <v>15</v>
      </c>
      <c r="O42" s="73">
        <v>13</v>
      </c>
      <c r="P42" s="73">
        <v>10</v>
      </c>
      <c r="Q42" s="73">
        <v>13</v>
      </c>
      <c r="R42" s="73">
        <v>15</v>
      </c>
      <c r="S42" s="73">
        <v>16</v>
      </c>
      <c r="T42" s="73">
        <v>13</v>
      </c>
      <c r="U42" s="73">
        <v>2</v>
      </c>
      <c r="V42" s="73">
        <v>2</v>
      </c>
      <c r="W42" s="73">
        <v>2</v>
      </c>
      <c r="X42" s="73">
        <v>0</v>
      </c>
      <c r="Y42" s="55">
        <v>24</v>
      </c>
      <c r="Z42" s="56">
        <v>133</v>
      </c>
      <c r="AA42" s="125">
        <v>63</v>
      </c>
      <c r="AB42" s="119">
        <v>10.909090909090908</v>
      </c>
      <c r="AC42" s="46">
        <v>60.454545454545453</v>
      </c>
      <c r="AD42" s="47">
        <v>28.636363636363637</v>
      </c>
    </row>
    <row r="43" spans="1:30" s="54" customFormat="1" ht="10.5" customHeight="1" outlineLevel="3" x14ac:dyDescent="0.2">
      <c r="A43" s="17" t="s">
        <v>160</v>
      </c>
      <c r="B43" s="18">
        <v>400</v>
      </c>
      <c r="C43" s="38">
        <v>467</v>
      </c>
      <c r="D43" s="84">
        <v>8</v>
      </c>
      <c r="E43" s="73">
        <v>9</v>
      </c>
      <c r="F43" s="73">
        <v>14</v>
      </c>
      <c r="G43" s="73">
        <v>13</v>
      </c>
      <c r="H43" s="73">
        <v>12</v>
      </c>
      <c r="I43" s="73">
        <v>35</v>
      </c>
      <c r="J43" s="73">
        <v>28</v>
      </c>
      <c r="K43" s="73">
        <v>36</v>
      </c>
      <c r="L43" s="73">
        <v>28</v>
      </c>
      <c r="M43" s="73">
        <v>29</v>
      </c>
      <c r="N43" s="73">
        <v>37</v>
      </c>
      <c r="O43" s="73">
        <v>39</v>
      </c>
      <c r="P43" s="73">
        <v>30</v>
      </c>
      <c r="Q43" s="73">
        <v>31</v>
      </c>
      <c r="R43" s="73">
        <v>31</v>
      </c>
      <c r="S43" s="73">
        <v>27</v>
      </c>
      <c r="T43" s="73">
        <v>34</v>
      </c>
      <c r="U43" s="73">
        <v>14</v>
      </c>
      <c r="V43" s="73">
        <v>9</v>
      </c>
      <c r="W43" s="73">
        <v>2</v>
      </c>
      <c r="X43" s="73">
        <v>1</v>
      </c>
      <c r="Y43" s="55">
        <v>31</v>
      </c>
      <c r="Z43" s="56">
        <v>287</v>
      </c>
      <c r="AA43" s="125">
        <v>149</v>
      </c>
      <c r="AB43" s="119">
        <v>6.6381156316916492</v>
      </c>
      <c r="AC43" s="46">
        <v>61.45610278372591</v>
      </c>
      <c r="AD43" s="47">
        <v>31.905781584582442</v>
      </c>
    </row>
    <row r="44" spans="1:30" s="54" customFormat="1" ht="10.5" customHeight="1" outlineLevel="3" x14ac:dyDescent="0.2">
      <c r="A44" s="17" t="s">
        <v>103</v>
      </c>
      <c r="B44" s="18">
        <v>410</v>
      </c>
      <c r="C44" s="38">
        <v>96</v>
      </c>
      <c r="D44" s="84">
        <v>3</v>
      </c>
      <c r="E44" s="73">
        <v>1</v>
      </c>
      <c r="F44" s="73">
        <v>3</v>
      </c>
      <c r="G44" s="73">
        <v>4</v>
      </c>
      <c r="H44" s="73">
        <v>4</v>
      </c>
      <c r="I44" s="73">
        <v>6</v>
      </c>
      <c r="J44" s="73">
        <v>8</v>
      </c>
      <c r="K44" s="73">
        <v>6</v>
      </c>
      <c r="L44" s="73">
        <v>13</v>
      </c>
      <c r="M44" s="73">
        <v>8</v>
      </c>
      <c r="N44" s="73">
        <v>4</v>
      </c>
      <c r="O44" s="73">
        <v>8</v>
      </c>
      <c r="P44" s="73">
        <v>6</v>
      </c>
      <c r="Q44" s="73">
        <v>6</v>
      </c>
      <c r="R44" s="73">
        <v>7</v>
      </c>
      <c r="S44" s="73">
        <v>2</v>
      </c>
      <c r="T44" s="73">
        <v>5</v>
      </c>
      <c r="U44" s="73">
        <v>1</v>
      </c>
      <c r="V44" s="73">
        <v>0</v>
      </c>
      <c r="W44" s="73">
        <v>0</v>
      </c>
      <c r="X44" s="73">
        <v>1</v>
      </c>
      <c r="Y44" s="55">
        <v>7</v>
      </c>
      <c r="Z44" s="56">
        <v>67</v>
      </c>
      <c r="AA44" s="125">
        <v>22</v>
      </c>
      <c r="AB44" s="119">
        <v>7.291666666666667</v>
      </c>
      <c r="AC44" s="46">
        <v>69.791666666666657</v>
      </c>
      <c r="AD44" s="47">
        <v>22.916666666666664</v>
      </c>
    </row>
    <row r="45" spans="1:30" s="54" customFormat="1" ht="10.5" customHeight="1" outlineLevel="3" x14ac:dyDescent="0.2">
      <c r="A45" s="17" t="s">
        <v>192</v>
      </c>
      <c r="B45" s="18">
        <v>420</v>
      </c>
      <c r="C45" s="38">
        <v>227</v>
      </c>
      <c r="D45" s="84">
        <v>3</v>
      </c>
      <c r="E45" s="73">
        <v>5</v>
      </c>
      <c r="F45" s="73">
        <v>3</v>
      </c>
      <c r="G45" s="73">
        <v>4</v>
      </c>
      <c r="H45" s="73">
        <v>5</v>
      </c>
      <c r="I45" s="73">
        <v>12</v>
      </c>
      <c r="J45" s="73">
        <v>14</v>
      </c>
      <c r="K45" s="73">
        <v>10</v>
      </c>
      <c r="L45" s="73">
        <v>20</v>
      </c>
      <c r="M45" s="73">
        <v>14</v>
      </c>
      <c r="N45" s="73">
        <v>17</v>
      </c>
      <c r="O45" s="73">
        <v>23</v>
      </c>
      <c r="P45" s="73">
        <v>21</v>
      </c>
      <c r="Q45" s="73">
        <v>14</v>
      </c>
      <c r="R45" s="73">
        <v>16</v>
      </c>
      <c r="S45" s="73">
        <v>13</v>
      </c>
      <c r="T45" s="73">
        <v>14</v>
      </c>
      <c r="U45" s="73">
        <v>11</v>
      </c>
      <c r="V45" s="73">
        <v>7</v>
      </c>
      <c r="W45" s="73">
        <v>0</v>
      </c>
      <c r="X45" s="73">
        <v>1</v>
      </c>
      <c r="Y45" s="55">
        <v>11</v>
      </c>
      <c r="Z45" s="56">
        <v>140</v>
      </c>
      <c r="AA45" s="125">
        <v>76</v>
      </c>
      <c r="AB45" s="119">
        <v>4.8458149779735686</v>
      </c>
      <c r="AC45" s="46">
        <v>61.674008810572687</v>
      </c>
      <c r="AD45" s="47">
        <v>33.480176211453745</v>
      </c>
    </row>
    <row r="46" spans="1:30" s="54" customFormat="1" ht="10.5" customHeight="1" outlineLevel="3" x14ac:dyDescent="0.2">
      <c r="A46" s="17" t="s">
        <v>204</v>
      </c>
      <c r="B46" s="18">
        <v>430</v>
      </c>
      <c r="C46" s="38">
        <v>172</v>
      </c>
      <c r="D46" s="84">
        <v>8</v>
      </c>
      <c r="E46" s="73">
        <v>4</v>
      </c>
      <c r="F46" s="73">
        <v>2</v>
      </c>
      <c r="G46" s="73">
        <v>4</v>
      </c>
      <c r="H46" s="73">
        <v>2</v>
      </c>
      <c r="I46" s="73">
        <v>13</v>
      </c>
      <c r="J46" s="73">
        <v>6</v>
      </c>
      <c r="K46" s="73">
        <v>11</v>
      </c>
      <c r="L46" s="73">
        <v>11</v>
      </c>
      <c r="M46" s="73">
        <v>12</v>
      </c>
      <c r="N46" s="73">
        <v>19</v>
      </c>
      <c r="O46" s="73">
        <v>9</v>
      </c>
      <c r="P46" s="73">
        <v>5</v>
      </c>
      <c r="Q46" s="73">
        <v>9</v>
      </c>
      <c r="R46" s="73">
        <v>12</v>
      </c>
      <c r="S46" s="73">
        <v>16</v>
      </c>
      <c r="T46" s="73">
        <v>16</v>
      </c>
      <c r="U46" s="73">
        <v>6</v>
      </c>
      <c r="V46" s="73">
        <v>5</v>
      </c>
      <c r="W46" s="73">
        <v>2</v>
      </c>
      <c r="X46" s="73">
        <v>0</v>
      </c>
      <c r="Y46" s="55">
        <v>14</v>
      </c>
      <c r="Z46" s="56">
        <v>92</v>
      </c>
      <c r="AA46" s="125">
        <v>66</v>
      </c>
      <c r="AB46" s="119">
        <v>8.1395348837209305</v>
      </c>
      <c r="AC46" s="46">
        <v>53.488372093023251</v>
      </c>
      <c r="AD46" s="47">
        <v>38.372093023255815</v>
      </c>
    </row>
    <row r="47" spans="1:30" s="54" customFormat="1" ht="10.5" customHeight="1" outlineLevel="3" x14ac:dyDescent="0.2">
      <c r="A47" s="17" t="s">
        <v>156</v>
      </c>
      <c r="B47" s="18">
        <v>440</v>
      </c>
      <c r="C47" s="38">
        <v>506</v>
      </c>
      <c r="D47" s="84">
        <v>19</v>
      </c>
      <c r="E47" s="73">
        <v>13</v>
      </c>
      <c r="F47" s="73">
        <v>15</v>
      </c>
      <c r="G47" s="73">
        <v>17</v>
      </c>
      <c r="H47" s="73">
        <v>27</v>
      </c>
      <c r="I47" s="73">
        <v>23</v>
      </c>
      <c r="J47" s="73">
        <v>25</v>
      </c>
      <c r="K47" s="73">
        <v>42</v>
      </c>
      <c r="L47" s="73">
        <v>37</v>
      </c>
      <c r="M47" s="73">
        <v>29</v>
      </c>
      <c r="N47" s="73">
        <v>39</v>
      </c>
      <c r="O47" s="73">
        <v>40</v>
      </c>
      <c r="P47" s="73">
        <v>29</v>
      </c>
      <c r="Q47" s="73">
        <v>33</v>
      </c>
      <c r="R47" s="73">
        <v>32</v>
      </c>
      <c r="S47" s="73">
        <v>34</v>
      </c>
      <c r="T47" s="73">
        <v>13</v>
      </c>
      <c r="U47" s="73">
        <v>21</v>
      </c>
      <c r="V47" s="73">
        <v>14</v>
      </c>
      <c r="W47" s="73">
        <v>4</v>
      </c>
      <c r="X47" s="73">
        <v>0</v>
      </c>
      <c r="Y47" s="55">
        <v>47</v>
      </c>
      <c r="Z47" s="56">
        <v>308</v>
      </c>
      <c r="AA47" s="125">
        <v>151</v>
      </c>
      <c r="AB47" s="119">
        <v>9.2885375494071152</v>
      </c>
      <c r="AC47" s="46">
        <v>60.869565217391312</v>
      </c>
      <c r="AD47" s="47">
        <v>29.841897233201582</v>
      </c>
    </row>
    <row r="48" spans="1:30" s="54" customFormat="1" ht="10.5" customHeight="1" outlineLevel="3" x14ac:dyDescent="0.2">
      <c r="A48" s="17" t="s">
        <v>100</v>
      </c>
      <c r="B48" s="18">
        <v>450</v>
      </c>
      <c r="C48" s="38">
        <v>393</v>
      </c>
      <c r="D48" s="84">
        <v>7</v>
      </c>
      <c r="E48" s="73">
        <v>8</v>
      </c>
      <c r="F48" s="73">
        <v>4</v>
      </c>
      <c r="G48" s="73">
        <v>16</v>
      </c>
      <c r="H48" s="73">
        <v>18</v>
      </c>
      <c r="I48" s="73">
        <v>30</v>
      </c>
      <c r="J48" s="73">
        <v>15</v>
      </c>
      <c r="K48" s="73">
        <v>18</v>
      </c>
      <c r="L48" s="73">
        <v>29</v>
      </c>
      <c r="M48" s="73">
        <v>32</v>
      </c>
      <c r="N48" s="73">
        <v>44</v>
      </c>
      <c r="O48" s="73">
        <v>32</v>
      </c>
      <c r="P48" s="73">
        <v>25</v>
      </c>
      <c r="Q48" s="73">
        <v>23</v>
      </c>
      <c r="R48" s="73">
        <v>21</v>
      </c>
      <c r="S48" s="73">
        <v>23</v>
      </c>
      <c r="T48" s="73">
        <v>20</v>
      </c>
      <c r="U48" s="73">
        <v>14</v>
      </c>
      <c r="V48" s="73">
        <v>7</v>
      </c>
      <c r="W48" s="73">
        <v>7</v>
      </c>
      <c r="X48" s="73">
        <v>0</v>
      </c>
      <c r="Y48" s="55">
        <v>19</v>
      </c>
      <c r="Z48" s="56">
        <v>259</v>
      </c>
      <c r="AA48" s="125">
        <v>115</v>
      </c>
      <c r="AB48" s="119">
        <v>4.8346055979643765</v>
      </c>
      <c r="AC48" s="46">
        <v>65.9033078880407</v>
      </c>
      <c r="AD48" s="47">
        <v>29.262086513994912</v>
      </c>
    </row>
    <row r="49" spans="1:30" s="54" customFormat="1" ht="10.5" customHeight="1" outlineLevel="3" x14ac:dyDescent="0.2">
      <c r="A49" s="17" t="s">
        <v>287</v>
      </c>
      <c r="B49" s="18">
        <v>460</v>
      </c>
      <c r="C49" s="38">
        <v>278</v>
      </c>
      <c r="D49" s="84">
        <v>3</v>
      </c>
      <c r="E49" s="73">
        <v>2</v>
      </c>
      <c r="F49" s="73">
        <v>3</v>
      </c>
      <c r="G49" s="73">
        <v>7</v>
      </c>
      <c r="H49" s="73">
        <v>18</v>
      </c>
      <c r="I49" s="73">
        <v>11</v>
      </c>
      <c r="J49" s="73">
        <v>7</v>
      </c>
      <c r="K49" s="73">
        <v>12</v>
      </c>
      <c r="L49" s="73">
        <v>10</v>
      </c>
      <c r="M49" s="73">
        <v>18</v>
      </c>
      <c r="N49" s="73">
        <v>30</v>
      </c>
      <c r="O49" s="73">
        <v>21</v>
      </c>
      <c r="P49" s="73">
        <v>17</v>
      </c>
      <c r="Q49" s="73">
        <v>14</v>
      </c>
      <c r="R49" s="73">
        <v>23</v>
      </c>
      <c r="S49" s="73">
        <v>29</v>
      </c>
      <c r="T49" s="73">
        <v>34</v>
      </c>
      <c r="U49" s="73">
        <v>10</v>
      </c>
      <c r="V49" s="73">
        <v>6</v>
      </c>
      <c r="W49" s="73">
        <v>2</v>
      </c>
      <c r="X49" s="73">
        <v>1</v>
      </c>
      <c r="Y49" s="55">
        <v>8</v>
      </c>
      <c r="Z49" s="56">
        <v>151</v>
      </c>
      <c r="AA49" s="125">
        <v>119</v>
      </c>
      <c r="AB49" s="119">
        <v>2.877697841726619</v>
      </c>
      <c r="AC49" s="46">
        <v>54.316546762589923</v>
      </c>
      <c r="AD49" s="47">
        <v>42.805755395683455</v>
      </c>
    </row>
    <row r="50" spans="1:30" s="54" customFormat="1" ht="10.5" customHeight="1" outlineLevel="3" x14ac:dyDescent="0.2">
      <c r="A50" s="17" t="s">
        <v>79</v>
      </c>
      <c r="B50" s="18">
        <v>471</v>
      </c>
      <c r="C50" s="38">
        <v>538</v>
      </c>
      <c r="D50" s="84">
        <v>23</v>
      </c>
      <c r="E50" s="73">
        <v>23</v>
      </c>
      <c r="F50" s="73">
        <v>17</v>
      </c>
      <c r="G50" s="73">
        <v>14</v>
      </c>
      <c r="H50" s="73">
        <v>14</v>
      </c>
      <c r="I50" s="73">
        <v>17</v>
      </c>
      <c r="J50" s="73">
        <v>35</v>
      </c>
      <c r="K50" s="73">
        <v>49</v>
      </c>
      <c r="L50" s="73">
        <v>36</v>
      </c>
      <c r="M50" s="73">
        <v>40</v>
      </c>
      <c r="N50" s="73">
        <v>36</v>
      </c>
      <c r="O50" s="73">
        <v>23</v>
      </c>
      <c r="P50" s="73">
        <v>33</v>
      </c>
      <c r="Q50" s="73">
        <v>30</v>
      </c>
      <c r="R50" s="73">
        <v>37</v>
      </c>
      <c r="S50" s="73">
        <v>40</v>
      </c>
      <c r="T50" s="73">
        <v>32</v>
      </c>
      <c r="U50" s="73">
        <v>17</v>
      </c>
      <c r="V50" s="73">
        <v>19</v>
      </c>
      <c r="W50" s="73">
        <v>2</v>
      </c>
      <c r="X50" s="73">
        <v>1</v>
      </c>
      <c r="Y50" s="55">
        <v>63</v>
      </c>
      <c r="Z50" s="56">
        <v>297</v>
      </c>
      <c r="AA50" s="125">
        <v>178</v>
      </c>
      <c r="AB50" s="119">
        <v>11.71003717472119</v>
      </c>
      <c r="AC50" s="46">
        <v>55.204460966542747</v>
      </c>
      <c r="AD50" s="47">
        <v>33.085501858736059</v>
      </c>
    </row>
    <row r="51" spans="1:30" s="54" customFormat="1" ht="10.5" customHeight="1" outlineLevel="3" x14ac:dyDescent="0.2">
      <c r="A51" s="17" t="s">
        <v>328</v>
      </c>
      <c r="B51" s="18">
        <v>472</v>
      </c>
      <c r="C51" s="38">
        <v>345</v>
      </c>
      <c r="D51" s="84">
        <v>6</v>
      </c>
      <c r="E51" s="73">
        <v>6</v>
      </c>
      <c r="F51" s="73">
        <v>12</v>
      </c>
      <c r="G51" s="73">
        <v>10</v>
      </c>
      <c r="H51" s="73">
        <v>18</v>
      </c>
      <c r="I51" s="73">
        <v>14</v>
      </c>
      <c r="J51" s="73">
        <v>18</v>
      </c>
      <c r="K51" s="73">
        <v>14</v>
      </c>
      <c r="L51" s="73">
        <v>16</v>
      </c>
      <c r="M51" s="73">
        <v>14</v>
      </c>
      <c r="N51" s="73">
        <v>25</v>
      </c>
      <c r="O51" s="73">
        <v>21</v>
      </c>
      <c r="P51" s="73">
        <v>24</v>
      </c>
      <c r="Q51" s="73">
        <v>23</v>
      </c>
      <c r="R51" s="73">
        <v>29</v>
      </c>
      <c r="S51" s="73">
        <v>29</v>
      </c>
      <c r="T51" s="73">
        <v>24</v>
      </c>
      <c r="U51" s="73">
        <v>23</v>
      </c>
      <c r="V51" s="73">
        <v>14</v>
      </c>
      <c r="W51" s="73">
        <v>5</v>
      </c>
      <c r="X51" s="73">
        <v>0</v>
      </c>
      <c r="Y51" s="55">
        <v>24</v>
      </c>
      <c r="Z51" s="56">
        <v>174</v>
      </c>
      <c r="AA51" s="125">
        <v>147</v>
      </c>
      <c r="AB51" s="119">
        <v>6.9565217391304346</v>
      </c>
      <c r="AC51" s="46">
        <v>50.434782608695649</v>
      </c>
      <c r="AD51" s="47">
        <v>42.608695652173914</v>
      </c>
    </row>
    <row r="52" spans="1:30" s="54" customFormat="1" ht="10.5" customHeight="1" outlineLevel="3" x14ac:dyDescent="0.2">
      <c r="A52" s="17" t="s">
        <v>329</v>
      </c>
      <c r="B52" s="18">
        <v>473</v>
      </c>
      <c r="C52" s="38">
        <v>571</v>
      </c>
      <c r="D52" s="84">
        <v>8</v>
      </c>
      <c r="E52" s="73">
        <v>13</v>
      </c>
      <c r="F52" s="73">
        <v>21</v>
      </c>
      <c r="G52" s="73">
        <v>21</v>
      </c>
      <c r="H52" s="73">
        <v>22</v>
      </c>
      <c r="I52" s="73">
        <v>18</v>
      </c>
      <c r="J52" s="73">
        <v>24</v>
      </c>
      <c r="K52" s="73">
        <v>29</v>
      </c>
      <c r="L52" s="73">
        <v>34</v>
      </c>
      <c r="M52" s="73">
        <v>33</v>
      </c>
      <c r="N52" s="73">
        <v>39</v>
      </c>
      <c r="O52" s="73">
        <v>37</v>
      </c>
      <c r="P52" s="73">
        <v>30</v>
      </c>
      <c r="Q52" s="73">
        <v>48</v>
      </c>
      <c r="R52" s="73">
        <v>42</v>
      </c>
      <c r="S52" s="73">
        <v>59</v>
      </c>
      <c r="T52" s="73">
        <v>36</v>
      </c>
      <c r="U52" s="73">
        <v>28</v>
      </c>
      <c r="V52" s="73">
        <v>19</v>
      </c>
      <c r="W52" s="73">
        <v>8</v>
      </c>
      <c r="X52" s="73">
        <v>2</v>
      </c>
      <c r="Y52" s="55">
        <v>42</v>
      </c>
      <c r="Z52" s="56">
        <v>287</v>
      </c>
      <c r="AA52" s="125">
        <v>242</v>
      </c>
      <c r="AB52" s="119">
        <v>7.3555166374781082</v>
      </c>
      <c r="AC52" s="46">
        <v>50.262697022767078</v>
      </c>
      <c r="AD52" s="47">
        <v>42.381786339754818</v>
      </c>
    </row>
    <row r="53" spans="1:30" s="54" customFormat="1" ht="10.5" customHeight="1" outlineLevel="3" x14ac:dyDescent="0.2">
      <c r="A53" s="17" t="s">
        <v>330</v>
      </c>
      <c r="B53" s="18">
        <v>474</v>
      </c>
      <c r="C53" s="38">
        <v>367</v>
      </c>
      <c r="D53" s="84">
        <v>10</v>
      </c>
      <c r="E53" s="73">
        <v>14</v>
      </c>
      <c r="F53" s="73">
        <v>19</v>
      </c>
      <c r="G53" s="73">
        <v>15</v>
      </c>
      <c r="H53" s="73">
        <v>12</v>
      </c>
      <c r="I53" s="73">
        <v>13</v>
      </c>
      <c r="J53" s="73">
        <v>20</v>
      </c>
      <c r="K53" s="73">
        <v>15</v>
      </c>
      <c r="L53" s="73">
        <v>17</v>
      </c>
      <c r="M53" s="73">
        <v>31</v>
      </c>
      <c r="N53" s="73">
        <v>35</v>
      </c>
      <c r="O53" s="73">
        <v>22</v>
      </c>
      <c r="P53" s="73">
        <v>24</v>
      </c>
      <c r="Q53" s="73">
        <v>20</v>
      </c>
      <c r="R53" s="73">
        <v>16</v>
      </c>
      <c r="S53" s="73">
        <v>27</v>
      </c>
      <c r="T53" s="73">
        <v>19</v>
      </c>
      <c r="U53" s="73">
        <v>24</v>
      </c>
      <c r="V53" s="73">
        <v>12</v>
      </c>
      <c r="W53" s="73">
        <v>2</v>
      </c>
      <c r="X53" s="73">
        <v>0</v>
      </c>
      <c r="Y53" s="55">
        <v>43</v>
      </c>
      <c r="Z53" s="56">
        <v>204</v>
      </c>
      <c r="AA53" s="125">
        <v>120</v>
      </c>
      <c r="AB53" s="119">
        <v>11.716621253405995</v>
      </c>
      <c r="AC53" s="46">
        <v>55.585831062670302</v>
      </c>
      <c r="AD53" s="47">
        <v>32.697547683923709</v>
      </c>
    </row>
    <row r="54" spans="1:30" s="54" customFormat="1" ht="10.5" customHeight="1" outlineLevel="3" x14ac:dyDescent="0.2">
      <c r="A54" s="17" t="s">
        <v>134</v>
      </c>
      <c r="B54" s="18">
        <v>490</v>
      </c>
      <c r="C54" s="38">
        <v>601</v>
      </c>
      <c r="D54" s="84">
        <v>19</v>
      </c>
      <c r="E54" s="73">
        <v>27</v>
      </c>
      <c r="F54" s="73">
        <v>16</v>
      </c>
      <c r="G54" s="73">
        <v>26</v>
      </c>
      <c r="H54" s="73">
        <v>17</v>
      </c>
      <c r="I54" s="73">
        <v>27</v>
      </c>
      <c r="J54" s="73">
        <v>16</v>
      </c>
      <c r="K54" s="73">
        <v>26</v>
      </c>
      <c r="L54" s="73">
        <v>30</v>
      </c>
      <c r="M54" s="73">
        <v>32</v>
      </c>
      <c r="N54" s="73">
        <v>37</v>
      </c>
      <c r="O54" s="73">
        <v>41</v>
      </c>
      <c r="P54" s="73">
        <v>38</v>
      </c>
      <c r="Q54" s="73">
        <v>54</v>
      </c>
      <c r="R54" s="73">
        <v>52</v>
      </c>
      <c r="S54" s="73">
        <v>47</v>
      </c>
      <c r="T54" s="73">
        <v>37</v>
      </c>
      <c r="U54" s="73">
        <v>31</v>
      </c>
      <c r="V54" s="73">
        <v>22</v>
      </c>
      <c r="W54" s="73">
        <v>6</v>
      </c>
      <c r="X54" s="73">
        <v>0</v>
      </c>
      <c r="Y54" s="55">
        <v>62</v>
      </c>
      <c r="Z54" s="56">
        <v>290</v>
      </c>
      <c r="AA54" s="125">
        <v>249</v>
      </c>
      <c r="AB54" s="119">
        <v>10.316139767054908</v>
      </c>
      <c r="AC54" s="46">
        <v>48.252911813643927</v>
      </c>
      <c r="AD54" s="47">
        <v>41.430948419301167</v>
      </c>
    </row>
    <row r="55" spans="1:30" s="54" customFormat="1" ht="10.5" customHeight="1" outlineLevel="3" x14ac:dyDescent="0.2">
      <c r="A55" s="17" t="s">
        <v>32</v>
      </c>
      <c r="B55" s="18">
        <v>500</v>
      </c>
      <c r="C55" s="38">
        <v>502</v>
      </c>
      <c r="D55" s="84">
        <v>12</v>
      </c>
      <c r="E55" s="73">
        <v>13</v>
      </c>
      <c r="F55" s="73">
        <v>21</v>
      </c>
      <c r="G55" s="73">
        <v>31</v>
      </c>
      <c r="H55" s="73">
        <v>15</v>
      </c>
      <c r="I55" s="73">
        <v>8</v>
      </c>
      <c r="J55" s="73">
        <v>10</v>
      </c>
      <c r="K55" s="73">
        <v>22</v>
      </c>
      <c r="L55" s="73">
        <v>17</v>
      </c>
      <c r="M55" s="73">
        <v>30</v>
      </c>
      <c r="N55" s="73">
        <v>32</v>
      </c>
      <c r="O55" s="73">
        <v>32</v>
      </c>
      <c r="P55" s="73">
        <v>36</v>
      </c>
      <c r="Q55" s="73">
        <v>40</v>
      </c>
      <c r="R55" s="73">
        <v>59</v>
      </c>
      <c r="S55" s="73">
        <v>52</v>
      </c>
      <c r="T55" s="73">
        <v>26</v>
      </c>
      <c r="U55" s="73">
        <v>21</v>
      </c>
      <c r="V55" s="73">
        <v>17</v>
      </c>
      <c r="W55" s="73">
        <v>7</v>
      </c>
      <c r="X55" s="73">
        <v>1</v>
      </c>
      <c r="Y55" s="55">
        <v>46</v>
      </c>
      <c r="Z55" s="56">
        <v>233</v>
      </c>
      <c r="AA55" s="125">
        <v>223</v>
      </c>
      <c r="AB55" s="119">
        <v>9.1633466135458175</v>
      </c>
      <c r="AC55" s="46">
        <v>46.414342629482071</v>
      </c>
      <c r="AD55" s="47">
        <v>44.422310756972109</v>
      </c>
    </row>
    <row r="56" spans="1:30" s="54" customFormat="1" ht="10.5" customHeight="1" outlineLevel="3" x14ac:dyDescent="0.2">
      <c r="A56" s="17" t="s">
        <v>240</v>
      </c>
      <c r="B56" s="18">
        <v>510</v>
      </c>
      <c r="C56" s="38">
        <v>321</v>
      </c>
      <c r="D56" s="84">
        <v>5</v>
      </c>
      <c r="E56" s="73">
        <v>7</v>
      </c>
      <c r="F56" s="73">
        <v>9</v>
      </c>
      <c r="G56" s="73">
        <v>10</v>
      </c>
      <c r="H56" s="73">
        <v>19</v>
      </c>
      <c r="I56" s="73">
        <v>24</v>
      </c>
      <c r="J56" s="73">
        <v>24</v>
      </c>
      <c r="K56" s="73">
        <v>21</v>
      </c>
      <c r="L56" s="73">
        <v>24</v>
      </c>
      <c r="M56" s="73">
        <v>14</v>
      </c>
      <c r="N56" s="73">
        <v>20</v>
      </c>
      <c r="O56" s="73">
        <v>22</v>
      </c>
      <c r="P56" s="73">
        <v>19</v>
      </c>
      <c r="Q56" s="73">
        <v>15</v>
      </c>
      <c r="R56" s="73">
        <v>26</v>
      </c>
      <c r="S56" s="73">
        <v>19</v>
      </c>
      <c r="T56" s="73">
        <v>20</v>
      </c>
      <c r="U56" s="73">
        <v>15</v>
      </c>
      <c r="V56" s="73">
        <v>5</v>
      </c>
      <c r="W56" s="73">
        <v>2</v>
      </c>
      <c r="X56" s="73">
        <v>1</v>
      </c>
      <c r="Y56" s="55">
        <v>21</v>
      </c>
      <c r="Z56" s="56">
        <v>197</v>
      </c>
      <c r="AA56" s="125">
        <v>103</v>
      </c>
      <c r="AB56" s="119">
        <v>6.5420560747663545</v>
      </c>
      <c r="AC56" s="46">
        <v>61.370716510903421</v>
      </c>
      <c r="AD56" s="47">
        <v>32.087227414330215</v>
      </c>
    </row>
    <row r="57" spans="1:30" s="54" customFormat="1" ht="10.5" customHeight="1" outlineLevel="3" x14ac:dyDescent="0.2">
      <c r="A57" s="17" t="s">
        <v>222</v>
      </c>
      <c r="B57" s="18">
        <v>521</v>
      </c>
      <c r="C57" s="38">
        <v>223</v>
      </c>
      <c r="D57" s="84">
        <v>2</v>
      </c>
      <c r="E57" s="73">
        <v>2</v>
      </c>
      <c r="F57" s="73">
        <v>3</v>
      </c>
      <c r="G57" s="73">
        <v>8</v>
      </c>
      <c r="H57" s="73">
        <v>9</v>
      </c>
      <c r="I57" s="73">
        <v>7</v>
      </c>
      <c r="J57" s="73">
        <v>10</v>
      </c>
      <c r="K57" s="73">
        <v>8</v>
      </c>
      <c r="L57" s="73">
        <v>12</v>
      </c>
      <c r="M57" s="73">
        <v>8</v>
      </c>
      <c r="N57" s="73">
        <v>17</v>
      </c>
      <c r="O57" s="73">
        <v>16</v>
      </c>
      <c r="P57" s="73">
        <v>13</v>
      </c>
      <c r="Q57" s="73">
        <v>19</v>
      </c>
      <c r="R57" s="73">
        <v>25</v>
      </c>
      <c r="S57" s="73">
        <v>18</v>
      </c>
      <c r="T57" s="73">
        <v>16</v>
      </c>
      <c r="U57" s="73">
        <v>20</v>
      </c>
      <c r="V57" s="73">
        <v>5</v>
      </c>
      <c r="W57" s="73">
        <v>3</v>
      </c>
      <c r="X57" s="73">
        <v>2</v>
      </c>
      <c r="Y57" s="55">
        <v>7</v>
      </c>
      <c r="Z57" s="56">
        <v>108</v>
      </c>
      <c r="AA57" s="125">
        <v>108</v>
      </c>
      <c r="AB57" s="119">
        <v>3.1390134529147984</v>
      </c>
      <c r="AC57" s="46">
        <v>48.430493273542602</v>
      </c>
      <c r="AD57" s="47">
        <v>48.430493273542602</v>
      </c>
    </row>
    <row r="58" spans="1:30" s="54" customFormat="1" ht="10.5" customHeight="1" outlineLevel="3" x14ac:dyDescent="0.2">
      <c r="A58" s="17" t="s">
        <v>324</v>
      </c>
      <c r="B58" s="18">
        <v>522</v>
      </c>
      <c r="C58" s="38">
        <v>349</v>
      </c>
      <c r="D58" s="84">
        <v>2</v>
      </c>
      <c r="E58" s="73">
        <v>2</v>
      </c>
      <c r="F58" s="73">
        <v>5</v>
      </c>
      <c r="G58" s="73">
        <v>12</v>
      </c>
      <c r="H58" s="73">
        <v>22</v>
      </c>
      <c r="I58" s="73">
        <v>10</v>
      </c>
      <c r="J58" s="73">
        <v>16</v>
      </c>
      <c r="K58" s="73">
        <v>22</v>
      </c>
      <c r="L58" s="73">
        <v>22</v>
      </c>
      <c r="M58" s="73">
        <v>26</v>
      </c>
      <c r="N58" s="73">
        <v>26</v>
      </c>
      <c r="O58" s="73">
        <v>29</v>
      </c>
      <c r="P58" s="73">
        <v>17</v>
      </c>
      <c r="Q58" s="73">
        <v>35</v>
      </c>
      <c r="R58" s="73">
        <v>31</v>
      </c>
      <c r="S58" s="73">
        <v>23</v>
      </c>
      <c r="T58" s="73">
        <v>21</v>
      </c>
      <c r="U58" s="73">
        <v>14</v>
      </c>
      <c r="V58" s="73">
        <v>8</v>
      </c>
      <c r="W58" s="73">
        <v>4</v>
      </c>
      <c r="X58" s="73">
        <v>2</v>
      </c>
      <c r="Y58" s="55">
        <v>9</v>
      </c>
      <c r="Z58" s="56">
        <v>202</v>
      </c>
      <c r="AA58" s="125">
        <v>138</v>
      </c>
      <c r="AB58" s="119">
        <v>2.5787965616045847</v>
      </c>
      <c r="AC58" s="46">
        <v>57.879656160458445</v>
      </c>
      <c r="AD58" s="47">
        <v>39.541547277936964</v>
      </c>
    </row>
    <row r="59" spans="1:30" s="54" customFormat="1" ht="10.5" customHeight="1" outlineLevel="3" x14ac:dyDescent="0.2">
      <c r="A59" s="17" t="s">
        <v>325</v>
      </c>
      <c r="B59" s="18">
        <v>523</v>
      </c>
      <c r="C59" s="38">
        <v>381</v>
      </c>
      <c r="D59" s="84">
        <v>9</v>
      </c>
      <c r="E59" s="73">
        <v>14</v>
      </c>
      <c r="F59" s="73">
        <v>16</v>
      </c>
      <c r="G59" s="73">
        <v>11</v>
      </c>
      <c r="H59" s="73">
        <v>8</v>
      </c>
      <c r="I59" s="73">
        <v>6</v>
      </c>
      <c r="J59" s="73">
        <v>12</v>
      </c>
      <c r="K59" s="73">
        <v>14</v>
      </c>
      <c r="L59" s="73">
        <v>17</v>
      </c>
      <c r="M59" s="73">
        <v>19</v>
      </c>
      <c r="N59" s="73">
        <v>27</v>
      </c>
      <c r="O59" s="73">
        <v>28</v>
      </c>
      <c r="P59" s="73">
        <v>27</v>
      </c>
      <c r="Q59" s="73">
        <v>27</v>
      </c>
      <c r="R59" s="73">
        <v>35</v>
      </c>
      <c r="S59" s="73">
        <v>39</v>
      </c>
      <c r="T59" s="73">
        <v>29</v>
      </c>
      <c r="U59" s="73">
        <v>21</v>
      </c>
      <c r="V59" s="73">
        <v>13</v>
      </c>
      <c r="W59" s="73">
        <v>8</v>
      </c>
      <c r="X59" s="73">
        <v>1</v>
      </c>
      <c r="Y59" s="55">
        <v>39</v>
      </c>
      <c r="Z59" s="56">
        <v>169</v>
      </c>
      <c r="AA59" s="125">
        <v>173</v>
      </c>
      <c r="AB59" s="119">
        <v>10.236220472440944</v>
      </c>
      <c r="AC59" s="46">
        <v>44.356955380577432</v>
      </c>
      <c r="AD59" s="47">
        <v>45.406824146981627</v>
      </c>
    </row>
    <row r="60" spans="1:30" s="54" customFormat="1" ht="10.5" customHeight="1" outlineLevel="3" x14ac:dyDescent="0.2">
      <c r="A60" s="17" t="s">
        <v>326</v>
      </c>
      <c r="B60" s="18">
        <v>524</v>
      </c>
      <c r="C60" s="38">
        <v>477</v>
      </c>
      <c r="D60" s="84">
        <v>14</v>
      </c>
      <c r="E60" s="73">
        <v>18</v>
      </c>
      <c r="F60" s="73">
        <v>10</v>
      </c>
      <c r="G60" s="73">
        <v>16</v>
      </c>
      <c r="H60" s="73">
        <v>15</v>
      </c>
      <c r="I60" s="73">
        <v>16</v>
      </c>
      <c r="J60" s="73">
        <v>15</v>
      </c>
      <c r="K60" s="73">
        <v>18</v>
      </c>
      <c r="L60" s="73">
        <v>28</v>
      </c>
      <c r="M60" s="73">
        <v>19</v>
      </c>
      <c r="N60" s="73">
        <v>33</v>
      </c>
      <c r="O60" s="73">
        <v>25</v>
      </c>
      <c r="P60" s="73">
        <v>38</v>
      </c>
      <c r="Q60" s="73">
        <v>33</v>
      </c>
      <c r="R60" s="73">
        <v>44</v>
      </c>
      <c r="S60" s="73">
        <v>45</v>
      </c>
      <c r="T60" s="73">
        <v>32</v>
      </c>
      <c r="U60" s="73">
        <v>29</v>
      </c>
      <c r="V60" s="73">
        <v>18</v>
      </c>
      <c r="W60" s="73">
        <v>10</v>
      </c>
      <c r="X60" s="73">
        <v>1</v>
      </c>
      <c r="Y60" s="55">
        <v>42</v>
      </c>
      <c r="Z60" s="56">
        <v>223</v>
      </c>
      <c r="AA60" s="125">
        <v>212</v>
      </c>
      <c r="AB60" s="119">
        <v>8.8050314465408803</v>
      </c>
      <c r="AC60" s="46">
        <v>46.750524109014677</v>
      </c>
      <c r="AD60" s="47">
        <v>44.444444444444443</v>
      </c>
    </row>
    <row r="61" spans="1:30" s="54" customFormat="1" ht="10.5" customHeight="1" outlineLevel="3" x14ac:dyDescent="0.2">
      <c r="A61" s="17" t="s">
        <v>327</v>
      </c>
      <c r="B61" s="18">
        <v>525</v>
      </c>
      <c r="C61" s="38">
        <v>373</v>
      </c>
      <c r="D61" s="84">
        <v>8</v>
      </c>
      <c r="E61" s="73">
        <v>10</v>
      </c>
      <c r="F61" s="73">
        <v>7</v>
      </c>
      <c r="G61" s="73">
        <v>14</v>
      </c>
      <c r="H61" s="73">
        <v>13</v>
      </c>
      <c r="I61" s="73">
        <v>12</v>
      </c>
      <c r="J61" s="73">
        <v>10</v>
      </c>
      <c r="K61" s="73">
        <v>12</v>
      </c>
      <c r="L61" s="73">
        <v>12</v>
      </c>
      <c r="M61" s="73">
        <v>15</v>
      </c>
      <c r="N61" s="73">
        <v>32</v>
      </c>
      <c r="O61" s="73">
        <v>25</v>
      </c>
      <c r="P61" s="73">
        <v>28</v>
      </c>
      <c r="Q61" s="73">
        <v>22</v>
      </c>
      <c r="R61" s="73">
        <v>33</v>
      </c>
      <c r="S61" s="73">
        <v>35</v>
      </c>
      <c r="T61" s="73">
        <v>40</v>
      </c>
      <c r="U61" s="73">
        <v>24</v>
      </c>
      <c r="V61" s="73">
        <v>17</v>
      </c>
      <c r="W61" s="73">
        <v>4</v>
      </c>
      <c r="X61" s="73">
        <v>0</v>
      </c>
      <c r="Y61" s="55">
        <v>25</v>
      </c>
      <c r="Z61" s="56">
        <v>173</v>
      </c>
      <c r="AA61" s="125">
        <v>175</v>
      </c>
      <c r="AB61" s="119">
        <v>6.7024128686327078</v>
      </c>
      <c r="AC61" s="46">
        <v>46.380697050938338</v>
      </c>
      <c r="AD61" s="47">
        <v>46.916890080428949</v>
      </c>
    </row>
    <row r="62" spans="1:30" s="54" customFormat="1" ht="10.5" customHeight="1" outlineLevel="3" x14ac:dyDescent="0.2">
      <c r="A62" s="17" t="s">
        <v>294</v>
      </c>
      <c r="B62" s="18">
        <v>530</v>
      </c>
      <c r="C62" s="38">
        <v>314</v>
      </c>
      <c r="D62" s="84">
        <v>3</v>
      </c>
      <c r="E62" s="73">
        <v>8</v>
      </c>
      <c r="F62" s="73">
        <v>9</v>
      </c>
      <c r="G62" s="73">
        <v>5</v>
      </c>
      <c r="H62" s="73">
        <v>12</v>
      </c>
      <c r="I62" s="73">
        <v>11</v>
      </c>
      <c r="J62" s="73">
        <v>11</v>
      </c>
      <c r="K62" s="73">
        <v>12</v>
      </c>
      <c r="L62" s="73">
        <v>16</v>
      </c>
      <c r="M62" s="73">
        <v>19</v>
      </c>
      <c r="N62" s="73">
        <v>24</v>
      </c>
      <c r="O62" s="73">
        <v>33</v>
      </c>
      <c r="P62" s="73">
        <v>29</v>
      </c>
      <c r="Q62" s="73">
        <v>18</v>
      </c>
      <c r="R62" s="73">
        <v>28</v>
      </c>
      <c r="S62" s="73">
        <v>23</v>
      </c>
      <c r="T62" s="73">
        <v>23</v>
      </c>
      <c r="U62" s="73">
        <v>13</v>
      </c>
      <c r="V62" s="73">
        <v>12</v>
      </c>
      <c r="W62" s="73">
        <v>4</v>
      </c>
      <c r="X62" s="73">
        <v>1</v>
      </c>
      <c r="Y62" s="55">
        <v>20</v>
      </c>
      <c r="Z62" s="56">
        <v>172</v>
      </c>
      <c r="AA62" s="125">
        <v>122</v>
      </c>
      <c r="AB62" s="119">
        <v>6.369426751592357</v>
      </c>
      <c r="AC62" s="46">
        <v>54.777070063694268</v>
      </c>
      <c r="AD62" s="47">
        <v>38.853503184713375</v>
      </c>
    </row>
    <row r="63" spans="1:30" s="54" customFormat="1" ht="10.5" customHeight="1" outlineLevel="3" x14ac:dyDescent="0.2">
      <c r="A63" s="17" t="s">
        <v>158</v>
      </c>
      <c r="B63" s="18">
        <v>540</v>
      </c>
      <c r="C63" s="38">
        <v>459</v>
      </c>
      <c r="D63" s="84">
        <v>13</v>
      </c>
      <c r="E63" s="73">
        <v>13</v>
      </c>
      <c r="F63" s="73">
        <v>22</v>
      </c>
      <c r="G63" s="73">
        <v>13</v>
      </c>
      <c r="H63" s="73">
        <v>9</v>
      </c>
      <c r="I63" s="73">
        <v>28</v>
      </c>
      <c r="J63" s="73">
        <v>29</v>
      </c>
      <c r="K63" s="73">
        <v>26</v>
      </c>
      <c r="L63" s="73">
        <v>32</v>
      </c>
      <c r="M63" s="73">
        <v>52</v>
      </c>
      <c r="N63" s="73">
        <v>28</v>
      </c>
      <c r="O63" s="73">
        <v>36</v>
      </c>
      <c r="P63" s="73">
        <v>38</v>
      </c>
      <c r="Q63" s="73">
        <v>29</v>
      </c>
      <c r="R63" s="73">
        <v>22</v>
      </c>
      <c r="S63" s="73">
        <v>27</v>
      </c>
      <c r="T63" s="73">
        <v>20</v>
      </c>
      <c r="U63" s="73">
        <v>15</v>
      </c>
      <c r="V63" s="73">
        <v>4</v>
      </c>
      <c r="W63" s="73">
        <v>3</v>
      </c>
      <c r="X63" s="73">
        <v>0</v>
      </c>
      <c r="Y63" s="55">
        <v>48</v>
      </c>
      <c r="Z63" s="56">
        <v>291</v>
      </c>
      <c r="AA63" s="125">
        <v>120</v>
      </c>
      <c r="AB63" s="119">
        <v>10.457516339869281</v>
      </c>
      <c r="AC63" s="46">
        <v>63.398692810457511</v>
      </c>
      <c r="AD63" s="47">
        <v>26.143790849673206</v>
      </c>
    </row>
    <row r="64" spans="1:30" s="54" customFormat="1" ht="10.5" customHeight="1" outlineLevel="3" x14ac:dyDescent="0.2">
      <c r="A64" s="17" t="s">
        <v>275</v>
      </c>
      <c r="B64" s="18">
        <v>550</v>
      </c>
      <c r="C64" s="38">
        <v>87</v>
      </c>
      <c r="D64" s="84">
        <v>3</v>
      </c>
      <c r="E64" s="73">
        <v>0</v>
      </c>
      <c r="F64" s="73">
        <v>3</v>
      </c>
      <c r="G64" s="73">
        <v>3</v>
      </c>
      <c r="H64" s="73">
        <v>3</v>
      </c>
      <c r="I64" s="73">
        <v>5</v>
      </c>
      <c r="J64" s="73">
        <v>2</v>
      </c>
      <c r="K64" s="73">
        <v>4</v>
      </c>
      <c r="L64" s="73">
        <v>10</v>
      </c>
      <c r="M64" s="73">
        <v>7</v>
      </c>
      <c r="N64" s="73">
        <v>5</v>
      </c>
      <c r="O64" s="73">
        <v>3</v>
      </c>
      <c r="P64" s="73">
        <v>8</v>
      </c>
      <c r="Q64" s="73">
        <v>6</v>
      </c>
      <c r="R64" s="73">
        <v>10</v>
      </c>
      <c r="S64" s="73">
        <v>8</v>
      </c>
      <c r="T64" s="73">
        <v>1</v>
      </c>
      <c r="U64" s="73">
        <v>3</v>
      </c>
      <c r="V64" s="73">
        <v>3</v>
      </c>
      <c r="W64" s="73">
        <v>0</v>
      </c>
      <c r="X64" s="73">
        <v>0</v>
      </c>
      <c r="Y64" s="55">
        <v>6</v>
      </c>
      <c r="Z64" s="56">
        <v>50</v>
      </c>
      <c r="AA64" s="125">
        <v>31</v>
      </c>
      <c r="AB64" s="119">
        <v>6.8965517241379306</v>
      </c>
      <c r="AC64" s="46">
        <v>57.47126436781609</v>
      </c>
      <c r="AD64" s="47">
        <v>35.632183908045981</v>
      </c>
    </row>
    <row r="65" spans="1:30" s="65" customFormat="1" ht="10.5" customHeight="1" outlineLevel="3" x14ac:dyDescent="0.2">
      <c r="A65" s="17" t="s">
        <v>66</v>
      </c>
      <c r="B65" s="18">
        <v>560</v>
      </c>
      <c r="C65" s="38">
        <v>340</v>
      </c>
      <c r="D65" s="84">
        <v>17</v>
      </c>
      <c r="E65" s="73">
        <v>10</v>
      </c>
      <c r="F65" s="73">
        <v>14</v>
      </c>
      <c r="G65" s="73">
        <v>11</v>
      </c>
      <c r="H65" s="73">
        <v>10</v>
      </c>
      <c r="I65" s="73">
        <v>16</v>
      </c>
      <c r="J65" s="73">
        <v>30</v>
      </c>
      <c r="K65" s="73">
        <v>24</v>
      </c>
      <c r="L65" s="73">
        <v>27</v>
      </c>
      <c r="M65" s="73">
        <v>27</v>
      </c>
      <c r="N65" s="73">
        <v>28</v>
      </c>
      <c r="O65" s="73">
        <v>22</v>
      </c>
      <c r="P65" s="73">
        <v>23</v>
      </c>
      <c r="Q65" s="73">
        <v>20</v>
      </c>
      <c r="R65" s="73">
        <v>29</v>
      </c>
      <c r="S65" s="73">
        <v>14</v>
      </c>
      <c r="T65" s="73">
        <v>12</v>
      </c>
      <c r="U65" s="73">
        <v>2</v>
      </c>
      <c r="V65" s="73">
        <v>3</v>
      </c>
      <c r="W65" s="73">
        <v>1</v>
      </c>
      <c r="X65" s="73">
        <v>0</v>
      </c>
      <c r="Y65" s="55">
        <v>41</v>
      </c>
      <c r="Z65" s="56">
        <v>218</v>
      </c>
      <c r="AA65" s="125">
        <v>81</v>
      </c>
      <c r="AB65" s="119">
        <v>12.058823529411764</v>
      </c>
      <c r="AC65" s="46">
        <v>64.117647058823536</v>
      </c>
      <c r="AD65" s="47">
        <v>23.823529411764703</v>
      </c>
    </row>
    <row r="66" spans="1:30" s="54" customFormat="1" ht="10.5" customHeight="1" outlineLevel="3" x14ac:dyDescent="0.2">
      <c r="A66" s="17" t="s">
        <v>244</v>
      </c>
      <c r="B66" s="18">
        <v>570</v>
      </c>
      <c r="C66" s="38">
        <v>642</v>
      </c>
      <c r="D66" s="84">
        <v>16</v>
      </c>
      <c r="E66" s="73">
        <v>13</v>
      </c>
      <c r="F66" s="73">
        <v>17</v>
      </c>
      <c r="G66" s="73">
        <v>15</v>
      </c>
      <c r="H66" s="73">
        <v>34</v>
      </c>
      <c r="I66" s="73">
        <v>56</v>
      </c>
      <c r="J66" s="73">
        <v>27</v>
      </c>
      <c r="K66" s="73">
        <v>39</v>
      </c>
      <c r="L66" s="73">
        <v>37</v>
      </c>
      <c r="M66" s="73">
        <v>46</v>
      </c>
      <c r="N66" s="73">
        <v>59</v>
      </c>
      <c r="O66" s="73">
        <v>56</v>
      </c>
      <c r="P66" s="73">
        <v>39</v>
      </c>
      <c r="Q66" s="73">
        <v>37</v>
      </c>
      <c r="R66" s="73">
        <v>47</v>
      </c>
      <c r="S66" s="73">
        <v>41</v>
      </c>
      <c r="T66" s="73">
        <v>36</v>
      </c>
      <c r="U66" s="73">
        <v>17</v>
      </c>
      <c r="V66" s="73">
        <v>6</v>
      </c>
      <c r="W66" s="73">
        <v>4</v>
      </c>
      <c r="X66" s="73">
        <v>0</v>
      </c>
      <c r="Y66" s="55">
        <v>46</v>
      </c>
      <c r="Z66" s="56">
        <v>408</v>
      </c>
      <c r="AA66" s="125">
        <v>188</v>
      </c>
      <c r="AB66" s="119">
        <v>7.1651090342679122</v>
      </c>
      <c r="AC66" s="46">
        <v>63.551401869158873</v>
      </c>
      <c r="AD66" s="47">
        <v>29.283489096573206</v>
      </c>
    </row>
    <row r="67" spans="1:30" s="54" customFormat="1" ht="10.5" customHeight="1" outlineLevel="3" x14ac:dyDescent="0.2">
      <c r="A67" s="17" t="s">
        <v>201</v>
      </c>
      <c r="B67" s="18">
        <v>580</v>
      </c>
      <c r="C67" s="38">
        <v>405</v>
      </c>
      <c r="D67" s="84">
        <v>14</v>
      </c>
      <c r="E67" s="73">
        <v>15</v>
      </c>
      <c r="F67" s="73">
        <v>12</v>
      </c>
      <c r="G67" s="73">
        <v>22</v>
      </c>
      <c r="H67" s="73">
        <v>20</v>
      </c>
      <c r="I67" s="73">
        <v>24</v>
      </c>
      <c r="J67" s="73">
        <v>11</v>
      </c>
      <c r="K67" s="73">
        <v>26</v>
      </c>
      <c r="L67" s="73">
        <v>15</v>
      </c>
      <c r="M67" s="73">
        <v>31</v>
      </c>
      <c r="N67" s="73">
        <v>41</v>
      </c>
      <c r="O67" s="73">
        <v>36</v>
      </c>
      <c r="P67" s="73">
        <v>32</v>
      </c>
      <c r="Q67" s="73">
        <v>25</v>
      </c>
      <c r="R67" s="73">
        <v>24</v>
      </c>
      <c r="S67" s="73">
        <v>27</v>
      </c>
      <c r="T67" s="73">
        <v>10</v>
      </c>
      <c r="U67" s="73">
        <v>12</v>
      </c>
      <c r="V67" s="73">
        <v>6</v>
      </c>
      <c r="W67" s="73">
        <v>1</v>
      </c>
      <c r="X67" s="73">
        <v>1</v>
      </c>
      <c r="Y67" s="55">
        <v>41</v>
      </c>
      <c r="Z67" s="56">
        <v>258</v>
      </c>
      <c r="AA67" s="125">
        <v>106</v>
      </c>
      <c r="AB67" s="119">
        <v>10.123456790123457</v>
      </c>
      <c r="AC67" s="46">
        <v>63.703703703703709</v>
      </c>
      <c r="AD67" s="47">
        <v>26.172839506172842</v>
      </c>
    </row>
    <row r="68" spans="1:30" s="54" customFormat="1" ht="10.5" customHeight="1" outlineLevel="3" x14ac:dyDescent="0.2">
      <c r="A68" s="17" t="s">
        <v>211</v>
      </c>
      <c r="B68" s="18">
        <v>590</v>
      </c>
      <c r="C68" s="38">
        <v>317</v>
      </c>
      <c r="D68" s="84">
        <v>6</v>
      </c>
      <c r="E68" s="73">
        <v>18</v>
      </c>
      <c r="F68" s="73">
        <v>10</v>
      </c>
      <c r="G68" s="73">
        <v>13</v>
      </c>
      <c r="H68" s="73">
        <v>11</v>
      </c>
      <c r="I68" s="73">
        <v>15</v>
      </c>
      <c r="J68" s="73">
        <v>11</v>
      </c>
      <c r="K68" s="73">
        <v>15</v>
      </c>
      <c r="L68" s="73">
        <v>21</v>
      </c>
      <c r="M68" s="73">
        <v>25</v>
      </c>
      <c r="N68" s="73">
        <v>35</v>
      </c>
      <c r="O68" s="73">
        <v>37</v>
      </c>
      <c r="P68" s="73">
        <v>23</v>
      </c>
      <c r="Q68" s="73">
        <v>23</v>
      </c>
      <c r="R68" s="73">
        <v>17</v>
      </c>
      <c r="S68" s="73">
        <v>9</v>
      </c>
      <c r="T68" s="73">
        <v>9</v>
      </c>
      <c r="U68" s="73">
        <v>5</v>
      </c>
      <c r="V68" s="73">
        <v>9</v>
      </c>
      <c r="W68" s="73">
        <v>4</v>
      </c>
      <c r="X68" s="73">
        <v>1</v>
      </c>
      <c r="Y68" s="55">
        <v>34</v>
      </c>
      <c r="Z68" s="56">
        <v>206</v>
      </c>
      <c r="AA68" s="125">
        <v>77</v>
      </c>
      <c r="AB68" s="119">
        <v>10.725552050473187</v>
      </c>
      <c r="AC68" s="46">
        <v>64.98422712933754</v>
      </c>
      <c r="AD68" s="47">
        <v>24.290220820189273</v>
      </c>
    </row>
    <row r="69" spans="1:30" s="54" customFormat="1" ht="10.5" customHeight="1" outlineLevel="3" x14ac:dyDescent="0.2">
      <c r="A69" s="17" t="s">
        <v>191</v>
      </c>
      <c r="B69" s="18">
        <v>600</v>
      </c>
      <c r="C69" s="38">
        <v>341</v>
      </c>
      <c r="D69" s="84">
        <v>16</v>
      </c>
      <c r="E69" s="73">
        <v>8</v>
      </c>
      <c r="F69" s="73">
        <v>6</v>
      </c>
      <c r="G69" s="73">
        <v>13</v>
      </c>
      <c r="H69" s="73">
        <v>15</v>
      </c>
      <c r="I69" s="73">
        <v>18</v>
      </c>
      <c r="J69" s="73">
        <v>18</v>
      </c>
      <c r="K69" s="73">
        <v>17</v>
      </c>
      <c r="L69" s="73">
        <v>28</v>
      </c>
      <c r="M69" s="73">
        <v>27</v>
      </c>
      <c r="N69" s="73">
        <v>38</v>
      </c>
      <c r="O69" s="73">
        <v>31</v>
      </c>
      <c r="P69" s="73">
        <v>17</v>
      </c>
      <c r="Q69" s="73">
        <v>21</v>
      </c>
      <c r="R69" s="73">
        <v>21</v>
      </c>
      <c r="S69" s="73">
        <v>16</v>
      </c>
      <c r="T69" s="73">
        <v>15</v>
      </c>
      <c r="U69" s="73">
        <v>7</v>
      </c>
      <c r="V69" s="73">
        <v>5</v>
      </c>
      <c r="W69" s="73">
        <v>2</v>
      </c>
      <c r="X69" s="73">
        <v>2</v>
      </c>
      <c r="Y69" s="55">
        <v>30</v>
      </c>
      <c r="Z69" s="56">
        <v>222</v>
      </c>
      <c r="AA69" s="125">
        <v>89</v>
      </c>
      <c r="AB69" s="119">
        <v>8.7976539589442826</v>
      </c>
      <c r="AC69" s="46">
        <v>65.102639296187675</v>
      </c>
      <c r="AD69" s="47">
        <v>26.099706744868033</v>
      </c>
    </row>
    <row r="70" spans="1:30" s="54" customFormat="1" ht="10.5" customHeight="1" outlineLevel="3" x14ac:dyDescent="0.2">
      <c r="A70" s="17" t="s">
        <v>499</v>
      </c>
      <c r="B70" s="18">
        <v>610</v>
      </c>
      <c r="C70" s="38">
        <v>139</v>
      </c>
      <c r="D70" s="84">
        <v>3</v>
      </c>
      <c r="E70" s="73">
        <v>2</v>
      </c>
      <c r="F70" s="73">
        <v>4</v>
      </c>
      <c r="G70" s="73">
        <v>8</v>
      </c>
      <c r="H70" s="73">
        <v>17</v>
      </c>
      <c r="I70" s="73">
        <v>9</v>
      </c>
      <c r="J70" s="73">
        <v>8</v>
      </c>
      <c r="K70" s="73">
        <v>11</v>
      </c>
      <c r="L70" s="73">
        <v>4</v>
      </c>
      <c r="M70" s="73">
        <v>6</v>
      </c>
      <c r="N70" s="73">
        <v>10</v>
      </c>
      <c r="O70" s="73">
        <v>6</v>
      </c>
      <c r="P70" s="73">
        <v>5</v>
      </c>
      <c r="Q70" s="73">
        <v>7</v>
      </c>
      <c r="R70" s="73">
        <v>16</v>
      </c>
      <c r="S70" s="73">
        <v>12</v>
      </c>
      <c r="T70" s="73">
        <v>5</v>
      </c>
      <c r="U70" s="73">
        <v>3</v>
      </c>
      <c r="V70" s="73">
        <v>0</v>
      </c>
      <c r="W70" s="73">
        <v>3</v>
      </c>
      <c r="X70" s="73">
        <v>0</v>
      </c>
      <c r="Y70" s="55">
        <v>9</v>
      </c>
      <c r="Z70" s="56">
        <v>84</v>
      </c>
      <c r="AA70" s="125">
        <v>46</v>
      </c>
      <c r="AB70" s="119">
        <v>6.4748201438848918</v>
      </c>
      <c r="AC70" s="46">
        <v>60.431654676258994</v>
      </c>
      <c r="AD70" s="47">
        <v>33.093525179856115</v>
      </c>
    </row>
    <row r="71" spans="1:30" s="54" customFormat="1" ht="10.5" customHeight="1" outlineLevel="3" x14ac:dyDescent="0.2">
      <c r="A71" s="17" t="s">
        <v>20</v>
      </c>
      <c r="B71" s="18">
        <v>620</v>
      </c>
      <c r="C71" s="38">
        <v>240</v>
      </c>
      <c r="D71" s="84">
        <v>13</v>
      </c>
      <c r="E71" s="73">
        <v>13</v>
      </c>
      <c r="F71" s="73">
        <v>9</v>
      </c>
      <c r="G71" s="73">
        <v>4</v>
      </c>
      <c r="H71" s="73">
        <v>8</v>
      </c>
      <c r="I71" s="73">
        <v>14</v>
      </c>
      <c r="J71" s="73">
        <v>13</v>
      </c>
      <c r="K71" s="73">
        <v>20</v>
      </c>
      <c r="L71" s="73">
        <v>25</v>
      </c>
      <c r="M71" s="73">
        <v>15</v>
      </c>
      <c r="N71" s="73">
        <v>15</v>
      </c>
      <c r="O71" s="73">
        <v>16</v>
      </c>
      <c r="P71" s="73">
        <v>14</v>
      </c>
      <c r="Q71" s="73">
        <v>10</v>
      </c>
      <c r="R71" s="73">
        <v>26</v>
      </c>
      <c r="S71" s="73">
        <v>13</v>
      </c>
      <c r="T71" s="73">
        <v>3</v>
      </c>
      <c r="U71" s="73">
        <v>6</v>
      </c>
      <c r="V71" s="73">
        <v>1</v>
      </c>
      <c r="W71" s="73">
        <v>2</v>
      </c>
      <c r="X71" s="73">
        <v>0</v>
      </c>
      <c r="Y71" s="55">
        <v>35</v>
      </c>
      <c r="Z71" s="56">
        <v>144</v>
      </c>
      <c r="AA71" s="125">
        <v>61</v>
      </c>
      <c r="AB71" s="119">
        <v>14.583333333333334</v>
      </c>
      <c r="AC71" s="46">
        <v>60</v>
      </c>
      <c r="AD71" s="47">
        <v>25.416666666666664</v>
      </c>
    </row>
    <row r="72" spans="1:30" s="54" customFormat="1" ht="10.5" customHeight="1" outlineLevel="3" x14ac:dyDescent="0.2">
      <c r="A72" s="17" t="s">
        <v>284</v>
      </c>
      <c r="B72" s="18">
        <v>630</v>
      </c>
      <c r="C72" s="38">
        <v>310</v>
      </c>
      <c r="D72" s="84">
        <v>11</v>
      </c>
      <c r="E72" s="73">
        <v>14</v>
      </c>
      <c r="F72" s="73">
        <v>14</v>
      </c>
      <c r="G72" s="73">
        <v>13</v>
      </c>
      <c r="H72" s="73">
        <v>11</v>
      </c>
      <c r="I72" s="73">
        <v>2</v>
      </c>
      <c r="J72" s="73">
        <v>16</v>
      </c>
      <c r="K72" s="73">
        <v>26</v>
      </c>
      <c r="L72" s="73">
        <v>28</v>
      </c>
      <c r="M72" s="73">
        <v>11</v>
      </c>
      <c r="N72" s="73">
        <v>26</v>
      </c>
      <c r="O72" s="73">
        <v>23</v>
      </c>
      <c r="P72" s="73">
        <v>21</v>
      </c>
      <c r="Q72" s="73">
        <v>22</v>
      </c>
      <c r="R72" s="73">
        <v>20</v>
      </c>
      <c r="S72" s="73">
        <v>20</v>
      </c>
      <c r="T72" s="73">
        <v>9</v>
      </c>
      <c r="U72" s="73">
        <v>11</v>
      </c>
      <c r="V72" s="73">
        <v>7</v>
      </c>
      <c r="W72" s="73">
        <v>5</v>
      </c>
      <c r="X72" s="73">
        <v>0</v>
      </c>
      <c r="Y72" s="55">
        <v>39</v>
      </c>
      <c r="Z72" s="56">
        <v>177</v>
      </c>
      <c r="AA72" s="125">
        <v>94</v>
      </c>
      <c r="AB72" s="119">
        <v>12.580645161290322</v>
      </c>
      <c r="AC72" s="46">
        <v>57.096774193548384</v>
      </c>
      <c r="AD72" s="47">
        <v>30.322580645161288</v>
      </c>
    </row>
    <row r="73" spans="1:30" s="54" customFormat="1" ht="10.5" customHeight="1" outlineLevel="3" x14ac:dyDescent="0.2">
      <c r="A73" s="17" t="s">
        <v>59</v>
      </c>
      <c r="B73" s="18">
        <v>640</v>
      </c>
      <c r="C73" s="38">
        <v>139</v>
      </c>
      <c r="D73" s="84">
        <v>1</v>
      </c>
      <c r="E73" s="73">
        <v>0</v>
      </c>
      <c r="F73" s="73">
        <v>2</v>
      </c>
      <c r="G73" s="73">
        <v>7</v>
      </c>
      <c r="H73" s="73">
        <v>6</v>
      </c>
      <c r="I73" s="73">
        <v>14</v>
      </c>
      <c r="J73" s="73">
        <v>8</v>
      </c>
      <c r="K73" s="73">
        <v>6</v>
      </c>
      <c r="L73" s="73">
        <v>6</v>
      </c>
      <c r="M73" s="73">
        <v>8</v>
      </c>
      <c r="N73" s="73">
        <v>11</v>
      </c>
      <c r="O73" s="73">
        <v>10</v>
      </c>
      <c r="P73" s="73">
        <v>8</v>
      </c>
      <c r="Q73" s="73">
        <v>5</v>
      </c>
      <c r="R73" s="73">
        <v>9</v>
      </c>
      <c r="S73" s="73">
        <v>15</v>
      </c>
      <c r="T73" s="73">
        <v>9</v>
      </c>
      <c r="U73" s="73">
        <v>6</v>
      </c>
      <c r="V73" s="73">
        <v>5</v>
      </c>
      <c r="W73" s="73">
        <v>3</v>
      </c>
      <c r="X73" s="73">
        <v>0</v>
      </c>
      <c r="Y73" s="55">
        <v>3</v>
      </c>
      <c r="Z73" s="56">
        <v>84</v>
      </c>
      <c r="AA73" s="125">
        <v>52</v>
      </c>
      <c r="AB73" s="119">
        <v>2.1582733812949639</v>
      </c>
      <c r="AC73" s="46">
        <v>60.431654676258994</v>
      </c>
      <c r="AD73" s="47">
        <v>37.410071942446045</v>
      </c>
    </row>
    <row r="74" spans="1:30" s="54" customFormat="1" ht="10.5" customHeight="1" outlineLevel="3" x14ac:dyDescent="0.2">
      <c r="A74" s="17" t="s">
        <v>121</v>
      </c>
      <c r="B74" s="18">
        <v>650</v>
      </c>
      <c r="C74" s="38" t="s">
        <v>535</v>
      </c>
      <c r="D74" s="129" t="s">
        <v>535</v>
      </c>
      <c r="E74" s="76" t="s">
        <v>535</v>
      </c>
      <c r="F74" s="76" t="s">
        <v>535</v>
      </c>
      <c r="G74" s="76" t="s">
        <v>535</v>
      </c>
      <c r="H74" s="76" t="s">
        <v>535</v>
      </c>
      <c r="I74" s="76" t="s">
        <v>535</v>
      </c>
      <c r="J74" s="76" t="s">
        <v>535</v>
      </c>
      <c r="K74" s="76" t="s">
        <v>535</v>
      </c>
      <c r="L74" s="76" t="s">
        <v>535</v>
      </c>
      <c r="M74" s="76" t="s">
        <v>535</v>
      </c>
      <c r="N74" s="76" t="s">
        <v>535</v>
      </c>
      <c r="O74" s="76" t="s">
        <v>535</v>
      </c>
      <c r="P74" s="76" t="s">
        <v>535</v>
      </c>
      <c r="Q74" s="76" t="s">
        <v>535</v>
      </c>
      <c r="R74" s="76" t="s">
        <v>535</v>
      </c>
      <c r="S74" s="76" t="s">
        <v>535</v>
      </c>
      <c r="T74" s="76" t="s">
        <v>535</v>
      </c>
      <c r="U74" s="76" t="s">
        <v>535</v>
      </c>
      <c r="V74" s="76" t="s">
        <v>535</v>
      </c>
      <c r="W74" s="76" t="s">
        <v>535</v>
      </c>
      <c r="X74" s="78" t="s">
        <v>535</v>
      </c>
      <c r="Y74" s="57" t="s">
        <v>535</v>
      </c>
      <c r="Z74" s="58" t="s">
        <v>535</v>
      </c>
      <c r="AA74" s="92" t="s">
        <v>535</v>
      </c>
      <c r="AB74" s="120" t="s">
        <v>535</v>
      </c>
      <c r="AC74" s="66" t="s">
        <v>535</v>
      </c>
      <c r="AD74" s="67" t="s">
        <v>535</v>
      </c>
    </row>
    <row r="75" spans="1:30" s="54" customFormat="1" ht="10.5" customHeight="1" outlineLevel="3" x14ac:dyDescent="0.2">
      <c r="A75" s="17" t="s">
        <v>99</v>
      </c>
      <c r="B75" s="18">
        <v>660</v>
      </c>
      <c r="C75" s="38">
        <v>39</v>
      </c>
      <c r="D75" s="84">
        <v>1</v>
      </c>
      <c r="E75" s="73">
        <v>1</v>
      </c>
      <c r="F75" s="73">
        <v>1</v>
      </c>
      <c r="G75" s="73">
        <v>0</v>
      </c>
      <c r="H75" s="73">
        <v>2</v>
      </c>
      <c r="I75" s="73">
        <v>5</v>
      </c>
      <c r="J75" s="73">
        <v>6</v>
      </c>
      <c r="K75" s="73">
        <v>2</v>
      </c>
      <c r="L75" s="73">
        <v>6</v>
      </c>
      <c r="M75" s="73">
        <v>3</v>
      </c>
      <c r="N75" s="73">
        <v>2</v>
      </c>
      <c r="O75" s="73">
        <v>2</v>
      </c>
      <c r="P75" s="73">
        <v>5</v>
      </c>
      <c r="Q75" s="73">
        <v>1</v>
      </c>
      <c r="R75" s="73">
        <v>0</v>
      </c>
      <c r="S75" s="73">
        <v>1</v>
      </c>
      <c r="T75" s="73">
        <v>0</v>
      </c>
      <c r="U75" s="73">
        <v>1</v>
      </c>
      <c r="V75" s="73">
        <v>0</v>
      </c>
      <c r="W75" s="73">
        <v>0</v>
      </c>
      <c r="X75" s="73">
        <v>0</v>
      </c>
      <c r="Y75" s="55">
        <v>3</v>
      </c>
      <c r="Z75" s="56">
        <v>33</v>
      </c>
      <c r="AA75" s="125">
        <v>3</v>
      </c>
      <c r="AB75" s="119">
        <v>7.6923076923076925</v>
      </c>
      <c r="AC75" s="46">
        <v>84.615384615384613</v>
      </c>
      <c r="AD75" s="47">
        <v>7.6923076923076925</v>
      </c>
    </row>
    <row r="76" spans="1:30" s="54" customFormat="1" ht="10.5" customHeight="1" outlineLevel="3" x14ac:dyDescent="0.2">
      <c r="A76" s="17" t="s">
        <v>125</v>
      </c>
      <c r="B76" s="18">
        <v>670</v>
      </c>
      <c r="C76" s="38">
        <v>703</v>
      </c>
      <c r="D76" s="84">
        <v>16</v>
      </c>
      <c r="E76" s="73">
        <v>14</v>
      </c>
      <c r="F76" s="73">
        <v>18</v>
      </c>
      <c r="G76" s="73">
        <v>15</v>
      </c>
      <c r="H76" s="73">
        <v>39</v>
      </c>
      <c r="I76" s="73">
        <v>39</v>
      </c>
      <c r="J76" s="73">
        <v>44</v>
      </c>
      <c r="K76" s="73">
        <v>35</v>
      </c>
      <c r="L76" s="73">
        <v>29</v>
      </c>
      <c r="M76" s="73">
        <v>34</v>
      </c>
      <c r="N76" s="73">
        <v>48</v>
      </c>
      <c r="O76" s="73">
        <v>55</v>
      </c>
      <c r="P76" s="73">
        <v>45</v>
      </c>
      <c r="Q76" s="73">
        <v>47</v>
      </c>
      <c r="R76" s="73">
        <v>61</v>
      </c>
      <c r="S76" s="73">
        <v>66</v>
      </c>
      <c r="T76" s="73">
        <v>40</v>
      </c>
      <c r="U76" s="73">
        <v>36</v>
      </c>
      <c r="V76" s="73">
        <v>14</v>
      </c>
      <c r="W76" s="73">
        <v>8</v>
      </c>
      <c r="X76" s="73">
        <v>0</v>
      </c>
      <c r="Y76" s="55">
        <v>48</v>
      </c>
      <c r="Z76" s="56">
        <v>383</v>
      </c>
      <c r="AA76" s="125">
        <v>272</v>
      </c>
      <c r="AB76" s="119">
        <v>6.8278805120910393</v>
      </c>
      <c r="AC76" s="46">
        <v>54.480796586059746</v>
      </c>
      <c r="AD76" s="47">
        <v>38.691322901849219</v>
      </c>
    </row>
    <row r="77" spans="1:30" s="54" customFormat="1" ht="10.5" customHeight="1" outlineLevel="3" x14ac:dyDescent="0.2">
      <c r="A77" s="17" t="s">
        <v>180</v>
      </c>
      <c r="B77" s="18">
        <v>681</v>
      </c>
      <c r="C77" s="38">
        <v>278</v>
      </c>
      <c r="D77" s="84">
        <v>6</v>
      </c>
      <c r="E77" s="73">
        <v>6</v>
      </c>
      <c r="F77" s="73">
        <v>7</v>
      </c>
      <c r="G77" s="73">
        <v>8</v>
      </c>
      <c r="H77" s="73">
        <v>7</v>
      </c>
      <c r="I77" s="73">
        <v>9</v>
      </c>
      <c r="J77" s="73">
        <v>3</v>
      </c>
      <c r="K77" s="73">
        <v>8</v>
      </c>
      <c r="L77" s="73">
        <v>15</v>
      </c>
      <c r="M77" s="73">
        <v>14</v>
      </c>
      <c r="N77" s="73">
        <v>16</v>
      </c>
      <c r="O77" s="73">
        <v>21</v>
      </c>
      <c r="P77" s="73">
        <v>21</v>
      </c>
      <c r="Q77" s="73">
        <v>16</v>
      </c>
      <c r="R77" s="73">
        <v>24</v>
      </c>
      <c r="S77" s="73">
        <v>23</v>
      </c>
      <c r="T77" s="73">
        <v>29</v>
      </c>
      <c r="U77" s="73">
        <v>27</v>
      </c>
      <c r="V77" s="73">
        <v>13</v>
      </c>
      <c r="W77" s="73">
        <v>3</v>
      </c>
      <c r="X77" s="73">
        <v>2</v>
      </c>
      <c r="Y77" s="55">
        <v>19</v>
      </c>
      <c r="Z77" s="56">
        <v>122</v>
      </c>
      <c r="AA77" s="125">
        <v>137</v>
      </c>
      <c r="AB77" s="119">
        <v>6.8345323741007196</v>
      </c>
      <c r="AC77" s="46">
        <v>43.884892086330936</v>
      </c>
      <c r="AD77" s="47">
        <v>49.280575539568346</v>
      </c>
    </row>
    <row r="78" spans="1:30" s="54" customFormat="1" ht="10.5" customHeight="1" outlineLevel="3" x14ac:dyDescent="0.2">
      <c r="A78" s="17" t="s">
        <v>411</v>
      </c>
      <c r="B78" s="18">
        <v>682</v>
      </c>
      <c r="C78" s="38">
        <v>153</v>
      </c>
      <c r="D78" s="84">
        <v>3</v>
      </c>
      <c r="E78" s="73">
        <v>4</v>
      </c>
      <c r="F78" s="73">
        <v>5</v>
      </c>
      <c r="G78" s="73">
        <v>3</v>
      </c>
      <c r="H78" s="73">
        <v>3</v>
      </c>
      <c r="I78" s="73">
        <v>3</v>
      </c>
      <c r="J78" s="73">
        <v>5</v>
      </c>
      <c r="K78" s="73">
        <v>4</v>
      </c>
      <c r="L78" s="73">
        <v>9</v>
      </c>
      <c r="M78" s="73">
        <v>5</v>
      </c>
      <c r="N78" s="73">
        <v>11</v>
      </c>
      <c r="O78" s="73">
        <v>10</v>
      </c>
      <c r="P78" s="73">
        <v>14</v>
      </c>
      <c r="Q78" s="73">
        <v>8</v>
      </c>
      <c r="R78" s="73">
        <v>14</v>
      </c>
      <c r="S78" s="73">
        <v>15</v>
      </c>
      <c r="T78" s="73">
        <v>20</v>
      </c>
      <c r="U78" s="73">
        <v>11</v>
      </c>
      <c r="V78" s="73">
        <v>5</v>
      </c>
      <c r="W78" s="73">
        <v>1</v>
      </c>
      <c r="X78" s="73">
        <v>0</v>
      </c>
      <c r="Y78" s="55">
        <v>12</v>
      </c>
      <c r="Z78" s="56">
        <v>67</v>
      </c>
      <c r="AA78" s="125">
        <v>74</v>
      </c>
      <c r="AB78" s="119">
        <v>7.8431372549019605</v>
      </c>
      <c r="AC78" s="46">
        <v>43.790849673202615</v>
      </c>
      <c r="AD78" s="47">
        <v>48.366013071895424</v>
      </c>
    </row>
    <row r="79" spans="1:30" s="54" customFormat="1" ht="10.5" customHeight="1" outlineLevel="3" x14ac:dyDescent="0.2">
      <c r="A79" s="17" t="s">
        <v>53</v>
      </c>
      <c r="B79" s="18">
        <v>690</v>
      </c>
      <c r="C79" s="38">
        <v>309</v>
      </c>
      <c r="D79" s="84">
        <v>4</v>
      </c>
      <c r="E79" s="73">
        <v>3</v>
      </c>
      <c r="F79" s="73">
        <v>8</v>
      </c>
      <c r="G79" s="73">
        <v>5</v>
      </c>
      <c r="H79" s="73">
        <v>13</v>
      </c>
      <c r="I79" s="73">
        <v>15</v>
      </c>
      <c r="J79" s="73">
        <v>14</v>
      </c>
      <c r="K79" s="73">
        <v>11</v>
      </c>
      <c r="L79" s="73">
        <v>16</v>
      </c>
      <c r="M79" s="73">
        <v>18</v>
      </c>
      <c r="N79" s="73">
        <v>24</v>
      </c>
      <c r="O79" s="73">
        <v>12</v>
      </c>
      <c r="P79" s="73">
        <v>29</v>
      </c>
      <c r="Q79" s="73">
        <v>18</v>
      </c>
      <c r="R79" s="73">
        <v>30</v>
      </c>
      <c r="S79" s="73">
        <v>27</v>
      </c>
      <c r="T79" s="73">
        <v>31</v>
      </c>
      <c r="U79" s="73">
        <v>12</v>
      </c>
      <c r="V79" s="73">
        <v>11</v>
      </c>
      <c r="W79" s="73">
        <v>8</v>
      </c>
      <c r="X79" s="73">
        <v>0</v>
      </c>
      <c r="Y79" s="55">
        <v>15</v>
      </c>
      <c r="Z79" s="56">
        <v>157</v>
      </c>
      <c r="AA79" s="125">
        <v>137</v>
      </c>
      <c r="AB79" s="119">
        <v>4.8543689320388346</v>
      </c>
      <c r="AC79" s="46">
        <v>50.809061488673137</v>
      </c>
      <c r="AD79" s="47">
        <v>44.336569579288025</v>
      </c>
    </row>
    <row r="80" spans="1:30" s="54" customFormat="1" ht="10.5" customHeight="1" outlineLevel="3" x14ac:dyDescent="0.2">
      <c r="A80" s="17" t="s">
        <v>251</v>
      </c>
      <c r="B80" s="18">
        <v>700</v>
      </c>
      <c r="C80" s="38">
        <v>249</v>
      </c>
      <c r="D80" s="84">
        <v>4</v>
      </c>
      <c r="E80" s="73">
        <v>5</v>
      </c>
      <c r="F80" s="73">
        <v>10</v>
      </c>
      <c r="G80" s="73">
        <v>9</v>
      </c>
      <c r="H80" s="73">
        <v>19</v>
      </c>
      <c r="I80" s="73">
        <v>17</v>
      </c>
      <c r="J80" s="73">
        <v>21</v>
      </c>
      <c r="K80" s="73">
        <v>19</v>
      </c>
      <c r="L80" s="73">
        <v>11</v>
      </c>
      <c r="M80" s="73">
        <v>23</v>
      </c>
      <c r="N80" s="73">
        <v>16</v>
      </c>
      <c r="O80" s="73">
        <v>17</v>
      </c>
      <c r="P80" s="73">
        <v>14</v>
      </c>
      <c r="Q80" s="73">
        <v>13</v>
      </c>
      <c r="R80" s="73">
        <v>19</v>
      </c>
      <c r="S80" s="73">
        <v>14</v>
      </c>
      <c r="T80" s="73">
        <v>9</v>
      </c>
      <c r="U80" s="73">
        <v>5</v>
      </c>
      <c r="V80" s="73">
        <v>3</v>
      </c>
      <c r="W80" s="73">
        <v>1</v>
      </c>
      <c r="X80" s="73">
        <v>0</v>
      </c>
      <c r="Y80" s="55">
        <v>19</v>
      </c>
      <c r="Z80" s="56">
        <v>166</v>
      </c>
      <c r="AA80" s="125">
        <v>64</v>
      </c>
      <c r="AB80" s="119">
        <v>7.6305220883534144</v>
      </c>
      <c r="AC80" s="46">
        <v>66.666666666666657</v>
      </c>
      <c r="AD80" s="47">
        <v>25.702811244979916</v>
      </c>
    </row>
    <row r="81" spans="1:30" s="54" customFormat="1" ht="10.5" customHeight="1" outlineLevel="3" x14ac:dyDescent="0.2">
      <c r="A81" s="17" t="s">
        <v>262</v>
      </c>
      <c r="B81" s="18">
        <v>710</v>
      </c>
      <c r="C81" s="38">
        <v>262</v>
      </c>
      <c r="D81" s="84">
        <v>7</v>
      </c>
      <c r="E81" s="73">
        <v>9</v>
      </c>
      <c r="F81" s="73">
        <v>7</v>
      </c>
      <c r="G81" s="73">
        <v>12</v>
      </c>
      <c r="H81" s="73">
        <v>12</v>
      </c>
      <c r="I81" s="73">
        <v>7</v>
      </c>
      <c r="J81" s="73">
        <v>10</v>
      </c>
      <c r="K81" s="73">
        <v>6</v>
      </c>
      <c r="L81" s="73">
        <v>14</v>
      </c>
      <c r="M81" s="73">
        <v>12</v>
      </c>
      <c r="N81" s="73">
        <v>20</v>
      </c>
      <c r="O81" s="73">
        <v>18</v>
      </c>
      <c r="P81" s="73">
        <v>13</v>
      </c>
      <c r="Q81" s="73">
        <v>19</v>
      </c>
      <c r="R81" s="73">
        <v>28</v>
      </c>
      <c r="S81" s="73">
        <v>17</v>
      </c>
      <c r="T81" s="73">
        <v>24</v>
      </c>
      <c r="U81" s="73">
        <v>16</v>
      </c>
      <c r="V81" s="73">
        <v>9</v>
      </c>
      <c r="W81" s="73">
        <v>2</v>
      </c>
      <c r="X81" s="73">
        <v>0</v>
      </c>
      <c r="Y81" s="55">
        <v>23</v>
      </c>
      <c r="Z81" s="56">
        <v>124</v>
      </c>
      <c r="AA81" s="125">
        <v>115</v>
      </c>
      <c r="AB81" s="119">
        <v>8.778625954198473</v>
      </c>
      <c r="AC81" s="46">
        <v>47.328244274809158</v>
      </c>
      <c r="AD81" s="47">
        <v>43.893129770992367</v>
      </c>
    </row>
    <row r="82" spans="1:30" s="54" customFormat="1" ht="10.5" customHeight="1" outlineLevel="3" x14ac:dyDescent="0.2">
      <c r="A82" s="17" t="s">
        <v>81</v>
      </c>
      <c r="B82" s="18">
        <v>720</v>
      </c>
      <c r="C82" s="38">
        <v>511</v>
      </c>
      <c r="D82" s="84">
        <v>16</v>
      </c>
      <c r="E82" s="73">
        <v>23</v>
      </c>
      <c r="F82" s="73">
        <v>9</v>
      </c>
      <c r="G82" s="73">
        <v>28</v>
      </c>
      <c r="H82" s="73">
        <v>21</v>
      </c>
      <c r="I82" s="73">
        <v>38</v>
      </c>
      <c r="J82" s="73">
        <v>31</v>
      </c>
      <c r="K82" s="73">
        <v>36</v>
      </c>
      <c r="L82" s="73">
        <v>28</v>
      </c>
      <c r="M82" s="73">
        <v>34</v>
      </c>
      <c r="N82" s="73">
        <v>43</v>
      </c>
      <c r="O82" s="73">
        <v>36</v>
      </c>
      <c r="P82" s="73">
        <v>33</v>
      </c>
      <c r="Q82" s="73">
        <v>35</v>
      </c>
      <c r="R82" s="73">
        <v>25</v>
      </c>
      <c r="S82" s="73">
        <v>30</v>
      </c>
      <c r="T82" s="73">
        <v>15</v>
      </c>
      <c r="U82" s="73">
        <v>16</v>
      </c>
      <c r="V82" s="73">
        <v>10</v>
      </c>
      <c r="W82" s="73">
        <v>4</v>
      </c>
      <c r="X82" s="73">
        <v>0</v>
      </c>
      <c r="Y82" s="55">
        <v>48</v>
      </c>
      <c r="Z82" s="56">
        <v>328</v>
      </c>
      <c r="AA82" s="125">
        <v>135</v>
      </c>
      <c r="AB82" s="119">
        <v>9.393346379647749</v>
      </c>
      <c r="AC82" s="46">
        <v>64.18786692759295</v>
      </c>
      <c r="AD82" s="47">
        <v>26.418786692759294</v>
      </c>
    </row>
    <row r="83" spans="1:30" s="54" customFormat="1" ht="10.5" customHeight="1" outlineLevel="3" x14ac:dyDescent="0.2">
      <c r="A83" s="17" t="s">
        <v>46</v>
      </c>
      <c r="B83" s="18">
        <v>730</v>
      </c>
      <c r="C83" s="38">
        <v>240</v>
      </c>
      <c r="D83" s="84">
        <v>8</v>
      </c>
      <c r="E83" s="73">
        <v>7</v>
      </c>
      <c r="F83" s="73">
        <v>10</v>
      </c>
      <c r="G83" s="73">
        <v>10</v>
      </c>
      <c r="H83" s="73">
        <v>17</v>
      </c>
      <c r="I83" s="73">
        <v>22</v>
      </c>
      <c r="J83" s="73">
        <v>9</v>
      </c>
      <c r="K83" s="73">
        <v>14</v>
      </c>
      <c r="L83" s="73">
        <v>10</v>
      </c>
      <c r="M83" s="73">
        <v>20</v>
      </c>
      <c r="N83" s="73">
        <v>23</v>
      </c>
      <c r="O83" s="73">
        <v>15</v>
      </c>
      <c r="P83" s="73">
        <v>12</v>
      </c>
      <c r="Q83" s="73">
        <v>14</v>
      </c>
      <c r="R83" s="73">
        <v>9</v>
      </c>
      <c r="S83" s="73">
        <v>11</v>
      </c>
      <c r="T83" s="73">
        <v>8</v>
      </c>
      <c r="U83" s="73">
        <v>11</v>
      </c>
      <c r="V83" s="73">
        <v>6</v>
      </c>
      <c r="W83" s="73">
        <v>3</v>
      </c>
      <c r="X83" s="73">
        <v>1</v>
      </c>
      <c r="Y83" s="55">
        <v>25</v>
      </c>
      <c r="Z83" s="56">
        <v>152</v>
      </c>
      <c r="AA83" s="125">
        <v>63</v>
      </c>
      <c r="AB83" s="119">
        <v>10.416666666666668</v>
      </c>
      <c r="AC83" s="46">
        <v>63.333333333333329</v>
      </c>
      <c r="AD83" s="47">
        <v>26.25</v>
      </c>
    </row>
    <row r="84" spans="1:30" s="54" customFormat="1" ht="10.5" customHeight="1" outlineLevel="3" x14ac:dyDescent="0.2">
      <c r="A84" s="17" t="s">
        <v>87</v>
      </c>
      <c r="B84" s="18">
        <v>740</v>
      </c>
      <c r="C84" s="38">
        <v>63</v>
      </c>
      <c r="D84" s="84">
        <v>1</v>
      </c>
      <c r="E84" s="73">
        <v>5</v>
      </c>
      <c r="F84" s="73">
        <v>5</v>
      </c>
      <c r="G84" s="73">
        <v>2</v>
      </c>
      <c r="H84" s="73">
        <v>3</v>
      </c>
      <c r="I84" s="73">
        <v>2</v>
      </c>
      <c r="J84" s="73">
        <v>4</v>
      </c>
      <c r="K84" s="73">
        <v>4</v>
      </c>
      <c r="L84" s="73">
        <v>3</v>
      </c>
      <c r="M84" s="73">
        <v>8</v>
      </c>
      <c r="N84" s="73">
        <v>4</v>
      </c>
      <c r="O84" s="73">
        <v>2</v>
      </c>
      <c r="P84" s="73">
        <v>3</v>
      </c>
      <c r="Q84" s="73">
        <v>5</v>
      </c>
      <c r="R84" s="73">
        <v>6</v>
      </c>
      <c r="S84" s="73">
        <v>3</v>
      </c>
      <c r="T84" s="73">
        <v>1</v>
      </c>
      <c r="U84" s="73">
        <v>0</v>
      </c>
      <c r="V84" s="73">
        <v>1</v>
      </c>
      <c r="W84" s="73">
        <v>1</v>
      </c>
      <c r="X84" s="73">
        <v>0</v>
      </c>
      <c r="Y84" s="55">
        <v>11</v>
      </c>
      <c r="Z84" s="56">
        <v>35</v>
      </c>
      <c r="AA84" s="125">
        <v>17</v>
      </c>
      <c r="AB84" s="119">
        <v>17.460317460317459</v>
      </c>
      <c r="AC84" s="46">
        <v>55.555555555555557</v>
      </c>
      <c r="AD84" s="47">
        <v>26.984126984126984</v>
      </c>
    </row>
    <row r="85" spans="1:30" s="54" customFormat="1" ht="10.5" customHeight="1" outlineLevel="3" x14ac:dyDescent="0.2">
      <c r="A85" s="17" t="s">
        <v>21</v>
      </c>
      <c r="B85" s="18">
        <v>761</v>
      </c>
      <c r="C85" s="38">
        <v>156</v>
      </c>
      <c r="D85" s="84">
        <v>3</v>
      </c>
      <c r="E85" s="73">
        <v>3</v>
      </c>
      <c r="F85" s="73">
        <v>6</v>
      </c>
      <c r="G85" s="73">
        <v>5</v>
      </c>
      <c r="H85" s="73">
        <v>4</v>
      </c>
      <c r="I85" s="73">
        <v>6</v>
      </c>
      <c r="J85" s="73">
        <v>3</v>
      </c>
      <c r="K85" s="73">
        <v>4</v>
      </c>
      <c r="L85" s="73">
        <v>7</v>
      </c>
      <c r="M85" s="73">
        <v>9</v>
      </c>
      <c r="N85" s="73">
        <v>10</v>
      </c>
      <c r="O85" s="73">
        <v>13</v>
      </c>
      <c r="P85" s="73">
        <v>12</v>
      </c>
      <c r="Q85" s="73">
        <v>15</v>
      </c>
      <c r="R85" s="73">
        <v>16</v>
      </c>
      <c r="S85" s="73">
        <v>17</v>
      </c>
      <c r="T85" s="73">
        <v>6</v>
      </c>
      <c r="U85" s="73">
        <v>8</v>
      </c>
      <c r="V85" s="73">
        <v>6</v>
      </c>
      <c r="W85" s="73">
        <v>3</v>
      </c>
      <c r="X85" s="73">
        <v>0</v>
      </c>
      <c r="Y85" s="55">
        <v>12</v>
      </c>
      <c r="Z85" s="56">
        <v>73</v>
      </c>
      <c r="AA85" s="125">
        <v>71</v>
      </c>
      <c r="AB85" s="119">
        <v>7.6923076923076925</v>
      </c>
      <c r="AC85" s="46">
        <v>46.794871794871796</v>
      </c>
      <c r="AD85" s="47">
        <v>45.512820512820511</v>
      </c>
    </row>
    <row r="86" spans="1:30" s="54" customFormat="1" ht="10.5" customHeight="1" outlineLevel="3" x14ac:dyDescent="0.2">
      <c r="A86" s="17" t="s">
        <v>331</v>
      </c>
      <c r="B86" s="18">
        <v>762</v>
      </c>
      <c r="C86" s="38">
        <v>178</v>
      </c>
      <c r="D86" s="84">
        <v>5</v>
      </c>
      <c r="E86" s="73">
        <v>4</v>
      </c>
      <c r="F86" s="73">
        <v>9</v>
      </c>
      <c r="G86" s="73">
        <v>5</v>
      </c>
      <c r="H86" s="73">
        <v>4</v>
      </c>
      <c r="I86" s="73">
        <v>2</v>
      </c>
      <c r="J86" s="73">
        <v>4</v>
      </c>
      <c r="K86" s="73">
        <v>11</v>
      </c>
      <c r="L86" s="73">
        <v>7</v>
      </c>
      <c r="M86" s="73">
        <v>14</v>
      </c>
      <c r="N86" s="73">
        <v>3</v>
      </c>
      <c r="O86" s="73">
        <v>12</v>
      </c>
      <c r="P86" s="73">
        <v>20</v>
      </c>
      <c r="Q86" s="73">
        <v>13</v>
      </c>
      <c r="R86" s="73">
        <v>15</v>
      </c>
      <c r="S86" s="73">
        <v>14</v>
      </c>
      <c r="T86" s="73">
        <v>11</v>
      </c>
      <c r="U86" s="73">
        <v>16</v>
      </c>
      <c r="V86" s="73">
        <v>7</v>
      </c>
      <c r="W86" s="73">
        <v>2</v>
      </c>
      <c r="X86" s="73">
        <v>0</v>
      </c>
      <c r="Y86" s="55">
        <v>18</v>
      </c>
      <c r="Z86" s="56">
        <v>82</v>
      </c>
      <c r="AA86" s="125">
        <v>78</v>
      </c>
      <c r="AB86" s="119">
        <v>10.112359550561797</v>
      </c>
      <c r="AC86" s="46">
        <v>46.067415730337082</v>
      </c>
      <c r="AD86" s="47">
        <v>43.820224719101127</v>
      </c>
    </row>
    <row r="87" spans="1:30" s="54" customFormat="1" ht="10.5" customHeight="1" outlineLevel="3" x14ac:dyDescent="0.2">
      <c r="A87" s="17" t="s">
        <v>332</v>
      </c>
      <c r="B87" s="18">
        <v>763</v>
      </c>
      <c r="C87" s="38">
        <v>155</v>
      </c>
      <c r="D87" s="84">
        <v>0</v>
      </c>
      <c r="E87" s="73">
        <v>3</v>
      </c>
      <c r="F87" s="73">
        <v>4</v>
      </c>
      <c r="G87" s="73">
        <v>6</v>
      </c>
      <c r="H87" s="73">
        <v>4</v>
      </c>
      <c r="I87" s="73">
        <v>4</v>
      </c>
      <c r="J87" s="73">
        <v>4</v>
      </c>
      <c r="K87" s="73">
        <v>4</v>
      </c>
      <c r="L87" s="73">
        <v>5</v>
      </c>
      <c r="M87" s="73">
        <v>9</v>
      </c>
      <c r="N87" s="73">
        <v>13</v>
      </c>
      <c r="O87" s="73">
        <v>12</v>
      </c>
      <c r="P87" s="73">
        <v>12</v>
      </c>
      <c r="Q87" s="73">
        <v>10</v>
      </c>
      <c r="R87" s="73">
        <v>21</v>
      </c>
      <c r="S87" s="73">
        <v>14</v>
      </c>
      <c r="T87" s="73">
        <v>12</v>
      </c>
      <c r="U87" s="73">
        <v>8</v>
      </c>
      <c r="V87" s="73">
        <v>9</v>
      </c>
      <c r="W87" s="73">
        <v>1</v>
      </c>
      <c r="X87" s="73">
        <v>0</v>
      </c>
      <c r="Y87" s="55">
        <v>7</v>
      </c>
      <c r="Z87" s="56">
        <v>73</v>
      </c>
      <c r="AA87" s="125">
        <v>75</v>
      </c>
      <c r="AB87" s="119">
        <v>4.5161290322580641</v>
      </c>
      <c r="AC87" s="46">
        <v>47.096774193548384</v>
      </c>
      <c r="AD87" s="47">
        <v>48.387096774193552</v>
      </c>
    </row>
    <row r="88" spans="1:30" s="54" customFormat="1" ht="10.5" customHeight="1" outlineLevel="3" x14ac:dyDescent="0.2">
      <c r="A88" s="17" t="s">
        <v>333</v>
      </c>
      <c r="B88" s="18">
        <v>764</v>
      </c>
      <c r="C88" s="38">
        <v>243</v>
      </c>
      <c r="D88" s="84">
        <v>3</v>
      </c>
      <c r="E88" s="73">
        <v>6</v>
      </c>
      <c r="F88" s="73">
        <v>7</v>
      </c>
      <c r="G88" s="73">
        <v>12</v>
      </c>
      <c r="H88" s="73">
        <v>6</v>
      </c>
      <c r="I88" s="73">
        <v>5</v>
      </c>
      <c r="J88" s="73">
        <v>7</v>
      </c>
      <c r="K88" s="73">
        <v>7</v>
      </c>
      <c r="L88" s="73">
        <v>9</v>
      </c>
      <c r="M88" s="73">
        <v>14</v>
      </c>
      <c r="N88" s="73">
        <v>33</v>
      </c>
      <c r="O88" s="73">
        <v>29</v>
      </c>
      <c r="P88" s="73">
        <v>11</v>
      </c>
      <c r="Q88" s="73">
        <v>20</v>
      </c>
      <c r="R88" s="73">
        <v>23</v>
      </c>
      <c r="S88" s="73">
        <v>14</v>
      </c>
      <c r="T88" s="73">
        <v>18</v>
      </c>
      <c r="U88" s="73">
        <v>11</v>
      </c>
      <c r="V88" s="73">
        <v>5</v>
      </c>
      <c r="W88" s="73">
        <v>3</v>
      </c>
      <c r="X88" s="73">
        <v>0</v>
      </c>
      <c r="Y88" s="55">
        <v>16</v>
      </c>
      <c r="Z88" s="56">
        <v>133</v>
      </c>
      <c r="AA88" s="125">
        <v>94</v>
      </c>
      <c r="AB88" s="119">
        <v>6.5843621399176957</v>
      </c>
      <c r="AC88" s="46">
        <v>54.732510288065839</v>
      </c>
      <c r="AD88" s="47">
        <v>38.68312757201646</v>
      </c>
    </row>
    <row r="89" spans="1:30" s="54" customFormat="1" ht="10.5" customHeight="1" outlineLevel="3" x14ac:dyDescent="0.2">
      <c r="A89" s="17" t="s">
        <v>334</v>
      </c>
      <c r="B89" s="18">
        <v>765</v>
      </c>
      <c r="C89" s="38">
        <v>244</v>
      </c>
      <c r="D89" s="84">
        <v>3</v>
      </c>
      <c r="E89" s="73">
        <v>2</v>
      </c>
      <c r="F89" s="73">
        <v>4</v>
      </c>
      <c r="G89" s="73">
        <v>11</v>
      </c>
      <c r="H89" s="73">
        <v>8</v>
      </c>
      <c r="I89" s="73">
        <v>9</v>
      </c>
      <c r="J89" s="73">
        <v>3</v>
      </c>
      <c r="K89" s="73">
        <v>9</v>
      </c>
      <c r="L89" s="73">
        <v>5</v>
      </c>
      <c r="M89" s="73">
        <v>13</v>
      </c>
      <c r="N89" s="73">
        <v>21</v>
      </c>
      <c r="O89" s="73">
        <v>17</v>
      </c>
      <c r="P89" s="73">
        <v>21</v>
      </c>
      <c r="Q89" s="73">
        <v>19</v>
      </c>
      <c r="R89" s="73">
        <v>23</v>
      </c>
      <c r="S89" s="73">
        <v>34</v>
      </c>
      <c r="T89" s="73">
        <v>17</v>
      </c>
      <c r="U89" s="73">
        <v>16</v>
      </c>
      <c r="V89" s="73">
        <v>6</v>
      </c>
      <c r="W89" s="73">
        <v>2</v>
      </c>
      <c r="X89" s="73">
        <v>1</v>
      </c>
      <c r="Y89" s="55">
        <v>9</v>
      </c>
      <c r="Z89" s="56">
        <v>117</v>
      </c>
      <c r="AA89" s="125">
        <v>118</v>
      </c>
      <c r="AB89" s="119">
        <v>3.6885245901639343</v>
      </c>
      <c r="AC89" s="46">
        <v>47.950819672131146</v>
      </c>
      <c r="AD89" s="47">
        <v>48.360655737704917</v>
      </c>
    </row>
    <row r="90" spans="1:30" s="54" customFormat="1" ht="10.5" customHeight="1" outlineLevel="3" x14ac:dyDescent="0.2">
      <c r="A90" s="17" t="s">
        <v>258</v>
      </c>
      <c r="B90" s="18">
        <v>770</v>
      </c>
      <c r="C90" s="38">
        <v>337</v>
      </c>
      <c r="D90" s="84">
        <v>20</v>
      </c>
      <c r="E90" s="73">
        <v>15</v>
      </c>
      <c r="F90" s="73">
        <v>11</v>
      </c>
      <c r="G90" s="73">
        <v>14</v>
      </c>
      <c r="H90" s="73">
        <v>14</v>
      </c>
      <c r="I90" s="73">
        <v>10</v>
      </c>
      <c r="J90" s="73">
        <v>21</v>
      </c>
      <c r="K90" s="73">
        <v>27</v>
      </c>
      <c r="L90" s="73">
        <v>19</v>
      </c>
      <c r="M90" s="73">
        <v>21</v>
      </c>
      <c r="N90" s="73">
        <v>21</v>
      </c>
      <c r="O90" s="73">
        <v>19</v>
      </c>
      <c r="P90" s="73">
        <v>19</v>
      </c>
      <c r="Q90" s="73">
        <v>17</v>
      </c>
      <c r="R90" s="73">
        <v>22</v>
      </c>
      <c r="S90" s="73">
        <v>20</v>
      </c>
      <c r="T90" s="73">
        <v>16</v>
      </c>
      <c r="U90" s="73">
        <v>18</v>
      </c>
      <c r="V90" s="73">
        <v>11</v>
      </c>
      <c r="W90" s="73">
        <v>1</v>
      </c>
      <c r="X90" s="73">
        <v>1</v>
      </c>
      <c r="Y90" s="55">
        <v>46</v>
      </c>
      <c r="Z90" s="56">
        <v>185</v>
      </c>
      <c r="AA90" s="125">
        <v>106</v>
      </c>
      <c r="AB90" s="119">
        <v>13.649851632047477</v>
      </c>
      <c r="AC90" s="46">
        <v>54.896142433234417</v>
      </c>
      <c r="AD90" s="47">
        <v>31.454005934718097</v>
      </c>
    </row>
    <row r="91" spans="1:30" s="54" customFormat="1" ht="10.5" customHeight="1" outlineLevel="3" x14ac:dyDescent="0.2">
      <c r="A91" s="17" t="s">
        <v>91</v>
      </c>
      <c r="B91" s="18">
        <v>780</v>
      </c>
      <c r="C91" s="38">
        <v>223</v>
      </c>
      <c r="D91" s="84">
        <v>3</v>
      </c>
      <c r="E91" s="73">
        <v>3</v>
      </c>
      <c r="F91" s="73">
        <v>7</v>
      </c>
      <c r="G91" s="73">
        <v>8</v>
      </c>
      <c r="H91" s="73">
        <v>6</v>
      </c>
      <c r="I91" s="73">
        <v>10</v>
      </c>
      <c r="J91" s="73">
        <v>4</v>
      </c>
      <c r="K91" s="73">
        <v>11</v>
      </c>
      <c r="L91" s="73">
        <v>6</v>
      </c>
      <c r="M91" s="73">
        <v>17</v>
      </c>
      <c r="N91" s="73">
        <v>20</v>
      </c>
      <c r="O91" s="73">
        <v>21</v>
      </c>
      <c r="P91" s="73">
        <v>13</v>
      </c>
      <c r="Q91" s="73">
        <v>23</v>
      </c>
      <c r="R91" s="73">
        <v>15</v>
      </c>
      <c r="S91" s="73">
        <v>13</v>
      </c>
      <c r="T91" s="73">
        <v>17</v>
      </c>
      <c r="U91" s="73">
        <v>13</v>
      </c>
      <c r="V91" s="73">
        <v>10</v>
      </c>
      <c r="W91" s="73">
        <v>3</v>
      </c>
      <c r="X91" s="73">
        <v>0</v>
      </c>
      <c r="Y91" s="55">
        <v>13</v>
      </c>
      <c r="Z91" s="56">
        <v>116</v>
      </c>
      <c r="AA91" s="125">
        <v>94</v>
      </c>
      <c r="AB91" s="119">
        <v>5.8295964125560538</v>
      </c>
      <c r="AC91" s="46">
        <v>52.017937219730939</v>
      </c>
      <c r="AD91" s="47">
        <v>42.152466367713004</v>
      </c>
    </row>
    <row r="92" spans="1:30" s="54" customFormat="1" ht="10.5" customHeight="1" outlineLevel="3" x14ac:dyDescent="0.2">
      <c r="A92" s="17" t="s">
        <v>93</v>
      </c>
      <c r="B92" s="18">
        <v>800</v>
      </c>
      <c r="C92" s="38">
        <v>463</v>
      </c>
      <c r="D92" s="84">
        <v>11</v>
      </c>
      <c r="E92" s="73">
        <v>8</v>
      </c>
      <c r="F92" s="73">
        <v>11</v>
      </c>
      <c r="G92" s="73">
        <v>10</v>
      </c>
      <c r="H92" s="73">
        <v>22</v>
      </c>
      <c r="I92" s="73">
        <v>11</v>
      </c>
      <c r="J92" s="73">
        <v>20</v>
      </c>
      <c r="K92" s="73">
        <v>13</v>
      </c>
      <c r="L92" s="73">
        <v>27</v>
      </c>
      <c r="M92" s="73">
        <v>24</v>
      </c>
      <c r="N92" s="73">
        <v>27</v>
      </c>
      <c r="O92" s="73">
        <v>27</v>
      </c>
      <c r="P92" s="73">
        <v>41</v>
      </c>
      <c r="Q92" s="73">
        <v>30</v>
      </c>
      <c r="R92" s="73">
        <v>48</v>
      </c>
      <c r="S92" s="73">
        <v>44</v>
      </c>
      <c r="T92" s="73">
        <v>42</v>
      </c>
      <c r="U92" s="73">
        <v>24</v>
      </c>
      <c r="V92" s="73">
        <v>12</v>
      </c>
      <c r="W92" s="73">
        <v>11</v>
      </c>
      <c r="X92" s="73">
        <v>0</v>
      </c>
      <c r="Y92" s="55">
        <v>30</v>
      </c>
      <c r="Z92" s="56">
        <v>222</v>
      </c>
      <c r="AA92" s="125">
        <v>211</v>
      </c>
      <c r="AB92" s="119">
        <v>6.4794816414686833</v>
      </c>
      <c r="AC92" s="46">
        <v>47.948164146868251</v>
      </c>
      <c r="AD92" s="47">
        <v>45.572354211663068</v>
      </c>
    </row>
    <row r="93" spans="1:30" s="54" customFormat="1" ht="10.5" customHeight="1" outlineLevel="3" x14ac:dyDescent="0.2">
      <c r="A93" s="17" t="s">
        <v>109</v>
      </c>
      <c r="B93" s="18">
        <v>801</v>
      </c>
      <c r="C93" s="38">
        <v>434</v>
      </c>
      <c r="D93" s="84">
        <v>4</v>
      </c>
      <c r="E93" s="73">
        <v>10</v>
      </c>
      <c r="F93" s="73">
        <v>12</v>
      </c>
      <c r="G93" s="73">
        <v>15</v>
      </c>
      <c r="H93" s="73">
        <v>14</v>
      </c>
      <c r="I93" s="73">
        <v>8</v>
      </c>
      <c r="J93" s="73">
        <v>15</v>
      </c>
      <c r="K93" s="73">
        <v>13</v>
      </c>
      <c r="L93" s="73">
        <v>24</v>
      </c>
      <c r="M93" s="73">
        <v>29</v>
      </c>
      <c r="N93" s="73">
        <v>23</v>
      </c>
      <c r="O93" s="73">
        <v>28</v>
      </c>
      <c r="P93" s="73">
        <v>39</v>
      </c>
      <c r="Q93" s="73">
        <v>38</v>
      </c>
      <c r="R93" s="73">
        <v>37</v>
      </c>
      <c r="S93" s="73">
        <v>42</v>
      </c>
      <c r="T93" s="73">
        <v>30</v>
      </c>
      <c r="U93" s="73">
        <v>26</v>
      </c>
      <c r="V93" s="73">
        <v>23</v>
      </c>
      <c r="W93" s="73">
        <v>4</v>
      </c>
      <c r="X93" s="73">
        <v>0</v>
      </c>
      <c r="Y93" s="55">
        <v>26</v>
      </c>
      <c r="Z93" s="56">
        <v>208</v>
      </c>
      <c r="AA93" s="125">
        <v>200</v>
      </c>
      <c r="AB93" s="119">
        <v>5.9907834101382482</v>
      </c>
      <c r="AC93" s="46">
        <v>47.926267281105986</v>
      </c>
      <c r="AD93" s="47">
        <v>46.082949308755758</v>
      </c>
    </row>
    <row r="94" spans="1:30" s="54" customFormat="1" ht="10.5" customHeight="1" outlineLevel="3" x14ac:dyDescent="0.2">
      <c r="A94" s="17" t="s">
        <v>335</v>
      </c>
      <c r="B94" s="18">
        <v>802</v>
      </c>
      <c r="C94" s="38">
        <v>518</v>
      </c>
      <c r="D94" s="84">
        <v>10</v>
      </c>
      <c r="E94" s="73">
        <v>19</v>
      </c>
      <c r="F94" s="73">
        <v>17</v>
      </c>
      <c r="G94" s="73">
        <v>14</v>
      </c>
      <c r="H94" s="73">
        <v>20</v>
      </c>
      <c r="I94" s="73">
        <v>28</v>
      </c>
      <c r="J94" s="73">
        <v>26</v>
      </c>
      <c r="K94" s="73">
        <v>25</v>
      </c>
      <c r="L94" s="73">
        <v>31</v>
      </c>
      <c r="M94" s="73">
        <v>33</v>
      </c>
      <c r="N94" s="73">
        <v>41</v>
      </c>
      <c r="O94" s="73">
        <v>31</v>
      </c>
      <c r="P94" s="73">
        <v>28</v>
      </c>
      <c r="Q94" s="73">
        <v>25</v>
      </c>
      <c r="R94" s="73">
        <v>43</v>
      </c>
      <c r="S94" s="73">
        <v>50</v>
      </c>
      <c r="T94" s="73">
        <v>37</v>
      </c>
      <c r="U94" s="73">
        <v>19</v>
      </c>
      <c r="V94" s="73">
        <v>12</v>
      </c>
      <c r="W94" s="73">
        <v>6</v>
      </c>
      <c r="X94" s="73">
        <v>3</v>
      </c>
      <c r="Y94" s="55">
        <v>46</v>
      </c>
      <c r="Z94" s="56">
        <v>277</v>
      </c>
      <c r="AA94" s="125">
        <v>195</v>
      </c>
      <c r="AB94" s="119">
        <v>8.8803088803088812</v>
      </c>
      <c r="AC94" s="46">
        <v>53.474903474903478</v>
      </c>
      <c r="AD94" s="47">
        <v>37.644787644787648</v>
      </c>
    </row>
    <row r="95" spans="1:30" s="54" customFormat="1" ht="10.5" customHeight="1" outlineLevel="3" x14ac:dyDescent="0.2">
      <c r="A95" s="17" t="s">
        <v>336</v>
      </c>
      <c r="B95" s="18">
        <v>803</v>
      </c>
      <c r="C95" s="38">
        <v>507</v>
      </c>
      <c r="D95" s="84">
        <v>10</v>
      </c>
      <c r="E95" s="73">
        <v>6</v>
      </c>
      <c r="F95" s="73">
        <v>13</v>
      </c>
      <c r="G95" s="73">
        <v>21</v>
      </c>
      <c r="H95" s="73">
        <v>14</v>
      </c>
      <c r="I95" s="73">
        <v>10</v>
      </c>
      <c r="J95" s="73">
        <v>16</v>
      </c>
      <c r="K95" s="73">
        <v>16</v>
      </c>
      <c r="L95" s="73">
        <v>24</v>
      </c>
      <c r="M95" s="73">
        <v>44</v>
      </c>
      <c r="N95" s="73">
        <v>29</v>
      </c>
      <c r="O95" s="73">
        <v>32</v>
      </c>
      <c r="P95" s="73">
        <v>34</v>
      </c>
      <c r="Q95" s="73">
        <v>34</v>
      </c>
      <c r="R95" s="73">
        <v>44</v>
      </c>
      <c r="S95" s="73">
        <v>55</v>
      </c>
      <c r="T95" s="73">
        <v>45</v>
      </c>
      <c r="U95" s="73">
        <v>31</v>
      </c>
      <c r="V95" s="73">
        <v>23</v>
      </c>
      <c r="W95" s="73">
        <v>5</v>
      </c>
      <c r="X95" s="73">
        <v>1</v>
      </c>
      <c r="Y95" s="55">
        <v>29</v>
      </c>
      <c r="Z95" s="56">
        <v>240</v>
      </c>
      <c r="AA95" s="125">
        <v>238</v>
      </c>
      <c r="AB95" s="119">
        <v>5.7199211045364891</v>
      </c>
      <c r="AC95" s="46">
        <v>47.337278106508876</v>
      </c>
      <c r="AD95" s="47">
        <v>46.942800788954635</v>
      </c>
    </row>
    <row r="96" spans="1:30" s="54" customFormat="1" ht="10.5" customHeight="1" outlineLevel="3" x14ac:dyDescent="0.2">
      <c r="A96" s="17" t="s">
        <v>337</v>
      </c>
      <c r="B96" s="18">
        <v>804</v>
      </c>
      <c r="C96" s="38">
        <v>391</v>
      </c>
      <c r="D96" s="84">
        <v>16</v>
      </c>
      <c r="E96" s="73">
        <v>8</v>
      </c>
      <c r="F96" s="73">
        <v>9</v>
      </c>
      <c r="G96" s="73">
        <v>8</v>
      </c>
      <c r="H96" s="73">
        <v>24</v>
      </c>
      <c r="I96" s="73">
        <v>9</v>
      </c>
      <c r="J96" s="73">
        <v>23</v>
      </c>
      <c r="K96" s="73">
        <v>20</v>
      </c>
      <c r="L96" s="73">
        <v>12</v>
      </c>
      <c r="M96" s="73">
        <v>20</v>
      </c>
      <c r="N96" s="73">
        <v>27</v>
      </c>
      <c r="O96" s="73">
        <v>29</v>
      </c>
      <c r="P96" s="73">
        <v>30</v>
      </c>
      <c r="Q96" s="73">
        <v>31</v>
      </c>
      <c r="R96" s="73">
        <v>34</v>
      </c>
      <c r="S96" s="73">
        <v>29</v>
      </c>
      <c r="T96" s="73">
        <v>25</v>
      </c>
      <c r="U96" s="73">
        <v>20</v>
      </c>
      <c r="V96" s="73">
        <v>10</v>
      </c>
      <c r="W96" s="73">
        <v>7</v>
      </c>
      <c r="X96" s="73">
        <v>0</v>
      </c>
      <c r="Y96" s="55">
        <v>33</v>
      </c>
      <c r="Z96" s="56">
        <v>202</v>
      </c>
      <c r="AA96" s="125">
        <v>156</v>
      </c>
      <c r="AB96" s="119">
        <v>8.4398976982097178</v>
      </c>
      <c r="AC96" s="46">
        <v>51.662404092071611</v>
      </c>
      <c r="AD96" s="47">
        <v>39.897698209718669</v>
      </c>
    </row>
    <row r="97" spans="1:30" s="54" customFormat="1" ht="10.5" customHeight="1" outlineLevel="3" x14ac:dyDescent="0.2">
      <c r="A97" s="17" t="s">
        <v>82</v>
      </c>
      <c r="B97" s="18">
        <v>811</v>
      </c>
      <c r="C97" s="38">
        <v>386</v>
      </c>
      <c r="D97" s="84">
        <v>18</v>
      </c>
      <c r="E97" s="73">
        <v>13</v>
      </c>
      <c r="F97" s="73">
        <v>19</v>
      </c>
      <c r="G97" s="73">
        <v>13</v>
      </c>
      <c r="H97" s="73">
        <v>11</v>
      </c>
      <c r="I97" s="73">
        <v>10</v>
      </c>
      <c r="J97" s="73">
        <v>20</v>
      </c>
      <c r="K97" s="73">
        <v>17</v>
      </c>
      <c r="L97" s="73">
        <v>20</v>
      </c>
      <c r="M97" s="73">
        <v>25</v>
      </c>
      <c r="N97" s="73">
        <v>30</v>
      </c>
      <c r="O97" s="73">
        <v>29</v>
      </c>
      <c r="P97" s="73">
        <v>22</v>
      </c>
      <c r="Q97" s="73">
        <v>20</v>
      </c>
      <c r="R97" s="73">
        <v>35</v>
      </c>
      <c r="S97" s="73">
        <v>31</v>
      </c>
      <c r="T97" s="73">
        <v>18</v>
      </c>
      <c r="U97" s="73">
        <v>24</v>
      </c>
      <c r="V97" s="73">
        <v>9</v>
      </c>
      <c r="W97" s="73">
        <v>1</v>
      </c>
      <c r="X97" s="73">
        <v>1</v>
      </c>
      <c r="Y97" s="55">
        <v>50</v>
      </c>
      <c r="Z97" s="56">
        <v>197</v>
      </c>
      <c r="AA97" s="125">
        <v>139</v>
      </c>
      <c r="AB97" s="119">
        <v>12.953367875647666</v>
      </c>
      <c r="AC97" s="46">
        <v>51.036269430051817</v>
      </c>
      <c r="AD97" s="47">
        <v>36.010362694300518</v>
      </c>
    </row>
    <row r="98" spans="1:30" s="54" customFormat="1" outlineLevel="3" x14ac:dyDescent="0.2">
      <c r="A98" s="17" t="s">
        <v>338</v>
      </c>
      <c r="B98" s="18">
        <v>812</v>
      </c>
      <c r="C98" s="38">
        <v>497</v>
      </c>
      <c r="D98" s="84">
        <v>16</v>
      </c>
      <c r="E98" s="73">
        <v>17</v>
      </c>
      <c r="F98" s="73">
        <v>18</v>
      </c>
      <c r="G98" s="73">
        <v>26</v>
      </c>
      <c r="H98" s="73">
        <v>13</v>
      </c>
      <c r="I98" s="73">
        <v>21</v>
      </c>
      <c r="J98" s="73">
        <v>20</v>
      </c>
      <c r="K98" s="73">
        <v>17</v>
      </c>
      <c r="L98" s="73">
        <v>24</v>
      </c>
      <c r="M98" s="73">
        <v>28</v>
      </c>
      <c r="N98" s="73">
        <v>40</v>
      </c>
      <c r="O98" s="73">
        <v>37</v>
      </c>
      <c r="P98" s="73">
        <v>25</v>
      </c>
      <c r="Q98" s="73">
        <v>34</v>
      </c>
      <c r="R98" s="73">
        <v>29</v>
      </c>
      <c r="S98" s="73">
        <v>41</v>
      </c>
      <c r="T98" s="73">
        <v>38</v>
      </c>
      <c r="U98" s="73">
        <v>25</v>
      </c>
      <c r="V98" s="73">
        <v>21</v>
      </c>
      <c r="W98" s="73">
        <v>6</v>
      </c>
      <c r="X98" s="73">
        <v>1</v>
      </c>
      <c r="Y98" s="55">
        <v>51</v>
      </c>
      <c r="Z98" s="56">
        <v>251</v>
      </c>
      <c r="AA98" s="125">
        <v>195</v>
      </c>
      <c r="AB98" s="119">
        <v>10.261569416498995</v>
      </c>
      <c r="AC98" s="46">
        <v>50.503018108651908</v>
      </c>
      <c r="AD98" s="47">
        <v>39.235412474849099</v>
      </c>
    </row>
    <row r="99" spans="1:30" s="54" customFormat="1" outlineLevel="3" x14ac:dyDescent="0.2">
      <c r="A99" s="17" t="s">
        <v>167</v>
      </c>
      <c r="B99" s="18">
        <v>821</v>
      </c>
      <c r="C99" s="38">
        <v>275</v>
      </c>
      <c r="D99" s="84">
        <v>6</v>
      </c>
      <c r="E99" s="73">
        <v>6</v>
      </c>
      <c r="F99" s="73">
        <v>9</v>
      </c>
      <c r="G99" s="73">
        <v>9</v>
      </c>
      <c r="H99" s="73">
        <v>14</v>
      </c>
      <c r="I99" s="73">
        <v>12</v>
      </c>
      <c r="J99" s="73">
        <v>10</v>
      </c>
      <c r="K99" s="73">
        <v>6</v>
      </c>
      <c r="L99" s="73">
        <v>14</v>
      </c>
      <c r="M99" s="73">
        <v>20</v>
      </c>
      <c r="N99" s="73">
        <v>17</v>
      </c>
      <c r="O99" s="73">
        <v>23</v>
      </c>
      <c r="P99" s="73">
        <v>13</v>
      </c>
      <c r="Q99" s="73">
        <v>16</v>
      </c>
      <c r="R99" s="73">
        <v>19</v>
      </c>
      <c r="S99" s="73">
        <v>34</v>
      </c>
      <c r="T99" s="73">
        <v>23</v>
      </c>
      <c r="U99" s="73">
        <v>12</v>
      </c>
      <c r="V99" s="73">
        <v>9</v>
      </c>
      <c r="W99" s="73">
        <v>3</v>
      </c>
      <c r="X99" s="73">
        <v>0</v>
      </c>
      <c r="Y99" s="55">
        <v>21</v>
      </c>
      <c r="Z99" s="56">
        <v>138</v>
      </c>
      <c r="AA99" s="125">
        <v>116</v>
      </c>
      <c r="AB99" s="119">
        <v>7.6363636363636367</v>
      </c>
      <c r="AC99" s="46">
        <v>50.18181818181818</v>
      </c>
      <c r="AD99" s="47">
        <v>42.18181818181818</v>
      </c>
    </row>
    <row r="100" spans="1:30" s="54" customFormat="1" outlineLevel="3" x14ac:dyDescent="0.2">
      <c r="A100" s="17" t="s">
        <v>339</v>
      </c>
      <c r="B100" s="18">
        <v>822</v>
      </c>
      <c r="C100" s="38">
        <v>344</v>
      </c>
      <c r="D100" s="84">
        <v>3</v>
      </c>
      <c r="E100" s="73">
        <v>11</v>
      </c>
      <c r="F100" s="73">
        <v>12</v>
      </c>
      <c r="G100" s="73">
        <v>10</v>
      </c>
      <c r="H100" s="73">
        <v>28</v>
      </c>
      <c r="I100" s="73">
        <v>19</v>
      </c>
      <c r="J100" s="73">
        <v>13</v>
      </c>
      <c r="K100" s="73">
        <v>13</v>
      </c>
      <c r="L100" s="73">
        <v>14</v>
      </c>
      <c r="M100" s="73">
        <v>24</v>
      </c>
      <c r="N100" s="73">
        <v>38</v>
      </c>
      <c r="O100" s="73">
        <v>18</v>
      </c>
      <c r="P100" s="73">
        <v>25</v>
      </c>
      <c r="Q100" s="73">
        <v>20</v>
      </c>
      <c r="R100" s="73">
        <v>14</v>
      </c>
      <c r="S100" s="73">
        <v>33</v>
      </c>
      <c r="T100" s="73">
        <v>22</v>
      </c>
      <c r="U100" s="73">
        <v>14</v>
      </c>
      <c r="V100" s="73">
        <v>11</v>
      </c>
      <c r="W100" s="73">
        <v>2</v>
      </c>
      <c r="X100" s="73">
        <v>0</v>
      </c>
      <c r="Y100" s="55">
        <v>26</v>
      </c>
      <c r="Z100" s="56">
        <v>202</v>
      </c>
      <c r="AA100" s="125">
        <v>116</v>
      </c>
      <c r="AB100" s="119">
        <v>7.5581395348837201</v>
      </c>
      <c r="AC100" s="46">
        <v>58.720930232558146</v>
      </c>
      <c r="AD100" s="47">
        <v>33.720930232558139</v>
      </c>
    </row>
    <row r="101" spans="1:30" s="54" customFormat="1" outlineLevel="3" x14ac:dyDescent="0.2">
      <c r="A101" s="17" t="s">
        <v>340</v>
      </c>
      <c r="B101" s="18">
        <v>823</v>
      </c>
      <c r="C101" s="38">
        <v>399</v>
      </c>
      <c r="D101" s="84">
        <v>13</v>
      </c>
      <c r="E101" s="73">
        <v>7</v>
      </c>
      <c r="F101" s="73">
        <v>4</v>
      </c>
      <c r="G101" s="73">
        <v>13</v>
      </c>
      <c r="H101" s="73">
        <v>18</v>
      </c>
      <c r="I101" s="73">
        <v>13</v>
      </c>
      <c r="J101" s="73">
        <v>18</v>
      </c>
      <c r="K101" s="73">
        <v>17</v>
      </c>
      <c r="L101" s="73">
        <v>28</v>
      </c>
      <c r="M101" s="73">
        <v>16</v>
      </c>
      <c r="N101" s="73">
        <v>27</v>
      </c>
      <c r="O101" s="73">
        <v>20</v>
      </c>
      <c r="P101" s="73">
        <v>30</v>
      </c>
      <c r="Q101" s="73">
        <v>26</v>
      </c>
      <c r="R101" s="73">
        <v>37</v>
      </c>
      <c r="S101" s="73">
        <v>37</v>
      </c>
      <c r="T101" s="73">
        <v>29</v>
      </c>
      <c r="U101" s="73">
        <v>22</v>
      </c>
      <c r="V101" s="73">
        <v>14</v>
      </c>
      <c r="W101" s="73">
        <v>8</v>
      </c>
      <c r="X101" s="73">
        <v>2</v>
      </c>
      <c r="Y101" s="55">
        <v>24</v>
      </c>
      <c r="Z101" s="56">
        <v>200</v>
      </c>
      <c r="AA101" s="125">
        <v>175</v>
      </c>
      <c r="AB101" s="119">
        <v>6.0150375939849621</v>
      </c>
      <c r="AC101" s="46">
        <v>50.125313283208015</v>
      </c>
      <c r="AD101" s="47">
        <v>43.859649122807014</v>
      </c>
    </row>
    <row r="102" spans="1:30" s="54" customFormat="1" outlineLevel="3" x14ac:dyDescent="0.2">
      <c r="A102" s="17" t="s">
        <v>341</v>
      </c>
      <c r="B102" s="18">
        <v>824</v>
      </c>
      <c r="C102" s="38">
        <v>353</v>
      </c>
      <c r="D102" s="84">
        <v>8</v>
      </c>
      <c r="E102" s="73">
        <v>14</v>
      </c>
      <c r="F102" s="73">
        <v>4</v>
      </c>
      <c r="G102" s="73">
        <v>18</v>
      </c>
      <c r="H102" s="73">
        <v>24</v>
      </c>
      <c r="I102" s="73">
        <v>13</v>
      </c>
      <c r="J102" s="73">
        <v>9</v>
      </c>
      <c r="K102" s="73">
        <v>18</v>
      </c>
      <c r="L102" s="73">
        <v>13</v>
      </c>
      <c r="M102" s="73">
        <v>25</v>
      </c>
      <c r="N102" s="73">
        <v>15</v>
      </c>
      <c r="O102" s="73">
        <v>21</v>
      </c>
      <c r="P102" s="73">
        <v>24</v>
      </c>
      <c r="Q102" s="73">
        <v>22</v>
      </c>
      <c r="R102" s="73">
        <v>36</v>
      </c>
      <c r="S102" s="73">
        <v>23</v>
      </c>
      <c r="T102" s="73">
        <v>24</v>
      </c>
      <c r="U102" s="73">
        <v>15</v>
      </c>
      <c r="V102" s="73">
        <v>18</v>
      </c>
      <c r="W102" s="73">
        <v>9</v>
      </c>
      <c r="X102" s="73">
        <v>0</v>
      </c>
      <c r="Y102" s="55">
        <v>26</v>
      </c>
      <c r="Z102" s="56">
        <v>180</v>
      </c>
      <c r="AA102" s="125">
        <v>147</v>
      </c>
      <c r="AB102" s="119">
        <v>7.3654390934844187</v>
      </c>
      <c r="AC102" s="46">
        <v>50.991501416430594</v>
      </c>
      <c r="AD102" s="47">
        <v>41.643059490084987</v>
      </c>
    </row>
    <row r="103" spans="1:30" s="54" customFormat="1" outlineLevel="3" x14ac:dyDescent="0.2">
      <c r="A103" s="17" t="s">
        <v>342</v>
      </c>
      <c r="B103" s="18">
        <v>825</v>
      </c>
      <c r="C103" s="38">
        <v>445</v>
      </c>
      <c r="D103" s="84">
        <v>4</v>
      </c>
      <c r="E103" s="73">
        <v>8</v>
      </c>
      <c r="F103" s="73">
        <v>4</v>
      </c>
      <c r="G103" s="73">
        <v>11</v>
      </c>
      <c r="H103" s="73">
        <v>12</v>
      </c>
      <c r="I103" s="73">
        <v>11</v>
      </c>
      <c r="J103" s="73">
        <v>14</v>
      </c>
      <c r="K103" s="73">
        <v>20</v>
      </c>
      <c r="L103" s="73">
        <v>17</v>
      </c>
      <c r="M103" s="73">
        <v>21</v>
      </c>
      <c r="N103" s="73">
        <v>38</v>
      </c>
      <c r="O103" s="73">
        <v>43</v>
      </c>
      <c r="P103" s="73">
        <v>40</v>
      </c>
      <c r="Q103" s="73">
        <v>41</v>
      </c>
      <c r="R103" s="73">
        <v>45</v>
      </c>
      <c r="S103" s="73">
        <v>36</v>
      </c>
      <c r="T103" s="73">
        <v>33</v>
      </c>
      <c r="U103" s="73">
        <v>31</v>
      </c>
      <c r="V103" s="73">
        <v>10</v>
      </c>
      <c r="W103" s="73">
        <v>5</v>
      </c>
      <c r="X103" s="73">
        <v>1</v>
      </c>
      <c r="Y103" s="55">
        <v>16</v>
      </c>
      <c r="Z103" s="56">
        <v>227</v>
      </c>
      <c r="AA103" s="125">
        <v>202</v>
      </c>
      <c r="AB103" s="119">
        <v>3.5955056179775284</v>
      </c>
      <c r="AC103" s="46">
        <v>51.011235955056179</v>
      </c>
      <c r="AD103" s="47">
        <v>45.393258426966291</v>
      </c>
    </row>
    <row r="104" spans="1:30" s="54" customFormat="1" outlineLevel="3" x14ac:dyDescent="0.2">
      <c r="A104" s="17" t="s">
        <v>22</v>
      </c>
      <c r="B104" s="18">
        <v>830</v>
      </c>
      <c r="C104" s="38">
        <v>319</v>
      </c>
      <c r="D104" s="84">
        <v>9</v>
      </c>
      <c r="E104" s="73">
        <v>7</v>
      </c>
      <c r="F104" s="73">
        <v>12</v>
      </c>
      <c r="G104" s="73">
        <v>8</v>
      </c>
      <c r="H104" s="73">
        <v>10</v>
      </c>
      <c r="I104" s="73">
        <v>12</v>
      </c>
      <c r="J104" s="73">
        <v>12</v>
      </c>
      <c r="K104" s="73">
        <v>16</v>
      </c>
      <c r="L104" s="73">
        <v>20</v>
      </c>
      <c r="M104" s="73">
        <v>23</v>
      </c>
      <c r="N104" s="73">
        <v>16</v>
      </c>
      <c r="O104" s="73">
        <v>17</v>
      </c>
      <c r="P104" s="73">
        <v>23</v>
      </c>
      <c r="Q104" s="73">
        <v>20</v>
      </c>
      <c r="R104" s="73">
        <v>25</v>
      </c>
      <c r="S104" s="73">
        <v>26</v>
      </c>
      <c r="T104" s="73">
        <v>25</v>
      </c>
      <c r="U104" s="73">
        <v>18</v>
      </c>
      <c r="V104" s="73">
        <v>13</v>
      </c>
      <c r="W104" s="73">
        <v>6</v>
      </c>
      <c r="X104" s="73">
        <v>1</v>
      </c>
      <c r="Y104" s="55">
        <v>28</v>
      </c>
      <c r="Z104" s="56">
        <v>157</v>
      </c>
      <c r="AA104" s="125">
        <v>134</v>
      </c>
      <c r="AB104" s="119">
        <v>8.7774294670846391</v>
      </c>
      <c r="AC104" s="46">
        <v>49.21630094043887</v>
      </c>
      <c r="AD104" s="47">
        <v>42.006269592476492</v>
      </c>
    </row>
    <row r="105" spans="1:30" s="54" customFormat="1" outlineLevel="3" x14ac:dyDescent="0.2">
      <c r="A105" s="17" t="s">
        <v>278</v>
      </c>
      <c r="B105" s="18">
        <v>841</v>
      </c>
      <c r="C105" s="38">
        <v>396</v>
      </c>
      <c r="D105" s="84">
        <v>5</v>
      </c>
      <c r="E105" s="73">
        <v>6</v>
      </c>
      <c r="F105" s="73">
        <v>13</v>
      </c>
      <c r="G105" s="73">
        <v>20</v>
      </c>
      <c r="H105" s="73">
        <v>9</v>
      </c>
      <c r="I105" s="73">
        <v>5</v>
      </c>
      <c r="J105" s="73">
        <v>13</v>
      </c>
      <c r="K105" s="73">
        <v>17</v>
      </c>
      <c r="L105" s="73">
        <v>18</v>
      </c>
      <c r="M105" s="73">
        <v>21</v>
      </c>
      <c r="N105" s="73">
        <v>29</v>
      </c>
      <c r="O105" s="73">
        <v>33</v>
      </c>
      <c r="P105" s="73">
        <v>22</v>
      </c>
      <c r="Q105" s="73">
        <v>39</v>
      </c>
      <c r="R105" s="73">
        <v>45</v>
      </c>
      <c r="S105" s="73">
        <v>29</v>
      </c>
      <c r="T105" s="73">
        <v>28</v>
      </c>
      <c r="U105" s="73">
        <v>25</v>
      </c>
      <c r="V105" s="73">
        <v>12</v>
      </c>
      <c r="W105" s="73">
        <v>5</v>
      </c>
      <c r="X105" s="73">
        <v>2</v>
      </c>
      <c r="Y105" s="55">
        <v>24</v>
      </c>
      <c r="Z105" s="56">
        <v>187</v>
      </c>
      <c r="AA105" s="125">
        <v>185</v>
      </c>
      <c r="AB105" s="119">
        <v>6.0606060606060606</v>
      </c>
      <c r="AC105" s="46">
        <v>47.222222222222221</v>
      </c>
      <c r="AD105" s="47">
        <v>46.717171717171716</v>
      </c>
    </row>
    <row r="106" spans="1:30" s="54" customFormat="1" outlineLevel="3" x14ac:dyDescent="0.2">
      <c r="A106" s="17" t="s">
        <v>343</v>
      </c>
      <c r="B106" s="18">
        <v>842</v>
      </c>
      <c r="C106" s="38">
        <v>307</v>
      </c>
      <c r="D106" s="84">
        <v>15</v>
      </c>
      <c r="E106" s="73">
        <v>12</v>
      </c>
      <c r="F106" s="73">
        <v>17</v>
      </c>
      <c r="G106" s="73">
        <v>18</v>
      </c>
      <c r="H106" s="73">
        <v>15</v>
      </c>
      <c r="I106" s="73">
        <v>8</v>
      </c>
      <c r="J106" s="73">
        <v>8</v>
      </c>
      <c r="K106" s="73">
        <v>12</v>
      </c>
      <c r="L106" s="73">
        <v>19</v>
      </c>
      <c r="M106" s="73">
        <v>25</v>
      </c>
      <c r="N106" s="73">
        <v>25</v>
      </c>
      <c r="O106" s="73">
        <v>16</v>
      </c>
      <c r="P106" s="73">
        <v>24</v>
      </c>
      <c r="Q106" s="73">
        <v>14</v>
      </c>
      <c r="R106" s="73">
        <v>15</v>
      </c>
      <c r="S106" s="73">
        <v>20</v>
      </c>
      <c r="T106" s="73">
        <v>24</v>
      </c>
      <c r="U106" s="73">
        <v>10</v>
      </c>
      <c r="V106" s="73">
        <v>8</v>
      </c>
      <c r="W106" s="73">
        <v>2</v>
      </c>
      <c r="X106" s="73">
        <v>0</v>
      </c>
      <c r="Y106" s="55">
        <v>44</v>
      </c>
      <c r="Z106" s="56">
        <v>170</v>
      </c>
      <c r="AA106" s="125">
        <v>93</v>
      </c>
      <c r="AB106" s="119">
        <v>14.332247557003258</v>
      </c>
      <c r="AC106" s="46">
        <v>55.374592833876221</v>
      </c>
      <c r="AD106" s="47">
        <v>30.293159609120522</v>
      </c>
    </row>
    <row r="107" spans="1:30" s="54" customFormat="1" outlineLevel="3" x14ac:dyDescent="0.2">
      <c r="A107" s="17" t="s">
        <v>344</v>
      </c>
      <c r="B107" s="18">
        <v>843</v>
      </c>
      <c r="C107" s="38">
        <v>198</v>
      </c>
      <c r="D107" s="84">
        <v>0</v>
      </c>
      <c r="E107" s="73">
        <v>5</v>
      </c>
      <c r="F107" s="73">
        <v>6</v>
      </c>
      <c r="G107" s="73">
        <v>9</v>
      </c>
      <c r="H107" s="73">
        <v>1</v>
      </c>
      <c r="I107" s="73">
        <v>7</v>
      </c>
      <c r="J107" s="73">
        <v>1</v>
      </c>
      <c r="K107" s="73">
        <v>8</v>
      </c>
      <c r="L107" s="73">
        <v>6</v>
      </c>
      <c r="M107" s="73">
        <v>11</v>
      </c>
      <c r="N107" s="73">
        <v>5</v>
      </c>
      <c r="O107" s="73">
        <v>17</v>
      </c>
      <c r="P107" s="73">
        <v>10</v>
      </c>
      <c r="Q107" s="73">
        <v>14</v>
      </c>
      <c r="R107" s="73">
        <v>26</v>
      </c>
      <c r="S107" s="73">
        <v>26</v>
      </c>
      <c r="T107" s="73">
        <v>16</v>
      </c>
      <c r="U107" s="73">
        <v>20</v>
      </c>
      <c r="V107" s="73">
        <v>8</v>
      </c>
      <c r="W107" s="73">
        <v>2</v>
      </c>
      <c r="X107" s="73">
        <v>0</v>
      </c>
      <c r="Y107" s="55">
        <v>11</v>
      </c>
      <c r="Z107" s="56">
        <v>75</v>
      </c>
      <c r="AA107" s="125">
        <v>112</v>
      </c>
      <c r="AB107" s="119">
        <v>5.5555555555555554</v>
      </c>
      <c r="AC107" s="46">
        <v>37.878787878787875</v>
      </c>
      <c r="AD107" s="47">
        <v>56.56565656565656</v>
      </c>
    </row>
    <row r="108" spans="1:30" s="54" customFormat="1" outlineLevel="3" x14ac:dyDescent="0.2">
      <c r="A108" s="17" t="s">
        <v>226</v>
      </c>
      <c r="B108" s="18">
        <v>850</v>
      </c>
      <c r="C108" s="38">
        <v>133</v>
      </c>
      <c r="D108" s="84">
        <v>1</v>
      </c>
      <c r="E108" s="73">
        <v>6</v>
      </c>
      <c r="F108" s="73">
        <v>3</v>
      </c>
      <c r="G108" s="73">
        <v>1</v>
      </c>
      <c r="H108" s="73">
        <v>3</v>
      </c>
      <c r="I108" s="73">
        <v>3</v>
      </c>
      <c r="J108" s="73">
        <v>3</v>
      </c>
      <c r="K108" s="73">
        <v>4</v>
      </c>
      <c r="L108" s="73">
        <v>7</v>
      </c>
      <c r="M108" s="73">
        <v>10</v>
      </c>
      <c r="N108" s="73">
        <v>2</v>
      </c>
      <c r="O108" s="73">
        <v>6</v>
      </c>
      <c r="P108" s="73">
        <v>17</v>
      </c>
      <c r="Q108" s="73">
        <v>16</v>
      </c>
      <c r="R108" s="73">
        <v>14</v>
      </c>
      <c r="S108" s="73">
        <v>13</v>
      </c>
      <c r="T108" s="73">
        <v>6</v>
      </c>
      <c r="U108" s="73">
        <v>10</v>
      </c>
      <c r="V108" s="73">
        <v>6</v>
      </c>
      <c r="W108" s="73">
        <v>2</v>
      </c>
      <c r="X108" s="85">
        <v>0</v>
      </c>
      <c r="Y108" s="55">
        <v>10</v>
      </c>
      <c r="Z108" s="56">
        <v>56</v>
      </c>
      <c r="AA108" s="125">
        <v>67</v>
      </c>
      <c r="AB108" s="119">
        <v>7.518796992481203</v>
      </c>
      <c r="AC108" s="46">
        <v>42.105263157894733</v>
      </c>
      <c r="AD108" s="47">
        <v>50.375939849624061</v>
      </c>
    </row>
    <row r="109" spans="1:30" s="2" customFormat="1" outlineLevel="3" x14ac:dyDescent="0.2">
      <c r="A109" s="21" t="s">
        <v>114</v>
      </c>
      <c r="B109" s="22">
        <v>2010</v>
      </c>
      <c r="C109" s="38">
        <v>490</v>
      </c>
      <c r="D109" s="84">
        <v>28</v>
      </c>
      <c r="E109" s="73">
        <v>19</v>
      </c>
      <c r="F109" s="73">
        <v>12</v>
      </c>
      <c r="G109" s="73">
        <v>21</v>
      </c>
      <c r="H109" s="73">
        <v>29</v>
      </c>
      <c r="I109" s="73">
        <v>27</v>
      </c>
      <c r="J109" s="73">
        <v>34</v>
      </c>
      <c r="K109" s="73">
        <v>39</v>
      </c>
      <c r="L109" s="73">
        <v>22</v>
      </c>
      <c r="M109" s="73">
        <v>35</v>
      </c>
      <c r="N109" s="73">
        <v>24</v>
      </c>
      <c r="O109" s="73">
        <v>28</v>
      </c>
      <c r="P109" s="73">
        <v>27</v>
      </c>
      <c r="Q109" s="73">
        <v>17</v>
      </c>
      <c r="R109" s="73">
        <v>30</v>
      </c>
      <c r="S109" s="73">
        <v>27</v>
      </c>
      <c r="T109" s="73">
        <v>32</v>
      </c>
      <c r="U109" s="73">
        <v>23</v>
      </c>
      <c r="V109" s="73">
        <v>10</v>
      </c>
      <c r="W109" s="73">
        <v>6</v>
      </c>
      <c r="X109" s="73">
        <v>0</v>
      </c>
      <c r="Y109" s="55">
        <v>59</v>
      </c>
      <c r="Z109" s="56">
        <v>286</v>
      </c>
      <c r="AA109" s="125">
        <v>145</v>
      </c>
      <c r="AB109" s="119">
        <v>12.040816326530612</v>
      </c>
      <c r="AC109" s="46">
        <v>58.367346938775512</v>
      </c>
      <c r="AD109" s="47">
        <v>29.591836734693878</v>
      </c>
    </row>
    <row r="110" spans="1:30" s="54" customFormat="1" ht="10.5" customHeight="1" outlineLevel="3" x14ac:dyDescent="0.2">
      <c r="A110" s="17" t="s">
        <v>216</v>
      </c>
      <c r="B110" s="18">
        <v>2020</v>
      </c>
      <c r="C110" s="38">
        <v>849</v>
      </c>
      <c r="D110" s="84">
        <v>23</v>
      </c>
      <c r="E110" s="73">
        <v>39</v>
      </c>
      <c r="F110" s="73">
        <v>35</v>
      </c>
      <c r="G110" s="73">
        <v>49</v>
      </c>
      <c r="H110" s="73">
        <v>29</v>
      </c>
      <c r="I110" s="73">
        <v>32</v>
      </c>
      <c r="J110" s="73">
        <v>33</v>
      </c>
      <c r="K110" s="73">
        <v>47</v>
      </c>
      <c r="L110" s="73">
        <v>53</v>
      </c>
      <c r="M110" s="73">
        <v>56</v>
      </c>
      <c r="N110" s="73">
        <v>67</v>
      </c>
      <c r="O110" s="73">
        <v>51</v>
      </c>
      <c r="P110" s="73">
        <v>71</v>
      </c>
      <c r="Q110" s="73">
        <v>55</v>
      </c>
      <c r="R110" s="73">
        <v>59</v>
      </c>
      <c r="S110" s="73">
        <v>50</v>
      </c>
      <c r="T110" s="73">
        <v>37</v>
      </c>
      <c r="U110" s="73">
        <v>31</v>
      </c>
      <c r="V110" s="73">
        <v>22</v>
      </c>
      <c r="W110" s="73">
        <v>9</v>
      </c>
      <c r="X110" s="73">
        <v>1</v>
      </c>
      <c r="Y110" s="55">
        <v>97</v>
      </c>
      <c r="Z110" s="56">
        <v>488</v>
      </c>
      <c r="AA110" s="125">
        <v>264</v>
      </c>
      <c r="AB110" s="119">
        <v>11.425206124852769</v>
      </c>
      <c r="AC110" s="46">
        <v>57.4793875147232</v>
      </c>
      <c r="AD110" s="47">
        <v>31.095406360424029</v>
      </c>
    </row>
    <row r="111" spans="1:30" s="54" customFormat="1" ht="10.5" customHeight="1" outlineLevel="3" x14ac:dyDescent="0.2">
      <c r="A111" s="17" t="s">
        <v>219</v>
      </c>
      <c r="B111" s="18">
        <v>2040</v>
      </c>
      <c r="C111" s="38">
        <v>566</v>
      </c>
      <c r="D111" s="84">
        <v>17</v>
      </c>
      <c r="E111" s="73">
        <v>37</v>
      </c>
      <c r="F111" s="73">
        <v>32</v>
      </c>
      <c r="G111" s="73">
        <v>33</v>
      </c>
      <c r="H111" s="73">
        <v>26</v>
      </c>
      <c r="I111" s="73">
        <v>22</v>
      </c>
      <c r="J111" s="73">
        <v>18</v>
      </c>
      <c r="K111" s="73">
        <v>28</v>
      </c>
      <c r="L111" s="73">
        <v>38</v>
      </c>
      <c r="M111" s="73">
        <v>64</v>
      </c>
      <c r="N111" s="73">
        <v>51</v>
      </c>
      <c r="O111" s="73">
        <v>37</v>
      </c>
      <c r="P111" s="73">
        <v>31</v>
      </c>
      <c r="Q111" s="73">
        <v>33</v>
      </c>
      <c r="R111" s="73">
        <v>30</v>
      </c>
      <c r="S111" s="73">
        <v>22</v>
      </c>
      <c r="T111" s="73">
        <v>21</v>
      </c>
      <c r="U111" s="73">
        <v>9</v>
      </c>
      <c r="V111" s="73">
        <v>12</v>
      </c>
      <c r="W111" s="73">
        <v>4</v>
      </c>
      <c r="X111" s="73">
        <v>1</v>
      </c>
      <c r="Y111" s="55">
        <v>86</v>
      </c>
      <c r="Z111" s="56">
        <v>348</v>
      </c>
      <c r="AA111" s="125">
        <v>132</v>
      </c>
      <c r="AB111" s="119">
        <v>15.19434628975265</v>
      </c>
      <c r="AC111" s="46">
        <v>61.484098939929332</v>
      </c>
      <c r="AD111" s="47">
        <v>23.32155477031802</v>
      </c>
    </row>
    <row r="112" spans="1:30" s="54" customFormat="1" ht="10.5" customHeight="1" outlineLevel="3" x14ac:dyDescent="0.2">
      <c r="A112" s="17" t="s">
        <v>11</v>
      </c>
      <c r="B112" s="18">
        <v>2050</v>
      </c>
      <c r="C112" s="38">
        <v>402</v>
      </c>
      <c r="D112" s="84">
        <v>7</v>
      </c>
      <c r="E112" s="73">
        <v>12</v>
      </c>
      <c r="F112" s="73">
        <v>19</v>
      </c>
      <c r="G112" s="73">
        <v>14</v>
      </c>
      <c r="H112" s="73">
        <v>23</v>
      </c>
      <c r="I112" s="73">
        <v>23</v>
      </c>
      <c r="J112" s="73">
        <v>26</v>
      </c>
      <c r="K112" s="73">
        <v>29</v>
      </c>
      <c r="L112" s="73">
        <v>28</v>
      </c>
      <c r="M112" s="73">
        <v>19</v>
      </c>
      <c r="N112" s="73">
        <v>35</v>
      </c>
      <c r="O112" s="73">
        <v>23</v>
      </c>
      <c r="P112" s="73">
        <v>23</v>
      </c>
      <c r="Q112" s="73">
        <v>18</v>
      </c>
      <c r="R112" s="73">
        <v>36</v>
      </c>
      <c r="S112" s="73">
        <v>26</v>
      </c>
      <c r="T112" s="73">
        <v>18</v>
      </c>
      <c r="U112" s="73">
        <v>9</v>
      </c>
      <c r="V112" s="73">
        <v>12</v>
      </c>
      <c r="W112" s="73">
        <v>2</v>
      </c>
      <c r="X112" s="73">
        <v>0</v>
      </c>
      <c r="Y112" s="55">
        <v>38</v>
      </c>
      <c r="Z112" s="56">
        <v>243</v>
      </c>
      <c r="AA112" s="125">
        <v>121</v>
      </c>
      <c r="AB112" s="119">
        <v>9.4527363184079594</v>
      </c>
      <c r="AC112" s="46">
        <v>60.447761194029844</v>
      </c>
      <c r="AD112" s="47">
        <v>30.099502487562191</v>
      </c>
    </row>
    <row r="113" spans="1:30" s="54" customFormat="1" ht="10.5" customHeight="1" outlineLevel="3" x14ac:dyDescent="0.2">
      <c r="A113" s="17" t="s">
        <v>110</v>
      </c>
      <c r="B113" s="18">
        <v>2060</v>
      </c>
      <c r="C113" s="38">
        <v>515</v>
      </c>
      <c r="D113" s="84">
        <v>17</v>
      </c>
      <c r="E113" s="73">
        <v>14</v>
      </c>
      <c r="F113" s="73">
        <v>19</v>
      </c>
      <c r="G113" s="73">
        <v>21</v>
      </c>
      <c r="H113" s="73">
        <v>19</v>
      </c>
      <c r="I113" s="73">
        <v>24</v>
      </c>
      <c r="J113" s="73">
        <v>35</v>
      </c>
      <c r="K113" s="73">
        <v>27</v>
      </c>
      <c r="L113" s="73">
        <v>31</v>
      </c>
      <c r="M113" s="73">
        <v>29</v>
      </c>
      <c r="N113" s="73">
        <v>50</v>
      </c>
      <c r="O113" s="73">
        <v>34</v>
      </c>
      <c r="P113" s="73">
        <v>21</v>
      </c>
      <c r="Q113" s="73">
        <v>32</v>
      </c>
      <c r="R113" s="73">
        <v>31</v>
      </c>
      <c r="S113" s="73">
        <v>35</v>
      </c>
      <c r="T113" s="73">
        <v>31</v>
      </c>
      <c r="U113" s="73">
        <v>21</v>
      </c>
      <c r="V113" s="73">
        <v>18</v>
      </c>
      <c r="W113" s="73">
        <v>5</v>
      </c>
      <c r="X113" s="73">
        <v>1</v>
      </c>
      <c r="Y113" s="55">
        <v>50</v>
      </c>
      <c r="Z113" s="56">
        <v>291</v>
      </c>
      <c r="AA113" s="125">
        <v>174</v>
      </c>
      <c r="AB113" s="119">
        <v>9.7087378640776691</v>
      </c>
      <c r="AC113" s="46">
        <v>56.504854368932037</v>
      </c>
      <c r="AD113" s="47">
        <v>33.786407766990287</v>
      </c>
    </row>
    <row r="114" spans="1:30" s="54" customFormat="1" ht="10.5" customHeight="1" outlineLevel="3" x14ac:dyDescent="0.2">
      <c r="A114" s="17" t="s">
        <v>48</v>
      </c>
      <c r="B114" s="18">
        <v>2070</v>
      </c>
      <c r="C114" s="38">
        <v>272</v>
      </c>
      <c r="D114" s="84">
        <v>2</v>
      </c>
      <c r="E114" s="73">
        <v>9</v>
      </c>
      <c r="F114" s="73">
        <v>3</v>
      </c>
      <c r="G114" s="73">
        <v>9</v>
      </c>
      <c r="H114" s="73">
        <v>7</v>
      </c>
      <c r="I114" s="73">
        <v>15</v>
      </c>
      <c r="J114" s="73">
        <v>16</v>
      </c>
      <c r="K114" s="73">
        <v>8</v>
      </c>
      <c r="L114" s="73">
        <v>13</v>
      </c>
      <c r="M114" s="73">
        <v>18</v>
      </c>
      <c r="N114" s="73">
        <v>19</v>
      </c>
      <c r="O114" s="73">
        <v>10</v>
      </c>
      <c r="P114" s="73">
        <v>15</v>
      </c>
      <c r="Q114" s="73">
        <v>22</v>
      </c>
      <c r="R114" s="73">
        <v>27</v>
      </c>
      <c r="S114" s="73">
        <v>27</v>
      </c>
      <c r="T114" s="73">
        <v>25</v>
      </c>
      <c r="U114" s="73">
        <v>14</v>
      </c>
      <c r="V114" s="73">
        <v>11</v>
      </c>
      <c r="W114" s="73">
        <v>2</v>
      </c>
      <c r="X114" s="73">
        <v>0</v>
      </c>
      <c r="Y114" s="55">
        <v>14</v>
      </c>
      <c r="Z114" s="56">
        <v>130</v>
      </c>
      <c r="AA114" s="125">
        <v>128</v>
      </c>
      <c r="AB114" s="119">
        <v>5.1470588235294112</v>
      </c>
      <c r="AC114" s="46">
        <v>47.794117647058826</v>
      </c>
      <c r="AD114" s="47">
        <v>47.058823529411761</v>
      </c>
    </row>
    <row r="115" spans="1:30" s="54" customFormat="1" ht="10.5" customHeight="1" outlineLevel="3" x14ac:dyDescent="0.2">
      <c r="A115" s="17" t="s">
        <v>173</v>
      </c>
      <c r="B115" s="18">
        <v>2080</v>
      </c>
      <c r="C115" s="38">
        <v>676</v>
      </c>
      <c r="D115" s="84">
        <v>10</v>
      </c>
      <c r="E115" s="73">
        <v>22</v>
      </c>
      <c r="F115" s="73">
        <v>9</v>
      </c>
      <c r="G115" s="73">
        <v>20</v>
      </c>
      <c r="H115" s="73">
        <v>17</v>
      </c>
      <c r="I115" s="73">
        <v>24</v>
      </c>
      <c r="J115" s="73">
        <v>24</v>
      </c>
      <c r="K115" s="73">
        <v>37</v>
      </c>
      <c r="L115" s="73">
        <v>26</v>
      </c>
      <c r="M115" s="73">
        <v>34</v>
      </c>
      <c r="N115" s="73">
        <v>32</v>
      </c>
      <c r="O115" s="73">
        <v>54</v>
      </c>
      <c r="P115" s="73">
        <v>43</v>
      </c>
      <c r="Q115" s="73">
        <v>60</v>
      </c>
      <c r="R115" s="73">
        <v>53</v>
      </c>
      <c r="S115" s="73">
        <v>58</v>
      </c>
      <c r="T115" s="73">
        <v>58</v>
      </c>
      <c r="U115" s="73">
        <v>57</v>
      </c>
      <c r="V115" s="73">
        <v>25</v>
      </c>
      <c r="W115" s="73">
        <v>8</v>
      </c>
      <c r="X115" s="73">
        <v>5</v>
      </c>
      <c r="Y115" s="55">
        <v>41</v>
      </c>
      <c r="Z115" s="56">
        <v>311</v>
      </c>
      <c r="AA115" s="125">
        <v>324</v>
      </c>
      <c r="AB115" s="119">
        <v>6.0650887573964498</v>
      </c>
      <c r="AC115" s="46">
        <v>46.005917159763314</v>
      </c>
      <c r="AD115" s="47">
        <v>47.928994082840234</v>
      </c>
    </row>
    <row r="116" spans="1:30" s="54" customFormat="1" ht="10.5" customHeight="1" outlineLevel="3" x14ac:dyDescent="0.2">
      <c r="A116" s="17" t="s">
        <v>233</v>
      </c>
      <c r="B116" s="18">
        <v>2100</v>
      </c>
      <c r="C116" s="38">
        <v>197</v>
      </c>
      <c r="D116" s="84">
        <v>1</v>
      </c>
      <c r="E116" s="73">
        <v>4</v>
      </c>
      <c r="F116" s="73">
        <v>8</v>
      </c>
      <c r="G116" s="73">
        <v>6</v>
      </c>
      <c r="H116" s="73">
        <v>9</v>
      </c>
      <c r="I116" s="73">
        <v>6</v>
      </c>
      <c r="J116" s="73">
        <v>13</v>
      </c>
      <c r="K116" s="73">
        <v>8</v>
      </c>
      <c r="L116" s="73">
        <v>7</v>
      </c>
      <c r="M116" s="73">
        <v>7</v>
      </c>
      <c r="N116" s="73">
        <v>20</v>
      </c>
      <c r="O116" s="73">
        <v>9</v>
      </c>
      <c r="P116" s="73">
        <v>20</v>
      </c>
      <c r="Q116" s="73">
        <v>15</v>
      </c>
      <c r="R116" s="73">
        <v>13</v>
      </c>
      <c r="S116" s="73">
        <v>19</v>
      </c>
      <c r="T116" s="73">
        <v>14</v>
      </c>
      <c r="U116" s="73">
        <v>7</v>
      </c>
      <c r="V116" s="73">
        <v>8</v>
      </c>
      <c r="W116" s="73">
        <v>3</v>
      </c>
      <c r="X116" s="73">
        <v>0</v>
      </c>
      <c r="Y116" s="55">
        <v>13</v>
      </c>
      <c r="Z116" s="56">
        <v>105</v>
      </c>
      <c r="AA116" s="125">
        <v>79</v>
      </c>
      <c r="AB116" s="119">
        <v>6.5989847715736047</v>
      </c>
      <c r="AC116" s="46">
        <v>53.299492385786806</v>
      </c>
      <c r="AD116" s="47">
        <v>40.101522842639589</v>
      </c>
    </row>
    <row r="117" spans="1:30" s="2" customFormat="1" outlineLevel="3" x14ac:dyDescent="0.2">
      <c r="A117" s="17" t="s">
        <v>50</v>
      </c>
      <c r="B117" s="18">
        <v>2120</v>
      </c>
      <c r="C117" s="38">
        <v>647</v>
      </c>
      <c r="D117" s="84">
        <v>16</v>
      </c>
      <c r="E117" s="73">
        <v>21</v>
      </c>
      <c r="F117" s="73">
        <v>23</v>
      </c>
      <c r="G117" s="73">
        <v>25</v>
      </c>
      <c r="H117" s="73">
        <v>19</v>
      </c>
      <c r="I117" s="73">
        <v>19</v>
      </c>
      <c r="J117" s="73">
        <v>27</v>
      </c>
      <c r="K117" s="73">
        <v>19</v>
      </c>
      <c r="L117" s="73">
        <v>29</v>
      </c>
      <c r="M117" s="73">
        <v>39</v>
      </c>
      <c r="N117" s="73">
        <v>33</v>
      </c>
      <c r="O117" s="73">
        <v>34</v>
      </c>
      <c r="P117" s="73">
        <v>62</v>
      </c>
      <c r="Q117" s="73">
        <v>63</v>
      </c>
      <c r="R117" s="73">
        <v>54</v>
      </c>
      <c r="S117" s="73">
        <v>52</v>
      </c>
      <c r="T117" s="73">
        <v>41</v>
      </c>
      <c r="U117" s="73">
        <v>37</v>
      </c>
      <c r="V117" s="73">
        <v>18</v>
      </c>
      <c r="W117" s="73">
        <v>13</v>
      </c>
      <c r="X117" s="73">
        <v>3</v>
      </c>
      <c r="Y117" s="55">
        <v>60</v>
      </c>
      <c r="Z117" s="56">
        <v>306</v>
      </c>
      <c r="AA117" s="125">
        <v>281</v>
      </c>
      <c r="AB117" s="119">
        <v>9.2735703245749619</v>
      </c>
      <c r="AC117" s="46">
        <v>47.295208655332303</v>
      </c>
      <c r="AD117" s="47">
        <v>43.431221020092735</v>
      </c>
    </row>
    <row r="118" spans="1:30" s="54" customFormat="1" ht="10.5" customHeight="1" outlineLevel="3" x14ac:dyDescent="0.2">
      <c r="A118" s="17" t="s">
        <v>104</v>
      </c>
      <c r="B118" s="18">
        <v>2130</v>
      </c>
      <c r="C118" s="38">
        <v>244</v>
      </c>
      <c r="D118" s="84">
        <v>5</v>
      </c>
      <c r="E118" s="73">
        <v>8</v>
      </c>
      <c r="F118" s="73">
        <v>6</v>
      </c>
      <c r="G118" s="73">
        <v>9</v>
      </c>
      <c r="H118" s="73">
        <v>6</v>
      </c>
      <c r="I118" s="73">
        <v>12</v>
      </c>
      <c r="J118" s="73">
        <v>8</v>
      </c>
      <c r="K118" s="73">
        <v>12</v>
      </c>
      <c r="L118" s="73">
        <v>16</v>
      </c>
      <c r="M118" s="73">
        <v>11</v>
      </c>
      <c r="N118" s="73">
        <v>16</v>
      </c>
      <c r="O118" s="73">
        <v>17</v>
      </c>
      <c r="P118" s="73">
        <v>21</v>
      </c>
      <c r="Q118" s="73">
        <v>21</v>
      </c>
      <c r="R118" s="73">
        <v>18</v>
      </c>
      <c r="S118" s="73">
        <v>20</v>
      </c>
      <c r="T118" s="73">
        <v>19</v>
      </c>
      <c r="U118" s="73">
        <v>9</v>
      </c>
      <c r="V118" s="73">
        <v>4</v>
      </c>
      <c r="W118" s="73">
        <v>4</v>
      </c>
      <c r="X118" s="73">
        <v>2</v>
      </c>
      <c r="Y118" s="55">
        <v>19</v>
      </c>
      <c r="Z118" s="56">
        <v>128</v>
      </c>
      <c r="AA118" s="125">
        <v>97</v>
      </c>
      <c r="AB118" s="119">
        <v>7.7868852459016393</v>
      </c>
      <c r="AC118" s="46">
        <v>52.459016393442624</v>
      </c>
      <c r="AD118" s="47">
        <v>39.754098360655739</v>
      </c>
    </row>
    <row r="119" spans="1:30" s="54" customFormat="1" ht="10.5" customHeight="1" outlineLevel="3" x14ac:dyDescent="0.2">
      <c r="A119" s="17" t="s">
        <v>56</v>
      </c>
      <c r="B119" s="18">
        <v>2140</v>
      </c>
      <c r="C119" s="38">
        <v>795</v>
      </c>
      <c r="D119" s="84">
        <v>34</v>
      </c>
      <c r="E119" s="73">
        <v>25</v>
      </c>
      <c r="F119" s="73">
        <v>22</v>
      </c>
      <c r="G119" s="73">
        <v>38</v>
      </c>
      <c r="H119" s="73">
        <v>21</v>
      </c>
      <c r="I119" s="73">
        <v>33</v>
      </c>
      <c r="J119" s="73">
        <v>51</v>
      </c>
      <c r="K119" s="73">
        <v>33</v>
      </c>
      <c r="L119" s="73">
        <v>45</v>
      </c>
      <c r="M119" s="73">
        <v>48</v>
      </c>
      <c r="N119" s="73">
        <v>61</v>
      </c>
      <c r="O119" s="73">
        <v>54</v>
      </c>
      <c r="P119" s="73">
        <v>72</v>
      </c>
      <c r="Q119" s="73">
        <v>50</v>
      </c>
      <c r="R119" s="73">
        <v>57</v>
      </c>
      <c r="S119" s="73">
        <v>60</v>
      </c>
      <c r="T119" s="73">
        <v>33</v>
      </c>
      <c r="U119" s="73">
        <v>30</v>
      </c>
      <c r="V119" s="73">
        <v>20</v>
      </c>
      <c r="W119" s="73">
        <v>7</v>
      </c>
      <c r="X119" s="73">
        <v>1</v>
      </c>
      <c r="Y119" s="55">
        <v>81</v>
      </c>
      <c r="Z119" s="56">
        <v>456</v>
      </c>
      <c r="AA119" s="125">
        <v>258</v>
      </c>
      <c r="AB119" s="119">
        <v>10.188679245283019</v>
      </c>
      <c r="AC119" s="46">
        <v>57.358490566037737</v>
      </c>
      <c r="AD119" s="47">
        <v>32.452830188679243</v>
      </c>
    </row>
    <row r="120" spans="1:30" s="54" customFormat="1" ht="10.5" customHeight="1" outlineLevel="3" x14ac:dyDescent="0.2">
      <c r="A120" s="17" t="s">
        <v>281</v>
      </c>
      <c r="B120" s="18">
        <v>2150</v>
      </c>
      <c r="C120" s="38">
        <v>351</v>
      </c>
      <c r="D120" s="84">
        <v>3</v>
      </c>
      <c r="E120" s="73">
        <v>11</v>
      </c>
      <c r="F120" s="73">
        <v>6</v>
      </c>
      <c r="G120" s="73">
        <v>17</v>
      </c>
      <c r="H120" s="73">
        <v>12</v>
      </c>
      <c r="I120" s="73">
        <v>17</v>
      </c>
      <c r="J120" s="73">
        <v>7</v>
      </c>
      <c r="K120" s="73">
        <v>14</v>
      </c>
      <c r="L120" s="73">
        <v>18</v>
      </c>
      <c r="M120" s="73">
        <v>19</v>
      </c>
      <c r="N120" s="73">
        <v>15</v>
      </c>
      <c r="O120" s="73">
        <v>23</v>
      </c>
      <c r="P120" s="73">
        <v>26</v>
      </c>
      <c r="Q120" s="73">
        <v>26</v>
      </c>
      <c r="R120" s="73">
        <v>28</v>
      </c>
      <c r="S120" s="73">
        <v>33</v>
      </c>
      <c r="T120" s="73">
        <v>35</v>
      </c>
      <c r="U120" s="73">
        <v>15</v>
      </c>
      <c r="V120" s="73">
        <v>15</v>
      </c>
      <c r="W120" s="73">
        <v>11</v>
      </c>
      <c r="X120" s="73">
        <v>0</v>
      </c>
      <c r="Y120" s="55">
        <v>20</v>
      </c>
      <c r="Z120" s="56">
        <v>168</v>
      </c>
      <c r="AA120" s="125">
        <v>163</v>
      </c>
      <c r="AB120" s="119">
        <v>5.6980056980056979</v>
      </c>
      <c r="AC120" s="46">
        <v>47.863247863247864</v>
      </c>
      <c r="AD120" s="47">
        <v>46.438746438746435</v>
      </c>
    </row>
    <row r="121" spans="1:30" s="54" customFormat="1" ht="10.5" customHeight="1" outlineLevel="3" x14ac:dyDescent="0.2">
      <c r="A121" s="17" t="s">
        <v>291</v>
      </c>
      <c r="B121" s="18">
        <v>2160</v>
      </c>
      <c r="C121" s="38">
        <v>308</v>
      </c>
      <c r="D121" s="84">
        <v>2</v>
      </c>
      <c r="E121" s="73">
        <v>8</v>
      </c>
      <c r="F121" s="73">
        <v>7</v>
      </c>
      <c r="G121" s="73">
        <v>4</v>
      </c>
      <c r="H121" s="73">
        <v>4</v>
      </c>
      <c r="I121" s="73">
        <v>6</v>
      </c>
      <c r="J121" s="73">
        <v>12</v>
      </c>
      <c r="K121" s="73">
        <v>12</v>
      </c>
      <c r="L121" s="73">
        <v>13</v>
      </c>
      <c r="M121" s="73">
        <v>12</v>
      </c>
      <c r="N121" s="73">
        <v>14</v>
      </c>
      <c r="O121" s="73">
        <v>23</v>
      </c>
      <c r="P121" s="73">
        <v>28</v>
      </c>
      <c r="Q121" s="73">
        <v>23</v>
      </c>
      <c r="R121" s="73">
        <v>44</v>
      </c>
      <c r="S121" s="73">
        <v>30</v>
      </c>
      <c r="T121" s="73">
        <v>28</v>
      </c>
      <c r="U121" s="73">
        <v>21</v>
      </c>
      <c r="V121" s="73">
        <v>13</v>
      </c>
      <c r="W121" s="73">
        <v>4</v>
      </c>
      <c r="X121" s="73">
        <v>0</v>
      </c>
      <c r="Y121" s="55">
        <v>17</v>
      </c>
      <c r="Z121" s="56">
        <v>128</v>
      </c>
      <c r="AA121" s="125">
        <v>163</v>
      </c>
      <c r="AB121" s="119">
        <v>5.5194805194805197</v>
      </c>
      <c r="AC121" s="46">
        <v>41.558441558441558</v>
      </c>
      <c r="AD121" s="47">
        <v>52.922077922077925</v>
      </c>
    </row>
    <row r="122" spans="1:30" s="54" customFormat="1" ht="10.5" customHeight="1" outlineLevel="3" x14ac:dyDescent="0.2">
      <c r="A122" s="17" t="s">
        <v>80</v>
      </c>
      <c r="B122" s="18">
        <v>2170</v>
      </c>
      <c r="C122" s="38">
        <v>365</v>
      </c>
      <c r="D122" s="84">
        <v>2</v>
      </c>
      <c r="E122" s="73">
        <v>1</v>
      </c>
      <c r="F122" s="73">
        <v>2</v>
      </c>
      <c r="G122" s="73">
        <v>14</v>
      </c>
      <c r="H122" s="73">
        <v>10</v>
      </c>
      <c r="I122" s="73">
        <v>7</v>
      </c>
      <c r="J122" s="73">
        <v>7</v>
      </c>
      <c r="K122" s="73">
        <v>6</v>
      </c>
      <c r="L122" s="73">
        <v>12</v>
      </c>
      <c r="M122" s="73">
        <v>20</v>
      </c>
      <c r="N122" s="73">
        <v>22</v>
      </c>
      <c r="O122" s="73">
        <v>28</v>
      </c>
      <c r="P122" s="73">
        <v>28</v>
      </c>
      <c r="Q122" s="73">
        <v>26</v>
      </c>
      <c r="R122" s="73">
        <v>42</v>
      </c>
      <c r="S122" s="73">
        <v>54</v>
      </c>
      <c r="T122" s="73">
        <v>28</v>
      </c>
      <c r="U122" s="73">
        <v>33</v>
      </c>
      <c r="V122" s="73">
        <v>20</v>
      </c>
      <c r="W122" s="73">
        <v>3</v>
      </c>
      <c r="X122" s="73">
        <v>0</v>
      </c>
      <c r="Y122" s="55">
        <v>5</v>
      </c>
      <c r="Z122" s="56">
        <v>154</v>
      </c>
      <c r="AA122" s="125">
        <v>206</v>
      </c>
      <c r="AB122" s="119">
        <v>1.3698630136986301</v>
      </c>
      <c r="AC122" s="46">
        <v>42.19178082191781</v>
      </c>
      <c r="AD122" s="47">
        <v>56.438356164383563</v>
      </c>
    </row>
    <row r="123" spans="1:30" s="54" customFormat="1" ht="10.5" customHeight="1" outlineLevel="3" x14ac:dyDescent="0.2">
      <c r="A123" s="17" t="s">
        <v>199</v>
      </c>
      <c r="B123" s="18">
        <v>2180</v>
      </c>
      <c r="C123" s="38">
        <v>51</v>
      </c>
      <c r="D123" s="84">
        <v>1</v>
      </c>
      <c r="E123" s="73">
        <v>2</v>
      </c>
      <c r="F123" s="73">
        <v>1</v>
      </c>
      <c r="G123" s="73">
        <v>2</v>
      </c>
      <c r="H123" s="73">
        <v>3</v>
      </c>
      <c r="I123" s="73">
        <v>1</v>
      </c>
      <c r="J123" s="73">
        <v>2</v>
      </c>
      <c r="K123" s="73">
        <v>3</v>
      </c>
      <c r="L123" s="73">
        <v>3</v>
      </c>
      <c r="M123" s="73">
        <v>1</v>
      </c>
      <c r="N123" s="73">
        <v>8</v>
      </c>
      <c r="O123" s="73">
        <v>2</v>
      </c>
      <c r="P123" s="73">
        <v>4</v>
      </c>
      <c r="Q123" s="73">
        <v>1</v>
      </c>
      <c r="R123" s="73">
        <v>6</v>
      </c>
      <c r="S123" s="73">
        <v>3</v>
      </c>
      <c r="T123" s="73">
        <v>2</v>
      </c>
      <c r="U123" s="73">
        <v>3</v>
      </c>
      <c r="V123" s="73">
        <v>3</v>
      </c>
      <c r="W123" s="73">
        <v>0</v>
      </c>
      <c r="X123" s="73">
        <v>0</v>
      </c>
      <c r="Y123" s="55">
        <v>4</v>
      </c>
      <c r="Z123" s="56">
        <v>29</v>
      </c>
      <c r="AA123" s="125">
        <v>18</v>
      </c>
      <c r="AB123" s="119">
        <v>7.8431372549019605</v>
      </c>
      <c r="AC123" s="46">
        <v>56.862745098039213</v>
      </c>
      <c r="AD123" s="47">
        <v>35.294117647058826</v>
      </c>
    </row>
    <row r="124" spans="1:30" s="54" customFormat="1" ht="10.5" customHeight="1" outlineLevel="3" x14ac:dyDescent="0.2">
      <c r="A124" s="17" t="s">
        <v>241</v>
      </c>
      <c r="B124" s="18">
        <v>2190</v>
      </c>
      <c r="C124" s="38">
        <v>193</v>
      </c>
      <c r="D124" s="84">
        <v>4</v>
      </c>
      <c r="E124" s="73">
        <v>3</v>
      </c>
      <c r="F124" s="73">
        <v>1</v>
      </c>
      <c r="G124" s="73">
        <v>2</v>
      </c>
      <c r="H124" s="73">
        <v>6</v>
      </c>
      <c r="I124" s="73">
        <v>7</v>
      </c>
      <c r="J124" s="73">
        <v>5</v>
      </c>
      <c r="K124" s="73">
        <v>5</v>
      </c>
      <c r="L124" s="73">
        <v>8</v>
      </c>
      <c r="M124" s="73">
        <v>7</v>
      </c>
      <c r="N124" s="73">
        <v>11</v>
      </c>
      <c r="O124" s="73">
        <v>12</v>
      </c>
      <c r="P124" s="73">
        <v>12</v>
      </c>
      <c r="Q124" s="73">
        <v>18</v>
      </c>
      <c r="R124" s="73">
        <v>29</v>
      </c>
      <c r="S124" s="73">
        <v>16</v>
      </c>
      <c r="T124" s="73">
        <v>15</v>
      </c>
      <c r="U124" s="73">
        <v>17</v>
      </c>
      <c r="V124" s="73">
        <v>9</v>
      </c>
      <c r="W124" s="73">
        <v>3</v>
      </c>
      <c r="X124" s="73">
        <v>3</v>
      </c>
      <c r="Y124" s="55">
        <v>8</v>
      </c>
      <c r="Z124" s="56">
        <v>75</v>
      </c>
      <c r="AA124" s="125">
        <v>110</v>
      </c>
      <c r="AB124" s="119">
        <v>4.1450777202072544</v>
      </c>
      <c r="AC124" s="46">
        <v>38.860103626943001</v>
      </c>
      <c r="AD124" s="47">
        <v>56.994818652849744</v>
      </c>
    </row>
    <row r="125" spans="1:30" s="54" customFormat="1" ht="10.5" customHeight="1" outlineLevel="3" x14ac:dyDescent="0.2">
      <c r="A125" s="17" t="s">
        <v>57</v>
      </c>
      <c r="B125" s="18">
        <v>2200</v>
      </c>
      <c r="C125" s="38">
        <v>245</v>
      </c>
      <c r="D125" s="84">
        <v>3</v>
      </c>
      <c r="E125" s="73">
        <v>2</v>
      </c>
      <c r="F125" s="73">
        <v>1</v>
      </c>
      <c r="G125" s="73">
        <v>5</v>
      </c>
      <c r="H125" s="73">
        <v>2</v>
      </c>
      <c r="I125" s="73">
        <v>3</v>
      </c>
      <c r="J125" s="73">
        <v>2</v>
      </c>
      <c r="K125" s="73">
        <v>3</v>
      </c>
      <c r="L125" s="73">
        <v>8</v>
      </c>
      <c r="M125" s="73">
        <v>10</v>
      </c>
      <c r="N125" s="73">
        <v>8</v>
      </c>
      <c r="O125" s="73">
        <v>14</v>
      </c>
      <c r="P125" s="73">
        <v>22</v>
      </c>
      <c r="Q125" s="73">
        <v>25</v>
      </c>
      <c r="R125" s="73">
        <v>20</v>
      </c>
      <c r="S125" s="73">
        <v>26</v>
      </c>
      <c r="T125" s="73">
        <v>31</v>
      </c>
      <c r="U125" s="73">
        <v>24</v>
      </c>
      <c r="V125" s="73">
        <v>23</v>
      </c>
      <c r="W125" s="73">
        <v>12</v>
      </c>
      <c r="X125" s="73">
        <v>1</v>
      </c>
      <c r="Y125" s="55">
        <v>6</v>
      </c>
      <c r="Z125" s="56">
        <v>77</v>
      </c>
      <c r="AA125" s="125">
        <v>162</v>
      </c>
      <c r="AB125" s="119">
        <v>2.4489795918367347</v>
      </c>
      <c r="AC125" s="46">
        <v>31.428571428571427</v>
      </c>
      <c r="AD125" s="47">
        <v>66.122448979591837</v>
      </c>
    </row>
    <row r="126" spans="1:30" s="54" customFormat="1" ht="10.5" customHeight="1" outlineLevel="3" x14ac:dyDescent="0.2">
      <c r="A126" s="17" t="s">
        <v>43</v>
      </c>
      <c r="B126" s="18">
        <v>2210</v>
      </c>
      <c r="C126" s="38">
        <v>172</v>
      </c>
      <c r="D126" s="84">
        <v>4</v>
      </c>
      <c r="E126" s="73">
        <v>7</v>
      </c>
      <c r="F126" s="73">
        <v>11</v>
      </c>
      <c r="G126" s="73">
        <v>2</v>
      </c>
      <c r="H126" s="73">
        <v>2</v>
      </c>
      <c r="I126" s="73">
        <v>1</v>
      </c>
      <c r="J126" s="73">
        <v>6</v>
      </c>
      <c r="K126" s="73">
        <v>4</v>
      </c>
      <c r="L126" s="73">
        <v>13</v>
      </c>
      <c r="M126" s="73">
        <v>10</v>
      </c>
      <c r="N126" s="73">
        <v>7</v>
      </c>
      <c r="O126" s="73">
        <v>12</v>
      </c>
      <c r="P126" s="73">
        <v>7</v>
      </c>
      <c r="Q126" s="73">
        <v>10</v>
      </c>
      <c r="R126" s="73">
        <v>15</v>
      </c>
      <c r="S126" s="73">
        <v>24</v>
      </c>
      <c r="T126" s="73">
        <v>18</v>
      </c>
      <c r="U126" s="73">
        <v>10</v>
      </c>
      <c r="V126" s="73">
        <v>6</v>
      </c>
      <c r="W126" s="73">
        <v>3</v>
      </c>
      <c r="X126" s="73">
        <v>0</v>
      </c>
      <c r="Y126" s="55">
        <v>22</v>
      </c>
      <c r="Z126" s="56">
        <v>64</v>
      </c>
      <c r="AA126" s="125">
        <v>86</v>
      </c>
      <c r="AB126" s="119">
        <v>12.790697674418606</v>
      </c>
      <c r="AC126" s="46">
        <v>37.209302325581397</v>
      </c>
      <c r="AD126" s="47">
        <v>50</v>
      </c>
    </row>
    <row r="127" spans="1:30" s="54" customFormat="1" ht="10.5" customHeight="1" outlineLevel="3" x14ac:dyDescent="0.2">
      <c r="A127" s="17" t="s">
        <v>38</v>
      </c>
      <c r="B127" s="18">
        <v>2220</v>
      </c>
      <c r="C127" s="38">
        <v>290</v>
      </c>
      <c r="D127" s="84">
        <v>1</v>
      </c>
      <c r="E127" s="73">
        <v>4</v>
      </c>
      <c r="F127" s="73">
        <v>8</v>
      </c>
      <c r="G127" s="73">
        <v>4</v>
      </c>
      <c r="H127" s="73">
        <v>4</v>
      </c>
      <c r="I127" s="73">
        <v>4</v>
      </c>
      <c r="J127" s="73">
        <v>6</v>
      </c>
      <c r="K127" s="73">
        <v>9</v>
      </c>
      <c r="L127" s="73">
        <v>12</v>
      </c>
      <c r="M127" s="73">
        <v>12</v>
      </c>
      <c r="N127" s="73">
        <v>20</v>
      </c>
      <c r="O127" s="73">
        <v>14</v>
      </c>
      <c r="P127" s="73">
        <v>20</v>
      </c>
      <c r="Q127" s="73">
        <v>31</v>
      </c>
      <c r="R127" s="73">
        <v>42</v>
      </c>
      <c r="S127" s="73">
        <v>35</v>
      </c>
      <c r="T127" s="73">
        <v>26</v>
      </c>
      <c r="U127" s="73">
        <v>18</v>
      </c>
      <c r="V127" s="73">
        <v>12</v>
      </c>
      <c r="W127" s="73">
        <v>7</v>
      </c>
      <c r="X127" s="73">
        <v>1</v>
      </c>
      <c r="Y127" s="55">
        <v>13</v>
      </c>
      <c r="Z127" s="56">
        <v>105</v>
      </c>
      <c r="AA127" s="125">
        <v>172</v>
      </c>
      <c r="AB127" s="119">
        <v>4.4827586206896548</v>
      </c>
      <c r="AC127" s="46">
        <v>36.206896551724135</v>
      </c>
      <c r="AD127" s="47">
        <v>59.310344827586206</v>
      </c>
    </row>
    <row r="128" spans="1:30" s="54" customFormat="1" ht="10.5" customHeight="1" outlineLevel="3" x14ac:dyDescent="0.2">
      <c r="A128" s="17" t="s">
        <v>200</v>
      </c>
      <c r="B128" s="18">
        <v>2230</v>
      </c>
      <c r="C128" s="38">
        <v>433</v>
      </c>
      <c r="D128" s="84">
        <v>8</v>
      </c>
      <c r="E128" s="73">
        <v>6</v>
      </c>
      <c r="F128" s="73">
        <v>14</v>
      </c>
      <c r="G128" s="73">
        <v>16</v>
      </c>
      <c r="H128" s="73">
        <v>14</v>
      </c>
      <c r="I128" s="73">
        <v>12</v>
      </c>
      <c r="J128" s="73">
        <v>15</v>
      </c>
      <c r="K128" s="73">
        <v>18</v>
      </c>
      <c r="L128" s="73">
        <v>17</v>
      </c>
      <c r="M128" s="73">
        <v>18</v>
      </c>
      <c r="N128" s="73">
        <v>20</v>
      </c>
      <c r="O128" s="73">
        <v>23</v>
      </c>
      <c r="P128" s="73">
        <v>38</v>
      </c>
      <c r="Q128" s="73">
        <v>39</v>
      </c>
      <c r="R128" s="73">
        <v>47</v>
      </c>
      <c r="S128" s="73">
        <v>36</v>
      </c>
      <c r="T128" s="73">
        <v>35</v>
      </c>
      <c r="U128" s="73">
        <v>27</v>
      </c>
      <c r="V128" s="73">
        <v>22</v>
      </c>
      <c r="W128" s="73">
        <v>5</v>
      </c>
      <c r="X128" s="73">
        <v>3</v>
      </c>
      <c r="Y128" s="55">
        <v>28</v>
      </c>
      <c r="Z128" s="56">
        <v>191</v>
      </c>
      <c r="AA128" s="125">
        <v>214</v>
      </c>
      <c r="AB128" s="119">
        <v>6.4665127020785222</v>
      </c>
      <c r="AC128" s="46">
        <v>44.110854503464203</v>
      </c>
      <c r="AD128" s="47">
        <v>49.422632794457279</v>
      </c>
    </row>
    <row r="129" spans="1:30" s="54" customFormat="1" ht="10.5" customHeight="1" outlineLevel="3" x14ac:dyDescent="0.2">
      <c r="A129" s="17" t="s">
        <v>52</v>
      </c>
      <c r="B129" s="18">
        <v>2240</v>
      </c>
      <c r="C129" s="38">
        <v>87</v>
      </c>
      <c r="D129" s="84">
        <v>1</v>
      </c>
      <c r="E129" s="73">
        <v>1</v>
      </c>
      <c r="F129" s="73">
        <v>3</v>
      </c>
      <c r="G129" s="73">
        <v>3</v>
      </c>
      <c r="H129" s="73">
        <v>0</v>
      </c>
      <c r="I129" s="73">
        <v>2</v>
      </c>
      <c r="J129" s="73">
        <v>1</v>
      </c>
      <c r="K129" s="73">
        <v>1</v>
      </c>
      <c r="L129" s="73">
        <v>3</v>
      </c>
      <c r="M129" s="73">
        <v>5</v>
      </c>
      <c r="N129" s="73">
        <v>7</v>
      </c>
      <c r="O129" s="73">
        <v>4</v>
      </c>
      <c r="P129" s="73">
        <v>5</v>
      </c>
      <c r="Q129" s="73">
        <v>10</v>
      </c>
      <c r="R129" s="73">
        <v>7</v>
      </c>
      <c r="S129" s="73">
        <v>16</v>
      </c>
      <c r="T129" s="73">
        <v>6</v>
      </c>
      <c r="U129" s="73">
        <v>4</v>
      </c>
      <c r="V129" s="73">
        <v>7</v>
      </c>
      <c r="W129" s="73">
        <v>1</v>
      </c>
      <c r="X129" s="73">
        <v>0</v>
      </c>
      <c r="Y129" s="55">
        <v>5</v>
      </c>
      <c r="Z129" s="56">
        <v>31</v>
      </c>
      <c r="AA129" s="125">
        <v>51</v>
      </c>
      <c r="AB129" s="119">
        <v>5.7471264367816088</v>
      </c>
      <c r="AC129" s="46">
        <v>35.632183908045981</v>
      </c>
      <c r="AD129" s="47">
        <v>58.620689655172406</v>
      </c>
    </row>
    <row r="130" spans="1:30" s="54" customFormat="1" ht="10.5" customHeight="1" outlineLevel="3" x14ac:dyDescent="0.2">
      <c r="A130" s="17" t="s">
        <v>212</v>
      </c>
      <c r="B130" s="18">
        <v>2250</v>
      </c>
      <c r="C130" s="38">
        <v>93</v>
      </c>
      <c r="D130" s="84">
        <v>2</v>
      </c>
      <c r="E130" s="73">
        <v>2</v>
      </c>
      <c r="F130" s="73">
        <v>2</v>
      </c>
      <c r="G130" s="73">
        <v>1</v>
      </c>
      <c r="H130" s="73">
        <v>1</v>
      </c>
      <c r="I130" s="73">
        <v>2</v>
      </c>
      <c r="J130" s="73">
        <v>3</v>
      </c>
      <c r="K130" s="73">
        <v>1</v>
      </c>
      <c r="L130" s="73">
        <v>3</v>
      </c>
      <c r="M130" s="73">
        <v>2</v>
      </c>
      <c r="N130" s="73">
        <v>5</v>
      </c>
      <c r="O130" s="73">
        <v>6</v>
      </c>
      <c r="P130" s="73">
        <v>8</v>
      </c>
      <c r="Q130" s="73">
        <v>8</v>
      </c>
      <c r="R130" s="73">
        <v>11</v>
      </c>
      <c r="S130" s="73">
        <v>14</v>
      </c>
      <c r="T130" s="73">
        <v>10</v>
      </c>
      <c r="U130" s="73">
        <v>5</v>
      </c>
      <c r="V130" s="73">
        <v>7</v>
      </c>
      <c r="W130" s="73">
        <v>0</v>
      </c>
      <c r="X130" s="73">
        <v>0</v>
      </c>
      <c r="Y130" s="55">
        <v>6</v>
      </c>
      <c r="Z130" s="56">
        <v>32</v>
      </c>
      <c r="AA130" s="125">
        <v>55</v>
      </c>
      <c r="AB130" s="119">
        <v>6.4516129032258061</v>
      </c>
      <c r="AC130" s="46">
        <v>34.408602150537639</v>
      </c>
      <c r="AD130" s="47">
        <v>59.13978494623656</v>
      </c>
    </row>
    <row r="131" spans="1:30" s="54" customFormat="1" ht="10.5" customHeight="1" outlineLevel="3" x14ac:dyDescent="0.2">
      <c r="A131" s="17" t="s">
        <v>260</v>
      </c>
      <c r="B131" s="18">
        <v>2260</v>
      </c>
      <c r="C131" s="38">
        <v>195</v>
      </c>
      <c r="D131" s="84">
        <v>1</v>
      </c>
      <c r="E131" s="73">
        <v>4</v>
      </c>
      <c r="F131" s="73">
        <v>1</v>
      </c>
      <c r="G131" s="73">
        <v>7</v>
      </c>
      <c r="H131" s="73">
        <v>5</v>
      </c>
      <c r="I131" s="73">
        <v>1</v>
      </c>
      <c r="J131" s="73">
        <v>2</v>
      </c>
      <c r="K131" s="73">
        <v>6</v>
      </c>
      <c r="L131" s="73">
        <v>4</v>
      </c>
      <c r="M131" s="73">
        <v>11</v>
      </c>
      <c r="N131" s="73">
        <v>11</v>
      </c>
      <c r="O131" s="73">
        <v>13</v>
      </c>
      <c r="P131" s="73">
        <v>17</v>
      </c>
      <c r="Q131" s="73">
        <v>20</v>
      </c>
      <c r="R131" s="73">
        <v>26</v>
      </c>
      <c r="S131" s="73">
        <v>25</v>
      </c>
      <c r="T131" s="73">
        <v>19</v>
      </c>
      <c r="U131" s="73">
        <v>12</v>
      </c>
      <c r="V131" s="73">
        <v>5</v>
      </c>
      <c r="W131" s="73">
        <v>4</v>
      </c>
      <c r="X131" s="73">
        <v>1</v>
      </c>
      <c r="Y131" s="55">
        <v>6</v>
      </c>
      <c r="Z131" s="56">
        <v>77</v>
      </c>
      <c r="AA131" s="125">
        <v>112</v>
      </c>
      <c r="AB131" s="119">
        <v>3.0769230769230771</v>
      </c>
      <c r="AC131" s="46">
        <v>39.487179487179489</v>
      </c>
      <c r="AD131" s="47">
        <v>57.435897435897431</v>
      </c>
    </row>
    <row r="132" spans="1:30" s="54" customFormat="1" ht="10.5" customHeight="1" outlineLevel="3" x14ac:dyDescent="0.2">
      <c r="A132" s="17" t="s">
        <v>64</v>
      </c>
      <c r="B132" s="18">
        <v>2270</v>
      </c>
      <c r="C132" s="38">
        <v>161</v>
      </c>
      <c r="D132" s="84">
        <v>2</v>
      </c>
      <c r="E132" s="73">
        <v>5</v>
      </c>
      <c r="F132" s="73">
        <v>7</v>
      </c>
      <c r="G132" s="73">
        <v>8</v>
      </c>
      <c r="H132" s="73">
        <v>7</v>
      </c>
      <c r="I132" s="73">
        <v>3</v>
      </c>
      <c r="J132" s="73">
        <v>4</v>
      </c>
      <c r="K132" s="73">
        <v>3</v>
      </c>
      <c r="L132" s="73">
        <v>5</v>
      </c>
      <c r="M132" s="73">
        <v>9</v>
      </c>
      <c r="N132" s="73">
        <v>10</v>
      </c>
      <c r="O132" s="73">
        <v>13</v>
      </c>
      <c r="P132" s="73">
        <v>10</v>
      </c>
      <c r="Q132" s="73">
        <v>7</v>
      </c>
      <c r="R132" s="73">
        <v>9</v>
      </c>
      <c r="S132" s="73">
        <v>17</v>
      </c>
      <c r="T132" s="73">
        <v>14</v>
      </c>
      <c r="U132" s="73">
        <v>14</v>
      </c>
      <c r="V132" s="73">
        <v>9</v>
      </c>
      <c r="W132" s="73">
        <v>5</v>
      </c>
      <c r="X132" s="73">
        <v>0</v>
      </c>
      <c r="Y132" s="55">
        <v>14</v>
      </c>
      <c r="Z132" s="56">
        <v>72</v>
      </c>
      <c r="AA132" s="125">
        <v>75</v>
      </c>
      <c r="AB132" s="119">
        <v>8.695652173913043</v>
      </c>
      <c r="AC132" s="46">
        <v>44.720496894409941</v>
      </c>
      <c r="AD132" s="47">
        <v>46.58385093167702</v>
      </c>
    </row>
    <row r="133" spans="1:30" s="54" customFormat="1" ht="10.5" customHeight="1" outlineLevel="3" x14ac:dyDescent="0.2">
      <c r="A133" s="17" t="s">
        <v>70</v>
      </c>
      <c r="B133" s="18">
        <v>2280</v>
      </c>
      <c r="C133" s="38">
        <v>145</v>
      </c>
      <c r="D133" s="84">
        <v>1</v>
      </c>
      <c r="E133" s="73">
        <v>3</v>
      </c>
      <c r="F133" s="73">
        <v>2</v>
      </c>
      <c r="G133" s="73">
        <v>1</v>
      </c>
      <c r="H133" s="73">
        <v>2</v>
      </c>
      <c r="I133" s="73">
        <v>1</v>
      </c>
      <c r="J133" s="73">
        <v>4</v>
      </c>
      <c r="K133" s="73">
        <v>1</v>
      </c>
      <c r="L133" s="73">
        <v>8</v>
      </c>
      <c r="M133" s="73">
        <v>4</v>
      </c>
      <c r="N133" s="73">
        <v>16</v>
      </c>
      <c r="O133" s="73">
        <v>10</v>
      </c>
      <c r="P133" s="73">
        <v>12</v>
      </c>
      <c r="Q133" s="73">
        <v>12</v>
      </c>
      <c r="R133" s="73">
        <v>16</v>
      </c>
      <c r="S133" s="73">
        <v>15</v>
      </c>
      <c r="T133" s="73">
        <v>12</v>
      </c>
      <c r="U133" s="73">
        <v>12</v>
      </c>
      <c r="V133" s="73">
        <v>8</v>
      </c>
      <c r="W133" s="73">
        <v>5</v>
      </c>
      <c r="X133" s="73">
        <v>0</v>
      </c>
      <c r="Y133" s="55">
        <v>6</v>
      </c>
      <c r="Z133" s="56">
        <v>59</v>
      </c>
      <c r="AA133" s="125">
        <v>80</v>
      </c>
      <c r="AB133" s="119">
        <v>4.1379310344827589</v>
      </c>
      <c r="AC133" s="46">
        <v>40.689655172413794</v>
      </c>
      <c r="AD133" s="47">
        <v>55.172413793103445</v>
      </c>
    </row>
    <row r="134" spans="1:30" s="54" customFormat="1" ht="10.5" customHeight="1" outlineLevel="3" x14ac:dyDescent="0.2">
      <c r="A134" s="23" t="s">
        <v>174</v>
      </c>
      <c r="B134" s="18">
        <v>3161</v>
      </c>
      <c r="C134" s="38">
        <v>716</v>
      </c>
      <c r="D134" s="84">
        <v>16</v>
      </c>
      <c r="E134" s="73">
        <v>25</v>
      </c>
      <c r="F134" s="73">
        <v>40</v>
      </c>
      <c r="G134" s="73">
        <v>27</v>
      </c>
      <c r="H134" s="73">
        <v>31</v>
      </c>
      <c r="I134" s="73">
        <v>16</v>
      </c>
      <c r="J134" s="73">
        <v>16</v>
      </c>
      <c r="K134" s="73">
        <v>29</v>
      </c>
      <c r="L134" s="73">
        <v>32</v>
      </c>
      <c r="M134" s="73">
        <v>38</v>
      </c>
      <c r="N134" s="73">
        <v>45</v>
      </c>
      <c r="O134" s="73">
        <v>44</v>
      </c>
      <c r="P134" s="73">
        <v>41</v>
      </c>
      <c r="Q134" s="73">
        <v>48</v>
      </c>
      <c r="R134" s="73">
        <v>57</v>
      </c>
      <c r="S134" s="73">
        <v>49</v>
      </c>
      <c r="T134" s="73">
        <v>56</v>
      </c>
      <c r="U134" s="73">
        <v>62</v>
      </c>
      <c r="V134" s="73">
        <v>32</v>
      </c>
      <c r="W134" s="73">
        <v>11</v>
      </c>
      <c r="X134" s="73">
        <v>1</v>
      </c>
      <c r="Y134" s="55">
        <v>81</v>
      </c>
      <c r="Z134" s="56">
        <v>319</v>
      </c>
      <c r="AA134" s="125">
        <v>316</v>
      </c>
      <c r="AB134" s="119">
        <v>11.312849162011174</v>
      </c>
      <c r="AC134" s="46">
        <v>44.553072625698327</v>
      </c>
      <c r="AD134" s="47">
        <v>44.134078212290504</v>
      </c>
    </row>
    <row r="135" spans="1:30" s="54" customFormat="1" ht="10.5" customHeight="1" outlineLevel="3" x14ac:dyDescent="0.2">
      <c r="A135" s="23" t="s">
        <v>357</v>
      </c>
      <c r="B135" s="18">
        <v>3162</v>
      </c>
      <c r="C135" s="38">
        <v>851</v>
      </c>
      <c r="D135" s="84">
        <v>12</v>
      </c>
      <c r="E135" s="73">
        <v>14</v>
      </c>
      <c r="F135" s="73">
        <v>23</v>
      </c>
      <c r="G135" s="73">
        <v>30</v>
      </c>
      <c r="H135" s="73">
        <v>33</v>
      </c>
      <c r="I135" s="73">
        <v>9</v>
      </c>
      <c r="J135" s="73">
        <v>26</v>
      </c>
      <c r="K135" s="73">
        <v>27</v>
      </c>
      <c r="L135" s="73">
        <v>27</v>
      </c>
      <c r="M135" s="73">
        <v>35</v>
      </c>
      <c r="N135" s="73">
        <v>75</v>
      </c>
      <c r="O135" s="73">
        <v>57</v>
      </c>
      <c r="P135" s="73">
        <v>60</v>
      </c>
      <c r="Q135" s="73">
        <v>54</v>
      </c>
      <c r="R135" s="73">
        <v>71</v>
      </c>
      <c r="S135" s="73">
        <v>114</v>
      </c>
      <c r="T135" s="73">
        <v>91</v>
      </c>
      <c r="U135" s="73">
        <v>64</v>
      </c>
      <c r="V135" s="73">
        <v>22</v>
      </c>
      <c r="W135" s="73">
        <v>6</v>
      </c>
      <c r="X135" s="73">
        <v>1</v>
      </c>
      <c r="Y135" s="55">
        <v>49</v>
      </c>
      <c r="Z135" s="56">
        <v>379</v>
      </c>
      <c r="AA135" s="125">
        <v>423</v>
      </c>
      <c r="AB135" s="119">
        <v>5.7579318448883665</v>
      </c>
      <c r="AC135" s="46">
        <v>44.535840188014106</v>
      </c>
      <c r="AD135" s="47">
        <v>49.706227967097533</v>
      </c>
    </row>
    <row r="136" spans="1:30" s="54" customFormat="1" ht="10.5" customHeight="1" outlineLevel="3" x14ac:dyDescent="0.2">
      <c r="A136" s="23" t="s">
        <v>358</v>
      </c>
      <c r="B136" s="18">
        <v>3163</v>
      </c>
      <c r="C136" s="38">
        <v>597</v>
      </c>
      <c r="D136" s="84">
        <v>10</v>
      </c>
      <c r="E136" s="73">
        <v>15</v>
      </c>
      <c r="F136" s="73">
        <v>17</v>
      </c>
      <c r="G136" s="73">
        <v>23</v>
      </c>
      <c r="H136" s="73">
        <v>15</v>
      </c>
      <c r="I136" s="73">
        <v>13</v>
      </c>
      <c r="J136" s="73">
        <v>21</v>
      </c>
      <c r="K136" s="73">
        <v>30</v>
      </c>
      <c r="L136" s="73">
        <v>25</v>
      </c>
      <c r="M136" s="73">
        <v>41</v>
      </c>
      <c r="N136" s="73">
        <v>49</v>
      </c>
      <c r="O136" s="73">
        <v>43</v>
      </c>
      <c r="P136" s="73">
        <v>60</v>
      </c>
      <c r="Q136" s="73">
        <v>86</v>
      </c>
      <c r="R136" s="73">
        <v>63</v>
      </c>
      <c r="S136" s="73">
        <v>34</v>
      </c>
      <c r="T136" s="73">
        <v>17</v>
      </c>
      <c r="U136" s="73">
        <v>15</v>
      </c>
      <c r="V136" s="73">
        <v>14</v>
      </c>
      <c r="W136" s="73">
        <v>6</v>
      </c>
      <c r="X136" s="73">
        <v>0</v>
      </c>
      <c r="Y136" s="55">
        <v>42</v>
      </c>
      <c r="Z136" s="56">
        <v>320</v>
      </c>
      <c r="AA136" s="125">
        <v>235</v>
      </c>
      <c r="AB136" s="119">
        <v>7.0351758793969852</v>
      </c>
      <c r="AC136" s="46">
        <v>53.601340033500833</v>
      </c>
      <c r="AD136" s="47">
        <v>39.363484087102179</v>
      </c>
    </row>
    <row r="137" spans="1:30" s="54" customFormat="1" ht="10.5" customHeight="1" outlineLevel="3" x14ac:dyDescent="0.2">
      <c r="A137" s="23" t="s">
        <v>359</v>
      </c>
      <c r="B137" s="18">
        <v>3164</v>
      </c>
      <c r="C137" s="38">
        <v>1173</v>
      </c>
      <c r="D137" s="84">
        <v>17</v>
      </c>
      <c r="E137" s="73">
        <v>47</v>
      </c>
      <c r="F137" s="73">
        <v>60</v>
      </c>
      <c r="G137" s="73">
        <v>59</v>
      </c>
      <c r="H137" s="73">
        <v>31</v>
      </c>
      <c r="I137" s="73">
        <v>26</v>
      </c>
      <c r="J137" s="73">
        <v>38</v>
      </c>
      <c r="K137" s="73">
        <v>59</v>
      </c>
      <c r="L137" s="73">
        <v>76</v>
      </c>
      <c r="M137" s="73">
        <v>54</v>
      </c>
      <c r="N137" s="73">
        <v>80</v>
      </c>
      <c r="O137" s="73">
        <v>75</v>
      </c>
      <c r="P137" s="73">
        <v>130</v>
      </c>
      <c r="Q137" s="73">
        <v>131</v>
      </c>
      <c r="R137" s="73">
        <v>110</v>
      </c>
      <c r="S137" s="73">
        <v>73</v>
      </c>
      <c r="T137" s="73">
        <v>52</v>
      </c>
      <c r="U137" s="73">
        <v>36</v>
      </c>
      <c r="V137" s="73">
        <v>14</v>
      </c>
      <c r="W137" s="73">
        <v>5</v>
      </c>
      <c r="X137" s="73">
        <v>0</v>
      </c>
      <c r="Y137" s="55">
        <v>124</v>
      </c>
      <c r="Z137" s="56">
        <v>628</v>
      </c>
      <c r="AA137" s="125">
        <v>421</v>
      </c>
      <c r="AB137" s="119">
        <v>10.571184995737426</v>
      </c>
      <c r="AC137" s="46">
        <v>53.53793691389599</v>
      </c>
      <c r="AD137" s="47">
        <v>35.890878090366577</v>
      </c>
    </row>
    <row r="138" spans="1:30" s="54" customFormat="1" ht="10.5" customHeight="1" outlineLevel="3" x14ac:dyDescent="0.2">
      <c r="A138" s="24" t="s">
        <v>360</v>
      </c>
      <c r="B138" s="20">
        <v>3165</v>
      </c>
      <c r="C138" s="38">
        <v>466</v>
      </c>
      <c r="D138" s="84">
        <v>7</v>
      </c>
      <c r="E138" s="73">
        <v>9</v>
      </c>
      <c r="F138" s="73">
        <v>44</v>
      </c>
      <c r="G138" s="73">
        <v>68</v>
      </c>
      <c r="H138" s="73">
        <v>47</v>
      </c>
      <c r="I138" s="73">
        <v>13</v>
      </c>
      <c r="J138" s="73">
        <v>7</v>
      </c>
      <c r="K138" s="73">
        <v>13</v>
      </c>
      <c r="L138" s="73">
        <v>23</v>
      </c>
      <c r="M138" s="73">
        <v>59</v>
      </c>
      <c r="N138" s="73">
        <v>81</v>
      </c>
      <c r="O138" s="73">
        <v>31</v>
      </c>
      <c r="P138" s="73">
        <v>26</v>
      </c>
      <c r="Q138" s="73">
        <v>11</v>
      </c>
      <c r="R138" s="73">
        <v>8</v>
      </c>
      <c r="S138" s="73">
        <v>6</v>
      </c>
      <c r="T138" s="73">
        <v>8</v>
      </c>
      <c r="U138" s="73">
        <v>3</v>
      </c>
      <c r="V138" s="73">
        <v>2</v>
      </c>
      <c r="W138" s="73">
        <v>0</v>
      </c>
      <c r="X138" s="85">
        <v>0</v>
      </c>
      <c r="Y138" s="55">
        <v>60</v>
      </c>
      <c r="Z138" s="56">
        <v>368</v>
      </c>
      <c r="AA138" s="125">
        <v>38</v>
      </c>
      <c r="AB138" s="119">
        <v>12.875536480686694</v>
      </c>
      <c r="AC138" s="46">
        <v>78.969957081545061</v>
      </c>
      <c r="AD138" s="47">
        <v>8.1545064377682408</v>
      </c>
    </row>
    <row r="139" spans="1:30" s="54" customFormat="1" ht="10.5" customHeight="1" outlineLevel="3" x14ac:dyDescent="0.2">
      <c r="A139" s="21" t="s">
        <v>60</v>
      </c>
      <c r="B139" s="22">
        <v>4010</v>
      </c>
      <c r="C139" s="38">
        <v>72</v>
      </c>
      <c r="D139" s="84">
        <v>2</v>
      </c>
      <c r="E139" s="73">
        <v>2</v>
      </c>
      <c r="F139" s="73">
        <v>0</v>
      </c>
      <c r="G139" s="73">
        <v>1</v>
      </c>
      <c r="H139" s="73">
        <v>10</v>
      </c>
      <c r="I139" s="73">
        <v>6</v>
      </c>
      <c r="J139" s="73">
        <v>2</v>
      </c>
      <c r="K139" s="73">
        <v>1</v>
      </c>
      <c r="L139" s="73">
        <v>3</v>
      </c>
      <c r="M139" s="73">
        <v>6</v>
      </c>
      <c r="N139" s="73">
        <v>5</v>
      </c>
      <c r="O139" s="73">
        <v>6</v>
      </c>
      <c r="P139" s="73">
        <v>4</v>
      </c>
      <c r="Q139" s="73">
        <v>1</v>
      </c>
      <c r="R139" s="73">
        <v>9</v>
      </c>
      <c r="S139" s="73">
        <v>4</v>
      </c>
      <c r="T139" s="73">
        <v>4</v>
      </c>
      <c r="U139" s="73">
        <v>2</v>
      </c>
      <c r="V139" s="73">
        <v>3</v>
      </c>
      <c r="W139" s="73">
        <v>1</v>
      </c>
      <c r="X139" s="73">
        <v>0</v>
      </c>
      <c r="Y139" s="55">
        <v>4</v>
      </c>
      <c r="Z139" s="56">
        <v>44</v>
      </c>
      <c r="AA139" s="125">
        <v>24</v>
      </c>
      <c r="AB139" s="119">
        <v>5.5555555555555554</v>
      </c>
      <c r="AC139" s="46">
        <v>61.111111111111114</v>
      </c>
      <c r="AD139" s="47">
        <v>33.333333333333329</v>
      </c>
    </row>
    <row r="140" spans="1:30" s="54" customFormat="1" ht="10.5" customHeight="1" outlineLevel="3" x14ac:dyDescent="0.2">
      <c r="A140" s="17" t="s">
        <v>55</v>
      </c>
      <c r="B140" s="18">
        <v>4020</v>
      </c>
      <c r="C140" s="38">
        <v>84</v>
      </c>
      <c r="D140" s="84">
        <v>1</v>
      </c>
      <c r="E140" s="73">
        <v>0</v>
      </c>
      <c r="F140" s="73">
        <v>2</v>
      </c>
      <c r="G140" s="73">
        <v>2</v>
      </c>
      <c r="H140" s="73">
        <v>3</v>
      </c>
      <c r="I140" s="73">
        <v>1</v>
      </c>
      <c r="J140" s="73">
        <v>3</v>
      </c>
      <c r="K140" s="73">
        <v>3</v>
      </c>
      <c r="L140" s="73">
        <v>7</v>
      </c>
      <c r="M140" s="73">
        <v>6</v>
      </c>
      <c r="N140" s="73">
        <v>7</v>
      </c>
      <c r="O140" s="73">
        <v>7</v>
      </c>
      <c r="P140" s="73">
        <v>9</v>
      </c>
      <c r="Q140" s="73">
        <v>9</v>
      </c>
      <c r="R140" s="73">
        <v>7</v>
      </c>
      <c r="S140" s="73">
        <v>9</v>
      </c>
      <c r="T140" s="73">
        <v>3</v>
      </c>
      <c r="U140" s="73">
        <v>2</v>
      </c>
      <c r="V140" s="73">
        <v>2</v>
      </c>
      <c r="W140" s="73">
        <v>1</v>
      </c>
      <c r="X140" s="73">
        <v>0</v>
      </c>
      <c r="Y140" s="55">
        <v>3</v>
      </c>
      <c r="Z140" s="56">
        <v>48</v>
      </c>
      <c r="AA140" s="125">
        <v>33</v>
      </c>
      <c r="AB140" s="119">
        <v>3.5714285714285712</v>
      </c>
      <c r="AC140" s="46">
        <v>57.142857142857139</v>
      </c>
      <c r="AD140" s="47">
        <v>39.285714285714285</v>
      </c>
    </row>
    <row r="141" spans="1:30" s="54" customFormat="1" ht="10.5" customHeight="1" outlineLevel="3" x14ac:dyDescent="0.2">
      <c r="A141" s="17" t="s">
        <v>205</v>
      </c>
      <c r="B141" s="18">
        <v>4030</v>
      </c>
      <c r="C141" s="38">
        <v>400</v>
      </c>
      <c r="D141" s="84">
        <v>13</v>
      </c>
      <c r="E141" s="73">
        <v>2</v>
      </c>
      <c r="F141" s="73">
        <v>8</v>
      </c>
      <c r="G141" s="73">
        <v>8</v>
      </c>
      <c r="H141" s="73">
        <v>54</v>
      </c>
      <c r="I141" s="73">
        <v>48</v>
      </c>
      <c r="J141" s="73">
        <v>27</v>
      </c>
      <c r="K141" s="73">
        <v>23</v>
      </c>
      <c r="L141" s="73">
        <v>18</v>
      </c>
      <c r="M141" s="73">
        <v>28</v>
      </c>
      <c r="N141" s="73">
        <v>21</v>
      </c>
      <c r="O141" s="73">
        <v>26</v>
      </c>
      <c r="P141" s="73">
        <v>23</v>
      </c>
      <c r="Q141" s="73">
        <v>12</v>
      </c>
      <c r="R141" s="73">
        <v>26</v>
      </c>
      <c r="S141" s="73">
        <v>25</v>
      </c>
      <c r="T141" s="73">
        <v>23</v>
      </c>
      <c r="U141" s="73">
        <v>7</v>
      </c>
      <c r="V141" s="73">
        <v>6</v>
      </c>
      <c r="W141" s="73">
        <v>2</v>
      </c>
      <c r="X141" s="73">
        <v>0</v>
      </c>
      <c r="Y141" s="55">
        <v>23</v>
      </c>
      <c r="Z141" s="56">
        <v>276</v>
      </c>
      <c r="AA141" s="125">
        <v>101</v>
      </c>
      <c r="AB141" s="119">
        <v>5.75</v>
      </c>
      <c r="AC141" s="46">
        <v>69</v>
      </c>
      <c r="AD141" s="47">
        <v>25.25</v>
      </c>
    </row>
    <row r="142" spans="1:30" s="54" customFormat="1" ht="10.5" customHeight="1" outlineLevel="3" x14ac:dyDescent="0.2">
      <c r="A142" s="17" t="s">
        <v>155</v>
      </c>
      <c r="B142" s="18">
        <v>4040</v>
      </c>
      <c r="C142" s="38">
        <v>316</v>
      </c>
      <c r="D142" s="84">
        <v>12</v>
      </c>
      <c r="E142" s="73">
        <v>2</v>
      </c>
      <c r="F142" s="73">
        <v>5</v>
      </c>
      <c r="G142" s="73">
        <v>8</v>
      </c>
      <c r="H142" s="73">
        <v>26</v>
      </c>
      <c r="I142" s="73">
        <v>17</v>
      </c>
      <c r="J142" s="73">
        <v>13</v>
      </c>
      <c r="K142" s="73">
        <v>15</v>
      </c>
      <c r="L142" s="73">
        <v>23</v>
      </c>
      <c r="M142" s="73">
        <v>16</v>
      </c>
      <c r="N142" s="73">
        <v>33</v>
      </c>
      <c r="O142" s="73">
        <v>18</v>
      </c>
      <c r="P142" s="73">
        <v>21</v>
      </c>
      <c r="Q142" s="73">
        <v>26</v>
      </c>
      <c r="R142" s="73">
        <v>34</v>
      </c>
      <c r="S142" s="73">
        <v>22</v>
      </c>
      <c r="T142" s="73">
        <v>13</v>
      </c>
      <c r="U142" s="73">
        <v>8</v>
      </c>
      <c r="V142" s="73">
        <v>3</v>
      </c>
      <c r="W142" s="73">
        <v>1</v>
      </c>
      <c r="X142" s="73">
        <v>0</v>
      </c>
      <c r="Y142" s="55">
        <v>19</v>
      </c>
      <c r="Z142" s="56">
        <v>190</v>
      </c>
      <c r="AA142" s="125">
        <v>107</v>
      </c>
      <c r="AB142" s="119">
        <v>6.0126582278481013</v>
      </c>
      <c r="AC142" s="46">
        <v>60.12658227848101</v>
      </c>
      <c r="AD142" s="47">
        <v>33.860759493670884</v>
      </c>
    </row>
    <row r="143" spans="1:30" s="54" customFormat="1" ht="10.5" customHeight="1" outlineLevel="3" x14ac:dyDescent="0.2">
      <c r="A143" s="17" t="s">
        <v>224</v>
      </c>
      <c r="B143" s="18">
        <v>4051</v>
      </c>
      <c r="C143" s="38">
        <v>226</v>
      </c>
      <c r="D143" s="84">
        <v>2</v>
      </c>
      <c r="E143" s="73">
        <v>3</v>
      </c>
      <c r="F143" s="73">
        <v>9</v>
      </c>
      <c r="G143" s="73">
        <v>6</v>
      </c>
      <c r="H143" s="73">
        <v>10</v>
      </c>
      <c r="I143" s="73">
        <v>13</v>
      </c>
      <c r="J143" s="73">
        <v>12</v>
      </c>
      <c r="K143" s="73">
        <v>9</v>
      </c>
      <c r="L143" s="73">
        <v>11</v>
      </c>
      <c r="M143" s="73">
        <v>11</v>
      </c>
      <c r="N143" s="73">
        <v>25</v>
      </c>
      <c r="O143" s="73">
        <v>12</v>
      </c>
      <c r="P143" s="73">
        <v>20</v>
      </c>
      <c r="Q143" s="73">
        <v>10</v>
      </c>
      <c r="R143" s="73">
        <v>14</v>
      </c>
      <c r="S143" s="73">
        <v>17</v>
      </c>
      <c r="T143" s="73">
        <v>18</v>
      </c>
      <c r="U143" s="73">
        <v>12</v>
      </c>
      <c r="V143" s="73">
        <v>8</v>
      </c>
      <c r="W143" s="73">
        <v>3</v>
      </c>
      <c r="X143" s="73">
        <v>1</v>
      </c>
      <c r="Y143" s="55">
        <v>14</v>
      </c>
      <c r="Z143" s="56">
        <v>129</v>
      </c>
      <c r="AA143" s="125">
        <v>83</v>
      </c>
      <c r="AB143" s="119">
        <v>6.1946902654867255</v>
      </c>
      <c r="AC143" s="46">
        <v>57.079646017699112</v>
      </c>
      <c r="AD143" s="47">
        <v>36.725663716814161</v>
      </c>
    </row>
    <row r="144" spans="1:30" s="54" customFormat="1" ht="10.5" customHeight="1" outlineLevel="3" x14ac:dyDescent="0.2">
      <c r="A144" s="17" t="s">
        <v>312</v>
      </c>
      <c r="B144" s="18">
        <v>4052</v>
      </c>
      <c r="C144" s="38">
        <v>423</v>
      </c>
      <c r="D144" s="84">
        <v>2</v>
      </c>
      <c r="E144" s="73">
        <v>3</v>
      </c>
      <c r="F144" s="73">
        <v>10</v>
      </c>
      <c r="G144" s="73">
        <v>11</v>
      </c>
      <c r="H144" s="73">
        <v>5</v>
      </c>
      <c r="I144" s="73">
        <v>11</v>
      </c>
      <c r="J144" s="73">
        <v>7</v>
      </c>
      <c r="K144" s="73">
        <v>9</v>
      </c>
      <c r="L144" s="73">
        <v>16</v>
      </c>
      <c r="M144" s="73">
        <v>19</v>
      </c>
      <c r="N144" s="73">
        <v>36</v>
      </c>
      <c r="O144" s="73">
        <v>22</v>
      </c>
      <c r="P144" s="73">
        <v>39</v>
      </c>
      <c r="Q144" s="73">
        <v>54</v>
      </c>
      <c r="R144" s="73">
        <v>48</v>
      </c>
      <c r="S144" s="73">
        <v>46</v>
      </c>
      <c r="T144" s="73">
        <v>33</v>
      </c>
      <c r="U144" s="73">
        <v>25</v>
      </c>
      <c r="V144" s="73">
        <v>18</v>
      </c>
      <c r="W144" s="73">
        <v>8</v>
      </c>
      <c r="X144" s="73">
        <v>1</v>
      </c>
      <c r="Y144" s="55">
        <v>15</v>
      </c>
      <c r="Z144" s="56">
        <v>175</v>
      </c>
      <c r="AA144" s="125">
        <v>233</v>
      </c>
      <c r="AB144" s="119">
        <v>3.5460992907801421</v>
      </c>
      <c r="AC144" s="46">
        <v>41.371158392434985</v>
      </c>
      <c r="AD144" s="47">
        <v>55.082742316784874</v>
      </c>
    </row>
    <row r="145" spans="1:30" s="2" customFormat="1" outlineLevel="3" x14ac:dyDescent="0.2">
      <c r="A145" s="17" t="s">
        <v>36</v>
      </c>
      <c r="B145" s="18">
        <v>4061</v>
      </c>
      <c r="C145" s="38">
        <v>170</v>
      </c>
      <c r="D145" s="84">
        <v>3</v>
      </c>
      <c r="E145" s="73">
        <v>6</v>
      </c>
      <c r="F145" s="73">
        <v>8</v>
      </c>
      <c r="G145" s="73">
        <v>4</v>
      </c>
      <c r="H145" s="73">
        <v>22</v>
      </c>
      <c r="I145" s="73">
        <v>6</v>
      </c>
      <c r="J145" s="73">
        <v>8</v>
      </c>
      <c r="K145" s="73">
        <v>12</v>
      </c>
      <c r="L145" s="73">
        <v>10</v>
      </c>
      <c r="M145" s="73">
        <v>8</v>
      </c>
      <c r="N145" s="73">
        <v>7</v>
      </c>
      <c r="O145" s="73">
        <v>11</v>
      </c>
      <c r="P145" s="73">
        <v>8</v>
      </c>
      <c r="Q145" s="73">
        <v>10</v>
      </c>
      <c r="R145" s="73">
        <v>7</v>
      </c>
      <c r="S145" s="73">
        <v>18</v>
      </c>
      <c r="T145" s="73">
        <v>13</v>
      </c>
      <c r="U145" s="73">
        <v>6</v>
      </c>
      <c r="V145" s="73">
        <v>1</v>
      </c>
      <c r="W145" s="73">
        <v>1</v>
      </c>
      <c r="X145" s="73">
        <v>1</v>
      </c>
      <c r="Y145" s="55">
        <v>17</v>
      </c>
      <c r="Z145" s="56">
        <v>96</v>
      </c>
      <c r="AA145" s="125">
        <v>57</v>
      </c>
      <c r="AB145" s="119">
        <v>10</v>
      </c>
      <c r="AC145" s="46">
        <v>56.470588235294116</v>
      </c>
      <c r="AD145" s="47">
        <v>33.529411764705877</v>
      </c>
    </row>
    <row r="146" spans="1:30" s="4" customFormat="1" outlineLevel="3" x14ac:dyDescent="0.2">
      <c r="A146" s="17" t="s">
        <v>313</v>
      </c>
      <c r="B146" s="18">
        <v>4062</v>
      </c>
      <c r="C146" s="38">
        <v>314</v>
      </c>
      <c r="D146" s="84">
        <v>2</v>
      </c>
      <c r="E146" s="73">
        <v>10</v>
      </c>
      <c r="F146" s="73">
        <v>10</v>
      </c>
      <c r="G146" s="73">
        <v>10</v>
      </c>
      <c r="H146" s="73">
        <v>17</v>
      </c>
      <c r="I146" s="73">
        <v>6</v>
      </c>
      <c r="J146" s="73">
        <v>10</v>
      </c>
      <c r="K146" s="73">
        <v>8</v>
      </c>
      <c r="L146" s="73">
        <v>16</v>
      </c>
      <c r="M146" s="73">
        <v>17</v>
      </c>
      <c r="N146" s="73">
        <v>16</v>
      </c>
      <c r="O146" s="73">
        <v>19</v>
      </c>
      <c r="P146" s="73">
        <v>20</v>
      </c>
      <c r="Q146" s="73">
        <v>23</v>
      </c>
      <c r="R146" s="73">
        <v>31</v>
      </c>
      <c r="S146" s="73">
        <v>31</v>
      </c>
      <c r="T146" s="73">
        <v>30</v>
      </c>
      <c r="U146" s="73">
        <v>19</v>
      </c>
      <c r="V146" s="73">
        <v>16</v>
      </c>
      <c r="W146" s="73">
        <v>3</v>
      </c>
      <c r="X146" s="73">
        <v>0</v>
      </c>
      <c r="Y146" s="55">
        <v>22</v>
      </c>
      <c r="Z146" s="56">
        <v>139</v>
      </c>
      <c r="AA146" s="125">
        <v>153</v>
      </c>
      <c r="AB146" s="119">
        <v>7.0063694267515926</v>
      </c>
      <c r="AC146" s="46">
        <v>44.267515923566883</v>
      </c>
      <c r="AD146" s="47">
        <v>48.726114649681527</v>
      </c>
    </row>
    <row r="147" spans="1:30" s="54" customFormat="1" ht="10.5" customHeight="1" outlineLevel="3" x14ac:dyDescent="0.2">
      <c r="A147" s="17" t="s">
        <v>297</v>
      </c>
      <c r="B147" s="18">
        <v>4070</v>
      </c>
      <c r="C147" s="38">
        <v>257</v>
      </c>
      <c r="D147" s="84">
        <v>4</v>
      </c>
      <c r="E147" s="73">
        <v>6</v>
      </c>
      <c r="F147" s="73">
        <v>6</v>
      </c>
      <c r="G147" s="73">
        <v>4</v>
      </c>
      <c r="H147" s="73">
        <v>11</v>
      </c>
      <c r="I147" s="73">
        <v>15</v>
      </c>
      <c r="J147" s="73">
        <v>11</v>
      </c>
      <c r="K147" s="73">
        <v>15</v>
      </c>
      <c r="L147" s="73">
        <v>15</v>
      </c>
      <c r="M147" s="73">
        <v>14</v>
      </c>
      <c r="N147" s="73">
        <v>11</v>
      </c>
      <c r="O147" s="73">
        <v>16</v>
      </c>
      <c r="P147" s="73">
        <v>20</v>
      </c>
      <c r="Q147" s="73">
        <v>22</v>
      </c>
      <c r="R147" s="73">
        <v>20</v>
      </c>
      <c r="S147" s="73">
        <v>26</v>
      </c>
      <c r="T147" s="73">
        <v>19</v>
      </c>
      <c r="U147" s="73">
        <v>12</v>
      </c>
      <c r="V147" s="73">
        <v>9</v>
      </c>
      <c r="W147" s="73">
        <v>0</v>
      </c>
      <c r="X147" s="73">
        <v>1</v>
      </c>
      <c r="Y147" s="55">
        <v>16</v>
      </c>
      <c r="Z147" s="56">
        <v>132</v>
      </c>
      <c r="AA147" s="125">
        <v>109</v>
      </c>
      <c r="AB147" s="119">
        <v>6.2256809338521402</v>
      </c>
      <c r="AC147" s="46">
        <v>51.361867704280151</v>
      </c>
      <c r="AD147" s="47">
        <v>42.412451361867703</v>
      </c>
    </row>
    <row r="148" spans="1:30" s="54" customFormat="1" ht="10.5" customHeight="1" outlineLevel="3" x14ac:dyDescent="0.2">
      <c r="A148" s="17" t="s">
        <v>176</v>
      </c>
      <c r="B148" s="18">
        <v>4080</v>
      </c>
      <c r="C148" s="38">
        <v>313</v>
      </c>
      <c r="D148" s="84">
        <v>8</v>
      </c>
      <c r="E148" s="73">
        <v>13</v>
      </c>
      <c r="F148" s="73">
        <v>10</v>
      </c>
      <c r="G148" s="73">
        <v>8</v>
      </c>
      <c r="H148" s="73">
        <v>10</v>
      </c>
      <c r="I148" s="73">
        <v>10</v>
      </c>
      <c r="J148" s="73">
        <v>9</v>
      </c>
      <c r="K148" s="73">
        <v>28</v>
      </c>
      <c r="L148" s="73">
        <v>10</v>
      </c>
      <c r="M148" s="73">
        <v>16</v>
      </c>
      <c r="N148" s="73">
        <v>20</v>
      </c>
      <c r="O148" s="73">
        <v>18</v>
      </c>
      <c r="P148" s="73">
        <v>24</v>
      </c>
      <c r="Q148" s="73">
        <v>28</v>
      </c>
      <c r="R148" s="73">
        <v>27</v>
      </c>
      <c r="S148" s="73">
        <v>27</v>
      </c>
      <c r="T148" s="73">
        <v>14</v>
      </c>
      <c r="U148" s="73">
        <v>11</v>
      </c>
      <c r="V148" s="73">
        <v>13</v>
      </c>
      <c r="W148" s="73">
        <v>7</v>
      </c>
      <c r="X148" s="73">
        <v>2</v>
      </c>
      <c r="Y148" s="55">
        <v>31</v>
      </c>
      <c r="Z148" s="56">
        <v>153</v>
      </c>
      <c r="AA148" s="125">
        <v>129</v>
      </c>
      <c r="AB148" s="119">
        <v>9.9041533546325873</v>
      </c>
      <c r="AC148" s="46">
        <v>48.881789137380196</v>
      </c>
      <c r="AD148" s="47">
        <v>41.214057507987221</v>
      </c>
    </row>
    <row r="149" spans="1:30" s="54" customFormat="1" ht="10.5" customHeight="1" outlineLevel="3" x14ac:dyDescent="0.2">
      <c r="A149" s="17" t="s">
        <v>239</v>
      </c>
      <c r="B149" s="18">
        <v>4090</v>
      </c>
      <c r="C149" s="38">
        <v>310</v>
      </c>
      <c r="D149" s="84">
        <v>3</v>
      </c>
      <c r="E149" s="73">
        <v>5</v>
      </c>
      <c r="F149" s="73">
        <v>4</v>
      </c>
      <c r="G149" s="73">
        <v>3</v>
      </c>
      <c r="H149" s="73">
        <v>14</v>
      </c>
      <c r="I149" s="73">
        <v>14</v>
      </c>
      <c r="J149" s="73">
        <v>12</v>
      </c>
      <c r="K149" s="73">
        <v>17</v>
      </c>
      <c r="L149" s="73">
        <v>11</v>
      </c>
      <c r="M149" s="73">
        <v>12</v>
      </c>
      <c r="N149" s="73">
        <v>19</v>
      </c>
      <c r="O149" s="73">
        <v>17</v>
      </c>
      <c r="P149" s="73">
        <v>25</v>
      </c>
      <c r="Q149" s="73">
        <v>23</v>
      </c>
      <c r="R149" s="73">
        <v>30</v>
      </c>
      <c r="S149" s="73">
        <v>31</v>
      </c>
      <c r="T149" s="73">
        <v>21</v>
      </c>
      <c r="U149" s="73">
        <v>25</v>
      </c>
      <c r="V149" s="73">
        <v>20</v>
      </c>
      <c r="W149" s="73">
        <v>4</v>
      </c>
      <c r="X149" s="73">
        <v>0</v>
      </c>
      <c r="Y149" s="55">
        <v>12</v>
      </c>
      <c r="Z149" s="56">
        <v>144</v>
      </c>
      <c r="AA149" s="125">
        <v>154</v>
      </c>
      <c r="AB149" s="119">
        <v>3.870967741935484</v>
      </c>
      <c r="AC149" s="46">
        <v>46.451612903225808</v>
      </c>
      <c r="AD149" s="47">
        <v>49.677419354838712</v>
      </c>
    </row>
    <row r="150" spans="1:30" s="54" customFormat="1" ht="10.5" customHeight="1" outlineLevel="3" x14ac:dyDescent="0.2">
      <c r="A150" s="17" t="s">
        <v>178</v>
      </c>
      <c r="B150" s="18">
        <v>4100</v>
      </c>
      <c r="C150" s="38">
        <v>329</v>
      </c>
      <c r="D150" s="84">
        <v>0</v>
      </c>
      <c r="E150" s="73">
        <v>1</v>
      </c>
      <c r="F150" s="73">
        <v>6</v>
      </c>
      <c r="G150" s="73">
        <v>3</v>
      </c>
      <c r="H150" s="73">
        <v>27</v>
      </c>
      <c r="I150" s="73">
        <v>28</v>
      </c>
      <c r="J150" s="73">
        <v>17</v>
      </c>
      <c r="K150" s="73">
        <v>15</v>
      </c>
      <c r="L150" s="73">
        <v>13</v>
      </c>
      <c r="M150" s="73">
        <v>11</v>
      </c>
      <c r="N150" s="73">
        <v>26</v>
      </c>
      <c r="O150" s="73">
        <v>21</v>
      </c>
      <c r="P150" s="73">
        <v>35</v>
      </c>
      <c r="Q150" s="73">
        <v>21</v>
      </c>
      <c r="R150" s="73">
        <v>29</v>
      </c>
      <c r="S150" s="73">
        <v>22</v>
      </c>
      <c r="T150" s="73">
        <v>23</v>
      </c>
      <c r="U150" s="73">
        <v>20</v>
      </c>
      <c r="V150" s="73">
        <v>8</v>
      </c>
      <c r="W150" s="73">
        <v>3</v>
      </c>
      <c r="X150" s="73">
        <v>0</v>
      </c>
      <c r="Y150" s="55">
        <v>7</v>
      </c>
      <c r="Z150" s="56">
        <v>196</v>
      </c>
      <c r="AA150" s="125">
        <v>126</v>
      </c>
      <c r="AB150" s="119">
        <v>2.1276595744680851</v>
      </c>
      <c r="AC150" s="46">
        <v>59.574468085106382</v>
      </c>
      <c r="AD150" s="47">
        <v>38.297872340425535</v>
      </c>
    </row>
    <row r="151" spans="1:30" s="54" customFormat="1" ht="10.5" customHeight="1" outlineLevel="3" x14ac:dyDescent="0.2">
      <c r="A151" s="17" t="s">
        <v>141</v>
      </c>
      <c r="B151" s="18">
        <v>4110</v>
      </c>
      <c r="C151" s="38">
        <v>241</v>
      </c>
      <c r="D151" s="84">
        <v>9</v>
      </c>
      <c r="E151" s="73">
        <v>5</v>
      </c>
      <c r="F151" s="73">
        <v>4</v>
      </c>
      <c r="G151" s="73">
        <v>3</v>
      </c>
      <c r="H151" s="73">
        <v>10</v>
      </c>
      <c r="I151" s="73">
        <v>16</v>
      </c>
      <c r="J151" s="73">
        <v>15</v>
      </c>
      <c r="K151" s="73">
        <v>8</v>
      </c>
      <c r="L151" s="73">
        <v>20</v>
      </c>
      <c r="M151" s="73">
        <v>22</v>
      </c>
      <c r="N151" s="73">
        <v>12</v>
      </c>
      <c r="O151" s="73">
        <v>18</v>
      </c>
      <c r="P151" s="73">
        <v>16</v>
      </c>
      <c r="Q151" s="73">
        <v>12</v>
      </c>
      <c r="R151" s="73">
        <v>16</v>
      </c>
      <c r="S151" s="73">
        <v>22</v>
      </c>
      <c r="T151" s="73">
        <v>12</v>
      </c>
      <c r="U151" s="73">
        <v>12</v>
      </c>
      <c r="V151" s="73">
        <v>9</v>
      </c>
      <c r="W151" s="73">
        <v>0</v>
      </c>
      <c r="X151" s="73">
        <v>0</v>
      </c>
      <c r="Y151" s="55">
        <v>18</v>
      </c>
      <c r="Z151" s="56">
        <v>140</v>
      </c>
      <c r="AA151" s="125">
        <v>83</v>
      </c>
      <c r="AB151" s="119">
        <v>7.4688796680497926</v>
      </c>
      <c r="AC151" s="46">
        <v>58.091286307053949</v>
      </c>
      <c r="AD151" s="47">
        <v>34.439834024896264</v>
      </c>
    </row>
    <row r="152" spans="1:30" s="54" customFormat="1" ht="10.5" customHeight="1" outlineLevel="3" x14ac:dyDescent="0.2">
      <c r="A152" s="17" t="s">
        <v>146</v>
      </c>
      <c r="B152" s="18">
        <v>4120</v>
      </c>
      <c r="C152" s="38">
        <v>218</v>
      </c>
      <c r="D152" s="84">
        <v>1</v>
      </c>
      <c r="E152" s="73">
        <v>1</v>
      </c>
      <c r="F152" s="73">
        <v>3</v>
      </c>
      <c r="G152" s="73">
        <v>5</v>
      </c>
      <c r="H152" s="73">
        <v>5</v>
      </c>
      <c r="I152" s="73">
        <v>7</v>
      </c>
      <c r="J152" s="73">
        <v>11</v>
      </c>
      <c r="K152" s="73">
        <v>14</v>
      </c>
      <c r="L152" s="73">
        <v>8</v>
      </c>
      <c r="M152" s="73">
        <v>14</v>
      </c>
      <c r="N152" s="73">
        <v>11</v>
      </c>
      <c r="O152" s="73">
        <v>15</v>
      </c>
      <c r="P152" s="73">
        <v>22</v>
      </c>
      <c r="Q152" s="73">
        <v>14</v>
      </c>
      <c r="R152" s="73">
        <v>31</v>
      </c>
      <c r="S152" s="73">
        <v>21</v>
      </c>
      <c r="T152" s="73">
        <v>23</v>
      </c>
      <c r="U152" s="73">
        <v>7</v>
      </c>
      <c r="V152" s="73">
        <v>4</v>
      </c>
      <c r="W152" s="73">
        <v>1</v>
      </c>
      <c r="X152" s="73">
        <v>0</v>
      </c>
      <c r="Y152" s="55">
        <v>5</v>
      </c>
      <c r="Z152" s="56">
        <v>112</v>
      </c>
      <c r="AA152" s="125">
        <v>101</v>
      </c>
      <c r="AB152" s="119">
        <v>2.2935779816513762</v>
      </c>
      <c r="AC152" s="46">
        <v>51.37614678899083</v>
      </c>
      <c r="AD152" s="47">
        <v>46.330275229357795</v>
      </c>
    </row>
    <row r="153" spans="1:30" s="54" customFormat="1" ht="10.5" customHeight="1" outlineLevel="3" x14ac:dyDescent="0.2">
      <c r="A153" s="17" t="s">
        <v>257</v>
      </c>
      <c r="B153" s="18">
        <v>4130</v>
      </c>
      <c r="C153" s="38">
        <v>109</v>
      </c>
      <c r="D153" s="84">
        <v>3</v>
      </c>
      <c r="E153" s="73">
        <v>1</v>
      </c>
      <c r="F153" s="73">
        <v>2</v>
      </c>
      <c r="G153" s="73">
        <v>2</v>
      </c>
      <c r="H153" s="73">
        <v>5</v>
      </c>
      <c r="I153" s="73">
        <v>9</v>
      </c>
      <c r="J153" s="73">
        <v>5</v>
      </c>
      <c r="K153" s="73">
        <v>13</v>
      </c>
      <c r="L153" s="73">
        <v>4</v>
      </c>
      <c r="M153" s="73">
        <v>6</v>
      </c>
      <c r="N153" s="73">
        <v>8</v>
      </c>
      <c r="O153" s="73">
        <v>14</v>
      </c>
      <c r="P153" s="73">
        <v>12</v>
      </c>
      <c r="Q153" s="73">
        <v>3</v>
      </c>
      <c r="R153" s="73">
        <v>5</v>
      </c>
      <c r="S153" s="73">
        <v>5</v>
      </c>
      <c r="T153" s="73">
        <v>4</v>
      </c>
      <c r="U153" s="73">
        <v>4</v>
      </c>
      <c r="V153" s="73">
        <v>2</v>
      </c>
      <c r="W153" s="73">
        <v>1</v>
      </c>
      <c r="X153" s="73">
        <v>1</v>
      </c>
      <c r="Y153" s="55">
        <v>6</v>
      </c>
      <c r="Z153" s="56">
        <v>78</v>
      </c>
      <c r="AA153" s="125">
        <v>25</v>
      </c>
      <c r="AB153" s="119">
        <v>5.5045871559633035</v>
      </c>
      <c r="AC153" s="46">
        <v>71.559633027522935</v>
      </c>
      <c r="AD153" s="47">
        <v>22.935779816513762</v>
      </c>
    </row>
    <row r="154" spans="1:30" s="54" customFormat="1" ht="10.5" customHeight="1" outlineLevel="3" x14ac:dyDescent="0.2">
      <c r="A154" s="17" t="s">
        <v>179</v>
      </c>
      <c r="B154" s="18">
        <v>4140</v>
      </c>
      <c r="C154" s="38" t="s">
        <v>535</v>
      </c>
      <c r="D154" s="129" t="s">
        <v>535</v>
      </c>
      <c r="E154" s="76" t="s">
        <v>535</v>
      </c>
      <c r="F154" s="76" t="s">
        <v>535</v>
      </c>
      <c r="G154" s="76" t="s">
        <v>535</v>
      </c>
      <c r="H154" s="76" t="s">
        <v>535</v>
      </c>
      <c r="I154" s="76" t="s">
        <v>535</v>
      </c>
      <c r="J154" s="76" t="s">
        <v>535</v>
      </c>
      <c r="K154" s="76" t="s">
        <v>535</v>
      </c>
      <c r="L154" s="76" t="s">
        <v>535</v>
      </c>
      <c r="M154" s="76" t="s">
        <v>535</v>
      </c>
      <c r="N154" s="76" t="s">
        <v>535</v>
      </c>
      <c r="O154" s="76" t="s">
        <v>535</v>
      </c>
      <c r="P154" s="76" t="s">
        <v>535</v>
      </c>
      <c r="Q154" s="76" t="s">
        <v>535</v>
      </c>
      <c r="R154" s="76" t="s">
        <v>535</v>
      </c>
      <c r="S154" s="76" t="s">
        <v>535</v>
      </c>
      <c r="T154" s="76" t="s">
        <v>535</v>
      </c>
      <c r="U154" s="76" t="s">
        <v>535</v>
      </c>
      <c r="V154" s="76" t="s">
        <v>535</v>
      </c>
      <c r="W154" s="76" t="s">
        <v>535</v>
      </c>
      <c r="X154" s="78" t="s">
        <v>535</v>
      </c>
      <c r="Y154" s="57" t="s">
        <v>535</v>
      </c>
      <c r="Z154" s="58" t="s">
        <v>535</v>
      </c>
      <c r="AA154" s="92" t="s">
        <v>535</v>
      </c>
      <c r="AB154" s="120" t="s">
        <v>535</v>
      </c>
      <c r="AC154" s="66" t="s">
        <v>535</v>
      </c>
      <c r="AD154" s="67" t="s">
        <v>535</v>
      </c>
    </row>
    <row r="155" spans="1:30" s="54" customFormat="1" ht="10.5" customHeight="1" outlineLevel="3" x14ac:dyDescent="0.2">
      <c r="A155" s="17" t="s">
        <v>4</v>
      </c>
      <c r="B155" s="18">
        <v>4150</v>
      </c>
      <c r="C155" s="38">
        <v>255</v>
      </c>
      <c r="D155" s="84">
        <v>6</v>
      </c>
      <c r="E155" s="73">
        <v>6</v>
      </c>
      <c r="F155" s="73">
        <v>13</v>
      </c>
      <c r="G155" s="73">
        <v>12</v>
      </c>
      <c r="H155" s="73">
        <v>9</v>
      </c>
      <c r="I155" s="73">
        <v>3</v>
      </c>
      <c r="J155" s="73">
        <v>7</v>
      </c>
      <c r="K155" s="73">
        <v>11</v>
      </c>
      <c r="L155" s="73">
        <v>16</v>
      </c>
      <c r="M155" s="73">
        <v>10</v>
      </c>
      <c r="N155" s="73">
        <v>14</v>
      </c>
      <c r="O155" s="73">
        <v>12</v>
      </c>
      <c r="P155" s="73">
        <v>20</v>
      </c>
      <c r="Q155" s="73">
        <v>20</v>
      </c>
      <c r="R155" s="73">
        <v>19</v>
      </c>
      <c r="S155" s="73">
        <v>25</v>
      </c>
      <c r="T155" s="73">
        <v>22</v>
      </c>
      <c r="U155" s="73">
        <v>13</v>
      </c>
      <c r="V155" s="73">
        <v>11</v>
      </c>
      <c r="W155" s="73">
        <v>5</v>
      </c>
      <c r="X155" s="73">
        <v>1</v>
      </c>
      <c r="Y155" s="55">
        <v>25</v>
      </c>
      <c r="Z155" s="56">
        <v>114</v>
      </c>
      <c r="AA155" s="125">
        <v>116</v>
      </c>
      <c r="AB155" s="119">
        <v>9.8039215686274517</v>
      </c>
      <c r="AC155" s="46">
        <v>44.705882352941181</v>
      </c>
      <c r="AD155" s="47">
        <v>45.490196078431374</v>
      </c>
    </row>
    <row r="156" spans="1:30" s="54" customFormat="1" ht="10.5" customHeight="1" outlineLevel="3" x14ac:dyDescent="0.2">
      <c r="A156" s="17" t="s">
        <v>31</v>
      </c>
      <c r="B156" s="18">
        <v>4160</v>
      </c>
      <c r="C156" s="38">
        <v>990</v>
      </c>
      <c r="D156" s="84">
        <v>32</v>
      </c>
      <c r="E156" s="73">
        <v>26</v>
      </c>
      <c r="F156" s="73">
        <v>35</v>
      </c>
      <c r="G156" s="73">
        <v>35</v>
      </c>
      <c r="H156" s="73">
        <v>64</v>
      </c>
      <c r="I156" s="73">
        <v>36</v>
      </c>
      <c r="J156" s="73">
        <v>49</v>
      </c>
      <c r="K156" s="73">
        <v>44</v>
      </c>
      <c r="L156" s="73">
        <v>58</v>
      </c>
      <c r="M156" s="73">
        <v>68</v>
      </c>
      <c r="N156" s="73">
        <v>110</v>
      </c>
      <c r="O156" s="73">
        <v>75</v>
      </c>
      <c r="P156" s="73">
        <v>68</v>
      </c>
      <c r="Q156" s="73">
        <v>57</v>
      </c>
      <c r="R156" s="73">
        <v>63</v>
      </c>
      <c r="S156" s="73">
        <v>69</v>
      </c>
      <c r="T156" s="73">
        <v>43</v>
      </c>
      <c r="U156" s="73">
        <v>22</v>
      </c>
      <c r="V156" s="73">
        <v>27</v>
      </c>
      <c r="W156" s="73">
        <v>9</v>
      </c>
      <c r="X156" s="73">
        <v>0</v>
      </c>
      <c r="Y156" s="55">
        <v>93</v>
      </c>
      <c r="Z156" s="56">
        <v>607</v>
      </c>
      <c r="AA156" s="125">
        <v>290</v>
      </c>
      <c r="AB156" s="119">
        <v>9.3939393939393927</v>
      </c>
      <c r="AC156" s="46">
        <v>61.313131313131308</v>
      </c>
      <c r="AD156" s="47">
        <v>29.292929292929294</v>
      </c>
    </row>
    <row r="157" spans="1:30" s="54" customFormat="1" ht="10.5" customHeight="1" outlineLevel="3" x14ac:dyDescent="0.2">
      <c r="A157" s="17" t="s">
        <v>269</v>
      </c>
      <c r="B157" s="18">
        <v>4170</v>
      </c>
      <c r="C157" s="38">
        <v>189</v>
      </c>
      <c r="D157" s="84">
        <v>1</v>
      </c>
      <c r="E157" s="73">
        <v>4</v>
      </c>
      <c r="F157" s="73">
        <v>8</v>
      </c>
      <c r="G157" s="73">
        <v>13</v>
      </c>
      <c r="H157" s="73">
        <v>19</v>
      </c>
      <c r="I157" s="73">
        <v>4</v>
      </c>
      <c r="J157" s="73">
        <v>2</v>
      </c>
      <c r="K157" s="73">
        <v>8</v>
      </c>
      <c r="L157" s="73">
        <v>8</v>
      </c>
      <c r="M157" s="73">
        <v>12</v>
      </c>
      <c r="N157" s="73">
        <v>6</v>
      </c>
      <c r="O157" s="73">
        <v>14</v>
      </c>
      <c r="P157" s="73">
        <v>13</v>
      </c>
      <c r="Q157" s="73">
        <v>9</v>
      </c>
      <c r="R157" s="73">
        <v>21</v>
      </c>
      <c r="S157" s="73">
        <v>15</v>
      </c>
      <c r="T157" s="73">
        <v>15</v>
      </c>
      <c r="U157" s="73">
        <v>5</v>
      </c>
      <c r="V157" s="73">
        <v>9</v>
      </c>
      <c r="W157" s="73">
        <v>2</v>
      </c>
      <c r="X157" s="73">
        <v>1</v>
      </c>
      <c r="Y157" s="55">
        <v>13</v>
      </c>
      <c r="Z157" s="56">
        <v>99</v>
      </c>
      <c r="AA157" s="125">
        <v>77</v>
      </c>
      <c r="AB157" s="119">
        <v>6.8783068783068781</v>
      </c>
      <c r="AC157" s="46">
        <v>52.380952380952387</v>
      </c>
      <c r="AD157" s="47">
        <v>40.74074074074074</v>
      </c>
    </row>
    <row r="158" spans="1:30" s="54" customFormat="1" ht="10.5" customHeight="1" outlineLevel="3" x14ac:dyDescent="0.2">
      <c r="A158" s="17" t="s">
        <v>69</v>
      </c>
      <c r="B158" s="18">
        <v>4180</v>
      </c>
      <c r="C158" s="38">
        <v>99</v>
      </c>
      <c r="D158" s="84">
        <v>0</v>
      </c>
      <c r="E158" s="73">
        <v>2</v>
      </c>
      <c r="F158" s="73">
        <v>0</v>
      </c>
      <c r="G158" s="73">
        <v>0</v>
      </c>
      <c r="H158" s="73">
        <v>2</v>
      </c>
      <c r="I158" s="73">
        <v>3</v>
      </c>
      <c r="J158" s="73">
        <v>2</v>
      </c>
      <c r="K158" s="73">
        <v>5</v>
      </c>
      <c r="L158" s="73">
        <v>3</v>
      </c>
      <c r="M158" s="73">
        <v>4</v>
      </c>
      <c r="N158" s="73">
        <v>6</v>
      </c>
      <c r="O158" s="73">
        <v>10</v>
      </c>
      <c r="P158" s="73">
        <v>8</v>
      </c>
      <c r="Q158" s="73">
        <v>13</v>
      </c>
      <c r="R158" s="73">
        <v>10</v>
      </c>
      <c r="S158" s="73">
        <v>9</v>
      </c>
      <c r="T158" s="73">
        <v>4</v>
      </c>
      <c r="U158" s="73">
        <v>8</v>
      </c>
      <c r="V158" s="73">
        <v>8</v>
      </c>
      <c r="W158" s="73">
        <v>2</v>
      </c>
      <c r="X158" s="73">
        <v>0</v>
      </c>
      <c r="Y158" s="55">
        <v>2</v>
      </c>
      <c r="Z158" s="56">
        <v>43</v>
      </c>
      <c r="AA158" s="125">
        <v>54</v>
      </c>
      <c r="AB158" s="119">
        <v>2.0202020202020203</v>
      </c>
      <c r="AC158" s="46">
        <v>43.43434343434344</v>
      </c>
      <c r="AD158" s="47">
        <v>54.54545454545454</v>
      </c>
    </row>
    <row r="159" spans="1:30" s="54" customFormat="1" ht="10.5" customHeight="1" outlineLevel="3" x14ac:dyDescent="0.2">
      <c r="A159" s="17" t="s">
        <v>273</v>
      </c>
      <c r="B159" s="18">
        <v>4190</v>
      </c>
      <c r="C159" s="38">
        <v>167</v>
      </c>
      <c r="D159" s="84">
        <v>6</v>
      </c>
      <c r="E159" s="73">
        <v>9</v>
      </c>
      <c r="F159" s="73">
        <v>5</v>
      </c>
      <c r="G159" s="73">
        <v>3</v>
      </c>
      <c r="H159" s="73">
        <v>7</v>
      </c>
      <c r="I159" s="73">
        <v>4</v>
      </c>
      <c r="J159" s="73">
        <v>7</v>
      </c>
      <c r="K159" s="73">
        <v>13</v>
      </c>
      <c r="L159" s="73">
        <v>10</v>
      </c>
      <c r="M159" s="73">
        <v>8</v>
      </c>
      <c r="N159" s="73">
        <v>11</v>
      </c>
      <c r="O159" s="73">
        <v>7</v>
      </c>
      <c r="P159" s="73">
        <v>10</v>
      </c>
      <c r="Q159" s="73">
        <v>8</v>
      </c>
      <c r="R159" s="73">
        <v>16</v>
      </c>
      <c r="S159" s="73">
        <v>8</v>
      </c>
      <c r="T159" s="73">
        <v>12</v>
      </c>
      <c r="U159" s="73">
        <v>10</v>
      </c>
      <c r="V159" s="73">
        <v>7</v>
      </c>
      <c r="W159" s="73">
        <v>4</v>
      </c>
      <c r="X159" s="73">
        <v>2</v>
      </c>
      <c r="Y159" s="55">
        <v>20</v>
      </c>
      <c r="Z159" s="56">
        <v>80</v>
      </c>
      <c r="AA159" s="125">
        <v>67</v>
      </c>
      <c r="AB159" s="119">
        <v>11.976047904191617</v>
      </c>
      <c r="AC159" s="46">
        <v>47.904191616766468</v>
      </c>
      <c r="AD159" s="47">
        <v>40.119760479041915</v>
      </c>
    </row>
    <row r="160" spans="1:30" s="54" customFormat="1" ht="10.5" customHeight="1" outlineLevel="3" x14ac:dyDescent="0.2">
      <c r="A160" s="17" t="s">
        <v>24</v>
      </c>
      <c r="B160" s="18">
        <v>4200</v>
      </c>
      <c r="C160" s="38">
        <v>111</v>
      </c>
      <c r="D160" s="84">
        <v>1</v>
      </c>
      <c r="E160" s="73">
        <v>3</v>
      </c>
      <c r="F160" s="73">
        <v>3</v>
      </c>
      <c r="G160" s="73">
        <v>1</v>
      </c>
      <c r="H160" s="73">
        <v>3</v>
      </c>
      <c r="I160" s="73">
        <v>7</v>
      </c>
      <c r="J160" s="73">
        <v>6</v>
      </c>
      <c r="K160" s="73">
        <v>8</v>
      </c>
      <c r="L160" s="73">
        <v>2</v>
      </c>
      <c r="M160" s="73">
        <v>12</v>
      </c>
      <c r="N160" s="73">
        <v>8</v>
      </c>
      <c r="O160" s="73">
        <v>6</v>
      </c>
      <c r="P160" s="73">
        <v>9</v>
      </c>
      <c r="Q160" s="73">
        <v>5</v>
      </c>
      <c r="R160" s="73">
        <v>10</v>
      </c>
      <c r="S160" s="73">
        <v>14</v>
      </c>
      <c r="T160" s="73">
        <v>4</v>
      </c>
      <c r="U160" s="73">
        <v>5</v>
      </c>
      <c r="V160" s="73">
        <v>3</v>
      </c>
      <c r="W160" s="73">
        <v>1</v>
      </c>
      <c r="X160" s="73">
        <v>0</v>
      </c>
      <c r="Y160" s="55">
        <v>7</v>
      </c>
      <c r="Z160" s="56">
        <v>62</v>
      </c>
      <c r="AA160" s="125">
        <v>42</v>
      </c>
      <c r="AB160" s="119">
        <v>6.3063063063063058</v>
      </c>
      <c r="AC160" s="46">
        <v>55.85585585585585</v>
      </c>
      <c r="AD160" s="47">
        <v>37.837837837837839</v>
      </c>
    </row>
    <row r="161" spans="1:30" s="54" customFormat="1" ht="10.5" customHeight="1" outlineLevel="3" x14ac:dyDescent="0.2">
      <c r="A161" s="17" t="s">
        <v>283</v>
      </c>
      <c r="B161" s="18">
        <v>4210</v>
      </c>
      <c r="C161" s="38">
        <v>265</v>
      </c>
      <c r="D161" s="84">
        <v>3</v>
      </c>
      <c r="E161" s="73">
        <v>4</v>
      </c>
      <c r="F161" s="73">
        <v>6</v>
      </c>
      <c r="G161" s="73">
        <v>6</v>
      </c>
      <c r="H161" s="73">
        <v>4</v>
      </c>
      <c r="I161" s="73">
        <v>6</v>
      </c>
      <c r="J161" s="73">
        <v>9</v>
      </c>
      <c r="K161" s="73">
        <v>11</v>
      </c>
      <c r="L161" s="73">
        <v>9</v>
      </c>
      <c r="M161" s="73">
        <v>19</v>
      </c>
      <c r="N161" s="73">
        <v>21</v>
      </c>
      <c r="O161" s="73">
        <v>16</v>
      </c>
      <c r="P161" s="73">
        <v>17</v>
      </c>
      <c r="Q161" s="73">
        <v>20</v>
      </c>
      <c r="R161" s="73">
        <v>30</v>
      </c>
      <c r="S161" s="73">
        <v>28</v>
      </c>
      <c r="T161" s="73">
        <v>18</v>
      </c>
      <c r="U161" s="73">
        <v>24</v>
      </c>
      <c r="V161" s="73">
        <v>11</v>
      </c>
      <c r="W161" s="73">
        <v>3</v>
      </c>
      <c r="X161" s="73">
        <v>0</v>
      </c>
      <c r="Y161" s="55">
        <v>13</v>
      </c>
      <c r="Z161" s="56">
        <v>118</v>
      </c>
      <c r="AA161" s="125">
        <v>134</v>
      </c>
      <c r="AB161" s="119">
        <v>4.9056603773584913</v>
      </c>
      <c r="AC161" s="46">
        <v>44.528301886792455</v>
      </c>
      <c r="AD161" s="47">
        <v>50.566037735849058</v>
      </c>
    </row>
    <row r="162" spans="1:30" s="54" customFormat="1" ht="10.5" customHeight="1" outlineLevel="3" x14ac:dyDescent="0.2">
      <c r="A162" s="17" t="s">
        <v>72</v>
      </c>
      <c r="B162" s="18">
        <v>4220</v>
      </c>
      <c r="C162" s="38">
        <v>117</v>
      </c>
      <c r="D162" s="84">
        <v>0</v>
      </c>
      <c r="E162" s="73">
        <v>2</v>
      </c>
      <c r="F162" s="73">
        <v>1</v>
      </c>
      <c r="G162" s="73">
        <v>1</v>
      </c>
      <c r="H162" s="73">
        <v>2</v>
      </c>
      <c r="I162" s="73">
        <v>2</v>
      </c>
      <c r="J162" s="73">
        <v>3</v>
      </c>
      <c r="K162" s="73">
        <v>2</v>
      </c>
      <c r="L162" s="73">
        <v>4</v>
      </c>
      <c r="M162" s="73">
        <v>7</v>
      </c>
      <c r="N162" s="73">
        <v>6</v>
      </c>
      <c r="O162" s="73">
        <v>3</v>
      </c>
      <c r="P162" s="73">
        <v>11</v>
      </c>
      <c r="Q162" s="73">
        <v>6</v>
      </c>
      <c r="R162" s="73">
        <v>13</v>
      </c>
      <c r="S162" s="73">
        <v>18</v>
      </c>
      <c r="T162" s="73">
        <v>17</v>
      </c>
      <c r="U162" s="73">
        <v>11</v>
      </c>
      <c r="V162" s="73">
        <v>5</v>
      </c>
      <c r="W162" s="73">
        <v>2</v>
      </c>
      <c r="X162" s="73">
        <v>1</v>
      </c>
      <c r="Y162" s="55">
        <v>3</v>
      </c>
      <c r="Z162" s="56">
        <v>41</v>
      </c>
      <c r="AA162" s="125">
        <v>73</v>
      </c>
      <c r="AB162" s="119">
        <v>2.5641025641025639</v>
      </c>
      <c r="AC162" s="46">
        <v>35.042735042735039</v>
      </c>
      <c r="AD162" s="47">
        <v>62.393162393162392</v>
      </c>
    </row>
    <row r="163" spans="1:30" s="54" customFormat="1" ht="10.5" customHeight="1" outlineLevel="3" x14ac:dyDescent="0.2">
      <c r="A163" s="17" t="s">
        <v>282</v>
      </c>
      <c r="B163" s="18">
        <v>4230</v>
      </c>
      <c r="C163" s="38">
        <v>422</v>
      </c>
      <c r="D163" s="84">
        <v>7</v>
      </c>
      <c r="E163" s="73">
        <v>5</v>
      </c>
      <c r="F163" s="73">
        <v>16</v>
      </c>
      <c r="G163" s="73">
        <v>19</v>
      </c>
      <c r="H163" s="73">
        <v>16</v>
      </c>
      <c r="I163" s="73">
        <v>10</v>
      </c>
      <c r="J163" s="73">
        <v>14</v>
      </c>
      <c r="K163" s="73">
        <v>12</v>
      </c>
      <c r="L163" s="73">
        <v>20</v>
      </c>
      <c r="M163" s="73">
        <v>22</v>
      </c>
      <c r="N163" s="73">
        <v>21</v>
      </c>
      <c r="O163" s="73">
        <v>31</v>
      </c>
      <c r="P163" s="73">
        <v>32</v>
      </c>
      <c r="Q163" s="73">
        <v>30</v>
      </c>
      <c r="R163" s="73">
        <v>38</v>
      </c>
      <c r="S163" s="73">
        <v>37</v>
      </c>
      <c r="T163" s="73">
        <v>32</v>
      </c>
      <c r="U163" s="73">
        <v>29</v>
      </c>
      <c r="V163" s="73">
        <v>22</v>
      </c>
      <c r="W163" s="73">
        <v>7</v>
      </c>
      <c r="X163" s="73">
        <v>2</v>
      </c>
      <c r="Y163" s="55">
        <v>28</v>
      </c>
      <c r="Z163" s="56">
        <v>197</v>
      </c>
      <c r="AA163" s="125">
        <v>197</v>
      </c>
      <c r="AB163" s="119">
        <v>6.6350710900473935</v>
      </c>
      <c r="AC163" s="46">
        <v>46.682464454976305</v>
      </c>
      <c r="AD163" s="47">
        <v>46.682464454976305</v>
      </c>
    </row>
    <row r="164" spans="1:30" s="54" customFormat="1" ht="10.5" customHeight="1" outlineLevel="3" x14ac:dyDescent="0.2">
      <c r="A164" s="17" t="s">
        <v>45</v>
      </c>
      <c r="B164" s="18">
        <v>4240</v>
      </c>
      <c r="C164" s="38">
        <v>368</v>
      </c>
      <c r="D164" s="84">
        <v>4</v>
      </c>
      <c r="E164" s="73">
        <v>4</v>
      </c>
      <c r="F164" s="73">
        <v>8</v>
      </c>
      <c r="G164" s="73">
        <v>9</v>
      </c>
      <c r="H164" s="73">
        <v>16</v>
      </c>
      <c r="I164" s="73">
        <v>10</v>
      </c>
      <c r="J164" s="73">
        <v>8</v>
      </c>
      <c r="K164" s="73">
        <v>14</v>
      </c>
      <c r="L164" s="73">
        <v>3</v>
      </c>
      <c r="M164" s="73">
        <v>21</v>
      </c>
      <c r="N164" s="73">
        <v>27</v>
      </c>
      <c r="O164" s="73">
        <v>20</v>
      </c>
      <c r="P164" s="73">
        <v>24</v>
      </c>
      <c r="Q164" s="73">
        <v>22</v>
      </c>
      <c r="R164" s="73">
        <v>38</v>
      </c>
      <c r="S164" s="73">
        <v>36</v>
      </c>
      <c r="T164" s="73">
        <v>45</v>
      </c>
      <c r="U164" s="73">
        <v>35</v>
      </c>
      <c r="V164" s="73">
        <v>16</v>
      </c>
      <c r="W164" s="73">
        <v>4</v>
      </c>
      <c r="X164" s="73">
        <v>4</v>
      </c>
      <c r="Y164" s="55">
        <v>16</v>
      </c>
      <c r="Z164" s="56">
        <v>152</v>
      </c>
      <c r="AA164" s="125">
        <v>200</v>
      </c>
      <c r="AB164" s="119">
        <v>4.3478260869565215</v>
      </c>
      <c r="AC164" s="46">
        <v>41.304347826086953</v>
      </c>
      <c r="AD164" s="47">
        <v>54.347826086956516</v>
      </c>
    </row>
    <row r="165" spans="1:30" s="54" customFormat="1" ht="10.5" customHeight="1" outlineLevel="3" x14ac:dyDescent="0.2">
      <c r="A165" s="17" t="s">
        <v>255</v>
      </c>
      <c r="B165" s="18">
        <v>4251</v>
      </c>
      <c r="C165" s="38">
        <v>138</v>
      </c>
      <c r="D165" s="84">
        <v>2</v>
      </c>
      <c r="E165" s="73">
        <v>2</v>
      </c>
      <c r="F165" s="73">
        <v>5</v>
      </c>
      <c r="G165" s="73">
        <v>1</v>
      </c>
      <c r="H165" s="73">
        <v>0</v>
      </c>
      <c r="I165" s="73">
        <v>3</v>
      </c>
      <c r="J165" s="73">
        <v>7</v>
      </c>
      <c r="K165" s="73">
        <v>9</v>
      </c>
      <c r="L165" s="73">
        <v>8</v>
      </c>
      <c r="M165" s="73">
        <v>4</v>
      </c>
      <c r="N165" s="73">
        <v>7</v>
      </c>
      <c r="O165" s="73">
        <v>11</v>
      </c>
      <c r="P165" s="73">
        <v>8</v>
      </c>
      <c r="Q165" s="73">
        <v>10</v>
      </c>
      <c r="R165" s="73">
        <v>16</v>
      </c>
      <c r="S165" s="73">
        <v>15</v>
      </c>
      <c r="T165" s="73">
        <v>10</v>
      </c>
      <c r="U165" s="73">
        <v>12</v>
      </c>
      <c r="V165" s="73">
        <v>7</v>
      </c>
      <c r="W165" s="73">
        <v>1</v>
      </c>
      <c r="X165" s="73">
        <v>0</v>
      </c>
      <c r="Y165" s="55">
        <v>9</v>
      </c>
      <c r="Z165" s="56">
        <v>58</v>
      </c>
      <c r="AA165" s="125">
        <v>71</v>
      </c>
      <c r="AB165" s="119">
        <v>6.5217391304347823</v>
      </c>
      <c r="AC165" s="46">
        <v>42.028985507246375</v>
      </c>
      <c r="AD165" s="47">
        <v>51.449275362318836</v>
      </c>
    </row>
    <row r="166" spans="1:30" s="54" customFormat="1" ht="10.5" customHeight="1" outlineLevel="3" x14ac:dyDescent="0.2">
      <c r="A166" s="17" t="s">
        <v>314</v>
      </c>
      <c r="B166" s="18">
        <v>4252</v>
      </c>
      <c r="C166" s="38">
        <v>168</v>
      </c>
      <c r="D166" s="84">
        <v>2</v>
      </c>
      <c r="E166" s="73">
        <v>3</v>
      </c>
      <c r="F166" s="73">
        <v>4</v>
      </c>
      <c r="G166" s="73">
        <v>5</v>
      </c>
      <c r="H166" s="73">
        <v>5</v>
      </c>
      <c r="I166" s="73">
        <v>4</v>
      </c>
      <c r="J166" s="73">
        <v>5</v>
      </c>
      <c r="K166" s="73">
        <v>9</v>
      </c>
      <c r="L166" s="73">
        <v>5</v>
      </c>
      <c r="M166" s="73">
        <v>14</v>
      </c>
      <c r="N166" s="73">
        <v>11</v>
      </c>
      <c r="O166" s="73">
        <v>15</v>
      </c>
      <c r="P166" s="73">
        <v>6</v>
      </c>
      <c r="Q166" s="73">
        <v>16</v>
      </c>
      <c r="R166" s="73">
        <v>16</v>
      </c>
      <c r="S166" s="73">
        <v>22</v>
      </c>
      <c r="T166" s="73">
        <v>10</v>
      </c>
      <c r="U166" s="73">
        <v>10</v>
      </c>
      <c r="V166" s="73">
        <v>4</v>
      </c>
      <c r="W166" s="73">
        <v>1</v>
      </c>
      <c r="X166" s="73">
        <v>1</v>
      </c>
      <c r="Y166" s="55">
        <v>9</v>
      </c>
      <c r="Z166" s="56">
        <v>79</v>
      </c>
      <c r="AA166" s="125">
        <v>80</v>
      </c>
      <c r="AB166" s="119">
        <v>5.3571428571428568</v>
      </c>
      <c r="AC166" s="46">
        <v>47.023809523809526</v>
      </c>
      <c r="AD166" s="47">
        <v>47.619047619047613</v>
      </c>
    </row>
    <row r="167" spans="1:30" s="54" customFormat="1" ht="10.5" customHeight="1" outlineLevel="3" x14ac:dyDescent="0.2">
      <c r="A167" s="17" t="s">
        <v>274</v>
      </c>
      <c r="B167" s="18">
        <v>4260</v>
      </c>
      <c r="C167" s="38">
        <v>201</v>
      </c>
      <c r="D167" s="84">
        <v>8</v>
      </c>
      <c r="E167" s="73">
        <v>5</v>
      </c>
      <c r="F167" s="73">
        <v>7</v>
      </c>
      <c r="G167" s="73">
        <v>8</v>
      </c>
      <c r="H167" s="73">
        <v>6</v>
      </c>
      <c r="I167" s="73">
        <v>7</v>
      </c>
      <c r="J167" s="73">
        <v>13</v>
      </c>
      <c r="K167" s="73">
        <v>7</v>
      </c>
      <c r="L167" s="73">
        <v>8</v>
      </c>
      <c r="M167" s="73">
        <v>15</v>
      </c>
      <c r="N167" s="73">
        <v>5</v>
      </c>
      <c r="O167" s="73">
        <v>13</v>
      </c>
      <c r="P167" s="73">
        <v>16</v>
      </c>
      <c r="Q167" s="73">
        <v>12</v>
      </c>
      <c r="R167" s="73">
        <v>26</v>
      </c>
      <c r="S167" s="73">
        <v>12</v>
      </c>
      <c r="T167" s="73">
        <v>16</v>
      </c>
      <c r="U167" s="73">
        <v>5</v>
      </c>
      <c r="V167" s="73">
        <v>8</v>
      </c>
      <c r="W167" s="73">
        <v>4</v>
      </c>
      <c r="X167" s="73">
        <v>0</v>
      </c>
      <c r="Y167" s="55">
        <v>20</v>
      </c>
      <c r="Z167" s="56">
        <v>98</v>
      </c>
      <c r="AA167" s="125">
        <v>83</v>
      </c>
      <c r="AB167" s="119">
        <v>9.9502487562189064</v>
      </c>
      <c r="AC167" s="46">
        <v>48.756218905472636</v>
      </c>
      <c r="AD167" s="47">
        <v>41.293532338308459</v>
      </c>
    </row>
    <row r="168" spans="1:30" s="54" customFormat="1" ht="10.5" customHeight="1" outlineLevel="3" x14ac:dyDescent="0.2">
      <c r="A168" s="17" t="s">
        <v>270</v>
      </c>
      <c r="B168" s="18">
        <v>4270</v>
      </c>
      <c r="C168" s="38">
        <v>316</v>
      </c>
      <c r="D168" s="84">
        <v>14</v>
      </c>
      <c r="E168" s="73">
        <v>18</v>
      </c>
      <c r="F168" s="73">
        <v>7</v>
      </c>
      <c r="G168" s="73">
        <v>14</v>
      </c>
      <c r="H168" s="73">
        <v>19</v>
      </c>
      <c r="I168" s="73">
        <v>12</v>
      </c>
      <c r="J168" s="73">
        <v>9</v>
      </c>
      <c r="K168" s="73">
        <v>17</v>
      </c>
      <c r="L168" s="73">
        <v>9</v>
      </c>
      <c r="M168" s="73">
        <v>14</v>
      </c>
      <c r="N168" s="73">
        <v>31</v>
      </c>
      <c r="O168" s="73">
        <v>22</v>
      </c>
      <c r="P168" s="73">
        <v>13</v>
      </c>
      <c r="Q168" s="73">
        <v>26</v>
      </c>
      <c r="R168" s="73">
        <v>22</v>
      </c>
      <c r="S168" s="73">
        <v>21</v>
      </c>
      <c r="T168" s="73">
        <v>16</v>
      </c>
      <c r="U168" s="73">
        <v>16</v>
      </c>
      <c r="V168" s="73">
        <v>12</v>
      </c>
      <c r="W168" s="73">
        <v>4</v>
      </c>
      <c r="X168" s="73">
        <v>0</v>
      </c>
      <c r="Y168" s="55">
        <v>39</v>
      </c>
      <c r="Z168" s="56">
        <v>160</v>
      </c>
      <c r="AA168" s="125">
        <v>117</v>
      </c>
      <c r="AB168" s="119">
        <v>12.341772151898734</v>
      </c>
      <c r="AC168" s="46">
        <v>50.632911392405063</v>
      </c>
      <c r="AD168" s="47">
        <v>37.025316455696199</v>
      </c>
    </row>
    <row r="169" spans="1:30" s="54" customFormat="1" ht="10.5" customHeight="1" outlineLevel="3" x14ac:dyDescent="0.2">
      <c r="A169" s="17" t="s">
        <v>154</v>
      </c>
      <c r="B169" s="18">
        <v>4280</v>
      </c>
      <c r="C169" s="38">
        <v>339</v>
      </c>
      <c r="D169" s="84">
        <v>9</v>
      </c>
      <c r="E169" s="73">
        <v>5</v>
      </c>
      <c r="F169" s="73">
        <v>9</v>
      </c>
      <c r="G169" s="73">
        <v>7</v>
      </c>
      <c r="H169" s="73">
        <v>18</v>
      </c>
      <c r="I169" s="73">
        <v>22</v>
      </c>
      <c r="J169" s="73">
        <v>8</v>
      </c>
      <c r="K169" s="73">
        <v>16</v>
      </c>
      <c r="L169" s="73">
        <v>8</v>
      </c>
      <c r="M169" s="73">
        <v>16</v>
      </c>
      <c r="N169" s="73">
        <v>18</v>
      </c>
      <c r="O169" s="73">
        <v>26</v>
      </c>
      <c r="P169" s="73">
        <v>25</v>
      </c>
      <c r="Q169" s="73">
        <v>27</v>
      </c>
      <c r="R169" s="73">
        <v>36</v>
      </c>
      <c r="S169" s="73">
        <v>24</v>
      </c>
      <c r="T169" s="73">
        <v>24</v>
      </c>
      <c r="U169" s="73">
        <v>18</v>
      </c>
      <c r="V169" s="73">
        <v>12</v>
      </c>
      <c r="W169" s="73">
        <v>9</v>
      </c>
      <c r="X169" s="73">
        <v>2</v>
      </c>
      <c r="Y169" s="55">
        <v>23</v>
      </c>
      <c r="Z169" s="56">
        <v>164</v>
      </c>
      <c r="AA169" s="125">
        <v>152</v>
      </c>
      <c r="AB169" s="119">
        <v>6.7846607669616521</v>
      </c>
      <c r="AC169" s="46">
        <v>48.377581120943951</v>
      </c>
      <c r="AD169" s="47">
        <v>44.837758112094392</v>
      </c>
    </row>
    <row r="170" spans="1:30" s="54" customFormat="1" ht="10.5" customHeight="1" outlineLevel="3" x14ac:dyDescent="0.2">
      <c r="A170" s="17" t="s">
        <v>136</v>
      </c>
      <c r="B170" s="18">
        <v>4291</v>
      </c>
      <c r="C170" s="38">
        <v>160</v>
      </c>
      <c r="D170" s="84">
        <v>3</v>
      </c>
      <c r="E170" s="73">
        <v>8</v>
      </c>
      <c r="F170" s="73">
        <v>5</v>
      </c>
      <c r="G170" s="73">
        <v>4</v>
      </c>
      <c r="H170" s="73">
        <v>4</v>
      </c>
      <c r="I170" s="73">
        <v>7</v>
      </c>
      <c r="J170" s="73">
        <v>4</v>
      </c>
      <c r="K170" s="73">
        <v>3</v>
      </c>
      <c r="L170" s="73">
        <v>8</v>
      </c>
      <c r="M170" s="73">
        <v>9</v>
      </c>
      <c r="N170" s="73">
        <v>4</v>
      </c>
      <c r="O170" s="73">
        <v>15</v>
      </c>
      <c r="P170" s="73">
        <v>13</v>
      </c>
      <c r="Q170" s="73">
        <v>9</v>
      </c>
      <c r="R170" s="73">
        <v>18</v>
      </c>
      <c r="S170" s="73">
        <v>15</v>
      </c>
      <c r="T170" s="73">
        <v>20</v>
      </c>
      <c r="U170" s="73">
        <v>5</v>
      </c>
      <c r="V170" s="73">
        <v>3</v>
      </c>
      <c r="W170" s="73">
        <v>1</v>
      </c>
      <c r="X170" s="73">
        <v>2</v>
      </c>
      <c r="Y170" s="55">
        <v>16</v>
      </c>
      <c r="Z170" s="56">
        <v>71</v>
      </c>
      <c r="AA170" s="125">
        <v>73</v>
      </c>
      <c r="AB170" s="119">
        <v>10</v>
      </c>
      <c r="AC170" s="46">
        <v>44.375</v>
      </c>
      <c r="AD170" s="47">
        <v>45.625</v>
      </c>
    </row>
    <row r="171" spans="1:30" s="54" customFormat="1" ht="10.5" customHeight="1" outlineLevel="3" x14ac:dyDescent="0.2">
      <c r="A171" s="17" t="s">
        <v>315</v>
      </c>
      <c r="B171" s="18">
        <v>4292</v>
      </c>
      <c r="C171" s="38">
        <v>175</v>
      </c>
      <c r="D171" s="84">
        <v>5</v>
      </c>
      <c r="E171" s="73">
        <v>6</v>
      </c>
      <c r="F171" s="73">
        <v>3</v>
      </c>
      <c r="G171" s="73">
        <v>6</v>
      </c>
      <c r="H171" s="73">
        <v>3</v>
      </c>
      <c r="I171" s="73">
        <v>7</v>
      </c>
      <c r="J171" s="73">
        <v>6</v>
      </c>
      <c r="K171" s="73">
        <v>7</v>
      </c>
      <c r="L171" s="73">
        <v>4</v>
      </c>
      <c r="M171" s="73">
        <v>6</v>
      </c>
      <c r="N171" s="73">
        <v>21</v>
      </c>
      <c r="O171" s="73">
        <v>13</v>
      </c>
      <c r="P171" s="73">
        <v>12</v>
      </c>
      <c r="Q171" s="73">
        <v>12</v>
      </c>
      <c r="R171" s="73">
        <v>14</v>
      </c>
      <c r="S171" s="73">
        <v>21</v>
      </c>
      <c r="T171" s="73">
        <v>14</v>
      </c>
      <c r="U171" s="73">
        <v>7</v>
      </c>
      <c r="V171" s="73">
        <v>5</v>
      </c>
      <c r="W171" s="73">
        <v>3</v>
      </c>
      <c r="X171" s="73">
        <v>0</v>
      </c>
      <c r="Y171" s="55">
        <v>14</v>
      </c>
      <c r="Z171" s="56">
        <v>85</v>
      </c>
      <c r="AA171" s="125">
        <v>76</v>
      </c>
      <c r="AB171" s="119">
        <v>8</v>
      </c>
      <c r="AC171" s="46">
        <v>48.571428571428569</v>
      </c>
      <c r="AD171" s="47">
        <v>43.428571428571431</v>
      </c>
    </row>
    <row r="172" spans="1:30" s="54" customFormat="1" ht="10.5" customHeight="1" outlineLevel="3" x14ac:dyDescent="0.2">
      <c r="A172" s="17" t="s">
        <v>151</v>
      </c>
      <c r="B172" s="18">
        <v>4301</v>
      </c>
      <c r="C172" s="38">
        <v>372</v>
      </c>
      <c r="D172" s="84">
        <v>2</v>
      </c>
      <c r="E172" s="73">
        <v>10</v>
      </c>
      <c r="F172" s="73">
        <v>13</v>
      </c>
      <c r="G172" s="73">
        <v>8</v>
      </c>
      <c r="H172" s="73">
        <v>9</v>
      </c>
      <c r="I172" s="73">
        <v>16</v>
      </c>
      <c r="J172" s="73">
        <v>12</v>
      </c>
      <c r="K172" s="73">
        <v>16</v>
      </c>
      <c r="L172" s="73">
        <v>18</v>
      </c>
      <c r="M172" s="73">
        <v>21</v>
      </c>
      <c r="N172" s="73">
        <v>29</v>
      </c>
      <c r="O172" s="73">
        <v>32</v>
      </c>
      <c r="P172" s="73">
        <v>34</v>
      </c>
      <c r="Q172" s="73">
        <v>33</v>
      </c>
      <c r="R172" s="73">
        <v>30</v>
      </c>
      <c r="S172" s="73">
        <v>13</v>
      </c>
      <c r="T172" s="73">
        <v>30</v>
      </c>
      <c r="U172" s="73">
        <v>23</v>
      </c>
      <c r="V172" s="73">
        <v>20</v>
      </c>
      <c r="W172" s="73">
        <v>3</v>
      </c>
      <c r="X172" s="73">
        <v>0</v>
      </c>
      <c r="Y172" s="55">
        <v>25</v>
      </c>
      <c r="Z172" s="56">
        <v>195</v>
      </c>
      <c r="AA172" s="125">
        <v>152</v>
      </c>
      <c r="AB172" s="119">
        <v>6.7204301075268811</v>
      </c>
      <c r="AC172" s="46">
        <v>52.419354838709673</v>
      </c>
      <c r="AD172" s="47">
        <v>40.86021505376344</v>
      </c>
    </row>
    <row r="173" spans="1:30" s="54" customFormat="1" ht="10.5" customHeight="1" outlineLevel="3" x14ac:dyDescent="0.2">
      <c r="A173" s="17" t="s">
        <v>365</v>
      </c>
      <c r="B173" s="18">
        <v>4302</v>
      </c>
      <c r="C173" s="38">
        <v>202</v>
      </c>
      <c r="D173" s="84">
        <v>2</v>
      </c>
      <c r="E173" s="73">
        <v>2</v>
      </c>
      <c r="F173" s="73">
        <v>8</v>
      </c>
      <c r="G173" s="73">
        <v>9</v>
      </c>
      <c r="H173" s="73">
        <v>2</v>
      </c>
      <c r="I173" s="73">
        <v>5</v>
      </c>
      <c r="J173" s="73">
        <v>7</v>
      </c>
      <c r="K173" s="73">
        <v>12</v>
      </c>
      <c r="L173" s="73">
        <v>13</v>
      </c>
      <c r="M173" s="73">
        <v>7</v>
      </c>
      <c r="N173" s="73">
        <v>13</v>
      </c>
      <c r="O173" s="73">
        <v>9</v>
      </c>
      <c r="P173" s="73">
        <v>10</v>
      </c>
      <c r="Q173" s="73">
        <v>18</v>
      </c>
      <c r="R173" s="73">
        <v>23</v>
      </c>
      <c r="S173" s="73">
        <v>14</v>
      </c>
      <c r="T173" s="73">
        <v>22</v>
      </c>
      <c r="U173" s="73">
        <v>15</v>
      </c>
      <c r="V173" s="73">
        <v>6</v>
      </c>
      <c r="W173" s="73">
        <v>5</v>
      </c>
      <c r="X173" s="73">
        <v>0</v>
      </c>
      <c r="Y173" s="55">
        <v>12</v>
      </c>
      <c r="Z173" s="56">
        <v>87</v>
      </c>
      <c r="AA173" s="125">
        <v>103</v>
      </c>
      <c r="AB173" s="119">
        <v>5.9405940594059405</v>
      </c>
      <c r="AC173" s="46">
        <v>43.069306930693067</v>
      </c>
      <c r="AD173" s="47">
        <v>50.990099009900987</v>
      </c>
    </row>
    <row r="174" spans="1:30" s="54" customFormat="1" ht="10.5" customHeight="1" outlineLevel="3" x14ac:dyDescent="0.2">
      <c r="A174" s="17" t="s">
        <v>366</v>
      </c>
      <c r="B174" s="18">
        <v>4303</v>
      </c>
      <c r="C174" s="38">
        <v>171</v>
      </c>
      <c r="D174" s="84">
        <v>2</v>
      </c>
      <c r="E174" s="73">
        <v>3</v>
      </c>
      <c r="F174" s="73">
        <v>7</v>
      </c>
      <c r="G174" s="73">
        <v>3</v>
      </c>
      <c r="H174" s="73">
        <v>4</v>
      </c>
      <c r="I174" s="73">
        <v>6</v>
      </c>
      <c r="J174" s="73">
        <v>6</v>
      </c>
      <c r="K174" s="73">
        <v>5</v>
      </c>
      <c r="L174" s="73">
        <v>8</v>
      </c>
      <c r="M174" s="73">
        <v>14</v>
      </c>
      <c r="N174" s="73">
        <v>8</v>
      </c>
      <c r="O174" s="73">
        <v>9</v>
      </c>
      <c r="P174" s="73">
        <v>13</v>
      </c>
      <c r="Q174" s="73">
        <v>11</v>
      </c>
      <c r="R174" s="73">
        <v>18</v>
      </c>
      <c r="S174" s="73">
        <v>9</v>
      </c>
      <c r="T174" s="73">
        <v>17</v>
      </c>
      <c r="U174" s="73">
        <v>15</v>
      </c>
      <c r="V174" s="73">
        <v>8</v>
      </c>
      <c r="W174" s="73">
        <v>5</v>
      </c>
      <c r="X174" s="73">
        <v>0</v>
      </c>
      <c r="Y174" s="55">
        <v>12</v>
      </c>
      <c r="Z174" s="56">
        <v>76</v>
      </c>
      <c r="AA174" s="125">
        <v>83</v>
      </c>
      <c r="AB174" s="119">
        <v>7.0175438596491224</v>
      </c>
      <c r="AC174" s="46">
        <v>44.444444444444443</v>
      </c>
      <c r="AD174" s="47">
        <v>48.538011695906427</v>
      </c>
    </row>
    <row r="175" spans="1:30" s="54" customFormat="1" ht="10.5" customHeight="1" outlineLevel="3" x14ac:dyDescent="0.2">
      <c r="A175" s="17" t="s">
        <v>229</v>
      </c>
      <c r="B175" s="18">
        <v>4310</v>
      </c>
      <c r="C175" s="38">
        <v>194</v>
      </c>
      <c r="D175" s="84">
        <v>1</v>
      </c>
      <c r="E175" s="73">
        <v>1</v>
      </c>
      <c r="F175" s="73">
        <v>3</v>
      </c>
      <c r="G175" s="73">
        <v>4</v>
      </c>
      <c r="H175" s="73">
        <v>7</v>
      </c>
      <c r="I175" s="73">
        <v>7</v>
      </c>
      <c r="J175" s="73">
        <v>5</v>
      </c>
      <c r="K175" s="73">
        <v>7</v>
      </c>
      <c r="L175" s="73">
        <v>6</v>
      </c>
      <c r="M175" s="73">
        <v>15</v>
      </c>
      <c r="N175" s="73">
        <v>14</v>
      </c>
      <c r="O175" s="73">
        <v>7</v>
      </c>
      <c r="P175" s="73">
        <v>19</v>
      </c>
      <c r="Q175" s="73">
        <v>13</v>
      </c>
      <c r="R175" s="73">
        <v>24</v>
      </c>
      <c r="S175" s="73">
        <v>15</v>
      </c>
      <c r="T175" s="73">
        <v>18</v>
      </c>
      <c r="U175" s="73">
        <v>16</v>
      </c>
      <c r="V175" s="73">
        <v>11</v>
      </c>
      <c r="W175" s="73">
        <v>1</v>
      </c>
      <c r="X175" s="73">
        <v>0</v>
      </c>
      <c r="Y175" s="55">
        <v>5</v>
      </c>
      <c r="Z175" s="56">
        <v>91</v>
      </c>
      <c r="AA175" s="125">
        <v>98</v>
      </c>
      <c r="AB175" s="119">
        <v>2.5773195876288657</v>
      </c>
      <c r="AC175" s="46">
        <v>46.907216494845358</v>
      </c>
      <c r="AD175" s="47">
        <v>50.515463917525771</v>
      </c>
    </row>
    <row r="176" spans="1:30" s="54" customFormat="1" ht="10.5" customHeight="1" outlineLevel="3" x14ac:dyDescent="0.2">
      <c r="A176" s="17" t="s">
        <v>280</v>
      </c>
      <c r="B176" s="18">
        <v>4320</v>
      </c>
      <c r="C176" s="38">
        <v>225</v>
      </c>
      <c r="D176" s="84">
        <v>7</v>
      </c>
      <c r="E176" s="73">
        <v>6</v>
      </c>
      <c r="F176" s="73">
        <v>9</v>
      </c>
      <c r="G176" s="73">
        <v>13</v>
      </c>
      <c r="H176" s="73">
        <v>7</v>
      </c>
      <c r="I176" s="73">
        <v>9</v>
      </c>
      <c r="J176" s="73">
        <v>9</v>
      </c>
      <c r="K176" s="73">
        <v>11</v>
      </c>
      <c r="L176" s="73">
        <v>13</v>
      </c>
      <c r="M176" s="73">
        <v>14</v>
      </c>
      <c r="N176" s="73">
        <v>17</v>
      </c>
      <c r="O176" s="73">
        <v>19</v>
      </c>
      <c r="P176" s="73">
        <v>10</v>
      </c>
      <c r="Q176" s="73">
        <v>12</v>
      </c>
      <c r="R176" s="73">
        <v>18</v>
      </c>
      <c r="S176" s="73">
        <v>14</v>
      </c>
      <c r="T176" s="73">
        <v>15</v>
      </c>
      <c r="U176" s="73">
        <v>8</v>
      </c>
      <c r="V176" s="73">
        <v>6</v>
      </c>
      <c r="W176" s="73">
        <v>6</v>
      </c>
      <c r="X176" s="73">
        <v>2</v>
      </c>
      <c r="Y176" s="55">
        <v>22</v>
      </c>
      <c r="Z176" s="56">
        <v>122</v>
      </c>
      <c r="AA176" s="125">
        <v>81</v>
      </c>
      <c r="AB176" s="119">
        <v>9.7777777777777786</v>
      </c>
      <c r="AC176" s="46">
        <v>54.222222222222229</v>
      </c>
      <c r="AD176" s="47">
        <v>36</v>
      </c>
    </row>
    <row r="177" spans="1:30" s="2" customFormat="1" outlineLevel="3" x14ac:dyDescent="0.2">
      <c r="A177" s="17" t="s">
        <v>175</v>
      </c>
      <c r="B177" s="18">
        <v>4330</v>
      </c>
      <c r="C177" s="38">
        <v>165</v>
      </c>
      <c r="D177" s="84">
        <v>3</v>
      </c>
      <c r="E177" s="73">
        <v>3</v>
      </c>
      <c r="F177" s="73">
        <v>5</v>
      </c>
      <c r="G177" s="73">
        <v>3</v>
      </c>
      <c r="H177" s="73">
        <v>3</v>
      </c>
      <c r="I177" s="73">
        <v>4</v>
      </c>
      <c r="J177" s="73">
        <v>5</v>
      </c>
      <c r="K177" s="73">
        <v>10</v>
      </c>
      <c r="L177" s="73">
        <v>7</v>
      </c>
      <c r="M177" s="73">
        <v>11</v>
      </c>
      <c r="N177" s="73">
        <v>14</v>
      </c>
      <c r="O177" s="73">
        <v>9</v>
      </c>
      <c r="P177" s="73">
        <v>11</v>
      </c>
      <c r="Q177" s="73">
        <v>8</v>
      </c>
      <c r="R177" s="73">
        <v>16</v>
      </c>
      <c r="S177" s="73">
        <v>17</v>
      </c>
      <c r="T177" s="73">
        <v>15</v>
      </c>
      <c r="U177" s="73">
        <v>12</v>
      </c>
      <c r="V177" s="73">
        <v>7</v>
      </c>
      <c r="W177" s="73">
        <v>2</v>
      </c>
      <c r="X177" s="73">
        <v>0</v>
      </c>
      <c r="Y177" s="55">
        <v>11</v>
      </c>
      <c r="Z177" s="56">
        <v>77</v>
      </c>
      <c r="AA177" s="125">
        <v>77</v>
      </c>
      <c r="AB177" s="119">
        <v>6.666666666666667</v>
      </c>
      <c r="AC177" s="46">
        <v>46.666666666666664</v>
      </c>
      <c r="AD177" s="47">
        <v>46.666666666666664</v>
      </c>
    </row>
    <row r="178" spans="1:30" s="54" customFormat="1" ht="10.5" customHeight="1" outlineLevel="3" x14ac:dyDescent="0.2">
      <c r="A178" s="17" t="s">
        <v>223</v>
      </c>
      <c r="B178" s="18">
        <v>4340</v>
      </c>
      <c r="C178" s="38">
        <v>41</v>
      </c>
      <c r="D178" s="84">
        <v>1</v>
      </c>
      <c r="E178" s="73">
        <v>0</v>
      </c>
      <c r="F178" s="73">
        <v>1</v>
      </c>
      <c r="G178" s="73">
        <v>2</v>
      </c>
      <c r="H178" s="73">
        <v>1</v>
      </c>
      <c r="I178" s="73">
        <v>1</v>
      </c>
      <c r="J178" s="73">
        <v>1</v>
      </c>
      <c r="K178" s="73">
        <v>0</v>
      </c>
      <c r="L178" s="73">
        <v>1</v>
      </c>
      <c r="M178" s="73">
        <v>4</v>
      </c>
      <c r="N178" s="73">
        <v>5</v>
      </c>
      <c r="O178" s="73">
        <v>1</v>
      </c>
      <c r="P178" s="73">
        <v>3</v>
      </c>
      <c r="Q178" s="73">
        <v>1</v>
      </c>
      <c r="R178" s="73">
        <v>5</v>
      </c>
      <c r="S178" s="73">
        <v>4</v>
      </c>
      <c r="T178" s="73">
        <v>1</v>
      </c>
      <c r="U178" s="73">
        <v>4</v>
      </c>
      <c r="V178" s="73">
        <v>3</v>
      </c>
      <c r="W178" s="73">
        <v>1</v>
      </c>
      <c r="X178" s="73">
        <v>1</v>
      </c>
      <c r="Y178" s="55">
        <v>2</v>
      </c>
      <c r="Z178" s="56">
        <v>19</v>
      </c>
      <c r="AA178" s="125">
        <v>20</v>
      </c>
      <c r="AB178" s="119">
        <v>4.8780487804878048</v>
      </c>
      <c r="AC178" s="46">
        <v>46.341463414634148</v>
      </c>
      <c r="AD178" s="47">
        <v>48.780487804878049</v>
      </c>
    </row>
    <row r="179" spans="1:30" s="54" customFormat="1" ht="10.5" customHeight="1" outlineLevel="3" x14ac:dyDescent="0.2">
      <c r="A179" s="17" t="s">
        <v>265</v>
      </c>
      <c r="B179" s="18">
        <v>4350</v>
      </c>
      <c r="C179" s="38">
        <v>72</v>
      </c>
      <c r="D179" s="84">
        <v>0</v>
      </c>
      <c r="E179" s="73">
        <v>1</v>
      </c>
      <c r="F179" s="73">
        <v>5</v>
      </c>
      <c r="G179" s="73">
        <v>0</v>
      </c>
      <c r="H179" s="73">
        <v>2</v>
      </c>
      <c r="I179" s="73">
        <v>9</v>
      </c>
      <c r="J179" s="73">
        <v>4</v>
      </c>
      <c r="K179" s="73">
        <v>3</v>
      </c>
      <c r="L179" s="73">
        <v>6</v>
      </c>
      <c r="M179" s="73">
        <v>5</v>
      </c>
      <c r="N179" s="73">
        <v>7</v>
      </c>
      <c r="O179" s="73">
        <v>4</v>
      </c>
      <c r="P179" s="73">
        <v>3</v>
      </c>
      <c r="Q179" s="73">
        <v>3</v>
      </c>
      <c r="R179" s="73">
        <v>5</v>
      </c>
      <c r="S179" s="73">
        <v>5</v>
      </c>
      <c r="T179" s="73">
        <v>1</v>
      </c>
      <c r="U179" s="73">
        <v>4</v>
      </c>
      <c r="V179" s="73">
        <v>3</v>
      </c>
      <c r="W179" s="73">
        <v>2</v>
      </c>
      <c r="X179" s="73">
        <v>0</v>
      </c>
      <c r="Y179" s="55">
        <v>6</v>
      </c>
      <c r="Z179" s="56">
        <v>43</v>
      </c>
      <c r="AA179" s="125">
        <v>23</v>
      </c>
      <c r="AB179" s="119">
        <v>8.3333333333333321</v>
      </c>
      <c r="AC179" s="46">
        <v>59.722222222222221</v>
      </c>
      <c r="AD179" s="47">
        <v>31.944444444444443</v>
      </c>
    </row>
    <row r="180" spans="1:30" s="54" customFormat="1" ht="10.5" customHeight="1" outlineLevel="3" x14ac:dyDescent="0.2">
      <c r="A180" s="17" t="s">
        <v>71</v>
      </c>
      <c r="B180" s="18">
        <v>4360</v>
      </c>
      <c r="C180" s="38">
        <v>32</v>
      </c>
      <c r="D180" s="84">
        <v>0</v>
      </c>
      <c r="E180" s="73">
        <v>0</v>
      </c>
      <c r="F180" s="73">
        <v>1</v>
      </c>
      <c r="G180" s="73">
        <v>2</v>
      </c>
      <c r="H180" s="73">
        <v>0</v>
      </c>
      <c r="I180" s="73">
        <v>0</v>
      </c>
      <c r="J180" s="73">
        <v>2</v>
      </c>
      <c r="K180" s="73">
        <v>2</v>
      </c>
      <c r="L180" s="73">
        <v>2</v>
      </c>
      <c r="M180" s="73">
        <v>2</v>
      </c>
      <c r="N180" s="73">
        <v>2</v>
      </c>
      <c r="O180" s="73">
        <v>1</v>
      </c>
      <c r="P180" s="73">
        <v>2</v>
      </c>
      <c r="Q180" s="73">
        <v>3</v>
      </c>
      <c r="R180" s="73">
        <v>1</v>
      </c>
      <c r="S180" s="73">
        <v>4</v>
      </c>
      <c r="T180" s="73">
        <v>1</v>
      </c>
      <c r="U180" s="73">
        <v>5</v>
      </c>
      <c r="V180" s="73">
        <v>2</v>
      </c>
      <c r="W180" s="73">
        <v>0</v>
      </c>
      <c r="X180" s="73">
        <v>0</v>
      </c>
      <c r="Y180" s="55">
        <v>1</v>
      </c>
      <c r="Z180" s="56">
        <v>15</v>
      </c>
      <c r="AA180" s="125">
        <v>16</v>
      </c>
      <c r="AB180" s="119">
        <v>3.125</v>
      </c>
      <c r="AC180" s="46">
        <v>46.875</v>
      </c>
      <c r="AD180" s="47">
        <v>50</v>
      </c>
    </row>
    <row r="181" spans="1:30" s="54" customFormat="1" ht="10.5" customHeight="1" outlineLevel="3" x14ac:dyDescent="0.2">
      <c r="A181" s="17" t="s">
        <v>246</v>
      </c>
      <c r="B181" s="18">
        <v>4371</v>
      </c>
      <c r="C181" s="38">
        <v>144</v>
      </c>
      <c r="D181" s="84">
        <v>1</v>
      </c>
      <c r="E181" s="73">
        <v>1</v>
      </c>
      <c r="F181" s="73">
        <v>1</v>
      </c>
      <c r="G181" s="73">
        <v>2</v>
      </c>
      <c r="H181" s="73">
        <v>5</v>
      </c>
      <c r="I181" s="73">
        <v>2</v>
      </c>
      <c r="J181" s="73">
        <v>6</v>
      </c>
      <c r="K181" s="73">
        <v>4</v>
      </c>
      <c r="L181" s="73">
        <v>7</v>
      </c>
      <c r="M181" s="73">
        <v>9</v>
      </c>
      <c r="N181" s="73">
        <v>4</v>
      </c>
      <c r="O181" s="73">
        <v>9</v>
      </c>
      <c r="P181" s="73">
        <v>15</v>
      </c>
      <c r="Q181" s="73">
        <v>16</v>
      </c>
      <c r="R181" s="73">
        <v>14</v>
      </c>
      <c r="S181" s="73">
        <v>15</v>
      </c>
      <c r="T181" s="73">
        <v>8</v>
      </c>
      <c r="U181" s="73">
        <v>10</v>
      </c>
      <c r="V181" s="73">
        <v>10</v>
      </c>
      <c r="W181" s="73">
        <v>4</v>
      </c>
      <c r="X181" s="73">
        <v>1</v>
      </c>
      <c r="Y181" s="55">
        <v>3</v>
      </c>
      <c r="Z181" s="56">
        <v>63</v>
      </c>
      <c r="AA181" s="125">
        <v>78</v>
      </c>
      <c r="AB181" s="119">
        <v>2.083333333333333</v>
      </c>
      <c r="AC181" s="46">
        <v>43.75</v>
      </c>
      <c r="AD181" s="47">
        <v>54.166666666666664</v>
      </c>
    </row>
    <row r="182" spans="1:30" s="54" customFormat="1" ht="10.5" customHeight="1" outlineLevel="3" x14ac:dyDescent="0.2">
      <c r="A182" s="17" t="s">
        <v>316</v>
      </c>
      <c r="B182" s="18">
        <v>4372</v>
      </c>
      <c r="C182" s="38">
        <v>77</v>
      </c>
      <c r="D182" s="84">
        <v>0</v>
      </c>
      <c r="E182" s="73">
        <v>1</v>
      </c>
      <c r="F182" s="73">
        <v>6</v>
      </c>
      <c r="G182" s="73">
        <v>3</v>
      </c>
      <c r="H182" s="73">
        <v>0</v>
      </c>
      <c r="I182" s="73">
        <v>0</v>
      </c>
      <c r="J182" s="73">
        <v>2</v>
      </c>
      <c r="K182" s="73">
        <v>2</v>
      </c>
      <c r="L182" s="73">
        <v>1</v>
      </c>
      <c r="M182" s="73">
        <v>2</v>
      </c>
      <c r="N182" s="73">
        <v>4</v>
      </c>
      <c r="O182" s="73">
        <v>4</v>
      </c>
      <c r="P182" s="73">
        <v>7</v>
      </c>
      <c r="Q182" s="73">
        <v>10</v>
      </c>
      <c r="R182" s="73">
        <v>4</v>
      </c>
      <c r="S182" s="73">
        <v>9</v>
      </c>
      <c r="T182" s="73">
        <v>7</v>
      </c>
      <c r="U182" s="73">
        <v>12</v>
      </c>
      <c r="V182" s="73">
        <v>3</v>
      </c>
      <c r="W182" s="73">
        <v>0</v>
      </c>
      <c r="X182" s="73">
        <v>0</v>
      </c>
      <c r="Y182" s="55">
        <v>7</v>
      </c>
      <c r="Z182" s="56">
        <v>25</v>
      </c>
      <c r="AA182" s="125">
        <v>45</v>
      </c>
      <c r="AB182" s="119">
        <v>9.0909090909090917</v>
      </c>
      <c r="AC182" s="46">
        <v>32.467532467532465</v>
      </c>
      <c r="AD182" s="47">
        <v>58.441558441558442</v>
      </c>
    </row>
    <row r="183" spans="1:30" s="54" customFormat="1" ht="10.5" customHeight="1" outlineLevel="3" x14ac:dyDescent="0.2">
      <c r="A183" s="17" t="s">
        <v>47</v>
      </c>
      <c r="B183" s="18">
        <v>4380</v>
      </c>
      <c r="C183" s="38">
        <v>133</v>
      </c>
      <c r="D183" s="84">
        <v>1</v>
      </c>
      <c r="E183" s="73">
        <v>0</v>
      </c>
      <c r="F183" s="73">
        <v>3</v>
      </c>
      <c r="G183" s="73">
        <v>1</v>
      </c>
      <c r="H183" s="73">
        <v>4</v>
      </c>
      <c r="I183" s="73">
        <v>0</v>
      </c>
      <c r="J183" s="73">
        <v>6</v>
      </c>
      <c r="K183" s="73">
        <v>2</v>
      </c>
      <c r="L183" s="73">
        <v>4</v>
      </c>
      <c r="M183" s="73">
        <v>6</v>
      </c>
      <c r="N183" s="73">
        <v>15</v>
      </c>
      <c r="O183" s="73">
        <v>6</v>
      </c>
      <c r="P183" s="73">
        <v>11</v>
      </c>
      <c r="Q183" s="73">
        <v>9</v>
      </c>
      <c r="R183" s="73">
        <v>19</v>
      </c>
      <c r="S183" s="73">
        <v>16</v>
      </c>
      <c r="T183" s="73">
        <v>11</v>
      </c>
      <c r="U183" s="73">
        <v>11</v>
      </c>
      <c r="V183" s="73">
        <v>6</v>
      </c>
      <c r="W183" s="73">
        <v>1</v>
      </c>
      <c r="X183" s="73">
        <v>1</v>
      </c>
      <c r="Y183" s="55">
        <v>4</v>
      </c>
      <c r="Z183" s="56">
        <v>55</v>
      </c>
      <c r="AA183" s="125">
        <v>74</v>
      </c>
      <c r="AB183" s="119">
        <v>3.007518796992481</v>
      </c>
      <c r="AC183" s="46">
        <v>41.353383458646611</v>
      </c>
      <c r="AD183" s="47">
        <v>55.639097744360896</v>
      </c>
    </row>
    <row r="184" spans="1:30" s="54" customFormat="1" ht="10.5" customHeight="1" outlineLevel="3" x14ac:dyDescent="0.2">
      <c r="A184" s="17" t="s">
        <v>208</v>
      </c>
      <c r="B184" s="18">
        <v>4390</v>
      </c>
      <c r="C184" s="38">
        <v>137</v>
      </c>
      <c r="D184" s="84">
        <v>2</v>
      </c>
      <c r="E184" s="73">
        <v>1</v>
      </c>
      <c r="F184" s="73">
        <v>6</v>
      </c>
      <c r="G184" s="73">
        <v>10</v>
      </c>
      <c r="H184" s="73">
        <v>6</v>
      </c>
      <c r="I184" s="73">
        <v>2</v>
      </c>
      <c r="J184" s="73">
        <v>4</v>
      </c>
      <c r="K184" s="73">
        <v>2</v>
      </c>
      <c r="L184" s="73">
        <v>6</v>
      </c>
      <c r="M184" s="73">
        <v>10</v>
      </c>
      <c r="N184" s="73">
        <v>9</v>
      </c>
      <c r="O184" s="73">
        <v>13</v>
      </c>
      <c r="P184" s="73">
        <v>5</v>
      </c>
      <c r="Q184" s="73">
        <v>12</v>
      </c>
      <c r="R184" s="73">
        <v>10</v>
      </c>
      <c r="S184" s="73">
        <v>15</v>
      </c>
      <c r="T184" s="73">
        <v>9</v>
      </c>
      <c r="U184" s="73">
        <v>9</v>
      </c>
      <c r="V184" s="73">
        <v>5</v>
      </c>
      <c r="W184" s="73">
        <v>1</v>
      </c>
      <c r="X184" s="73">
        <v>0</v>
      </c>
      <c r="Y184" s="55">
        <v>9</v>
      </c>
      <c r="Z184" s="56">
        <v>67</v>
      </c>
      <c r="AA184" s="125">
        <v>61</v>
      </c>
      <c r="AB184" s="119">
        <v>6.5693430656934311</v>
      </c>
      <c r="AC184" s="46">
        <v>48.9051094890511</v>
      </c>
      <c r="AD184" s="47">
        <v>44.525547445255476</v>
      </c>
    </row>
    <row r="185" spans="1:30" s="54" customFormat="1" ht="10.5" customHeight="1" outlineLevel="3" x14ac:dyDescent="0.2">
      <c r="A185" s="17" t="s">
        <v>213</v>
      </c>
      <c r="B185" s="18">
        <v>4400</v>
      </c>
      <c r="C185" s="38">
        <v>743</v>
      </c>
      <c r="D185" s="84">
        <v>20</v>
      </c>
      <c r="E185" s="73">
        <v>16</v>
      </c>
      <c r="F185" s="73">
        <v>32</v>
      </c>
      <c r="G185" s="73">
        <v>40</v>
      </c>
      <c r="H185" s="73">
        <v>39</v>
      </c>
      <c r="I185" s="73">
        <v>41</v>
      </c>
      <c r="J185" s="73">
        <v>36</v>
      </c>
      <c r="K185" s="73">
        <v>28</v>
      </c>
      <c r="L185" s="73">
        <v>37</v>
      </c>
      <c r="M185" s="73">
        <v>66</v>
      </c>
      <c r="N185" s="73">
        <v>74</v>
      </c>
      <c r="O185" s="73">
        <v>58</v>
      </c>
      <c r="P185" s="73">
        <v>37</v>
      </c>
      <c r="Q185" s="73">
        <v>42</v>
      </c>
      <c r="R185" s="73">
        <v>49</v>
      </c>
      <c r="S185" s="73">
        <v>51</v>
      </c>
      <c r="T185" s="73">
        <v>24</v>
      </c>
      <c r="U185" s="73">
        <v>31</v>
      </c>
      <c r="V185" s="73">
        <v>17</v>
      </c>
      <c r="W185" s="73">
        <v>3</v>
      </c>
      <c r="X185" s="73">
        <v>2</v>
      </c>
      <c r="Y185" s="55">
        <v>68</v>
      </c>
      <c r="Z185" s="56">
        <v>456</v>
      </c>
      <c r="AA185" s="125">
        <v>219</v>
      </c>
      <c r="AB185" s="119">
        <v>9.1520861372812909</v>
      </c>
      <c r="AC185" s="46">
        <v>61.372812920592189</v>
      </c>
      <c r="AD185" s="47">
        <v>29.475100942126513</v>
      </c>
    </row>
    <row r="186" spans="1:30" s="2" customFormat="1" outlineLevel="3" x14ac:dyDescent="0.2">
      <c r="A186" s="17" t="s">
        <v>187</v>
      </c>
      <c r="B186" s="18">
        <v>4421</v>
      </c>
      <c r="C186" s="38">
        <v>915</v>
      </c>
      <c r="D186" s="84">
        <v>26</v>
      </c>
      <c r="E186" s="73">
        <v>49</v>
      </c>
      <c r="F186" s="73">
        <v>41</v>
      </c>
      <c r="G186" s="73">
        <v>70</v>
      </c>
      <c r="H186" s="73">
        <v>51</v>
      </c>
      <c r="I186" s="73">
        <v>33</v>
      </c>
      <c r="J186" s="73">
        <v>33</v>
      </c>
      <c r="K186" s="73">
        <v>53</v>
      </c>
      <c r="L186" s="73">
        <v>59</v>
      </c>
      <c r="M186" s="73">
        <v>100</v>
      </c>
      <c r="N186" s="73">
        <v>118</v>
      </c>
      <c r="O186" s="73">
        <v>83</v>
      </c>
      <c r="P186" s="73">
        <v>55</v>
      </c>
      <c r="Q186" s="73">
        <v>36</v>
      </c>
      <c r="R186" s="73">
        <v>38</v>
      </c>
      <c r="S186" s="73">
        <v>18</v>
      </c>
      <c r="T186" s="73">
        <v>18</v>
      </c>
      <c r="U186" s="73">
        <v>18</v>
      </c>
      <c r="V186" s="73">
        <v>8</v>
      </c>
      <c r="W186" s="73">
        <v>7</v>
      </c>
      <c r="X186" s="73">
        <v>1</v>
      </c>
      <c r="Y186" s="55">
        <v>116</v>
      </c>
      <c r="Z186" s="56">
        <v>655</v>
      </c>
      <c r="AA186" s="125">
        <v>144</v>
      </c>
      <c r="AB186" s="119">
        <v>12.6775956284153</v>
      </c>
      <c r="AC186" s="46">
        <v>71.58469945355192</v>
      </c>
      <c r="AD186" s="47">
        <v>15.737704918032788</v>
      </c>
    </row>
    <row r="187" spans="1:30" s="54" customFormat="1" ht="10.5" customHeight="1" outlineLevel="3" x14ac:dyDescent="0.2">
      <c r="A187" s="17" t="s">
        <v>367</v>
      </c>
      <c r="B187" s="18">
        <v>4422</v>
      </c>
      <c r="C187" s="38">
        <v>929</v>
      </c>
      <c r="D187" s="84">
        <v>30</v>
      </c>
      <c r="E187" s="73">
        <v>40</v>
      </c>
      <c r="F187" s="73">
        <v>43</v>
      </c>
      <c r="G187" s="73">
        <v>43</v>
      </c>
      <c r="H187" s="73">
        <v>35</v>
      </c>
      <c r="I187" s="73">
        <v>39</v>
      </c>
      <c r="J187" s="73">
        <v>34</v>
      </c>
      <c r="K187" s="73">
        <v>38</v>
      </c>
      <c r="L187" s="73">
        <v>46</v>
      </c>
      <c r="M187" s="73">
        <v>51</v>
      </c>
      <c r="N187" s="73">
        <v>65</v>
      </c>
      <c r="O187" s="73">
        <v>65</v>
      </c>
      <c r="P187" s="73">
        <v>61</v>
      </c>
      <c r="Q187" s="73">
        <v>67</v>
      </c>
      <c r="R187" s="73">
        <v>73</v>
      </c>
      <c r="S187" s="73">
        <v>70</v>
      </c>
      <c r="T187" s="73">
        <v>54</v>
      </c>
      <c r="U187" s="73">
        <v>40</v>
      </c>
      <c r="V187" s="73">
        <v>25</v>
      </c>
      <c r="W187" s="73">
        <v>5</v>
      </c>
      <c r="X187" s="73">
        <v>5</v>
      </c>
      <c r="Y187" s="55">
        <v>113</v>
      </c>
      <c r="Z187" s="56">
        <v>477</v>
      </c>
      <c r="AA187" s="125">
        <v>339</v>
      </c>
      <c r="AB187" s="119">
        <v>12.16361679224973</v>
      </c>
      <c r="AC187" s="46">
        <v>51.345532831001073</v>
      </c>
      <c r="AD187" s="47">
        <v>36.490850376749194</v>
      </c>
    </row>
    <row r="188" spans="1:30" s="54" customFormat="1" ht="10.5" customHeight="1" outlineLevel="3" x14ac:dyDescent="0.2">
      <c r="A188" s="17" t="s">
        <v>368</v>
      </c>
      <c r="B188" s="18">
        <v>4423</v>
      </c>
      <c r="C188" s="38">
        <v>336</v>
      </c>
      <c r="D188" s="84">
        <v>12</v>
      </c>
      <c r="E188" s="73">
        <v>8</v>
      </c>
      <c r="F188" s="73">
        <v>14</v>
      </c>
      <c r="G188" s="73">
        <v>13</v>
      </c>
      <c r="H188" s="73">
        <v>9</v>
      </c>
      <c r="I188" s="73">
        <v>11</v>
      </c>
      <c r="J188" s="73">
        <v>14</v>
      </c>
      <c r="K188" s="73">
        <v>16</v>
      </c>
      <c r="L188" s="73">
        <v>15</v>
      </c>
      <c r="M188" s="73">
        <v>14</v>
      </c>
      <c r="N188" s="73">
        <v>18</v>
      </c>
      <c r="O188" s="73">
        <v>27</v>
      </c>
      <c r="P188" s="73">
        <v>18</v>
      </c>
      <c r="Q188" s="73">
        <v>30</v>
      </c>
      <c r="R188" s="73">
        <v>29</v>
      </c>
      <c r="S188" s="73">
        <v>29</v>
      </c>
      <c r="T188" s="73">
        <v>18</v>
      </c>
      <c r="U188" s="73">
        <v>15</v>
      </c>
      <c r="V188" s="73">
        <v>18</v>
      </c>
      <c r="W188" s="73">
        <v>5</v>
      </c>
      <c r="X188" s="73">
        <v>3</v>
      </c>
      <c r="Y188" s="55">
        <v>34</v>
      </c>
      <c r="Z188" s="56">
        <v>155</v>
      </c>
      <c r="AA188" s="125">
        <v>147</v>
      </c>
      <c r="AB188" s="119">
        <v>10.119047619047619</v>
      </c>
      <c r="AC188" s="46">
        <v>46.130952380952387</v>
      </c>
      <c r="AD188" s="47">
        <v>43.75</v>
      </c>
    </row>
    <row r="189" spans="1:30" s="54" customFormat="1" ht="10.5" customHeight="1" outlineLevel="3" x14ac:dyDescent="0.2">
      <c r="A189" s="17" t="s">
        <v>369</v>
      </c>
      <c r="B189" s="18">
        <v>4424</v>
      </c>
      <c r="C189" s="38">
        <v>328</v>
      </c>
      <c r="D189" s="84">
        <v>18</v>
      </c>
      <c r="E189" s="73">
        <v>12</v>
      </c>
      <c r="F189" s="73">
        <v>5</v>
      </c>
      <c r="G189" s="73">
        <v>9</v>
      </c>
      <c r="H189" s="73">
        <v>10</v>
      </c>
      <c r="I189" s="73">
        <v>12</v>
      </c>
      <c r="J189" s="73">
        <v>18</v>
      </c>
      <c r="K189" s="73">
        <v>7</v>
      </c>
      <c r="L189" s="73">
        <v>23</v>
      </c>
      <c r="M189" s="73">
        <v>18</v>
      </c>
      <c r="N189" s="73">
        <v>15</v>
      </c>
      <c r="O189" s="73">
        <v>12</v>
      </c>
      <c r="P189" s="73">
        <v>24</v>
      </c>
      <c r="Q189" s="73">
        <v>19</v>
      </c>
      <c r="R189" s="73">
        <v>29</v>
      </c>
      <c r="S189" s="73">
        <v>26</v>
      </c>
      <c r="T189" s="73">
        <v>23</v>
      </c>
      <c r="U189" s="73">
        <v>21</v>
      </c>
      <c r="V189" s="73">
        <v>19</v>
      </c>
      <c r="W189" s="73">
        <v>7</v>
      </c>
      <c r="X189" s="73">
        <v>1</v>
      </c>
      <c r="Y189" s="55">
        <v>35</v>
      </c>
      <c r="Z189" s="56">
        <v>148</v>
      </c>
      <c r="AA189" s="125">
        <v>145</v>
      </c>
      <c r="AB189" s="119">
        <v>10.670731707317072</v>
      </c>
      <c r="AC189" s="46">
        <v>45.121951219512198</v>
      </c>
      <c r="AD189" s="47">
        <v>44.207317073170735</v>
      </c>
    </row>
    <row r="190" spans="1:30" s="54" customFormat="1" ht="10.5" customHeight="1" outlineLevel="3" x14ac:dyDescent="0.2">
      <c r="A190" s="17" t="s">
        <v>370</v>
      </c>
      <c r="B190" s="18">
        <v>4425</v>
      </c>
      <c r="C190" s="38">
        <v>8</v>
      </c>
      <c r="D190" s="84">
        <v>0</v>
      </c>
      <c r="E190" s="73">
        <v>0</v>
      </c>
      <c r="F190" s="73">
        <v>0</v>
      </c>
      <c r="G190" s="73">
        <v>0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1</v>
      </c>
      <c r="O190" s="73">
        <v>2</v>
      </c>
      <c r="P190" s="73">
        <v>1</v>
      </c>
      <c r="Q190" s="73">
        <v>0</v>
      </c>
      <c r="R190" s="73">
        <v>2</v>
      </c>
      <c r="S190" s="73">
        <v>0</v>
      </c>
      <c r="T190" s="73">
        <v>1</v>
      </c>
      <c r="U190" s="73">
        <v>0</v>
      </c>
      <c r="V190" s="73">
        <v>1</v>
      </c>
      <c r="W190" s="73">
        <v>0</v>
      </c>
      <c r="X190" s="73">
        <v>0</v>
      </c>
      <c r="Y190" s="55">
        <v>0</v>
      </c>
      <c r="Z190" s="56">
        <v>4</v>
      </c>
      <c r="AA190" s="125">
        <v>4</v>
      </c>
      <c r="AB190" s="119">
        <v>0</v>
      </c>
      <c r="AC190" s="46">
        <v>50</v>
      </c>
      <c r="AD190" s="47">
        <v>50</v>
      </c>
    </row>
    <row r="191" spans="1:30" s="54" customFormat="1" ht="10.5" customHeight="1" outlineLevel="3" x14ac:dyDescent="0.2">
      <c r="A191" s="17" t="s">
        <v>243</v>
      </c>
      <c r="B191" s="18">
        <v>4450</v>
      </c>
      <c r="C191" s="38">
        <v>42</v>
      </c>
      <c r="D191" s="84">
        <v>0</v>
      </c>
      <c r="E191" s="73">
        <v>0</v>
      </c>
      <c r="F191" s="73">
        <v>1</v>
      </c>
      <c r="G191" s="73">
        <v>1</v>
      </c>
      <c r="H191" s="73">
        <v>0</v>
      </c>
      <c r="I191" s="73">
        <v>2</v>
      </c>
      <c r="J191" s="73">
        <v>0</v>
      </c>
      <c r="K191" s="73">
        <v>2</v>
      </c>
      <c r="L191" s="73">
        <v>3</v>
      </c>
      <c r="M191" s="73">
        <v>4</v>
      </c>
      <c r="N191" s="73">
        <v>3</v>
      </c>
      <c r="O191" s="73">
        <v>4</v>
      </c>
      <c r="P191" s="73">
        <v>2</v>
      </c>
      <c r="Q191" s="73">
        <v>4</v>
      </c>
      <c r="R191" s="73">
        <v>5</v>
      </c>
      <c r="S191" s="73">
        <v>4</v>
      </c>
      <c r="T191" s="73">
        <v>3</v>
      </c>
      <c r="U191" s="73">
        <v>3</v>
      </c>
      <c r="V191" s="73">
        <v>1</v>
      </c>
      <c r="W191" s="73">
        <v>0</v>
      </c>
      <c r="X191" s="73">
        <v>0</v>
      </c>
      <c r="Y191" s="55">
        <v>1</v>
      </c>
      <c r="Z191" s="56">
        <v>21</v>
      </c>
      <c r="AA191" s="125">
        <v>20</v>
      </c>
      <c r="AB191" s="119">
        <v>2.3809523809523809</v>
      </c>
      <c r="AC191" s="46">
        <v>50</v>
      </c>
      <c r="AD191" s="47">
        <v>47.619047619047613</v>
      </c>
    </row>
    <row r="192" spans="1:30" s="54" customFormat="1" ht="10.5" customHeight="1" outlineLevel="3" x14ac:dyDescent="0.2">
      <c r="A192" s="17" t="s">
        <v>249</v>
      </c>
      <c r="B192" s="18">
        <v>4451</v>
      </c>
      <c r="C192" s="38">
        <v>386</v>
      </c>
      <c r="D192" s="84">
        <v>11</v>
      </c>
      <c r="E192" s="73">
        <v>9</v>
      </c>
      <c r="F192" s="73">
        <v>10</v>
      </c>
      <c r="G192" s="73">
        <v>16</v>
      </c>
      <c r="H192" s="73">
        <v>18</v>
      </c>
      <c r="I192" s="73">
        <v>16</v>
      </c>
      <c r="J192" s="73">
        <v>12</v>
      </c>
      <c r="K192" s="73">
        <v>23</v>
      </c>
      <c r="L192" s="73">
        <v>18</v>
      </c>
      <c r="M192" s="73">
        <v>18</v>
      </c>
      <c r="N192" s="73">
        <v>19</v>
      </c>
      <c r="O192" s="73">
        <v>30</v>
      </c>
      <c r="P192" s="73">
        <v>32</v>
      </c>
      <c r="Q192" s="73">
        <v>34</v>
      </c>
      <c r="R192" s="73">
        <v>30</v>
      </c>
      <c r="S192" s="73">
        <v>35</v>
      </c>
      <c r="T192" s="73">
        <v>18</v>
      </c>
      <c r="U192" s="73">
        <v>16</v>
      </c>
      <c r="V192" s="73">
        <v>20</v>
      </c>
      <c r="W192" s="73">
        <v>1</v>
      </c>
      <c r="X192" s="73">
        <v>0</v>
      </c>
      <c r="Y192" s="55">
        <v>30</v>
      </c>
      <c r="Z192" s="56">
        <v>202</v>
      </c>
      <c r="AA192" s="125">
        <v>154</v>
      </c>
      <c r="AB192" s="119">
        <v>7.7720207253886011</v>
      </c>
      <c r="AC192" s="46">
        <v>52.331606217616574</v>
      </c>
      <c r="AD192" s="47">
        <v>39.896373056994818</v>
      </c>
    </row>
    <row r="193" spans="1:30" s="54" customFormat="1" ht="10.5" customHeight="1" outlineLevel="3" x14ac:dyDescent="0.2">
      <c r="A193" s="17" t="s">
        <v>371</v>
      </c>
      <c r="B193" s="18">
        <v>4452</v>
      </c>
      <c r="C193" s="38">
        <v>426</v>
      </c>
      <c r="D193" s="84">
        <v>15</v>
      </c>
      <c r="E193" s="73">
        <v>15</v>
      </c>
      <c r="F193" s="73">
        <v>11</v>
      </c>
      <c r="G193" s="73">
        <v>12</v>
      </c>
      <c r="H193" s="73">
        <v>9</v>
      </c>
      <c r="I193" s="73">
        <v>20</v>
      </c>
      <c r="J193" s="73">
        <v>12</v>
      </c>
      <c r="K193" s="73">
        <v>11</v>
      </c>
      <c r="L193" s="73">
        <v>21</v>
      </c>
      <c r="M193" s="73">
        <v>26</v>
      </c>
      <c r="N193" s="73">
        <v>29</v>
      </c>
      <c r="O193" s="73">
        <v>28</v>
      </c>
      <c r="P193" s="73">
        <v>19</v>
      </c>
      <c r="Q193" s="73">
        <v>36</v>
      </c>
      <c r="R193" s="73">
        <v>41</v>
      </c>
      <c r="S193" s="73">
        <v>50</v>
      </c>
      <c r="T193" s="73">
        <v>25</v>
      </c>
      <c r="U193" s="73">
        <v>27</v>
      </c>
      <c r="V193" s="73">
        <v>16</v>
      </c>
      <c r="W193" s="73">
        <v>3</v>
      </c>
      <c r="X193" s="73">
        <v>0</v>
      </c>
      <c r="Y193" s="55">
        <v>41</v>
      </c>
      <c r="Z193" s="56">
        <v>187</v>
      </c>
      <c r="AA193" s="125">
        <v>198</v>
      </c>
      <c r="AB193" s="119">
        <v>9.624413145539906</v>
      </c>
      <c r="AC193" s="46">
        <v>43.896713615023472</v>
      </c>
      <c r="AD193" s="47">
        <v>46.478873239436616</v>
      </c>
    </row>
    <row r="194" spans="1:30" s="2" customFormat="1" outlineLevel="3" x14ac:dyDescent="0.2">
      <c r="A194" s="17" t="s">
        <v>372</v>
      </c>
      <c r="B194" s="18">
        <v>4453</v>
      </c>
      <c r="C194" s="38">
        <v>241</v>
      </c>
      <c r="D194" s="84">
        <v>7</v>
      </c>
      <c r="E194" s="73">
        <v>6</v>
      </c>
      <c r="F194" s="73">
        <v>6</v>
      </c>
      <c r="G194" s="73">
        <v>5</v>
      </c>
      <c r="H194" s="73">
        <v>6</v>
      </c>
      <c r="I194" s="73">
        <v>19</v>
      </c>
      <c r="J194" s="73">
        <v>11</v>
      </c>
      <c r="K194" s="73">
        <v>16</v>
      </c>
      <c r="L194" s="73">
        <v>19</v>
      </c>
      <c r="M194" s="73">
        <v>19</v>
      </c>
      <c r="N194" s="73">
        <v>12</v>
      </c>
      <c r="O194" s="73">
        <v>19</v>
      </c>
      <c r="P194" s="73">
        <v>11</v>
      </c>
      <c r="Q194" s="73">
        <v>16</v>
      </c>
      <c r="R194" s="73">
        <v>23</v>
      </c>
      <c r="S194" s="73">
        <v>16</v>
      </c>
      <c r="T194" s="73">
        <v>9</v>
      </c>
      <c r="U194" s="73">
        <v>15</v>
      </c>
      <c r="V194" s="73">
        <v>2</v>
      </c>
      <c r="W194" s="73">
        <v>4</v>
      </c>
      <c r="X194" s="73">
        <v>0</v>
      </c>
      <c r="Y194" s="55">
        <v>19</v>
      </c>
      <c r="Z194" s="56">
        <v>137</v>
      </c>
      <c r="AA194" s="125">
        <v>85</v>
      </c>
      <c r="AB194" s="119">
        <v>7.8838174273858916</v>
      </c>
      <c r="AC194" s="46">
        <v>56.84647302904564</v>
      </c>
      <c r="AD194" s="47">
        <v>35.269709543568467</v>
      </c>
    </row>
    <row r="195" spans="1:30" s="54" customFormat="1" ht="10.5" customHeight="1" outlineLevel="3" x14ac:dyDescent="0.2">
      <c r="A195" s="17" t="s">
        <v>373</v>
      </c>
      <c r="B195" s="18">
        <v>4454</v>
      </c>
      <c r="C195" s="38">
        <v>267</v>
      </c>
      <c r="D195" s="84">
        <v>15</v>
      </c>
      <c r="E195" s="73">
        <v>5</v>
      </c>
      <c r="F195" s="73">
        <v>14</v>
      </c>
      <c r="G195" s="73">
        <v>10</v>
      </c>
      <c r="H195" s="73">
        <v>4</v>
      </c>
      <c r="I195" s="73">
        <v>21</v>
      </c>
      <c r="J195" s="73">
        <v>15</v>
      </c>
      <c r="K195" s="73">
        <v>11</v>
      </c>
      <c r="L195" s="73">
        <v>14</v>
      </c>
      <c r="M195" s="73">
        <v>8</v>
      </c>
      <c r="N195" s="73">
        <v>15</v>
      </c>
      <c r="O195" s="73">
        <v>17</v>
      </c>
      <c r="P195" s="73">
        <v>19</v>
      </c>
      <c r="Q195" s="73">
        <v>14</v>
      </c>
      <c r="R195" s="73">
        <v>14</v>
      </c>
      <c r="S195" s="73">
        <v>26</v>
      </c>
      <c r="T195" s="73">
        <v>19</v>
      </c>
      <c r="U195" s="73">
        <v>15</v>
      </c>
      <c r="V195" s="73">
        <v>9</v>
      </c>
      <c r="W195" s="73">
        <v>2</v>
      </c>
      <c r="X195" s="73">
        <v>0</v>
      </c>
      <c r="Y195" s="55">
        <v>34</v>
      </c>
      <c r="Z195" s="56">
        <v>134</v>
      </c>
      <c r="AA195" s="125">
        <v>99</v>
      </c>
      <c r="AB195" s="119">
        <v>12.734082397003746</v>
      </c>
      <c r="AC195" s="46">
        <v>50.187265917603</v>
      </c>
      <c r="AD195" s="47">
        <v>37.078651685393261</v>
      </c>
    </row>
    <row r="196" spans="1:30" s="54" customFormat="1" ht="10.5" customHeight="1" outlineLevel="3" x14ac:dyDescent="0.2">
      <c r="A196" s="17" t="s">
        <v>157</v>
      </c>
      <c r="B196" s="18">
        <v>4481</v>
      </c>
      <c r="C196" s="38">
        <v>553</v>
      </c>
      <c r="D196" s="84">
        <v>6</v>
      </c>
      <c r="E196" s="73">
        <v>21</v>
      </c>
      <c r="F196" s="73">
        <v>19</v>
      </c>
      <c r="G196" s="73">
        <v>14</v>
      </c>
      <c r="H196" s="73">
        <v>27</v>
      </c>
      <c r="I196" s="73">
        <v>18</v>
      </c>
      <c r="J196" s="73">
        <v>11</v>
      </c>
      <c r="K196" s="73">
        <v>22</v>
      </c>
      <c r="L196" s="73">
        <v>28</v>
      </c>
      <c r="M196" s="73">
        <v>36</v>
      </c>
      <c r="N196" s="73">
        <v>26</v>
      </c>
      <c r="O196" s="73">
        <v>47</v>
      </c>
      <c r="P196" s="73">
        <v>36</v>
      </c>
      <c r="Q196" s="73">
        <v>46</v>
      </c>
      <c r="R196" s="73">
        <v>59</v>
      </c>
      <c r="S196" s="73">
        <v>49</v>
      </c>
      <c r="T196" s="73">
        <v>36</v>
      </c>
      <c r="U196" s="73">
        <v>26</v>
      </c>
      <c r="V196" s="73">
        <v>15</v>
      </c>
      <c r="W196" s="73">
        <v>10</v>
      </c>
      <c r="X196" s="73">
        <v>1</v>
      </c>
      <c r="Y196" s="55">
        <v>46</v>
      </c>
      <c r="Z196" s="56">
        <v>265</v>
      </c>
      <c r="AA196" s="125">
        <v>242</v>
      </c>
      <c r="AB196" s="119">
        <v>8.3182640144665463</v>
      </c>
      <c r="AC196" s="46">
        <v>47.920433996383366</v>
      </c>
      <c r="AD196" s="47">
        <v>43.761301989150091</v>
      </c>
    </row>
    <row r="197" spans="1:30" s="54" customFormat="1" ht="10.5" customHeight="1" outlineLevel="3" x14ac:dyDescent="0.2">
      <c r="A197" s="17" t="s">
        <v>374</v>
      </c>
      <c r="B197" s="18">
        <v>4482</v>
      </c>
      <c r="C197" s="38">
        <v>349</v>
      </c>
      <c r="D197" s="84">
        <v>12</v>
      </c>
      <c r="E197" s="73">
        <v>7</v>
      </c>
      <c r="F197" s="73">
        <v>6</v>
      </c>
      <c r="G197" s="73">
        <v>11</v>
      </c>
      <c r="H197" s="73">
        <v>12</v>
      </c>
      <c r="I197" s="73">
        <v>8</v>
      </c>
      <c r="J197" s="73">
        <v>13</v>
      </c>
      <c r="K197" s="73">
        <v>13</v>
      </c>
      <c r="L197" s="73">
        <v>16</v>
      </c>
      <c r="M197" s="73">
        <v>23</v>
      </c>
      <c r="N197" s="73">
        <v>25</v>
      </c>
      <c r="O197" s="73">
        <v>24</v>
      </c>
      <c r="P197" s="73">
        <v>25</v>
      </c>
      <c r="Q197" s="73">
        <v>26</v>
      </c>
      <c r="R197" s="73">
        <v>32</v>
      </c>
      <c r="S197" s="73">
        <v>30</v>
      </c>
      <c r="T197" s="73">
        <v>26</v>
      </c>
      <c r="U197" s="73">
        <v>26</v>
      </c>
      <c r="V197" s="73">
        <v>13</v>
      </c>
      <c r="W197" s="73">
        <v>1</v>
      </c>
      <c r="X197" s="73">
        <v>0</v>
      </c>
      <c r="Y197" s="55">
        <v>25</v>
      </c>
      <c r="Z197" s="56">
        <v>170</v>
      </c>
      <c r="AA197" s="125">
        <v>154</v>
      </c>
      <c r="AB197" s="119">
        <v>7.1633237822349569</v>
      </c>
      <c r="AC197" s="46">
        <v>48.710601719197712</v>
      </c>
      <c r="AD197" s="47">
        <v>44.126074498567334</v>
      </c>
    </row>
    <row r="198" spans="1:30" s="54" customFormat="1" ht="10.5" customHeight="1" outlineLevel="3" x14ac:dyDescent="0.2">
      <c r="A198" s="19" t="s">
        <v>375</v>
      </c>
      <c r="B198" s="20">
        <v>4483</v>
      </c>
      <c r="C198" s="38">
        <v>615</v>
      </c>
      <c r="D198" s="84">
        <v>17</v>
      </c>
      <c r="E198" s="73">
        <v>26</v>
      </c>
      <c r="F198" s="73">
        <v>26</v>
      </c>
      <c r="G198" s="73">
        <v>21</v>
      </c>
      <c r="H198" s="73">
        <v>24</v>
      </c>
      <c r="I198" s="73">
        <v>28</v>
      </c>
      <c r="J198" s="73">
        <v>19</v>
      </c>
      <c r="K198" s="73">
        <v>31</v>
      </c>
      <c r="L198" s="73">
        <v>39</v>
      </c>
      <c r="M198" s="73">
        <v>36</v>
      </c>
      <c r="N198" s="73">
        <v>41</v>
      </c>
      <c r="O198" s="73">
        <v>51</v>
      </c>
      <c r="P198" s="73">
        <v>43</v>
      </c>
      <c r="Q198" s="73">
        <v>44</v>
      </c>
      <c r="R198" s="73">
        <v>53</v>
      </c>
      <c r="S198" s="73">
        <v>41</v>
      </c>
      <c r="T198" s="73">
        <v>33</v>
      </c>
      <c r="U198" s="73">
        <v>18</v>
      </c>
      <c r="V198" s="73">
        <v>15</v>
      </c>
      <c r="W198" s="73">
        <v>8</v>
      </c>
      <c r="X198" s="73">
        <v>1</v>
      </c>
      <c r="Y198" s="55">
        <v>69</v>
      </c>
      <c r="Z198" s="56">
        <v>333</v>
      </c>
      <c r="AA198" s="125">
        <v>213</v>
      </c>
      <c r="AB198" s="119">
        <v>11.219512195121952</v>
      </c>
      <c r="AC198" s="46">
        <v>54.146341463414636</v>
      </c>
      <c r="AD198" s="47">
        <v>34.634146341463413</v>
      </c>
    </row>
    <row r="199" spans="1:30" s="54" customFormat="1" ht="10.5" customHeight="1" outlineLevel="3" x14ac:dyDescent="0.2">
      <c r="A199" s="19" t="s">
        <v>505</v>
      </c>
      <c r="B199" s="20">
        <v>4484</v>
      </c>
      <c r="C199" s="38">
        <v>452</v>
      </c>
      <c r="D199" s="84">
        <v>16</v>
      </c>
      <c r="E199" s="73">
        <v>58</v>
      </c>
      <c r="F199" s="73">
        <v>82</v>
      </c>
      <c r="G199" s="73">
        <v>35</v>
      </c>
      <c r="H199" s="73">
        <v>6</v>
      </c>
      <c r="I199" s="73">
        <v>8</v>
      </c>
      <c r="J199" s="73">
        <v>8</v>
      </c>
      <c r="K199" s="73">
        <v>43</v>
      </c>
      <c r="L199" s="73">
        <v>67</v>
      </c>
      <c r="M199" s="73">
        <v>56</v>
      </c>
      <c r="N199" s="73">
        <v>26</v>
      </c>
      <c r="O199" s="73">
        <v>10</v>
      </c>
      <c r="P199" s="73">
        <v>5</v>
      </c>
      <c r="Q199" s="73">
        <v>10</v>
      </c>
      <c r="R199" s="73">
        <v>8</v>
      </c>
      <c r="S199" s="73">
        <v>5</v>
      </c>
      <c r="T199" s="73">
        <v>4</v>
      </c>
      <c r="U199" s="73">
        <v>3</v>
      </c>
      <c r="V199" s="73">
        <v>1</v>
      </c>
      <c r="W199" s="73">
        <v>1</v>
      </c>
      <c r="X199" s="73">
        <v>0</v>
      </c>
      <c r="Y199" s="55">
        <v>156</v>
      </c>
      <c r="Z199" s="56">
        <v>264</v>
      </c>
      <c r="AA199" s="125">
        <v>32</v>
      </c>
      <c r="AB199" s="119">
        <v>34.513274336283182</v>
      </c>
      <c r="AC199" s="46">
        <v>58.407079646017699</v>
      </c>
      <c r="AD199" s="47">
        <v>7.0796460176991154</v>
      </c>
    </row>
    <row r="200" spans="1:30" s="54" customFormat="1" ht="10.5" customHeight="1" outlineLevel="3" x14ac:dyDescent="0.2">
      <c r="A200" s="21" t="s">
        <v>290</v>
      </c>
      <c r="B200" s="22">
        <v>6010</v>
      </c>
      <c r="C200" s="38">
        <v>365</v>
      </c>
      <c r="D200" s="84">
        <v>8</v>
      </c>
      <c r="E200" s="73">
        <v>4</v>
      </c>
      <c r="F200" s="73">
        <v>9</v>
      </c>
      <c r="G200" s="73">
        <v>12</v>
      </c>
      <c r="H200" s="73">
        <v>24</v>
      </c>
      <c r="I200" s="73">
        <v>41</v>
      </c>
      <c r="J200" s="73">
        <v>33</v>
      </c>
      <c r="K200" s="73">
        <v>25</v>
      </c>
      <c r="L200" s="73">
        <v>29</v>
      </c>
      <c r="M200" s="73">
        <v>15</v>
      </c>
      <c r="N200" s="73">
        <v>30</v>
      </c>
      <c r="O200" s="73">
        <v>26</v>
      </c>
      <c r="P200" s="73">
        <v>26</v>
      </c>
      <c r="Q200" s="73">
        <v>23</v>
      </c>
      <c r="R200" s="73">
        <v>18</v>
      </c>
      <c r="S200" s="73">
        <v>15</v>
      </c>
      <c r="T200" s="73">
        <v>12</v>
      </c>
      <c r="U200" s="73">
        <v>4</v>
      </c>
      <c r="V200" s="73">
        <v>7</v>
      </c>
      <c r="W200" s="73">
        <v>3</v>
      </c>
      <c r="X200" s="73">
        <v>1</v>
      </c>
      <c r="Y200" s="55">
        <v>21</v>
      </c>
      <c r="Z200" s="56">
        <v>261</v>
      </c>
      <c r="AA200" s="125">
        <v>83</v>
      </c>
      <c r="AB200" s="119">
        <v>5.7534246575342465</v>
      </c>
      <c r="AC200" s="46">
        <v>71.506849315068493</v>
      </c>
      <c r="AD200" s="47">
        <v>22.739726027397261</v>
      </c>
    </row>
    <row r="201" spans="1:30" s="54" customFormat="1" ht="10.5" customHeight="1" outlineLevel="3" x14ac:dyDescent="0.2">
      <c r="A201" s="17" t="s">
        <v>254</v>
      </c>
      <c r="B201" s="18">
        <v>6020</v>
      </c>
      <c r="C201" s="38">
        <v>57</v>
      </c>
      <c r="D201" s="84">
        <v>3</v>
      </c>
      <c r="E201" s="73">
        <v>2</v>
      </c>
      <c r="F201" s="73">
        <v>2</v>
      </c>
      <c r="G201" s="73">
        <v>1</v>
      </c>
      <c r="H201" s="73">
        <v>2</v>
      </c>
      <c r="I201" s="73">
        <v>3</v>
      </c>
      <c r="J201" s="73">
        <v>5</v>
      </c>
      <c r="K201" s="73">
        <v>3</v>
      </c>
      <c r="L201" s="73">
        <v>5</v>
      </c>
      <c r="M201" s="73">
        <v>7</v>
      </c>
      <c r="N201" s="73">
        <v>4</v>
      </c>
      <c r="O201" s="73">
        <v>2</v>
      </c>
      <c r="P201" s="73">
        <v>3</v>
      </c>
      <c r="Q201" s="73">
        <v>3</v>
      </c>
      <c r="R201" s="73">
        <v>2</v>
      </c>
      <c r="S201" s="73">
        <v>2</v>
      </c>
      <c r="T201" s="73">
        <v>3</v>
      </c>
      <c r="U201" s="73">
        <v>2</v>
      </c>
      <c r="V201" s="73">
        <v>3</v>
      </c>
      <c r="W201" s="73">
        <v>0</v>
      </c>
      <c r="X201" s="73">
        <v>0</v>
      </c>
      <c r="Y201" s="55">
        <v>7</v>
      </c>
      <c r="Z201" s="56">
        <v>35</v>
      </c>
      <c r="AA201" s="125">
        <v>15</v>
      </c>
      <c r="AB201" s="119">
        <v>12.280701754385964</v>
      </c>
      <c r="AC201" s="46">
        <v>61.403508771929829</v>
      </c>
      <c r="AD201" s="47">
        <v>26.315789473684209</v>
      </c>
    </row>
    <row r="202" spans="1:30" s="2" customFormat="1" outlineLevel="3" x14ac:dyDescent="0.2">
      <c r="A202" s="17" t="s">
        <v>147</v>
      </c>
      <c r="B202" s="18">
        <v>6030</v>
      </c>
      <c r="C202" s="38">
        <v>270</v>
      </c>
      <c r="D202" s="84">
        <v>3</v>
      </c>
      <c r="E202" s="73">
        <v>5</v>
      </c>
      <c r="F202" s="73">
        <v>4</v>
      </c>
      <c r="G202" s="73">
        <v>7</v>
      </c>
      <c r="H202" s="73">
        <v>16</v>
      </c>
      <c r="I202" s="73">
        <v>13</v>
      </c>
      <c r="J202" s="73">
        <v>10</v>
      </c>
      <c r="K202" s="73">
        <v>13</v>
      </c>
      <c r="L202" s="73">
        <v>9</v>
      </c>
      <c r="M202" s="73">
        <v>19</v>
      </c>
      <c r="N202" s="73">
        <v>14</v>
      </c>
      <c r="O202" s="73">
        <v>12</v>
      </c>
      <c r="P202" s="73">
        <v>18</v>
      </c>
      <c r="Q202" s="73">
        <v>24</v>
      </c>
      <c r="R202" s="73">
        <v>30</v>
      </c>
      <c r="S202" s="73">
        <v>21</v>
      </c>
      <c r="T202" s="73">
        <v>25</v>
      </c>
      <c r="U202" s="73">
        <v>10</v>
      </c>
      <c r="V202" s="73">
        <v>14</v>
      </c>
      <c r="W202" s="73">
        <v>3</v>
      </c>
      <c r="X202" s="73">
        <v>0</v>
      </c>
      <c r="Y202" s="55">
        <v>12</v>
      </c>
      <c r="Z202" s="56">
        <v>131</v>
      </c>
      <c r="AA202" s="125">
        <v>127</v>
      </c>
      <c r="AB202" s="119">
        <v>4.4444444444444446</v>
      </c>
      <c r="AC202" s="46">
        <v>48.518518518518519</v>
      </c>
      <c r="AD202" s="47">
        <v>47.037037037037038</v>
      </c>
    </row>
    <row r="203" spans="1:30" s="54" customFormat="1" ht="10.5" customHeight="1" outlineLevel="3" x14ac:dyDescent="0.2">
      <c r="A203" s="17" t="s">
        <v>227</v>
      </c>
      <c r="B203" s="18">
        <v>6040</v>
      </c>
      <c r="C203" s="38">
        <v>430</v>
      </c>
      <c r="D203" s="84">
        <v>8</v>
      </c>
      <c r="E203" s="73">
        <v>12</v>
      </c>
      <c r="F203" s="73">
        <v>11</v>
      </c>
      <c r="G203" s="73">
        <v>19</v>
      </c>
      <c r="H203" s="73">
        <v>33</v>
      </c>
      <c r="I203" s="73">
        <v>32</v>
      </c>
      <c r="J203" s="73">
        <v>14</v>
      </c>
      <c r="K203" s="73">
        <v>15</v>
      </c>
      <c r="L203" s="73">
        <v>23</v>
      </c>
      <c r="M203" s="73">
        <v>16</v>
      </c>
      <c r="N203" s="73">
        <v>26</v>
      </c>
      <c r="O203" s="73">
        <v>35</v>
      </c>
      <c r="P203" s="73">
        <v>22</v>
      </c>
      <c r="Q203" s="73">
        <v>20</v>
      </c>
      <c r="R203" s="73">
        <v>37</v>
      </c>
      <c r="S203" s="73">
        <v>43</v>
      </c>
      <c r="T203" s="73">
        <v>21</v>
      </c>
      <c r="U203" s="73">
        <v>17</v>
      </c>
      <c r="V203" s="73">
        <v>21</v>
      </c>
      <c r="W203" s="73">
        <v>4</v>
      </c>
      <c r="X203" s="73">
        <v>1</v>
      </c>
      <c r="Y203" s="55">
        <v>31</v>
      </c>
      <c r="Z203" s="56">
        <v>235</v>
      </c>
      <c r="AA203" s="125">
        <v>164</v>
      </c>
      <c r="AB203" s="119">
        <v>7.2093023255813957</v>
      </c>
      <c r="AC203" s="46">
        <v>54.651162790697668</v>
      </c>
      <c r="AD203" s="47">
        <v>38.139534883720934</v>
      </c>
    </row>
    <row r="204" spans="1:30" s="54" customFormat="1" ht="10.5" customHeight="1" outlineLevel="3" x14ac:dyDescent="0.2">
      <c r="A204" s="17" t="s">
        <v>230</v>
      </c>
      <c r="B204" s="18">
        <v>6045</v>
      </c>
      <c r="C204" s="38">
        <v>239</v>
      </c>
      <c r="D204" s="84">
        <v>3</v>
      </c>
      <c r="E204" s="73">
        <v>7</v>
      </c>
      <c r="F204" s="73">
        <v>10</v>
      </c>
      <c r="G204" s="73">
        <v>21</v>
      </c>
      <c r="H204" s="73">
        <v>17</v>
      </c>
      <c r="I204" s="73">
        <v>17</v>
      </c>
      <c r="J204" s="73">
        <v>4</v>
      </c>
      <c r="K204" s="73">
        <v>6</v>
      </c>
      <c r="L204" s="73">
        <v>14</v>
      </c>
      <c r="M204" s="73">
        <v>15</v>
      </c>
      <c r="N204" s="73">
        <v>15</v>
      </c>
      <c r="O204" s="73">
        <v>7</v>
      </c>
      <c r="P204" s="73">
        <v>11</v>
      </c>
      <c r="Q204" s="73">
        <v>11</v>
      </c>
      <c r="R204" s="73">
        <v>28</v>
      </c>
      <c r="S204" s="73">
        <v>15</v>
      </c>
      <c r="T204" s="73">
        <v>13</v>
      </c>
      <c r="U204" s="73">
        <v>10</v>
      </c>
      <c r="V204" s="73">
        <v>10</v>
      </c>
      <c r="W204" s="73">
        <v>5</v>
      </c>
      <c r="X204" s="73">
        <v>0</v>
      </c>
      <c r="Y204" s="55">
        <v>20</v>
      </c>
      <c r="Z204" s="56">
        <v>127</v>
      </c>
      <c r="AA204" s="125">
        <v>92</v>
      </c>
      <c r="AB204" s="119">
        <v>8.3682008368200833</v>
      </c>
      <c r="AC204" s="46">
        <v>53.138075313807533</v>
      </c>
      <c r="AD204" s="47">
        <v>38.493723849372387</v>
      </c>
    </row>
    <row r="205" spans="1:30" s="54" customFormat="1" ht="10.5" customHeight="1" outlineLevel="3" x14ac:dyDescent="0.2">
      <c r="A205" s="17" t="s">
        <v>256</v>
      </c>
      <c r="B205" s="18">
        <v>6050</v>
      </c>
      <c r="C205" s="38">
        <v>188</v>
      </c>
      <c r="D205" s="84">
        <v>1</v>
      </c>
      <c r="E205" s="73">
        <v>5</v>
      </c>
      <c r="F205" s="73">
        <v>4</v>
      </c>
      <c r="G205" s="73">
        <v>2</v>
      </c>
      <c r="H205" s="73">
        <v>10</v>
      </c>
      <c r="I205" s="73">
        <v>10</v>
      </c>
      <c r="J205" s="73">
        <v>7</v>
      </c>
      <c r="K205" s="73">
        <v>14</v>
      </c>
      <c r="L205" s="73">
        <v>7</v>
      </c>
      <c r="M205" s="73">
        <v>10</v>
      </c>
      <c r="N205" s="73">
        <v>15</v>
      </c>
      <c r="O205" s="73">
        <v>13</v>
      </c>
      <c r="P205" s="73">
        <v>10</v>
      </c>
      <c r="Q205" s="73">
        <v>14</v>
      </c>
      <c r="R205" s="73">
        <v>16</v>
      </c>
      <c r="S205" s="73">
        <v>22</v>
      </c>
      <c r="T205" s="73">
        <v>8</v>
      </c>
      <c r="U205" s="73">
        <v>8</v>
      </c>
      <c r="V205" s="73">
        <v>8</v>
      </c>
      <c r="W205" s="73">
        <v>4</v>
      </c>
      <c r="X205" s="73">
        <v>0</v>
      </c>
      <c r="Y205" s="55">
        <v>10</v>
      </c>
      <c r="Z205" s="56">
        <v>98</v>
      </c>
      <c r="AA205" s="125">
        <v>80</v>
      </c>
      <c r="AB205" s="119">
        <v>5.3191489361702127</v>
      </c>
      <c r="AC205" s="46">
        <v>52.12765957446809</v>
      </c>
      <c r="AD205" s="47">
        <v>42.553191489361701</v>
      </c>
    </row>
    <row r="206" spans="1:30" s="54" customFormat="1" ht="10.5" customHeight="1" outlineLevel="3" x14ac:dyDescent="0.2">
      <c r="A206" s="17" t="s">
        <v>78</v>
      </c>
      <c r="B206" s="18">
        <v>6060</v>
      </c>
      <c r="C206" s="38">
        <v>231</v>
      </c>
      <c r="D206" s="84">
        <v>8</v>
      </c>
      <c r="E206" s="73">
        <v>4</v>
      </c>
      <c r="F206" s="73">
        <v>12</v>
      </c>
      <c r="G206" s="73">
        <v>14</v>
      </c>
      <c r="H206" s="73">
        <v>9</v>
      </c>
      <c r="I206" s="73">
        <v>6</v>
      </c>
      <c r="J206" s="73">
        <v>6</v>
      </c>
      <c r="K206" s="73">
        <v>9</v>
      </c>
      <c r="L206" s="73">
        <v>9</v>
      </c>
      <c r="M206" s="73">
        <v>25</v>
      </c>
      <c r="N206" s="73">
        <v>23</v>
      </c>
      <c r="O206" s="73">
        <v>19</v>
      </c>
      <c r="P206" s="73">
        <v>22</v>
      </c>
      <c r="Q206" s="73">
        <v>13</v>
      </c>
      <c r="R206" s="73">
        <v>12</v>
      </c>
      <c r="S206" s="73">
        <v>8</v>
      </c>
      <c r="T206" s="73">
        <v>11</v>
      </c>
      <c r="U206" s="73">
        <v>9</v>
      </c>
      <c r="V206" s="73">
        <v>9</v>
      </c>
      <c r="W206" s="73">
        <v>2</v>
      </c>
      <c r="X206" s="73">
        <v>1</v>
      </c>
      <c r="Y206" s="55">
        <v>24</v>
      </c>
      <c r="Z206" s="56">
        <v>142</v>
      </c>
      <c r="AA206" s="125">
        <v>65</v>
      </c>
      <c r="AB206" s="119">
        <v>10.38961038961039</v>
      </c>
      <c r="AC206" s="46">
        <v>61.471861471861466</v>
      </c>
      <c r="AD206" s="47">
        <v>28.138528138528141</v>
      </c>
    </row>
    <row r="207" spans="1:30" s="54" customFormat="1" ht="10.5" customHeight="1" outlineLevel="3" x14ac:dyDescent="0.2">
      <c r="A207" s="17" t="s">
        <v>23</v>
      </c>
      <c r="B207" s="18">
        <v>6070</v>
      </c>
      <c r="C207" s="38">
        <v>531</v>
      </c>
      <c r="D207" s="84">
        <v>18</v>
      </c>
      <c r="E207" s="73">
        <v>4</v>
      </c>
      <c r="F207" s="73">
        <v>11</v>
      </c>
      <c r="G207" s="73">
        <v>15</v>
      </c>
      <c r="H207" s="73">
        <v>32</v>
      </c>
      <c r="I207" s="73">
        <v>68</v>
      </c>
      <c r="J207" s="73">
        <v>43</v>
      </c>
      <c r="K207" s="73">
        <v>23</v>
      </c>
      <c r="L207" s="73">
        <v>26</v>
      </c>
      <c r="M207" s="73">
        <v>38</v>
      </c>
      <c r="N207" s="73">
        <v>33</v>
      </c>
      <c r="O207" s="73">
        <v>43</v>
      </c>
      <c r="P207" s="73">
        <v>40</v>
      </c>
      <c r="Q207" s="73">
        <v>20</v>
      </c>
      <c r="R207" s="73">
        <v>39</v>
      </c>
      <c r="S207" s="73">
        <v>29</v>
      </c>
      <c r="T207" s="73">
        <v>21</v>
      </c>
      <c r="U207" s="73">
        <v>14</v>
      </c>
      <c r="V207" s="73">
        <v>10</v>
      </c>
      <c r="W207" s="73">
        <v>4</v>
      </c>
      <c r="X207" s="73">
        <v>0</v>
      </c>
      <c r="Y207" s="55">
        <v>33</v>
      </c>
      <c r="Z207" s="56">
        <v>361</v>
      </c>
      <c r="AA207" s="125">
        <v>137</v>
      </c>
      <c r="AB207" s="119">
        <v>6.2146892655367232</v>
      </c>
      <c r="AC207" s="46">
        <v>67.984934086628996</v>
      </c>
      <c r="AD207" s="47">
        <v>25.800376647834273</v>
      </c>
    </row>
    <row r="208" spans="1:30" s="54" customFormat="1" ht="10.5" customHeight="1" outlineLevel="3" x14ac:dyDescent="0.2">
      <c r="A208" s="17" t="s">
        <v>206</v>
      </c>
      <c r="B208" s="18">
        <v>6080</v>
      </c>
      <c r="C208" s="38">
        <v>554</v>
      </c>
      <c r="D208" s="84">
        <v>9</v>
      </c>
      <c r="E208" s="73">
        <v>6</v>
      </c>
      <c r="F208" s="73">
        <v>10</v>
      </c>
      <c r="G208" s="73">
        <v>14</v>
      </c>
      <c r="H208" s="73">
        <v>38</v>
      </c>
      <c r="I208" s="73">
        <v>47</v>
      </c>
      <c r="J208" s="73">
        <v>60</v>
      </c>
      <c r="K208" s="73">
        <v>32</v>
      </c>
      <c r="L208" s="73">
        <v>29</v>
      </c>
      <c r="M208" s="73">
        <v>36</v>
      </c>
      <c r="N208" s="73">
        <v>34</v>
      </c>
      <c r="O208" s="73">
        <v>22</v>
      </c>
      <c r="P208" s="73">
        <v>24</v>
      </c>
      <c r="Q208" s="73">
        <v>31</v>
      </c>
      <c r="R208" s="73">
        <v>39</v>
      </c>
      <c r="S208" s="73">
        <v>43</v>
      </c>
      <c r="T208" s="73">
        <v>31</v>
      </c>
      <c r="U208" s="73">
        <v>24</v>
      </c>
      <c r="V208" s="73">
        <v>19</v>
      </c>
      <c r="W208" s="73">
        <v>5</v>
      </c>
      <c r="X208" s="73">
        <v>1</v>
      </c>
      <c r="Y208" s="55">
        <v>25</v>
      </c>
      <c r="Z208" s="56">
        <v>336</v>
      </c>
      <c r="AA208" s="125">
        <v>193</v>
      </c>
      <c r="AB208" s="119">
        <v>4.512635379061372</v>
      </c>
      <c r="AC208" s="46">
        <v>60.649819494584833</v>
      </c>
      <c r="AD208" s="47">
        <v>34.837545126353788</v>
      </c>
    </row>
    <row r="209" spans="1:30" s="54" customFormat="1" ht="10.5" customHeight="1" outlineLevel="3" x14ac:dyDescent="0.2">
      <c r="A209" s="17" t="s">
        <v>285</v>
      </c>
      <c r="B209" s="18">
        <v>6090</v>
      </c>
      <c r="C209" s="38">
        <v>726</v>
      </c>
      <c r="D209" s="84">
        <v>55</v>
      </c>
      <c r="E209" s="73">
        <v>52</v>
      </c>
      <c r="F209" s="73">
        <v>26</v>
      </c>
      <c r="G209" s="73">
        <v>11</v>
      </c>
      <c r="H209" s="73">
        <v>37</v>
      </c>
      <c r="I209" s="73">
        <v>73</v>
      </c>
      <c r="J209" s="73">
        <v>81</v>
      </c>
      <c r="K209" s="73">
        <v>75</v>
      </c>
      <c r="L209" s="73">
        <v>40</v>
      </c>
      <c r="M209" s="73">
        <v>28</v>
      </c>
      <c r="N209" s="73">
        <v>38</v>
      </c>
      <c r="O209" s="73">
        <v>29</v>
      </c>
      <c r="P209" s="73">
        <v>31</v>
      </c>
      <c r="Q209" s="73">
        <v>28</v>
      </c>
      <c r="R209" s="73">
        <v>28</v>
      </c>
      <c r="S209" s="73">
        <v>35</v>
      </c>
      <c r="T209" s="73">
        <v>29</v>
      </c>
      <c r="U209" s="73">
        <v>19</v>
      </c>
      <c r="V209" s="73">
        <v>7</v>
      </c>
      <c r="W209" s="73">
        <v>4</v>
      </c>
      <c r="X209" s="73">
        <v>0</v>
      </c>
      <c r="Y209" s="55">
        <v>133</v>
      </c>
      <c r="Z209" s="56">
        <v>443</v>
      </c>
      <c r="AA209" s="125">
        <v>150</v>
      </c>
      <c r="AB209" s="119">
        <v>18.319559228650135</v>
      </c>
      <c r="AC209" s="46">
        <v>61.019283746556475</v>
      </c>
      <c r="AD209" s="47">
        <v>20.66115702479339</v>
      </c>
    </row>
    <row r="210" spans="1:30" s="54" customFormat="1" ht="10.5" customHeight="1" outlineLevel="3" x14ac:dyDescent="0.2">
      <c r="A210" s="17" t="s">
        <v>170</v>
      </c>
      <c r="B210" s="18">
        <v>6100</v>
      </c>
      <c r="C210" s="38">
        <v>495</v>
      </c>
      <c r="D210" s="84">
        <v>5</v>
      </c>
      <c r="E210" s="73">
        <v>9</v>
      </c>
      <c r="F210" s="73">
        <v>5</v>
      </c>
      <c r="G210" s="73">
        <v>11</v>
      </c>
      <c r="H210" s="73">
        <v>65</v>
      </c>
      <c r="I210" s="73">
        <v>56</v>
      </c>
      <c r="J210" s="73">
        <v>29</v>
      </c>
      <c r="K210" s="73">
        <v>40</v>
      </c>
      <c r="L210" s="73">
        <v>31</v>
      </c>
      <c r="M210" s="73">
        <v>32</v>
      </c>
      <c r="N210" s="73">
        <v>27</v>
      </c>
      <c r="O210" s="73">
        <v>31</v>
      </c>
      <c r="P210" s="73">
        <v>29</v>
      </c>
      <c r="Q210" s="73">
        <v>29</v>
      </c>
      <c r="R210" s="73">
        <v>24</v>
      </c>
      <c r="S210" s="73">
        <v>25</v>
      </c>
      <c r="T210" s="73">
        <v>19</v>
      </c>
      <c r="U210" s="73">
        <v>19</v>
      </c>
      <c r="V210" s="73">
        <v>7</v>
      </c>
      <c r="W210" s="73">
        <v>2</v>
      </c>
      <c r="X210" s="73">
        <v>0</v>
      </c>
      <c r="Y210" s="55">
        <v>19</v>
      </c>
      <c r="Z210" s="56">
        <v>351</v>
      </c>
      <c r="AA210" s="125">
        <v>125</v>
      </c>
      <c r="AB210" s="119">
        <v>3.8383838383838382</v>
      </c>
      <c r="AC210" s="46">
        <v>70.909090909090907</v>
      </c>
      <c r="AD210" s="47">
        <v>25.252525252525253</v>
      </c>
    </row>
    <row r="211" spans="1:30" s="54" customFormat="1" ht="10.5" customHeight="1" outlineLevel="3" x14ac:dyDescent="0.2">
      <c r="A211" s="17" t="s">
        <v>296</v>
      </c>
      <c r="B211" s="18">
        <v>6110</v>
      </c>
      <c r="C211" s="38">
        <v>932</v>
      </c>
      <c r="D211" s="84">
        <v>30</v>
      </c>
      <c r="E211" s="73">
        <v>42</v>
      </c>
      <c r="F211" s="73">
        <v>47</v>
      </c>
      <c r="G211" s="73">
        <v>49</v>
      </c>
      <c r="H211" s="73">
        <v>64</v>
      </c>
      <c r="I211" s="73">
        <v>42</v>
      </c>
      <c r="J211" s="73">
        <v>44</v>
      </c>
      <c r="K211" s="73">
        <v>52</v>
      </c>
      <c r="L211" s="73">
        <v>63</v>
      </c>
      <c r="M211" s="73">
        <v>70</v>
      </c>
      <c r="N211" s="73">
        <v>84</v>
      </c>
      <c r="O211" s="73">
        <v>64</v>
      </c>
      <c r="P211" s="73">
        <v>72</v>
      </c>
      <c r="Q211" s="73">
        <v>58</v>
      </c>
      <c r="R211" s="73">
        <v>44</v>
      </c>
      <c r="S211" s="73">
        <v>31</v>
      </c>
      <c r="T211" s="73">
        <v>32</v>
      </c>
      <c r="U211" s="73">
        <v>20</v>
      </c>
      <c r="V211" s="73">
        <v>18</v>
      </c>
      <c r="W211" s="73">
        <v>6</v>
      </c>
      <c r="X211" s="73">
        <v>0</v>
      </c>
      <c r="Y211" s="55">
        <v>119</v>
      </c>
      <c r="Z211" s="56">
        <v>604</v>
      </c>
      <c r="AA211" s="125">
        <v>209</v>
      </c>
      <c r="AB211" s="119">
        <v>12.768240343347639</v>
      </c>
      <c r="AC211" s="46">
        <v>64.806866952789704</v>
      </c>
      <c r="AD211" s="47">
        <v>22.42489270386266</v>
      </c>
    </row>
    <row r="212" spans="1:30" s="54" customFormat="1" ht="10.5" customHeight="1" outlineLevel="3" x14ac:dyDescent="0.2">
      <c r="A212" s="17" t="s">
        <v>98</v>
      </c>
      <c r="B212" s="18">
        <v>6120</v>
      </c>
      <c r="C212" s="38">
        <v>849</v>
      </c>
      <c r="D212" s="84">
        <v>27</v>
      </c>
      <c r="E212" s="73">
        <v>31</v>
      </c>
      <c r="F212" s="73">
        <v>41</v>
      </c>
      <c r="G212" s="73">
        <v>39</v>
      </c>
      <c r="H212" s="73">
        <v>46</v>
      </c>
      <c r="I212" s="73">
        <v>65</v>
      </c>
      <c r="J212" s="73">
        <v>36</v>
      </c>
      <c r="K212" s="73">
        <v>58</v>
      </c>
      <c r="L212" s="73">
        <v>63</v>
      </c>
      <c r="M212" s="73">
        <v>68</v>
      </c>
      <c r="N212" s="73">
        <v>47</v>
      </c>
      <c r="O212" s="73">
        <v>50</v>
      </c>
      <c r="P212" s="73">
        <v>55</v>
      </c>
      <c r="Q212" s="73">
        <v>47</v>
      </c>
      <c r="R212" s="73">
        <v>41</v>
      </c>
      <c r="S212" s="73">
        <v>47</v>
      </c>
      <c r="T212" s="73">
        <v>37</v>
      </c>
      <c r="U212" s="73">
        <v>30</v>
      </c>
      <c r="V212" s="73">
        <v>10</v>
      </c>
      <c r="W212" s="73">
        <v>9</v>
      </c>
      <c r="X212" s="73">
        <v>2</v>
      </c>
      <c r="Y212" s="55">
        <v>99</v>
      </c>
      <c r="Z212" s="56">
        <v>527</v>
      </c>
      <c r="AA212" s="125">
        <v>223</v>
      </c>
      <c r="AB212" s="119">
        <v>11.66077738515901</v>
      </c>
      <c r="AC212" s="46">
        <v>62.073027090694936</v>
      </c>
      <c r="AD212" s="47">
        <v>26.266195524146053</v>
      </c>
    </row>
    <row r="213" spans="1:30" s="54" customFormat="1" ht="10.5" customHeight="1" outlineLevel="3" x14ac:dyDescent="0.2">
      <c r="A213" s="17" t="s">
        <v>286</v>
      </c>
      <c r="B213" s="18">
        <v>6131</v>
      </c>
      <c r="C213" s="38">
        <v>433</v>
      </c>
      <c r="D213" s="84">
        <v>7</v>
      </c>
      <c r="E213" s="73">
        <v>9</v>
      </c>
      <c r="F213" s="73">
        <v>7</v>
      </c>
      <c r="G213" s="73">
        <v>10</v>
      </c>
      <c r="H213" s="73">
        <v>53</v>
      </c>
      <c r="I213" s="73">
        <v>48</v>
      </c>
      <c r="J213" s="73">
        <v>39</v>
      </c>
      <c r="K213" s="73">
        <v>27</v>
      </c>
      <c r="L213" s="73">
        <v>21</v>
      </c>
      <c r="M213" s="73">
        <v>33</v>
      </c>
      <c r="N213" s="73">
        <v>17</v>
      </c>
      <c r="O213" s="73">
        <v>16</v>
      </c>
      <c r="P213" s="73">
        <v>19</v>
      </c>
      <c r="Q213" s="73">
        <v>27</v>
      </c>
      <c r="R213" s="73">
        <v>30</v>
      </c>
      <c r="S213" s="73">
        <v>31</v>
      </c>
      <c r="T213" s="73">
        <v>13</v>
      </c>
      <c r="U213" s="73">
        <v>12</v>
      </c>
      <c r="V213" s="73">
        <v>11</v>
      </c>
      <c r="W213" s="73">
        <v>2</v>
      </c>
      <c r="X213" s="73">
        <v>1</v>
      </c>
      <c r="Y213" s="55">
        <v>23</v>
      </c>
      <c r="Z213" s="56">
        <v>283</v>
      </c>
      <c r="AA213" s="125">
        <v>127</v>
      </c>
      <c r="AB213" s="119">
        <v>5.3117782909930717</v>
      </c>
      <c r="AC213" s="46">
        <v>65.357967667436483</v>
      </c>
      <c r="AD213" s="47">
        <v>29.330254041570434</v>
      </c>
    </row>
    <row r="214" spans="1:30" s="54" customFormat="1" ht="10.5" customHeight="1" outlineLevel="3" x14ac:dyDescent="0.2">
      <c r="A214" s="17" t="s">
        <v>455</v>
      </c>
      <c r="B214" s="18">
        <v>6132</v>
      </c>
      <c r="C214" s="38">
        <v>373</v>
      </c>
      <c r="D214" s="84">
        <v>6</v>
      </c>
      <c r="E214" s="73">
        <v>4</v>
      </c>
      <c r="F214" s="73">
        <v>6</v>
      </c>
      <c r="G214" s="73">
        <v>13</v>
      </c>
      <c r="H214" s="73">
        <v>26</v>
      </c>
      <c r="I214" s="73">
        <v>21</v>
      </c>
      <c r="J214" s="73">
        <v>13</v>
      </c>
      <c r="K214" s="73">
        <v>7</v>
      </c>
      <c r="L214" s="73">
        <v>19</v>
      </c>
      <c r="M214" s="73">
        <v>25</v>
      </c>
      <c r="N214" s="73">
        <v>29</v>
      </c>
      <c r="O214" s="73">
        <v>17</v>
      </c>
      <c r="P214" s="73">
        <v>22</v>
      </c>
      <c r="Q214" s="73">
        <v>34</v>
      </c>
      <c r="R214" s="73">
        <v>51</v>
      </c>
      <c r="S214" s="73">
        <v>33</v>
      </c>
      <c r="T214" s="73">
        <v>19</v>
      </c>
      <c r="U214" s="73">
        <v>12</v>
      </c>
      <c r="V214" s="73">
        <v>6</v>
      </c>
      <c r="W214" s="73">
        <v>7</v>
      </c>
      <c r="X214" s="73">
        <v>3</v>
      </c>
      <c r="Y214" s="55">
        <v>16</v>
      </c>
      <c r="Z214" s="56">
        <v>192</v>
      </c>
      <c r="AA214" s="125">
        <v>165</v>
      </c>
      <c r="AB214" s="119">
        <v>4.2895442359249332</v>
      </c>
      <c r="AC214" s="46">
        <v>51.474530831099194</v>
      </c>
      <c r="AD214" s="47">
        <v>44.23592493297587</v>
      </c>
    </row>
    <row r="215" spans="1:30" s="54" customFormat="1" ht="10.5" customHeight="1" outlineLevel="3" x14ac:dyDescent="0.2">
      <c r="A215" s="17" t="s">
        <v>456</v>
      </c>
      <c r="B215" s="18">
        <v>6133</v>
      </c>
      <c r="C215" s="38">
        <v>208</v>
      </c>
      <c r="D215" s="84">
        <v>6</v>
      </c>
      <c r="E215" s="73">
        <v>2</v>
      </c>
      <c r="F215" s="73">
        <v>10</v>
      </c>
      <c r="G215" s="73">
        <v>13</v>
      </c>
      <c r="H215" s="73">
        <v>15</v>
      </c>
      <c r="I215" s="73">
        <v>4</v>
      </c>
      <c r="J215" s="73">
        <v>9</v>
      </c>
      <c r="K215" s="73">
        <v>10</v>
      </c>
      <c r="L215" s="73">
        <v>12</v>
      </c>
      <c r="M215" s="73">
        <v>10</v>
      </c>
      <c r="N215" s="73">
        <v>15</v>
      </c>
      <c r="O215" s="73">
        <v>9</v>
      </c>
      <c r="P215" s="73">
        <v>14</v>
      </c>
      <c r="Q215" s="73">
        <v>17</v>
      </c>
      <c r="R215" s="73">
        <v>17</v>
      </c>
      <c r="S215" s="73">
        <v>16</v>
      </c>
      <c r="T215" s="73">
        <v>16</v>
      </c>
      <c r="U215" s="73">
        <v>9</v>
      </c>
      <c r="V215" s="73">
        <v>3</v>
      </c>
      <c r="W215" s="73">
        <v>0</v>
      </c>
      <c r="X215" s="73">
        <v>1</v>
      </c>
      <c r="Y215" s="55">
        <v>18</v>
      </c>
      <c r="Z215" s="56">
        <v>111</v>
      </c>
      <c r="AA215" s="125">
        <v>79</v>
      </c>
      <c r="AB215" s="119">
        <v>8.6538461538461533</v>
      </c>
      <c r="AC215" s="46">
        <v>53.365384615384613</v>
      </c>
      <c r="AD215" s="47">
        <v>37.980769230769226</v>
      </c>
    </row>
    <row r="216" spans="1:30" s="54" customFormat="1" ht="10.5" customHeight="1" outlineLevel="3" x14ac:dyDescent="0.2">
      <c r="A216" s="17" t="s">
        <v>193</v>
      </c>
      <c r="B216" s="18">
        <v>6150</v>
      </c>
      <c r="C216" s="38">
        <v>156</v>
      </c>
      <c r="D216" s="84">
        <v>3</v>
      </c>
      <c r="E216" s="73">
        <v>6</v>
      </c>
      <c r="F216" s="73">
        <v>3</v>
      </c>
      <c r="G216" s="73">
        <v>7</v>
      </c>
      <c r="H216" s="73">
        <v>14</v>
      </c>
      <c r="I216" s="73">
        <v>8</v>
      </c>
      <c r="J216" s="73">
        <v>5</v>
      </c>
      <c r="K216" s="73">
        <v>11</v>
      </c>
      <c r="L216" s="73">
        <v>4</v>
      </c>
      <c r="M216" s="73">
        <v>16</v>
      </c>
      <c r="N216" s="73">
        <v>11</v>
      </c>
      <c r="O216" s="73">
        <v>17</v>
      </c>
      <c r="P216" s="73">
        <v>8</v>
      </c>
      <c r="Q216" s="73">
        <v>11</v>
      </c>
      <c r="R216" s="73">
        <v>12</v>
      </c>
      <c r="S216" s="73">
        <v>6</v>
      </c>
      <c r="T216" s="73">
        <v>5</v>
      </c>
      <c r="U216" s="73">
        <v>5</v>
      </c>
      <c r="V216" s="73">
        <v>2</v>
      </c>
      <c r="W216" s="73">
        <v>2</v>
      </c>
      <c r="X216" s="73">
        <v>0</v>
      </c>
      <c r="Y216" s="55">
        <v>12</v>
      </c>
      <c r="Z216" s="56">
        <v>101</v>
      </c>
      <c r="AA216" s="125">
        <v>43</v>
      </c>
      <c r="AB216" s="119">
        <v>7.6923076923076925</v>
      </c>
      <c r="AC216" s="46">
        <v>64.743589743589752</v>
      </c>
      <c r="AD216" s="47">
        <v>27.564102564102566</v>
      </c>
    </row>
    <row r="217" spans="1:30" s="54" customFormat="1" ht="10.5" customHeight="1" outlineLevel="3" x14ac:dyDescent="0.2">
      <c r="A217" s="17" t="s">
        <v>106</v>
      </c>
      <c r="B217" s="18">
        <v>6160</v>
      </c>
      <c r="C217" s="38">
        <v>277</v>
      </c>
      <c r="D217" s="84">
        <v>5</v>
      </c>
      <c r="E217" s="73">
        <v>9</v>
      </c>
      <c r="F217" s="73">
        <v>4</v>
      </c>
      <c r="G217" s="73">
        <v>10</v>
      </c>
      <c r="H217" s="73">
        <v>24</v>
      </c>
      <c r="I217" s="73">
        <v>35</v>
      </c>
      <c r="J217" s="73">
        <v>20</v>
      </c>
      <c r="K217" s="73">
        <v>15</v>
      </c>
      <c r="L217" s="73">
        <v>13</v>
      </c>
      <c r="M217" s="73">
        <v>18</v>
      </c>
      <c r="N217" s="73">
        <v>16</v>
      </c>
      <c r="O217" s="73">
        <v>15</v>
      </c>
      <c r="P217" s="73">
        <v>23</v>
      </c>
      <c r="Q217" s="73">
        <v>15</v>
      </c>
      <c r="R217" s="73">
        <v>13</v>
      </c>
      <c r="S217" s="73">
        <v>21</v>
      </c>
      <c r="T217" s="73">
        <v>8</v>
      </c>
      <c r="U217" s="73">
        <v>5</v>
      </c>
      <c r="V217" s="73">
        <v>4</v>
      </c>
      <c r="W217" s="73">
        <v>3</v>
      </c>
      <c r="X217" s="73">
        <v>1</v>
      </c>
      <c r="Y217" s="55">
        <v>18</v>
      </c>
      <c r="Z217" s="56">
        <v>189</v>
      </c>
      <c r="AA217" s="125">
        <v>70</v>
      </c>
      <c r="AB217" s="119">
        <v>6.4981949458483745</v>
      </c>
      <c r="AC217" s="46">
        <v>68.231046931407946</v>
      </c>
      <c r="AD217" s="47">
        <v>25.270758122743679</v>
      </c>
    </row>
    <row r="218" spans="1:30" s="54" customFormat="1" ht="10.5" customHeight="1" outlineLevel="3" x14ac:dyDescent="0.2">
      <c r="A218" s="17" t="s">
        <v>144</v>
      </c>
      <c r="B218" s="18">
        <v>6170</v>
      </c>
      <c r="C218" s="38">
        <v>630</v>
      </c>
      <c r="D218" s="84">
        <v>30</v>
      </c>
      <c r="E218" s="73">
        <v>28</v>
      </c>
      <c r="F218" s="73">
        <v>25</v>
      </c>
      <c r="G218" s="73">
        <v>29</v>
      </c>
      <c r="H218" s="73">
        <v>28</v>
      </c>
      <c r="I218" s="73">
        <v>28</v>
      </c>
      <c r="J218" s="73">
        <v>36</v>
      </c>
      <c r="K218" s="73">
        <v>31</v>
      </c>
      <c r="L218" s="73">
        <v>40</v>
      </c>
      <c r="M218" s="73">
        <v>48</v>
      </c>
      <c r="N218" s="73">
        <v>47</v>
      </c>
      <c r="O218" s="73">
        <v>35</v>
      </c>
      <c r="P218" s="73">
        <v>29</v>
      </c>
      <c r="Q218" s="73">
        <v>46</v>
      </c>
      <c r="R218" s="73">
        <v>48</v>
      </c>
      <c r="S218" s="73">
        <v>37</v>
      </c>
      <c r="T218" s="73">
        <v>23</v>
      </c>
      <c r="U218" s="73">
        <v>23</v>
      </c>
      <c r="V218" s="73">
        <v>12</v>
      </c>
      <c r="W218" s="73">
        <v>6</v>
      </c>
      <c r="X218" s="73">
        <v>1</v>
      </c>
      <c r="Y218" s="55">
        <v>83</v>
      </c>
      <c r="Z218" s="56">
        <v>351</v>
      </c>
      <c r="AA218" s="125">
        <v>196</v>
      </c>
      <c r="AB218" s="119">
        <v>13.174603174603176</v>
      </c>
      <c r="AC218" s="46">
        <v>55.714285714285715</v>
      </c>
      <c r="AD218" s="47">
        <v>31.111111111111111</v>
      </c>
    </row>
    <row r="219" spans="1:30" s="54" customFormat="1" ht="10.5" customHeight="1" outlineLevel="3" x14ac:dyDescent="0.2">
      <c r="A219" s="17" t="s">
        <v>235</v>
      </c>
      <c r="B219" s="18">
        <v>6180</v>
      </c>
      <c r="C219" s="38">
        <v>509</v>
      </c>
      <c r="D219" s="84">
        <v>16</v>
      </c>
      <c r="E219" s="73">
        <v>13</v>
      </c>
      <c r="F219" s="73">
        <v>30</v>
      </c>
      <c r="G219" s="73">
        <v>26</v>
      </c>
      <c r="H219" s="73">
        <v>16</v>
      </c>
      <c r="I219" s="73">
        <v>23</v>
      </c>
      <c r="J219" s="73">
        <v>25</v>
      </c>
      <c r="K219" s="73">
        <v>32</v>
      </c>
      <c r="L219" s="73">
        <v>39</v>
      </c>
      <c r="M219" s="73">
        <v>31</v>
      </c>
      <c r="N219" s="73">
        <v>35</v>
      </c>
      <c r="O219" s="73">
        <v>27</v>
      </c>
      <c r="P219" s="73">
        <v>25</v>
      </c>
      <c r="Q219" s="73">
        <v>34</v>
      </c>
      <c r="R219" s="73">
        <v>39</v>
      </c>
      <c r="S219" s="73">
        <v>26</v>
      </c>
      <c r="T219" s="73">
        <v>26</v>
      </c>
      <c r="U219" s="73">
        <v>21</v>
      </c>
      <c r="V219" s="73">
        <v>16</v>
      </c>
      <c r="W219" s="73">
        <v>7</v>
      </c>
      <c r="X219" s="73">
        <v>2</v>
      </c>
      <c r="Y219" s="55">
        <v>59</v>
      </c>
      <c r="Z219" s="56">
        <v>279</v>
      </c>
      <c r="AA219" s="125">
        <v>171</v>
      </c>
      <c r="AB219" s="119">
        <v>11.591355599214145</v>
      </c>
      <c r="AC219" s="46">
        <v>54.813359528487226</v>
      </c>
      <c r="AD219" s="47">
        <v>33.595284872298627</v>
      </c>
    </row>
    <row r="220" spans="1:30" s="54" customFormat="1" ht="10.5" customHeight="1" outlineLevel="3" x14ac:dyDescent="0.2">
      <c r="A220" s="17" t="s">
        <v>61</v>
      </c>
      <c r="B220" s="18">
        <v>6190</v>
      </c>
      <c r="C220" s="38">
        <v>1097</v>
      </c>
      <c r="D220" s="84">
        <v>33</v>
      </c>
      <c r="E220" s="73">
        <v>58</v>
      </c>
      <c r="F220" s="73">
        <v>60</v>
      </c>
      <c r="G220" s="73">
        <v>64</v>
      </c>
      <c r="H220" s="73">
        <v>57</v>
      </c>
      <c r="I220" s="73">
        <v>43</v>
      </c>
      <c r="J220" s="73">
        <v>53</v>
      </c>
      <c r="K220" s="73">
        <v>62</v>
      </c>
      <c r="L220" s="73">
        <v>81</v>
      </c>
      <c r="M220" s="73">
        <v>77</v>
      </c>
      <c r="N220" s="73">
        <v>89</v>
      </c>
      <c r="O220" s="73">
        <v>79</v>
      </c>
      <c r="P220" s="73">
        <v>65</v>
      </c>
      <c r="Q220" s="73">
        <v>53</v>
      </c>
      <c r="R220" s="73">
        <v>69</v>
      </c>
      <c r="S220" s="73">
        <v>53</v>
      </c>
      <c r="T220" s="73">
        <v>43</v>
      </c>
      <c r="U220" s="73">
        <v>29</v>
      </c>
      <c r="V220" s="73">
        <v>16</v>
      </c>
      <c r="W220" s="73">
        <v>10</v>
      </c>
      <c r="X220" s="73">
        <v>3</v>
      </c>
      <c r="Y220" s="55">
        <v>151</v>
      </c>
      <c r="Z220" s="56">
        <v>670</v>
      </c>
      <c r="AA220" s="125">
        <v>276</v>
      </c>
      <c r="AB220" s="119">
        <v>13.764813126709207</v>
      </c>
      <c r="AC220" s="46">
        <v>61.075660893345486</v>
      </c>
      <c r="AD220" s="47">
        <v>25.159525979945307</v>
      </c>
    </row>
    <row r="221" spans="1:30" ht="10.5" customHeight="1" outlineLevel="3" x14ac:dyDescent="0.2">
      <c r="A221" s="17" t="s">
        <v>15</v>
      </c>
      <c r="B221" s="18">
        <v>6200</v>
      </c>
      <c r="C221" s="38">
        <v>834</v>
      </c>
      <c r="D221" s="84">
        <v>32</v>
      </c>
      <c r="E221" s="73">
        <v>26</v>
      </c>
      <c r="F221" s="73">
        <v>41</v>
      </c>
      <c r="G221" s="73">
        <v>41</v>
      </c>
      <c r="H221" s="73">
        <v>63</v>
      </c>
      <c r="I221" s="73">
        <v>40</v>
      </c>
      <c r="J221" s="73">
        <v>48</v>
      </c>
      <c r="K221" s="73">
        <v>49</v>
      </c>
      <c r="L221" s="73">
        <v>52</v>
      </c>
      <c r="M221" s="73">
        <v>62</v>
      </c>
      <c r="N221" s="73">
        <v>67</v>
      </c>
      <c r="O221" s="73">
        <v>55</v>
      </c>
      <c r="P221" s="73">
        <v>49</v>
      </c>
      <c r="Q221" s="73">
        <v>36</v>
      </c>
      <c r="R221" s="73">
        <v>63</v>
      </c>
      <c r="S221" s="73">
        <v>36</v>
      </c>
      <c r="T221" s="73">
        <v>26</v>
      </c>
      <c r="U221" s="73">
        <v>26</v>
      </c>
      <c r="V221" s="73">
        <v>14</v>
      </c>
      <c r="W221" s="73">
        <v>8</v>
      </c>
      <c r="X221" s="73">
        <v>0</v>
      </c>
      <c r="Y221" s="55">
        <v>99</v>
      </c>
      <c r="Z221" s="56">
        <v>526</v>
      </c>
      <c r="AA221" s="125">
        <v>209</v>
      </c>
      <c r="AB221" s="119">
        <v>11.870503597122301</v>
      </c>
      <c r="AC221" s="46">
        <v>63.069544364508388</v>
      </c>
      <c r="AD221" s="47">
        <v>25.059952038369303</v>
      </c>
    </row>
    <row r="222" spans="1:30" s="2" customFormat="1" outlineLevel="3" x14ac:dyDescent="0.2">
      <c r="A222" s="17" t="s">
        <v>135</v>
      </c>
      <c r="B222" s="18">
        <v>6210</v>
      </c>
      <c r="C222" s="38">
        <v>984</v>
      </c>
      <c r="D222" s="84">
        <v>25</v>
      </c>
      <c r="E222" s="73">
        <v>44</v>
      </c>
      <c r="F222" s="73">
        <v>38</v>
      </c>
      <c r="G222" s="73">
        <v>44</v>
      </c>
      <c r="H222" s="73">
        <v>56</v>
      </c>
      <c r="I222" s="73">
        <v>41</v>
      </c>
      <c r="J222" s="73">
        <v>42</v>
      </c>
      <c r="K222" s="73">
        <v>46</v>
      </c>
      <c r="L222" s="73">
        <v>51</v>
      </c>
      <c r="M222" s="73">
        <v>47</v>
      </c>
      <c r="N222" s="73">
        <v>57</v>
      </c>
      <c r="O222" s="73">
        <v>82</v>
      </c>
      <c r="P222" s="73">
        <v>67</v>
      </c>
      <c r="Q222" s="73">
        <v>62</v>
      </c>
      <c r="R222" s="73">
        <v>67</v>
      </c>
      <c r="S222" s="73">
        <v>65</v>
      </c>
      <c r="T222" s="73">
        <v>59</v>
      </c>
      <c r="U222" s="73">
        <v>48</v>
      </c>
      <c r="V222" s="73">
        <v>26</v>
      </c>
      <c r="W222" s="73">
        <v>14</v>
      </c>
      <c r="X222" s="73">
        <v>3</v>
      </c>
      <c r="Y222" s="55">
        <v>107</v>
      </c>
      <c r="Z222" s="56">
        <v>533</v>
      </c>
      <c r="AA222" s="125">
        <v>344</v>
      </c>
      <c r="AB222" s="119">
        <v>10.873983739837398</v>
      </c>
      <c r="AC222" s="46">
        <v>54.166666666666664</v>
      </c>
      <c r="AD222" s="47">
        <v>34.959349593495936</v>
      </c>
    </row>
    <row r="223" spans="1:30" s="54" customFormat="1" ht="10.5" customHeight="1" outlineLevel="3" x14ac:dyDescent="0.2">
      <c r="A223" s="17" t="s">
        <v>108</v>
      </c>
      <c r="B223" s="18">
        <v>6230</v>
      </c>
      <c r="C223" s="38">
        <v>727</v>
      </c>
      <c r="D223" s="84">
        <v>22</v>
      </c>
      <c r="E223" s="73">
        <v>14</v>
      </c>
      <c r="F223" s="73">
        <v>27</v>
      </c>
      <c r="G223" s="73">
        <v>21</v>
      </c>
      <c r="H223" s="73">
        <v>34</v>
      </c>
      <c r="I223" s="73">
        <v>25</v>
      </c>
      <c r="J223" s="73">
        <v>36</v>
      </c>
      <c r="K223" s="73">
        <v>33</v>
      </c>
      <c r="L223" s="73">
        <v>35</v>
      </c>
      <c r="M223" s="73">
        <v>56</v>
      </c>
      <c r="N223" s="73">
        <v>52</v>
      </c>
      <c r="O223" s="73">
        <v>53</v>
      </c>
      <c r="P223" s="73">
        <v>63</v>
      </c>
      <c r="Q223" s="73">
        <v>58</v>
      </c>
      <c r="R223" s="73">
        <v>54</v>
      </c>
      <c r="S223" s="73">
        <v>51</v>
      </c>
      <c r="T223" s="73">
        <v>43</v>
      </c>
      <c r="U223" s="73">
        <v>30</v>
      </c>
      <c r="V223" s="73">
        <v>16</v>
      </c>
      <c r="W223" s="73">
        <v>3</v>
      </c>
      <c r="X223" s="73">
        <v>1</v>
      </c>
      <c r="Y223" s="55">
        <v>63</v>
      </c>
      <c r="Z223" s="56">
        <v>408</v>
      </c>
      <c r="AA223" s="125">
        <v>256</v>
      </c>
      <c r="AB223" s="119">
        <v>8.6657496561210454</v>
      </c>
      <c r="AC223" s="46">
        <v>56.121045392022005</v>
      </c>
      <c r="AD223" s="47">
        <v>35.213204951856945</v>
      </c>
    </row>
    <row r="224" spans="1:30" s="54" customFormat="1" ht="10.5" customHeight="1" outlineLevel="3" x14ac:dyDescent="0.2">
      <c r="A224" s="17" t="s">
        <v>231</v>
      </c>
      <c r="B224" s="18">
        <v>6250</v>
      </c>
      <c r="C224" s="38">
        <v>1091</v>
      </c>
      <c r="D224" s="84">
        <v>16</v>
      </c>
      <c r="E224" s="73">
        <v>41</v>
      </c>
      <c r="F224" s="73">
        <v>48</v>
      </c>
      <c r="G224" s="73">
        <v>68</v>
      </c>
      <c r="H224" s="73">
        <v>38</v>
      </c>
      <c r="I224" s="73">
        <v>27</v>
      </c>
      <c r="J224" s="73">
        <v>28</v>
      </c>
      <c r="K224" s="73">
        <v>36</v>
      </c>
      <c r="L224" s="73">
        <v>64</v>
      </c>
      <c r="M224" s="73">
        <v>63</v>
      </c>
      <c r="N224" s="73">
        <v>95</v>
      </c>
      <c r="O224" s="73">
        <v>77</v>
      </c>
      <c r="P224" s="73">
        <v>65</v>
      </c>
      <c r="Q224" s="73">
        <v>63</v>
      </c>
      <c r="R224" s="73">
        <v>97</v>
      </c>
      <c r="S224" s="73">
        <v>90</v>
      </c>
      <c r="T224" s="73">
        <v>79</v>
      </c>
      <c r="U224" s="73">
        <v>51</v>
      </c>
      <c r="V224" s="73">
        <v>31</v>
      </c>
      <c r="W224" s="73">
        <v>14</v>
      </c>
      <c r="X224" s="73">
        <v>0</v>
      </c>
      <c r="Y224" s="55">
        <v>105</v>
      </c>
      <c r="Z224" s="56">
        <v>561</v>
      </c>
      <c r="AA224" s="125">
        <v>425</v>
      </c>
      <c r="AB224" s="119">
        <v>9.6241979835013751</v>
      </c>
      <c r="AC224" s="46">
        <v>51.420714940421632</v>
      </c>
      <c r="AD224" s="47">
        <v>38.955087076076993</v>
      </c>
    </row>
    <row r="225" spans="1:30" s="54" customFormat="1" ht="10.5" customHeight="1" outlineLevel="3" x14ac:dyDescent="0.2">
      <c r="A225" s="17" t="s">
        <v>502</v>
      </c>
      <c r="B225" s="18">
        <v>6271</v>
      </c>
      <c r="C225" s="38">
        <v>1318</v>
      </c>
      <c r="D225" s="84">
        <v>62</v>
      </c>
      <c r="E225" s="73">
        <v>54</v>
      </c>
      <c r="F225" s="73">
        <v>44</v>
      </c>
      <c r="G225" s="73">
        <v>38</v>
      </c>
      <c r="H225" s="73">
        <v>36</v>
      </c>
      <c r="I225" s="73">
        <v>59</v>
      </c>
      <c r="J225" s="73">
        <v>64</v>
      </c>
      <c r="K225" s="73">
        <v>61</v>
      </c>
      <c r="L225" s="73">
        <v>75</v>
      </c>
      <c r="M225" s="73">
        <v>78</v>
      </c>
      <c r="N225" s="73">
        <v>78</v>
      </c>
      <c r="O225" s="73">
        <v>96</v>
      </c>
      <c r="P225" s="73">
        <v>94</v>
      </c>
      <c r="Q225" s="73">
        <v>106</v>
      </c>
      <c r="R225" s="73">
        <v>100</v>
      </c>
      <c r="S225" s="73">
        <v>81</v>
      </c>
      <c r="T225" s="73">
        <v>69</v>
      </c>
      <c r="U225" s="73">
        <v>64</v>
      </c>
      <c r="V225" s="73">
        <v>41</v>
      </c>
      <c r="W225" s="73">
        <v>14</v>
      </c>
      <c r="X225" s="73">
        <v>4</v>
      </c>
      <c r="Y225" s="55">
        <v>160</v>
      </c>
      <c r="Z225" s="56">
        <v>679</v>
      </c>
      <c r="AA225" s="125">
        <v>479</v>
      </c>
      <c r="AB225" s="119">
        <v>12.139605462822459</v>
      </c>
      <c r="AC225" s="46">
        <v>51.517450682852804</v>
      </c>
      <c r="AD225" s="47">
        <v>36.34294385432473</v>
      </c>
    </row>
    <row r="226" spans="1:30" s="54" customFormat="1" ht="10.5" customHeight="1" outlineLevel="3" x14ac:dyDescent="0.2">
      <c r="A226" s="17" t="s">
        <v>503</v>
      </c>
      <c r="B226" s="18">
        <v>6272</v>
      </c>
      <c r="C226" s="38">
        <v>1160</v>
      </c>
      <c r="D226" s="84">
        <v>26</v>
      </c>
      <c r="E226" s="73">
        <v>39</v>
      </c>
      <c r="F226" s="73">
        <v>44</v>
      </c>
      <c r="G226" s="73">
        <v>34</v>
      </c>
      <c r="H226" s="73">
        <v>36</v>
      </c>
      <c r="I226" s="73">
        <v>33</v>
      </c>
      <c r="J226" s="73">
        <v>27</v>
      </c>
      <c r="K226" s="73">
        <v>54</v>
      </c>
      <c r="L226" s="73">
        <v>65</v>
      </c>
      <c r="M226" s="73">
        <v>53</v>
      </c>
      <c r="N226" s="73">
        <v>73</v>
      </c>
      <c r="O226" s="73">
        <v>89</v>
      </c>
      <c r="P226" s="73">
        <v>87</v>
      </c>
      <c r="Q226" s="73">
        <v>90</v>
      </c>
      <c r="R226" s="73">
        <v>110</v>
      </c>
      <c r="S226" s="73">
        <v>101</v>
      </c>
      <c r="T226" s="73">
        <v>87</v>
      </c>
      <c r="U226" s="73">
        <v>79</v>
      </c>
      <c r="V226" s="73">
        <v>22</v>
      </c>
      <c r="W226" s="73">
        <v>11</v>
      </c>
      <c r="X226" s="73">
        <v>0</v>
      </c>
      <c r="Y226" s="55">
        <v>109</v>
      </c>
      <c r="Z226" s="56">
        <v>551</v>
      </c>
      <c r="AA226" s="125">
        <v>500</v>
      </c>
      <c r="AB226" s="119">
        <v>9.3965517241379306</v>
      </c>
      <c r="AC226" s="46">
        <v>47.5</v>
      </c>
      <c r="AD226" s="47">
        <v>43.103448275862064</v>
      </c>
    </row>
    <row r="227" spans="1:30" s="54" customFormat="1" ht="10.5" customHeight="1" outlineLevel="3" x14ac:dyDescent="0.2">
      <c r="A227" s="17" t="s">
        <v>504</v>
      </c>
      <c r="B227" s="18">
        <v>6273</v>
      </c>
      <c r="C227" s="38">
        <v>163</v>
      </c>
      <c r="D227" s="84">
        <v>3</v>
      </c>
      <c r="E227" s="73">
        <v>2</v>
      </c>
      <c r="F227" s="73">
        <v>9</v>
      </c>
      <c r="G227" s="73">
        <v>10</v>
      </c>
      <c r="H227" s="73">
        <v>7</v>
      </c>
      <c r="I227" s="73">
        <v>3</v>
      </c>
      <c r="J227" s="73">
        <v>2</v>
      </c>
      <c r="K227" s="73">
        <v>4</v>
      </c>
      <c r="L227" s="73">
        <v>4</v>
      </c>
      <c r="M227" s="73">
        <v>12</v>
      </c>
      <c r="N227" s="73">
        <v>22</v>
      </c>
      <c r="O227" s="73">
        <v>15</v>
      </c>
      <c r="P227" s="73">
        <v>10</v>
      </c>
      <c r="Q227" s="73">
        <v>12</v>
      </c>
      <c r="R227" s="73">
        <v>13</v>
      </c>
      <c r="S227" s="73">
        <v>15</v>
      </c>
      <c r="T227" s="73">
        <v>12</v>
      </c>
      <c r="U227" s="73">
        <v>3</v>
      </c>
      <c r="V227" s="73">
        <v>3</v>
      </c>
      <c r="W227" s="73">
        <v>2</v>
      </c>
      <c r="X227" s="73">
        <v>0</v>
      </c>
      <c r="Y227" s="55">
        <v>14</v>
      </c>
      <c r="Z227" s="56">
        <v>89</v>
      </c>
      <c r="AA227" s="125">
        <v>60</v>
      </c>
      <c r="AB227" s="119">
        <v>8.5889570552147241</v>
      </c>
      <c r="AC227" s="46">
        <v>54.601226993865026</v>
      </c>
      <c r="AD227" s="47">
        <v>36.809815950920246</v>
      </c>
    </row>
    <row r="228" spans="1:30" s="54" customFormat="1" ht="10.5" customHeight="1" outlineLevel="3" x14ac:dyDescent="0.2">
      <c r="A228" s="17" t="s">
        <v>264</v>
      </c>
      <c r="B228" s="18">
        <v>6290</v>
      </c>
      <c r="C228" s="38">
        <v>755</v>
      </c>
      <c r="D228" s="84">
        <v>18</v>
      </c>
      <c r="E228" s="73">
        <v>33</v>
      </c>
      <c r="F228" s="73">
        <v>29</v>
      </c>
      <c r="G228" s="73">
        <v>30</v>
      </c>
      <c r="H228" s="73">
        <v>27</v>
      </c>
      <c r="I228" s="73">
        <v>21</v>
      </c>
      <c r="J228" s="73">
        <v>24</v>
      </c>
      <c r="K228" s="73">
        <v>39</v>
      </c>
      <c r="L228" s="73">
        <v>46</v>
      </c>
      <c r="M228" s="73">
        <v>37</v>
      </c>
      <c r="N228" s="73">
        <v>53</v>
      </c>
      <c r="O228" s="73">
        <v>40</v>
      </c>
      <c r="P228" s="73">
        <v>51</v>
      </c>
      <c r="Q228" s="73">
        <v>53</v>
      </c>
      <c r="R228" s="73">
        <v>76</v>
      </c>
      <c r="S228" s="73">
        <v>63</v>
      </c>
      <c r="T228" s="73">
        <v>46</v>
      </c>
      <c r="U228" s="73">
        <v>42</v>
      </c>
      <c r="V228" s="73">
        <v>16</v>
      </c>
      <c r="W228" s="73">
        <v>10</v>
      </c>
      <c r="X228" s="73">
        <v>1</v>
      </c>
      <c r="Y228" s="55">
        <v>80</v>
      </c>
      <c r="Z228" s="56">
        <v>368</v>
      </c>
      <c r="AA228" s="125">
        <v>307</v>
      </c>
      <c r="AB228" s="119">
        <v>10.596026490066226</v>
      </c>
      <c r="AC228" s="46">
        <v>48.741721854304636</v>
      </c>
      <c r="AD228" s="47">
        <v>40.662251655629142</v>
      </c>
    </row>
    <row r="229" spans="1:30" s="54" customFormat="1" ht="10.5" customHeight="1" outlineLevel="3" x14ac:dyDescent="0.2">
      <c r="A229" s="17" t="s">
        <v>49</v>
      </c>
      <c r="B229" s="18">
        <v>6310</v>
      </c>
      <c r="C229" s="38">
        <v>634</v>
      </c>
      <c r="D229" s="84">
        <v>9</v>
      </c>
      <c r="E229" s="73">
        <v>14</v>
      </c>
      <c r="F229" s="73">
        <v>21</v>
      </c>
      <c r="G229" s="73">
        <v>17</v>
      </c>
      <c r="H229" s="73">
        <v>29</v>
      </c>
      <c r="I229" s="73">
        <v>35</v>
      </c>
      <c r="J229" s="73">
        <v>29</v>
      </c>
      <c r="K229" s="73">
        <v>25</v>
      </c>
      <c r="L229" s="73">
        <v>23</v>
      </c>
      <c r="M229" s="73">
        <v>41</v>
      </c>
      <c r="N229" s="73">
        <v>34</v>
      </c>
      <c r="O229" s="73">
        <v>47</v>
      </c>
      <c r="P229" s="73">
        <v>32</v>
      </c>
      <c r="Q229" s="73">
        <v>53</v>
      </c>
      <c r="R229" s="73">
        <v>65</v>
      </c>
      <c r="S229" s="73">
        <v>64</v>
      </c>
      <c r="T229" s="73">
        <v>34</v>
      </c>
      <c r="U229" s="73">
        <v>31</v>
      </c>
      <c r="V229" s="73">
        <v>23</v>
      </c>
      <c r="W229" s="73">
        <v>7</v>
      </c>
      <c r="X229" s="73">
        <v>1</v>
      </c>
      <c r="Y229" s="55">
        <v>44</v>
      </c>
      <c r="Z229" s="56">
        <v>312</v>
      </c>
      <c r="AA229" s="125">
        <v>278</v>
      </c>
      <c r="AB229" s="119">
        <v>6.9400630914826493</v>
      </c>
      <c r="AC229" s="46">
        <v>49.211356466876971</v>
      </c>
      <c r="AD229" s="47">
        <v>43.848580441640379</v>
      </c>
    </row>
    <row r="230" spans="1:30" s="54" customFormat="1" ht="10.5" customHeight="1" outlineLevel="3" x14ac:dyDescent="0.2">
      <c r="A230" s="17" t="s">
        <v>292</v>
      </c>
      <c r="B230" s="18">
        <v>6331</v>
      </c>
      <c r="C230" s="38">
        <v>418</v>
      </c>
      <c r="D230" s="84">
        <v>5</v>
      </c>
      <c r="E230" s="73">
        <v>13</v>
      </c>
      <c r="F230" s="73">
        <v>12</v>
      </c>
      <c r="G230" s="73">
        <v>16</v>
      </c>
      <c r="H230" s="73">
        <v>17</v>
      </c>
      <c r="I230" s="73">
        <v>10</v>
      </c>
      <c r="J230" s="73">
        <v>12</v>
      </c>
      <c r="K230" s="73">
        <v>17</v>
      </c>
      <c r="L230" s="73">
        <v>17</v>
      </c>
      <c r="M230" s="73">
        <v>30</v>
      </c>
      <c r="N230" s="73">
        <v>21</v>
      </c>
      <c r="O230" s="73">
        <v>21</v>
      </c>
      <c r="P230" s="73">
        <v>27</v>
      </c>
      <c r="Q230" s="73">
        <v>38</v>
      </c>
      <c r="R230" s="73">
        <v>44</v>
      </c>
      <c r="S230" s="73">
        <v>37</v>
      </c>
      <c r="T230" s="73">
        <v>27</v>
      </c>
      <c r="U230" s="73">
        <v>31</v>
      </c>
      <c r="V230" s="73">
        <v>19</v>
      </c>
      <c r="W230" s="73">
        <v>3</v>
      </c>
      <c r="X230" s="73">
        <v>1</v>
      </c>
      <c r="Y230" s="55">
        <v>30</v>
      </c>
      <c r="Z230" s="56">
        <v>188</v>
      </c>
      <c r="AA230" s="125">
        <v>200</v>
      </c>
      <c r="AB230" s="119">
        <v>7.1770334928229662</v>
      </c>
      <c r="AC230" s="46">
        <v>44.976076555023923</v>
      </c>
      <c r="AD230" s="47">
        <v>47.846889952153113</v>
      </c>
    </row>
    <row r="231" spans="1:30" s="54" customFormat="1" ht="10.5" customHeight="1" outlineLevel="3" x14ac:dyDescent="0.2">
      <c r="A231" s="17" t="s">
        <v>387</v>
      </c>
      <c r="B231" s="18">
        <v>6332</v>
      </c>
      <c r="C231" s="38">
        <v>205</v>
      </c>
      <c r="D231" s="84">
        <v>3</v>
      </c>
      <c r="E231" s="73">
        <v>3</v>
      </c>
      <c r="F231" s="73">
        <v>1</v>
      </c>
      <c r="G231" s="73">
        <v>6</v>
      </c>
      <c r="H231" s="73">
        <v>3</v>
      </c>
      <c r="I231" s="73">
        <v>2</v>
      </c>
      <c r="J231" s="73">
        <v>6</v>
      </c>
      <c r="K231" s="73">
        <v>2</v>
      </c>
      <c r="L231" s="73">
        <v>10</v>
      </c>
      <c r="M231" s="73">
        <v>10</v>
      </c>
      <c r="N231" s="73">
        <v>11</v>
      </c>
      <c r="O231" s="73">
        <v>19</v>
      </c>
      <c r="P231" s="73">
        <v>17</v>
      </c>
      <c r="Q231" s="73">
        <v>24</v>
      </c>
      <c r="R231" s="73">
        <v>23</v>
      </c>
      <c r="S231" s="73">
        <v>22</v>
      </c>
      <c r="T231" s="73">
        <v>15</v>
      </c>
      <c r="U231" s="73">
        <v>16</v>
      </c>
      <c r="V231" s="73">
        <v>10</v>
      </c>
      <c r="W231" s="73">
        <v>2</v>
      </c>
      <c r="X231" s="73">
        <v>0</v>
      </c>
      <c r="Y231" s="55">
        <v>7</v>
      </c>
      <c r="Z231" s="56">
        <v>86</v>
      </c>
      <c r="AA231" s="125">
        <v>112</v>
      </c>
      <c r="AB231" s="119">
        <v>3.4146341463414638</v>
      </c>
      <c r="AC231" s="46">
        <v>41.951219512195124</v>
      </c>
      <c r="AD231" s="47">
        <v>54.634146341463421</v>
      </c>
    </row>
    <row r="232" spans="1:30" s="54" customFormat="1" ht="10.5" customHeight="1" outlineLevel="3" x14ac:dyDescent="0.2">
      <c r="A232" s="17" t="s">
        <v>388</v>
      </c>
      <c r="B232" s="18">
        <v>6333</v>
      </c>
      <c r="C232" s="38">
        <v>206</v>
      </c>
      <c r="D232" s="84">
        <v>2</v>
      </c>
      <c r="E232" s="73">
        <v>3</v>
      </c>
      <c r="F232" s="73">
        <v>9</v>
      </c>
      <c r="G232" s="73">
        <v>10</v>
      </c>
      <c r="H232" s="73">
        <v>3</v>
      </c>
      <c r="I232" s="73">
        <v>2</v>
      </c>
      <c r="J232" s="73">
        <v>6</v>
      </c>
      <c r="K232" s="73">
        <v>10</v>
      </c>
      <c r="L232" s="73">
        <v>8</v>
      </c>
      <c r="M232" s="73">
        <v>12</v>
      </c>
      <c r="N232" s="73">
        <v>24</v>
      </c>
      <c r="O232" s="73">
        <v>10</v>
      </c>
      <c r="P232" s="73">
        <v>13</v>
      </c>
      <c r="Q232" s="73">
        <v>17</v>
      </c>
      <c r="R232" s="73">
        <v>20</v>
      </c>
      <c r="S232" s="73">
        <v>18</v>
      </c>
      <c r="T232" s="73">
        <v>18</v>
      </c>
      <c r="U232" s="73">
        <v>9</v>
      </c>
      <c r="V232" s="73">
        <v>8</v>
      </c>
      <c r="W232" s="73">
        <v>3</v>
      </c>
      <c r="X232" s="73">
        <v>1</v>
      </c>
      <c r="Y232" s="55">
        <v>14</v>
      </c>
      <c r="Z232" s="56">
        <v>98</v>
      </c>
      <c r="AA232" s="125">
        <v>94</v>
      </c>
      <c r="AB232" s="119">
        <v>6.7961165048543686</v>
      </c>
      <c r="AC232" s="46">
        <v>47.572815533980581</v>
      </c>
      <c r="AD232" s="47">
        <v>45.631067961165051</v>
      </c>
    </row>
    <row r="233" spans="1:30" s="54" customFormat="1" ht="10.5" customHeight="1" outlineLevel="3" x14ac:dyDescent="0.2">
      <c r="A233" s="17" t="s">
        <v>84</v>
      </c>
      <c r="B233" s="18">
        <v>6350</v>
      </c>
      <c r="C233" s="38">
        <v>875</v>
      </c>
      <c r="D233" s="84">
        <v>16</v>
      </c>
      <c r="E233" s="73">
        <v>23</v>
      </c>
      <c r="F233" s="73">
        <v>20</v>
      </c>
      <c r="G233" s="73">
        <v>38</v>
      </c>
      <c r="H233" s="73">
        <v>80</v>
      </c>
      <c r="I233" s="73">
        <v>42</v>
      </c>
      <c r="J233" s="73">
        <v>34</v>
      </c>
      <c r="K233" s="73">
        <v>36</v>
      </c>
      <c r="L233" s="73">
        <v>40</v>
      </c>
      <c r="M233" s="73">
        <v>59</v>
      </c>
      <c r="N233" s="73">
        <v>61</v>
      </c>
      <c r="O233" s="73">
        <v>62</v>
      </c>
      <c r="P233" s="73">
        <v>63</v>
      </c>
      <c r="Q233" s="73">
        <v>56</v>
      </c>
      <c r="R233" s="73">
        <v>67</v>
      </c>
      <c r="S233" s="73">
        <v>69</v>
      </c>
      <c r="T233" s="73">
        <v>58</v>
      </c>
      <c r="U233" s="73">
        <v>31</v>
      </c>
      <c r="V233" s="73">
        <v>10</v>
      </c>
      <c r="W233" s="73">
        <v>8</v>
      </c>
      <c r="X233" s="73">
        <v>2</v>
      </c>
      <c r="Y233" s="55">
        <v>59</v>
      </c>
      <c r="Z233" s="56">
        <v>515</v>
      </c>
      <c r="AA233" s="125">
        <v>301</v>
      </c>
      <c r="AB233" s="119">
        <v>6.7428571428571438</v>
      </c>
      <c r="AC233" s="46">
        <v>58.857142857142854</v>
      </c>
      <c r="AD233" s="47">
        <v>34.4</v>
      </c>
    </row>
    <row r="234" spans="1:30" s="54" customFormat="1" ht="10.5" customHeight="1" outlineLevel="3" x14ac:dyDescent="0.2">
      <c r="A234" s="17" t="s">
        <v>186</v>
      </c>
      <c r="B234" s="18">
        <v>6900</v>
      </c>
      <c r="C234" s="38">
        <v>977</v>
      </c>
      <c r="D234" s="84">
        <v>44</v>
      </c>
      <c r="E234" s="73">
        <v>39</v>
      </c>
      <c r="F234" s="73">
        <v>33</v>
      </c>
      <c r="G234" s="73">
        <v>31</v>
      </c>
      <c r="H234" s="73">
        <v>40</v>
      </c>
      <c r="I234" s="73">
        <v>39</v>
      </c>
      <c r="J234" s="73">
        <v>67</v>
      </c>
      <c r="K234" s="73">
        <v>52</v>
      </c>
      <c r="L234" s="73">
        <v>66</v>
      </c>
      <c r="M234" s="73">
        <v>49</v>
      </c>
      <c r="N234" s="73">
        <v>81</v>
      </c>
      <c r="O234" s="73">
        <v>59</v>
      </c>
      <c r="P234" s="73">
        <v>63</v>
      </c>
      <c r="Q234" s="73">
        <v>61</v>
      </c>
      <c r="R234" s="73">
        <v>55</v>
      </c>
      <c r="S234" s="73">
        <v>62</v>
      </c>
      <c r="T234" s="73">
        <v>64</v>
      </c>
      <c r="U234" s="73">
        <v>44</v>
      </c>
      <c r="V234" s="73">
        <v>13</v>
      </c>
      <c r="W234" s="73">
        <v>11</v>
      </c>
      <c r="X234" s="73">
        <v>4</v>
      </c>
      <c r="Y234" s="55">
        <v>116</v>
      </c>
      <c r="Z234" s="56">
        <v>547</v>
      </c>
      <c r="AA234" s="125">
        <v>314</v>
      </c>
      <c r="AB234" s="119">
        <v>11.87308085977482</v>
      </c>
      <c r="AC234" s="46">
        <v>55.987717502558851</v>
      </c>
      <c r="AD234" s="47">
        <v>32.139201637666325</v>
      </c>
    </row>
    <row r="235" spans="1:30" s="54" customFormat="1" ht="10.5" customHeight="1" outlineLevel="3" x14ac:dyDescent="0.2">
      <c r="A235" s="17" t="s">
        <v>14</v>
      </c>
      <c r="B235" s="18">
        <v>6910</v>
      </c>
      <c r="C235" s="38">
        <v>1025</v>
      </c>
      <c r="D235" s="84">
        <v>24</v>
      </c>
      <c r="E235" s="73">
        <v>29</v>
      </c>
      <c r="F235" s="73">
        <v>22</v>
      </c>
      <c r="G235" s="73">
        <v>36</v>
      </c>
      <c r="H235" s="73">
        <v>22</v>
      </c>
      <c r="I235" s="73">
        <v>32</v>
      </c>
      <c r="J235" s="73">
        <v>47</v>
      </c>
      <c r="K235" s="73">
        <v>46</v>
      </c>
      <c r="L235" s="73">
        <v>44</v>
      </c>
      <c r="M235" s="73">
        <v>50</v>
      </c>
      <c r="N235" s="73">
        <v>64</v>
      </c>
      <c r="O235" s="73">
        <v>63</v>
      </c>
      <c r="P235" s="73">
        <v>73</v>
      </c>
      <c r="Q235" s="73">
        <v>83</v>
      </c>
      <c r="R235" s="73">
        <v>111</v>
      </c>
      <c r="S235" s="73">
        <v>97</v>
      </c>
      <c r="T235" s="73">
        <v>74</v>
      </c>
      <c r="U235" s="73">
        <v>55</v>
      </c>
      <c r="V235" s="73">
        <v>34</v>
      </c>
      <c r="W235" s="73">
        <v>17</v>
      </c>
      <c r="X235" s="73">
        <v>2</v>
      </c>
      <c r="Y235" s="55">
        <v>75</v>
      </c>
      <c r="Z235" s="56">
        <v>477</v>
      </c>
      <c r="AA235" s="125">
        <v>473</v>
      </c>
      <c r="AB235" s="119">
        <v>7.3170731707317067</v>
      </c>
      <c r="AC235" s="46">
        <v>46.536585365853661</v>
      </c>
      <c r="AD235" s="47">
        <v>46.146341463414636</v>
      </c>
    </row>
    <row r="236" spans="1:30" s="54" customFormat="1" ht="10.5" customHeight="1" outlineLevel="3" x14ac:dyDescent="0.2">
      <c r="A236" s="17" t="s">
        <v>182</v>
      </c>
      <c r="B236" s="18">
        <v>6930</v>
      </c>
      <c r="C236" s="38">
        <v>573</v>
      </c>
      <c r="D236" s="84">
        <v>31</v>
      </c>
      <c r="E236" s="73">
        <v>23</v>
      </c>
      <c r="F236" s="73">
        <v>23</v>
      </c>
      <c r="G236" s="73">
        <v>12</v>
      </c>
      <c r="H236" s="73">
        <v>17</v>
      </c>
      <c r="I236" s="73">
        <v>17</v>
      </c>
      <c r="J236" s="73">
        <v>22</v>
      </c>
      <c r="K236" s="73">
        <v>46</v>
      </c>
      <c r="L236" s="73">
        <v>33</v>
      </c>
      <c r="M236" s="73">
        <v>45</v>
      </c>
      <c r="N236" s="73">
        <v>46</v>
      </c>
      <c r="O236" s="73">
        <v>27</v>
      </c>
      <c r="P236" s="73">
        <v>38</v>
      </c>
      <c r="Q236" s="73">
        <v>42</v>
      </c>
      <c r="R236" s="73">
        <v>44</v>
      </c>
      <c r="S236" s="73">
        <v>32</v>
      </c>
      <c r="T236" s="73">
        <v>25</v>
      </c>
      <c r="U236" s="73">
        <v>31</v>
      </c>
      <c r="V236" s="73">
        <v>13</v>
      </c>
      <c r="W236" s="73">
        <v>5</v>
      </c>
      <c r="X236" s="73">
        <v>1</v>
      </c>
      <c r="Y236" s="55">
        <v>77</v>
      </c>
      <c r="Z236" s="56">
        <v>303</v>
      </c>
      <c r="AA236" s="125">
        <v>193</v>
      </c>
      <c r="AB236" s="119">
        <v>13.438045375218149</v>
      </c>
      <c r="AC236" s="46">
        <v>52.879581151832454</v>
      </c>
      <c r="AD236" s="47">
        <v>33.682373472949386</v>
      </c>
    </row>
    <row r="237" spans="1:30" s="54" customFormat="1" ht="10.5" customHeight="1" outlineLevel="3" x14ac:dyDescent="0.2">
      <c r="A237" s="17" t="s">
        <v>184</v>
      </c>
      <c r="B237" s="18">
        <v>6940</v>
      </c>
      <c r="C237" s="38">
        <v>809</v>
      </c>
      <c r="D237" s="84">
        <v>15</v>
      </c>
      <c r="E237" s="73">
        <v>25</v>
      </c>
      <c r="F237" s="73">
        <v>26</v>
      </c>
      <c r="G237" s="73">
        <v>30</v>
      </c>
      <c r="H237" s="73">
        <v>24</v>
      </c>
      <c r="I237" s="73">
        <v>21</v>
      </c>
      <c r="J237" s="73">
        <v>34</v>
      </c>
      <c r="K237" s="73">
        <v>30</v>
      </c>
      <c r="L237" s="73">
        <v>46</v>
      </c>
      <c r="M237" s="73">
        <v>47</v>
      </c>
      <c r="N237" s="73">
        <v>59</v>
      </c>
      <c r="O237" s="73">
        <v>48</v>
      </c>
      <c r="P237" s="73">
        <v>55</v>
      </c>
      <c r="Q237" s="73">
        <v>54</v>
      </c>
      <c r="R237" s="73">
        <v>72</v>
      </c>
      <c r="S237" s="73">
        <v>72</v>
      </c>
      <c r="T237" s="73">
        <v>66</v>
      </c>
      <c r="U237" s="73">
        <v>53</v>
      </c>
      <c r="V237" s="73">
        <v>24</v>
      </c>
      <c r="W237" s="73">
        <v>7</v>
      </c>
      <c r="X237" s="73">
        <v>1</v>
      </c>
      <c r="Y237" s="55">
        <v>66</v>
      </c>
      <c r="Z237" s="56">
        <v>394</v>
      </c>
      <c r="AA237" s="125">
        <v>349</v>
      </c>
      <c r="AB237" s="119">
        <v>8.1582200247218797</v>
      </c>
      <c r="AC237" s="46">
        <v>48.702101359703335</v>
      </c>
      <c r="AD237" s="47">
        <v>43.13967861557478</v>
      </c>
    </row>
    <row r="238" spans="1:30" s="54" customFormat="1" ht="10.5" customHeight="1" outlineLevel="3" x14ac:dyDescent="0.2">
      <c r="A238" s="17" t="s">
        <v>126</v>
      </c>
      <c r="B238" s="18">
        <v>6951</v>
      </c>
      <c r="C238" s="38">
        <v>881</v>
      </c>
      <c r="D238" s="84">
        <v>21</v>
      </c>
      <c r="E238" s="73">
        <v>22</v>
      </c>
      <c r="F238" s="73">
        <v>41</v>
      </c>
      <c r="G238" s="73">
        <v>26</v>
      </c>
      <c r="H238" s="73">
        <v>36</v>
      </c>
      <c r="I238" s="73">
        <v>20</v>
      </c>
      <c r="J238" s="73">
        <v>33</v>
      </c>
      <c r="K238" s="73">
        <v>32</v>
      </c>
      <c r="L238" s="73">
        <v>30</v>
      </c>
      <c r="M238" s="73">
        <v>55</v>
      </c>
      <c r="N238" s="73">
        <v>53</v>
      </c>
      <c r="O238" s="73">
        <v>72</v>
      </c>
      <c r="P238" s="73">
        <v>75</v>
      </c>
      <c r="Q238" s="73">
        <v>71</v>
      </c>
      <c r="R238" s="73">
        <v>111</v>
      </c>
      <c r="S238" s="73">
        <v>88</v>
      </c>
      <c r="T238" s="73">
        <v>40</v>
      </c>
      <c r="U238" s="73">
        <v>25</v>
      </c>
      <c r="V238" s="73">
        <v>19</v>
      </c>
      <c r="W238" s="73">
        <v>10</v>
      </c>
      <c r="X238" s="73">
        <v>1</v>
      </c>
      <c r="Y238" s="55">
        <v>84</v>
      </c>
      <c r="Z238" s="56">
        <v>432</v>
      </c>
      <c r="AA238" s="125">
        <v>365</v>
      </c>
      <c r="AB238" s="119">
        <v>9.5346197502837686</v>
      </c>
      <c r="AC238" s="46">
        <v>49.035187287173663</v>
      </c>
      <c r="AD238" s="47">
        <v>41.43019296254257</v>
      </c>
    </row>
    <row r="239" spans="1:30" s="54" customFormat="1" ht="10.5" customHeight="1" outlineLevel="3" x14ac:dyDescent="0.2">
      <c r="A239" s="17" t="s">
        <v>320</v>
      </c>
      <c r="B239" s="18">
        <v>6952</v>
      </c>
      <c r="C239" s="38">
        <v>545</v>
      </c>
      <c r="D239" s="84">
        <v>17</v>
      </c>
      <c r="E239" s="73">
        <v>20</v>
      </c>
      <c r="F239" s="73">
        <v>18</v>
      </c>
      <c r="G239" s="73">
        <v>19</v>
      </c>
      <c r="H239" s="73">
        <v>6</v>
      </c>
      <c r="I239" s="73">
        <v>8</v>
      </c>
      <c r="J239" s="73">
        <v>16</v>
      </c>
      <c r="K239" s="73">
        <v>29</v>
      </c>
      <c r="L239" s="73">
        <v>25</v>
      </c>
      <c r="M239" s="73">
        <v>34</v>
      </c>
      <c r="N239" s="73">
        <v>41</v>
      </c>
      <c r="O239" s="73">
        <v>24</v>
      </c>
      <c r="P239" s="73">
        <v>31</v>
      </c>
      <c r="Q239" s="73">
        <v>43</v>
      </c>
      <c r="R239" s="73">
        <v>70</v>
      </c>
      <c r="S239" s="73">
        <v>55</v>
      </c>
      <c r="T239" s="73">
        <v>40</v>
      </c>
      <c r="U239" s="73">
        <v>20</v>
      </c>
      <c r="V239" s="73">
        <v>20</v>
      </c>
      <c r="W239" s="73">
        <v>8</v>
      </c>
      <c r="X239" s="73">
        <v>1</v>
      </c>
      <c r="Y239" s="55">
        <v>55</v>
      </c>
      <c r="Z239" s="56">
        <v>233</v>
      </c>
      <c r="AA239" s="125">
        <v>257</v>
      </c>
      <c r="AB239" s="119">
        <v>10.091743119266056</v>
      </c>
      <c r="AC239" s="46">
        <v>42.752293577981654</v>
      </c>
      <c r="AD239" s="47">
        <v>47.155963302752298</v>
      </c>
    </row>
    <row r="240" spans="1:30" s="54" customFormat="1" ht="10.5" customHeight="1" outlineLevel="3" x14ac:dyDescent="0.2">
      <c r="A240" s="17" t="s">
        <v>164</v>
      </c>
      <c r="B240" s="18">
        <v>6960</v>
      </c>
      <c r="C240" s="38">
        <v>545</v>
      </c>
      <c r="D240" s="84">
        <v>21</v>
      </c>
      <c r="E240" s="73">
        <v>33</v>
      </c>
      <c r="F240" s="73">
        <v>25</v>
      </c>
      <c r="G240" s="73">
        <v>32</v>
      </c>
      <c r="H240" s="73">
        <v>11</v>
      </c>
      <c r="I240" s="73">
        <v>21</v>
      </c>
      <c r="J240" s="73">
        <v>23</v>
      </c>
      <c r="K240" s="73">
        <v>49</v>
      </c>
      <c r="L240" s="73">
        <v>40</v>
      </c>
      <c r="M240" s="73">
        <v>30</v>
      </c>
      <c r="N240" s="73">
        <v>34</v>
      </c>
      <c r="O240" s="73">
        <v>28</v>
      </c>
      <c r="P240" s="73">
        <v>33</v>
      </c>
      <c r="Q240" s="73">
        <v>40</v>
      </c>
      <c r="R240" s="73">
        <v>29</v>
      </c>
      <c r="S240" s="73">
        <v>36</v>
      </c>
      <c r="T240" s="73">
        <v>13</v>
      </c>
      <c r="U240" s="73">
        <v>30</v>
      </c>
      <c r="V240" s="73">
        <v>11</v>
      </c>
      <c r="W240" s="73">
        <v>6</v>
      </c>
      <c r="X240" s="73">
        <v>0</v>
      </c>
      <c r="Y240" s="55">
        <v>79</v>
      </c>
      <c r="Z240" s="56">
        <v>301</v>
      </c>
      <c r="AA240" s="125">
        <v>165</v>
      </c>
      <c r="AB240" s="119">
        <v>14.495412844036698</v>
      </c>
      <c r="AC240" s="46">
        <v>55.229357798165132</v>
      </c>
      <c r="AD240" s="47">
        <v>30.275229357798167</v>
      </c>
    </row>
    <row r="241" spans="1:30" s="54" customFormat="1" ht="10.5" customHeight="1" outlineLevel="3" x14ac:dyDescent="0.2">
      <c r="A241" s="17" t="s">
        <v>16</v>
      </c>
      <c r="B241" s="18">
        <v>6970</v>
      </c>
      <c r="C241" s="38">
        <v>681</v>
      </c>
      <c r="D241" s="84">
        <v>19</v>
      </c>
      <c r="E241" s="73">
        <v>28</v>
      </c>
      <c r="F241" s="73">
        <v>17</v>
      </c>
      <c r="G241" s="73">
        <v>20</v>
      </c>
      <c r="H241" s="73">
        <v>18</v>
      </c>
      <c r="I241" s="73">
        <v>30</v>
      </c>
      <c r="J241" s="73">
        <v>33</v>
      </c>
      <c r="K241" s="73">
        <v>35</v>
      </c>
      <c r="L241" s="73">
        <v>43</v>
      </c>
      <c r="M241" s="73">
        <v>41</v>
      </c>
      <c r="N241" s="73">
        <v>23</v>
      </c>
      <c r="O241" s="73">
        <v>37</v>
      </c>
      <c r="P241" s="73">
        <v>44</v>
      </c>
      <c r="Q241" s="73">
        <v>50</v>
      </c>
      <c r="R241" s="73">
        <v>60</v>
      </c>
      <c r="S241" s="73">
        <v>51</v>
      </c>
      <c r="T241" s="73">
        <v>35</v>
      </c>
      <c r="U241" s="73">
        <v>46</v>
      </c>
      <c r="V241" s="73">
        <v>36</v>
      </c>
      <c r="W241" s="73">
        <v>13</v>
      </c>
      <c r="X241" s="73">
        <v>2</v>
      </c>
      <c r="Y241" s="55">
        <v>64</v>
      </c>
      <c r="Z241" s="56">
        <v>324</v>
      </c>
      <c r="AA241" s="125">
        <v>293</v>
      </c>
      <c r="AB241" s="119">
        <v>9.3979441997063144</v>
      </c>
      <c r="AC241" s="46">
        <v>47.577092511013213</v>
      </c>
      <c r="AD241" s="47">
        <v>43.024963289280471</v>
      </c>
    </row>
    <row r="242" spans="1:30" s="54" customFormat="1" ht="10.5" customHeight="1" outlineLevel="3" x14ac:dyDescent="0.2">
      <c r="A242" s="17" t="s">
        <v>41</v>
      </c>
      <c r="B242" s="18">
        <v>6980</v>
      </c>
      <c r="C242" s="38">
        <v>833</v>
      </c>
      <c r="D242" s="84">
        <v>35</v>
      </c>
      <c r="E242" s="73">
        <v>36</v>
      </c>
      <c r="F242" s="73">
        <v>34</v>
      </c>
      <c r="G242" s="73">
        <v>33</v>
      </c>
      <c r="H242" s="73">
        <v>35</v>
      </c>
      <c r="I242" s="73">
        <v>35</v>
      </c>
      <c r="J242" s="73">
        <v>42</v>
      </c>
      <c r="K242" s="73">
        <v>38</v>
      </c>
      <c r="L242" s="73">
        <v>57</v>
      </c>
      <c r="M242" s="73">
        <v>59</v>
      </c>
      <c r="N242" s="73">
        <v>60</v>
      </c>
      <c r="O242" s="73">
        <v>52</v>
      </c>
      <c r="P242" s="73">
        <v>47</v>
      </c>
      <c r="Q242" s="73">
        <v>58</v>
      </c>
      <c r="R242" s="73">
        <v>56</v>
      </c>
      <c r="S242" s="73">
        <v>49</v>
      </c>
      <c r="T242" s="73">
        <v>28</v>
      </c>
      <c r="U242" s="73">
        <v>24</v>
      </c>
      <c r="V242" s="73">
        <v>31</v>
      </c>
      <c r="W242" s="73">
        <v>20</v>
      </c>
      <c r="X242" s="73">
        <v>4</v>
      </c>
      <c r="Y242" s="55">
        <v>105</v>
      </c>
      <c r="Z242" s="56">
        <v>458</v>
      </c>
      <c r="AA242" s="125">
        <v>270</v>
      </c>
      <c r="AB242" s="119">
        <v>12.605042016806722</v>
      </c>
      <c r="AC242" s="46">
        <v>54.981992797118849</v>
      </c>
      <c r="AD242" s="47">
        <v>32.41296518607443</v>
      </c>
    </row>
    <row r="243" spans="1:30" s="54" customFormat="1" ht="10.5" customHeight="1" outlineLevel="3" x14ac:dyDescent="0.2">
      <c r="A243" s="19" t="s">
        <v>133</v>
      </c>
      <c r="B243" s="20">
        <v>6990</v>
      </c>
      <c r="C243" s="137">
        <v>915</v>
      </c>
      <c r="D243" s="148">
        <v>38</v>
      </c>
      <c r="E243" s="140">
        <v>56</v>
      </c>
      <c r="F243" s="140">
        <v>49</v>
      </c>
      <c r="G243" s="140">
        <v>47</v>
      </c>
      <c r="H243" s="140">
        <v>26</v>
      </c>
      <c r="I243" s="140">
        <v>27</v>
      </c>
      <c r="J243" s="140">
        <v>36</v>
      </c>
      <c r="K243" s="140">
        <v>56</v>
      </c>
      <c r="L243" s="140">
        <v>69</v>
      </c>
      <c r="M243" s="140">
        <v>55</v>
      </c>
      <c r="N243" s="140">
        <v>70</v>
      </c>
      <c r="O243" s="140">
        <v>46</v>
      </c>
      <c r="P243" s="140">
        <v>60</v>
      </c>
      <c r="Q243" s="140">
        <v>43</v>
      </c>
      <c r="R243" s="140">
        <v>80</v>
      </c>
      <c r="S243" s="140">
        <v>53</v>
      </c>
      <c r="T243" s="140">
        <v>46</v>
      </c>
      <c r="U243" s="140">
        <v>33</v>
      </c>
      <c r="V243" s="140">
        <v>16</v>
      </c>
      <c r="W243" s="140">
        <v>8</v>
      </c>
      <c r="X243" s="140">
        <v>1</v>
      </c>
      <c r="Y243" s="141">
        <v>143</v>
      </c>
      <c r="Z243" s="142">
        <v>492</v>
      </c>
      <c r="AA243" s="149">
        <v>280</v>
      </c>
      <c r="AB243" s="150">
        <v>15.628415300546447</v>
      </c>
      <c r="AC243" s="143">
        <v>53.770491803278688</v>
      </c>
      <c r="AD243" s="144">
        <v>30.601092896174865</v>
      </c>
    </row>
    <row r="244" spans="1:30" s="2" customFormat="1" outlineLevel="2" x14ac:dyDescent="0.2">
      <c r="A244" s="32" t="s">
        <v>511</v>
      </c>
      <c r="B244" s="88"/>
      <c r="C244" s="35">
        <f t="shared" ref="C244:AA244" si="0">SUM(C3:C243)</f>
        <v>89274</v>
      </c>
      <c r="D244" s="34">
        <f t="shared" si="0"/>
        <v>2244</v>
      </c>
      <c r="E244" s="34">
        <f t="shared" si="0"/>
        <v>2688</v>
      </c>
      <c r="F244" s="34">
        <f t="shared" si="0"/>
        <v>3001</v>
      </c>
      <c r="G244" s="34">
        <f t="shared" si="0"/>
        <v>3318</v>
      </c>
      <c r="H244" s="34">
        <f t="shared" si="0"/>
        <v>3802</v>
      </c>
      <c r="I244" s="34">
        <f t="shared" si="0"/>
        <v>3774</v>
      </c>
      <c r="J244" s="34">
        <f t="shared" si="0"/>
        <v>3765</v>
      </c>
      <c r="K244" s="34">
        <f t="shared" si="0"/>
        <v>4329</v>
      </c>
      <c r="L244" s="34">
        <f t="shared" si="0"/>
        <v>4813</v>
      </c>
      <c r="M244" s="34">
        <f t="shared" si="0"/>
        <v>5555</v>
      </c>
      <c r="N244" s="34">
        <f t="shared" si="0"/>
        <v>6459</v>
      </c>
      <c r="O244" s="34">
        <f t="shared" si="0"/>
        <v>6035</v>
      </c>
      <c r="P244" s="34">
        <f t="shared" si="0"/>
        <v>6077</v>
      </c>
      <c r="Q244" s="34">
        <f t="shared" si="0"/>
        <v>6097</v>
      </c>
      <c r="R244" s="34">
        <f t="shared" si="0"/>
        <v>7185</v>
      </c>
      <c r="S244" s="34">
        <f t="shared" si="0"/>
        <v>6777</v>
      </c>
      <c r="T244" s="34">
        <f t="shared" si="0"/>
        <v>5387</v>
      </c>
      <c r="U244" s="34">
        <f t="shared" si="0"/>
        <v>4195</v>
      </c>
      <c r="V244" s="34">
        <f t="shared" si="0"/>
        <v>2592</v>
      </c>
      <c r="W244" s="34">
        <f t="shared" si="0"/>
        <v>1005</v>
      </c>
      <c r="X244" s="91">
        <f t="shared" si="0"/>
        <v>176</v>
      </c>
      <c r="Y244" s="34">
        <f t="shared" si="0"/>
        <v>7933</v>
      </c>
      <c r="Z244" s="34">
        <f t="shared" si="0"/>
        <v>47927</v>
      </c>
      <c r="AA244" s="91">
        <f t="shared" si="0"/>
        <v>33414</v>
      </c>
      <c r="AB244" s="97">
        <f>ROUND(Y244/$C244*100,1)</f>
        <v>8.9</v>
      </c>
      <c r="AC244" s="97">
        <f>ROUND(Z244/$C244*100,1)</f>
        <v>53.7</v>
      </c>
      <c r="AD244" s="98">
        <f>ROUND(AA244/$C244*100,1)</f>
        <v>37.4</v>
      </c>
    </row>
    <row r="245" spans="1:30" ht="10.5" customHeight="1" outlineLevel="3" x14ac:dyDescent="0.2">
      <c r="A245" s="21" t="s">
        <v>506</v>
      </c>
      <c r="B245" s="22">
        <v>5001</v>
      </c>
      <c r="C245" s="37">
        <v>201</v>
      </c>
      <c r="D245" s="130">
        <v>6</v>
      </c>
      <c r="E245" s="75">
        <v>6</v>
      </c>
      <c r="F245" s="75">
        <v>6</v>
      </c>
      <c r="G245" s="75">
        <v>5</v>
      </c>
      <c r="H245" s="75">
        <v>6</v>
      </c>
      <c r="I245" s="75">
        <v>10</v>
      </c>
      <c r="J245" s="75">
        <v>13</v>
      </c>
      <c r="K245" s="75">
        <v>10</v>
      </c>
      <c r="L245" s="75">
        <v>7</v>
      </c>
      <c r="M245" s="75">
        <v>14</v>
      </c>
      <c r="N245" s="75">
        <v>14</v>
      </c>
      <c r="O245" s="75">
        <v>15</v>
      </c>
      <c r="P245" s="75">
        <v>16</v>
      </c>
      <c r="Q245" s="75">
        <v>10</v>
      </c>
      <c r="R245" s="75">
        <v>16</v>
      </c>
      <c r="S245" s="75">
        <v>10</v>
      </c>
      <c r="T245" s="75">
        <v>19</v>
      </c>
      <c r="U245" s="75">
        <v>7</v>
      </c>
      <c r="V245" s="75">
        <v>8</v>
      </c>
      <c r="W245" s="75">
        <v>1</v>
      </c>
      <c r="X245" s="75">
        <v>2</v>
      </c>
      <c r="Y245" s="50">
        <v>18</v>
      </c>
      <c r="Z245" s="51">
        <v>110</v>
      </c>
      <c r="AA245" s="127">
        <v>73</v>
      </c>
      <c r="AB245" s="122">
        <v>8.9552238805970141</v>
      </c>
      <c r="AC245" s="52">
        <v>54.726368159203972</v>
      </c>
      <c r="AD245" s="53">
        <v>36.318407960199004</v>
      </c>
    </row>
    <row r="246" spans="1:30" ht="10.5" customHeight="1" outlineLevel="3" x14ac:dyDescent="0.2">
      <c r="A246" s="17" t="s">
        <v>507</v>
      </c>
      <c r="B246" s="18">
        <v>5002</v>
      </c>
      <c r="C246" s="38">
        <v>201</v>
      </c>
      <c r="D246" s="84">
        <v>8</v>
      </c>
      <c r="E246" s="73">
        <v>6</v>
      </c>
      <c r="F246" s="73">
        <v>3</v>
      </c>
      <c r="G246" s="73">
        <v>7</v>
      </c>
      <c r="H246" s="73">
        <v>7</v>
      </c>
      <c r="I246" s="73">
        <v>10</v>
      </c>
      <c r="J246" s="73">
        <v>10</v>
      </c>
      <c r="K246" s="73">
        <v>12</v>
      </c>
      <c r="L246" s="73">
        <v>6</v>
      </c>
      <c r="M246" s="73">
        <v>5</v>
      </c>
      <c r="N246" s="73">
        <v>21</v>
      </c>
      <c r="O246" s="73">
        <v>15</v>
      </c>
      <c r="P246" s="73">
        <v>12</v>
      </c>
      <c r="Q246" s="73">
        <v>13</v>
      </c>
      <c r="R246" s="73">
        <v>6</v>
      </c>
      <c r="S246" s="73">
        <v>18</v>
      </c>
      <c r="T246" s="73">
        <v>23</v>
      </c>
      <c r="U246" s="73">
        <v>12</v>
      </c>
      <c r="V246" s="73">
        <v>7</v>
      </c>
      <c r="W246" s="73">
        <v>0</v>
      </c>
      <c r="X246" s="73">
        <v>0</v>
      </c>
      <c r="Y246" s="55">
        <v>17</v>
      </c>
      <c r="Z246" s="56">
        <v>105</v>
      </c>
      <c r="AA246" s="125">
        <v>79</v>
      </c>
      <c r="AB246" s="119">
        <v>8.4577114427860707</v>
      </c>
      <c r="AC246" s="46">
        <v>52.238805970149251</v>
      </c>
      <c r="AD246" s="47">
        <v>39.303482587064678</v>
      </c>
    </row>
    <row r="247" spans="1:30" ht="10.5" customHeight="1" outlineLevel="3" x14ac:dyDescent="0.2">
      <c r="A247" s="17" t="s">
        <v>508</v>
      </c>
      <c r="B247" s="18">
        <v>5011</v>
      </c>
      <c r="C247" s="38">
        <v>228</v>
      </c>
      <c r="D247" s="84">
        <v>4</v>
      </c>
      <c r="E247" s="73">
        <v>4</v>
      </c>
      <c r="F247" s="73">
        <v>9</v>
      </c>
      <c r="G247" s="73">
        <v>7</v>
      </c>
      <c r="H247" s="73">
        <v>4</v>
      </c>
      <c r="I247" s="73">
        <v>4</v>
      </c>
      <c r="J247" s="73">
        <v>6</v>
      </c>
      <c r="K247" s="73">
        <v>11</v>
      </c>
      <c r="L247" s="73">
        <v>13</v>
      </c>
      <c r="M247" s="73">
        <v>9</v>
      </c>
      <c r="N247" s="73">
        <v>17</v>
      </c>
      <c r="O247" s="73">
        <v>7</v>
      </c>
      <c r="P247" s="73">
        <v>19</v>
      </c>
      <c r="Q247" s="73">
        <v>21</v>
      </c>
      <c r="R247" s="73">
        <v>29</v>
      </c>
      <c r="S247" s="73">
        <v>15</v>
      </c>
      <c r="T247" s="73">
        <v>11</v>
      </c>
      <c r="U247" s="73">
        <v>19</v>
      </c>
      <c r="V247" s="73">
        <v>14</v>
      </c>
      <c r="W247" s="73">
        <v>3</v>
      </c>
      <c r="X247" s="73">
        <v>2</v>
      </c>
      <c r="Y247" s="55">
        <v>17</v>
      </c>
      <c r="Z247" s="56">
        <v>97</v>
      </c>
      <c r="AA247" s="125">
        <v>114</v>
      </c>
      <c r="AB247" s="119">
        <v>7.4561403508771926</v>
      </c>
      <c r="AC247" s="46">
        <v>42.543859649122808</v>
      </c>
      <c r="AD247" s="47">
        <v>50</v>
      </c>
    </row>
    <row r="248" spans="1:30" ht="10.5" customHeight="1" outlineLevel="3" x14ac:dyDescent="0.2">
      <c r="A248" s="17" t="s">
        <v>509</v>
      </c>
      <c r="B248" s="18">
        <v>5012</v>
      </c>
      <c r="C248" s="38">
        <v>931</v>
      </c>
      <c r="D248" s="84">
        <v>56</v>
      </c>
      <c r="E248" s="73">
        <v>51</v>
      </c>
      <c r="F248" s="73">
        <v>48</v>
      </c>
      <c r="G248" s="73">
        <v>31</v>
      </c>
      <c r="H248" s="73">
        <v>35</v>
      </c>
      <c r="I248" s="73">
        <v>37</v>
      </c>
      <c r="J248" s="73">
        <v>63</v>
      </c>
      <c r="K248" s="73">
        <v>78</v>
      </c>
      <c r="L248" s="73">
        <v>57</v>
      </c>
      <c r="M248" s="73">
        <v>62</v>
      </c>
      <c r="N248" s="73">
        <v>60</v>
      </c>
      <c r="O248" s="73">
        <v>75</v>
      </c>
      <c r="P248" s="73">
        <v>59</v>
      </c>
      <c r="Q248" s="73">
        <v>48</v>
      </c>
      <c r="R248" s="73">
        <v>57</v>
      </c>
      <c r="S248" s="73">
        <v>44</v>
      </c>
      <c r="T248" s="73">
        <v>29</v>
      </c>
      <c r="U248" s="73">
        <v>21</v>
      </c>
      <c r="V248" s="73">
        <v>15</v>
      </c>
      <c r="W248" s="73">
        <v>4</v>
      </c>
      <c r="X248" s="73">
        <v>1</v>
      </c>
      <c r="Y248" s="55">
        <v>155</v>
      </c>
      <c r="Z248" s="56">
        <v>557</v>
      </c>
      <c r="AA248" s="125">
        <v>219</v>
      </c>
      <c r="AB248" s="119">
        <v>16.648764769065522</v>
      </c>
      <c r="AC248" s="46">
        <v>59.828141783028997</v>
      </c>
      <c r="AD248" s="47">
        <v>23.523093447905477</v>
      </c>
    </row>
    <row r="249" spans="1:30" ht="10.5" customHeight="1" outlineLevel="3" x14ac:dyDescent="0.2">
      <c r="A249" s="17" t="s">
        <v>510</v>
      </c>
      <c r="B249" s="18">
        <v>5013</v>
      </c>
      <c r="C249" s="38">
        <v>255</v>
      </c>
      <c r="D249" s="84">
        <v>9</v>
      </c>
      <c r="E249" s="73">
        <v>7</v>
      </c>
      <c r="F249" s="73">
        <v>5</v>
      </c>
      <c r="G249" s="73">
        <v>6</v>
      </c>
      <c r="H249" s="73">
        <v>8</v>
      </c>
      <c r="I249" s="73">
        <v>10</v>
      </c>
      <c r="J249" s="73">
        <v>10</v>
      </c>
      <c r="K249" s="73">
        <v>13</v>
      </c>
      <c r="L249" s="73">
        <v>13</v>
      </c>
      <c r="M249" s="73">
        <v>13</v>
      </c>
      <c r="N249" s="73">
        <v>14</v>
      </c>
      <c r="O249" s="73">
        <v>18</v>
      </c>
      <c r="P249" s="73">
        <v>26</v>
      </c>
      <c r="Q249" s="73">
        <v>17</v>
      </c>
      <c r="R249" s="73">
        <v>24</v>
      </c>
      <c r="S249" s="73">
        <v>27</v>
      </c>
      <c r="T249" s="73">
        <v>15</v>
      </c>
      <c r="U249" s="73">
        <v>10</v>
      </c>
      <c r="V249" s="73">
        <v>6</v>
      </c>
      <c r="W249" s="73">
        <v>4</v>
      </c>
      <c r="X249" s="73">
        <v>0</v>
      </c>
      <c r="Y249" s="55">
        <v>21</v>
      </c>
      <c r="Z249" s="56">
        <v>131</v>
      </c>
      <c r="AA249" s="125">
        <v>103</v>
      </c>
      <c r="AB249" s="119">
        <v>8.235294117647058</v>
      </c>
      <c r="AC249" s="46">
        <v>51.372549019607838</v>
      </c>
      <c r="AD249" s="47">
        <v>40.392156862745097</v>
      </c>
    </row>
    <row r="250" spans="1:30" ht="10.5" customHeight="1" outlineLevel="3" x14ac:dyDescent="0.2">
      <c r="A250" s="19" t="s">
        <v>101</v>
      </c>
      <c r="B250" s="20">
        <v>5040</v>
      </c>
      <c r="C250" s="33">
        <v>88</v>
      </c>
      <c r="D250" s="84">
        <v>3</v>
      </c>
      <c r="E250" s="73">
        <v>0</v>
      </c>
      <c r="F250" s="73">
        <v>3</v>
      </c>
      <c r="G250" s="73">
        <v>2</v>
      </c>
      <c r="H250" s="73">
        <v>1</v>
      </c>
      <c r="I250" s="73">
        <v>2</v>
      </c>
      <c r="J250" s="73">
        <v>2</v>
      </c>
      <c r="K250" s="73">
        <v>3</v>
      </c>
      <c r="L250" s="73">
        <v>4</v>
      </c>
      <c r="M250" s="73">
        <v>3</v>
      </c>
      <c r="N250" s="73">
        <v>5</v>
      </c>
      <c r="O250" s="73">
        <v>12</v>
      </c>
      <c r="P250" s="73">
        <v>9</v>
      </c>
      <c r="Q250" s="73">
        <v>10</v>
      </c>
      <c r="R250" s="73">
        <v>4</v>
      </c>
      <c r="S250" s="73">
        <v>8</v>
      </c>
      <c r="T250" s="73">
        <v>7</v>
      </c>
      <c r="U250" s="73">
        <v>8</v>
      </c>
      <c r="V250" s="73">
        <v>2</v>
      </c>
      <c r="W250" s="73">
        <v>0</v>
      </c>
      <c r="X250" s="85">
        <v>0</v>
      </c>
      <c r="Y250" s="59">
        <v>6</v>
      </c>
      <c r="Z250" s="60">
        <v>43</v>
      </c>
      <c r="AA250" s="126">
        <v>39</v>
      </c>
      <c r="AB250" s="121">
        <v>6.8181818181818175</v>
      </c>
      <c r="AC250" s="48">
        <v>48.863636363636367</v>
      </c>
      <c r="AD250" s="49">
        <v>44.31818181818182</v>
      </c>
    </row>
    <row r="251" spans="1:30" ht="10.5" customHeight="1" outlineLevel="3" x14ac:dyDescent="0.2">
      <c r="A251" s="23" t="s">
        <v>495</v>
      </c>
      <c r="B251" s="18">
        <v>5021</v>
      </c>
      <c r="C251" s="38">
        <v>532</v>
      </c>
      <c r="D251" s="83">
        <v>11</v>
      </c>
      <c r="E251" s="72">
        <v>22</v>
      </c>
      <c r="F251" s="72">
        <v>21</v>
      </c>
      <c r="G251" s="72">
        <v>16</v>
      </c>
      <c r="H251" s="72">
        <v>20</v>
      </c>
      <c r="I251" s="72">
        <v>9</v>
      </c>
      <c r="J251" s="72">
        <v>10</v>
      </c>
      <c r="K251" s="72">
        <v>28</v>
      </c>
      <c r="L251" s="72">
        <v>24</v>
      </c>
      <c r="M251" s="72">
        <v>18</v>
      </c>
      <c r="N251" s="72">
        <v>34</v>
      </c>
      <c r="O251" s="72">
        <v>20</v>
      </c>
      <c r="P251" s="72">
        <v>36</v>
      </c>
      <c r="Q251" s="72">
        <v>56</v>
      </c>
      <c r="R251" s="72">
        <v>71</v>
      </c>
      <c r="S251" s="72">
        <v>58</v>
      </c>
      <c r="T251" s="72">
        <v>27</v>
      </c>
      <c r="U251" s="72">
        <v>22</v>
      </c>
      <c r="V251" s="72">
        <v>19</v>
      </c>
      <c r="W251" s="72">
        <v>7</v>
      </c>
      <c r="X251" s="72">
        <v>3</v>
      </c>
      <c r="Y251" s="55">
        <v>54</v>
      </c>
      <c r="Z251" s="56">
        <v>215</v>
      </c>
      <c r="AA251" s="125">
        <v>263</v>
      </c>
      <c r="AB251" s="119">
        <v>10.150375939849624</v>
      </c>
      <c r="AC251" s="46">
        <v>40.413533834586467</v>
      </c>
      <c r="AD251" s="47">
        <v>49.436090225563909</v>
      </c>
    </row>
    <row r="252" spans="1:30" ht="10.5" customHeight="1" outlineLevel="3" x14ac:dyDescent="0.2">
      <c r="A252" s="23" t="s">
        <v>376</v>
      </c>
      <c r="B252" s="18">
        <v>5022</v>
      </c>
      <c r="C252" s="38">
        <v>683</v>
      </c>
      <c r="D252" s="84">
        <v>18</v>
      </c>
      <c r="E252" s="73">
        <v>17</v>
      </c>
      <c r="F252" s="73">
        <v>19</v>
      </c>
      <c r="G252" s="73">
        <v>17</v>
      </c>
      <c r="H252" s="73">
        <v>23</v>
      </c>
      <c r="I252" s="73">
        <v>14</v>
      </c>
      <c r="J252" s="73">
        <v>13</v>
      </c>
      <c r="K252" s="73">
        <v>20</v>
      </c>
      <c r="L252" s="73">
        <v>42</v>
      </c>
      <c r="M252" s="73">
        <v>30</v>
      </c>
      <c r="N252" s="73">
        <v>40</v>
      </c>
      <c r="O252" s="73">
        <v>37</v>
      </c>
      <c r="P252" s="73">
        <v>52</v>
      </c>
      <c r="Q252" s="73">
        <v>65</v>
      </c>
      <c r="R252" s="73">
        <v>95</v>
      </c>
      <c r="S252" s="73">
        <v>68</v>
      </c>
      <c r="T252" s="73">
        <v>39</v>
      </c>
      <c r="U252" s="73">
        <v>33</v>
      </c>
      <c r="V252" s="73">
        <v>31</v>
      </c>
      <c r="W252" s="73">
        <v>9</v>
      </c>
      <c r="X252" s="73">
        <v>1</v>
      </c>
      <c r="Y252" s="55">
        <v>54</v>
      </c>
      <c r="Z252" s="56">
        <v>288</v>
      </c>
      <c r="AA252" s="125">
        <v>341</v>
      </c>
      <c r="AB252" s="119">
        <v>7.9062957540263543</v>
      </c>
      <c r="AC252" s="46">
        <v>42.166910688140561</v>
      </c>
      <c r="AD252" s="47">
        <v>49.926793557833086</v>
      </c>
    </row>
    <row r="253" spans="1:30" s="2" customFormat="1" outlineLevel="3" x14ac:dyDescent="0.2">
      <c r="A253" s="23" t="s">
        <v>377</v>
      </c>
      <c r="B253" s="18">
        <v>5023</v>
      </c>
      <c r="C253" s="38">
        <v>695</v>
      </c>
      <c r="D253" s="84">
        <v>14</v>
      </c>
      <c r="E253" s="73">
        <v>26</v>
      </c>
      <c r="F253" s="73">
        <v>18</v>
      </c>
      <c r="G253" s="73">
        <v>15</v>
      </c>
      <c r="H253" s="73">
        <v>17</v>
      </c>
      <c r="I253" s="73">
        <v>15</v>
      </c>
      <c r="J253" s="73">
        <v>18</v>
      </c>
      <c r="K253" s="73">
        <v>37</v>
      </c>
      <c r="L253" s="73">
        <v>31</v>
      </c>
      <c r="M253" s="73">
        <v>26</v>
      </c>
      <c r="N253" s="73">
        <v>39</v>
      </c>
      <c r="O253" s="73">
        <v>40</v>
      </c>
      <c r="P253" s="73">
        <v>84</v>
      </c>
      <c r="Q253" s="73">
        <v>81</v>
      </c>
      <c r="R253" s="73">
        <v>102</v>
      </c>
      <c r="S253" s="73">
        <v>53</v>
      </c>
      <c r="T253" s="73">
        <v>21</v>
      </c>
      <c r="U253" s="73">
        <v>32</v>
      </c>
      <c r="V253" s="73">
        <v>18</v>
      </c>
      <c r="W253" s="73">
        <v>5</v>
      </c>
      <c r="X253" s="73">
        <v>3</v>
      </c>
      <c r="Y253" s="55">
        <v>58</v>
      </c>
      <c r="Z253" s="56">
        <v>322</v>
      </c>
      <c r="AA253" s="125">
        <v>315</v>
      </c>
      <c r="AB253" s="119">
        <v>8.3453237410071957</v>
      </c>
      <c r="AC253" s="46">
        <v>46.330935251798557</v>
      </c>
      <c r="AD253" s="47">
        <v>45.323741007194243</v>
      </c>
    </row>
    <row r="254" spans="1:30" s="4" customFormat="1" outlineLevel="3" x14ac:dyDescent="0.2">
      <c r="A254" s="24" t="s">
        <v>378</v>
      </c>
      <c r="B254" s="20">
        <v>5024</v>
      </c>
      <c r="C254" s="33">
        <v>521</v>
      </c>
      <c r="D254" s="82">
        <v>14</v>
      </c>
      <c r="E254" s="74">
        <v>27</v>
      </c>
      <c r="F254" s="74">
        <v>23</v>
      </c>
      <c r="G254" s="74">
        <v>29</v>
      </c>
      <c r="H254" s="74">
        <v>20</v>
      </c>
      <c r="I254" s="74">
        <v>15</v>
      </c>
      <c r="J254" s="74">
        <v>12</v>
      </c>
      <c r="K254" s="74">
        <v>26</v>
      </c>
      <c r="L254" s="74">
        <v>29</v>
      </c>
      <c r="M254" s="74">
        <v>37</v>
      </c>
      <c r="N254" s="74">
        <v>23</v>
      </c>
      <c r="O254" s="74">
        <v>39</v>
      </c>
      <c r="P254" s="74">
        <v>39</v>
      </c>
      <c r="Q254" s="74">
        <v>55</v>
      </c>
      <c r="R254" s="74">
        <v>44</v>
      </c>
      <c r="S254" s="74">
        <v>33</v>
      </c>
      <c r="T254" s="74">
        <v>26</v>
      </c>
      <c r="U254" s="74">
        <v>22</v>
      </c>
      <c r="V254" s="74">
        <v>7</v>
      </c>
      <c r="W254" s="74">
        <v>1</v>
      </c>
      <c r="X254" s="74">
        <v>0</v>
      </c>
      <c r="Y254" s="59">
        <v>64</v>
      </c>
      <c r="Z254" s="60">
        <v>269</v>
      </c>
      <c r="AA254" s="126">
        <v>188</v>
      </c>
      <c r="AB254" s="121">
        <v>12.284069097888676</v>
      </c>
      <c r="AC254" s="48">
        <v>51.631477927063344</v>
      </c>
      <c r="AD254" s="49">
        <v>36.084452975047988</v>
      </c>
    </row>
    <row r="255" spans="1:30" s="54" customFormat="1" ht="10.5" customHeight="1" outlineLevel="2" x14ac:dyDescent="0.2">
      <c r="A255" s="99" t="s">
        <v>512</v>
      </c>
      <c r="B255" s="88"/>
      <c r="C255" s="35">
        <f t="shared" ref="C255:AA255" si="1">SUM(C245:C254)</f>
        <v>4335</v>
      </c>
      <c r="D255" s="34">
        <f t="shared" si="1"/>
        <v>143</v>
      </c>
      <c r="E255" s="34">
        <f t="shared" si="1"/>
        <v>166</v>
      </c>
      <c r="F255" s="34">
        <f t="shared" si="1"/>
        <v>155</v>
      </c>
      <c r="G255" s="34">
        <f t="shared" si="1"/>
        <v>135</v>
      </c>
      <c r="H255" s="34">
        <f t="shared" si="1"/>
        <v>141</v>
      </c>
      <c r="I255" s="34">
        <f t="shared" si="1"/>
        <v>126</v>
      </c>
      <c r="J255" s="34">
        <f t="shared" si="1"/>
        <v>157</v>
      </c>
      <c r="K255" s="34">
        <f t="shared" si="1"/>
        <v>238</v>
      </c>
      <c r="L255" s="34">
        <f t="shared" si="1"/>
        <v>226</v>
      </c>
      <c r="M255" s="34">
        <f t="shared" si="1"/>
        <v>217</v>
      </c>
      <c r="N255" s="34">
        <f t="shared" si="1"/>
        <v>267</v>
      </c>
      <c r="O255" s="34">
        <f t="shared" si="1"/>
        <v>278</v>
      </c>
      <c r="P255" s="34">
        <f t="shared" si="1"/>
        <v>352</v>
      </c>
      <c r="Q255" s="34">
        <f t="shared" si="1"/>
        <v>376</v>
      </c>
      <c r="R255" s="34">
        <f t="shared" si="1"/>
        <v>448</v>
      </c>
      <c r="S255" s="34">
        <f t="shared" si="1"/>
        <v>334</v>
      </c>
      <c r="T255" s="36">
        <f t="shared" si="1"/>
        <v>217</v>
      </c>
      <c r="U255" s="36">
        <f t="shared" si="1"/>
        <v>186</v>
      </c>
      <c r="V255" s="34">
        <f t="shared" si="1"/>
        <v>127</v>
      </c>
      <c r="W255" s="36">
        <f t="shared" si="1"/>
        <v>34</v>
      </c>
      <c r="X255" s="91">
        <f t="shared" si="1"/>
        <v>12</v>
      </c>
      <c r="Y255" s="34">
        <f t="shared" si="1"/>
        <v>464</v>
      </c>
      <c r="Z255" s="34">
        <f t="shared" si="1"/>
        <v>2137</v>
      </c>
      <c r="AA255" s="91">
        <f t="shared" si="1"/>
        <v>1734</v>
      </c>
      <c r="AB255" s="97">
        <f>ROUND(Y255/$C255*100,1)</f>
        <v>10.7</v>
      </c>
      <c r="AC255" s="97">
        <f>ROUND(Z255/$C255*100,1)</f>
        <v>49.3</v>
      </c>
      <c r="AD255" s="98">
        <f>ROUND(AA255/$C255*100,1)</f>
        <v>40</v>
      </c>
    </row>
    <row r="256" spans="1:30" s="54" customFormat="1" ht="10.5" customHeight="1" outlineLevel="3" x14ac:dyDescent="0.2">
      <c r="A256" s="21" t="s">
        <v>9</v>
      </c>
      <c r="B256" s="22">
        <v>3011</v>
      </c>
      <c r="C256" s="37">
        <v>258</v>
      </c>
      <c r="D256" s="83">
        <v>4</v>
      </c>
      <c r="E256" s="72">
        <v>13</v>
      </c>
      <c r="F256" s="72">
        <v>9</v>
      </c>
      <c r="G256" s="72">
        <v>10</v>
      </c>
      <c r="H256" s="72">
        <v>4</v>
      </c>
      <c r="I256" s="72">
        <v>11</v>
      </c>
      <c r="J256" s="72">
        <v>15</v>
      </c>
      <c r="K256" s="72">
        <v>7</v>
      </c>
      <c r="L256" s="72">
        <v>10</v>
      </c>
      <c r="M256" s="72">
        <v>23</v>
      </c>
      <c r="N256" s="72">
        <v>13</v>
      </c>
      <c r="O256" s="72">
        <v>10</v>
      </c>
      <c r="P256" s="72">
        <v>19</v>
      </c>
      <c r="Q256" s="72">
        <v>14</v>
      </c>
      <c r="R256" s="72">
        <v>32</v>
      </c>
      <c r="S256" s="72">
        <v>28</v>
      </c>
      <c r="T256" s="72">
        <v>17</v>
      </c>
      <c r="U256" s="72">
        <v>13</v>
      </c>
      <c r="V256" s="72">
        <v>4</v>
      </c>
      <c r="W256" s="72">
        <v>2</v>
      </c>
      <c r="X256" s="72">
        <v>0</v>
      </c>
      <c r="Y256" s="50">
        <v>26</v>
      </c>
      <c r="Z256" s="51">
        <v>122</v>
      </c>
      <c r="AA256" s="127">
        <v>110</v>
      </c>
      <c r="AB256" s="122">
        <v>10.077519379844961</v>
      </c>
      <c r="AC256" s="52">
        <v>47.286821705426355</v>
      </c>
      <c r="AD256" s="53">
        <v>42.63565891472868</v>
      </c>
    </row>
    <row r="257" spans="1:30" s="54" customFormat="1" ht="10.5" customHeight="1" outlineLevel="3" x14ac:dyDescent="0.2">
      <c r="A257" s="17" t="s">
        <v>354</v>
      </c>
      <c r="B257" s="18">
        <v>3012</v>
      </c>
      <c r="C257" s="38">
        <v>508</v>
      </c>
      <c r="D257" s="84">
        <v>10</v>
      </c>
      <c r="E257" s="73">
        <v>22</v>
      </c>
      <c r="F257" s="73">
        <v>24</v>
      </c>
      <c r="G257" s="73">
        <v>19</v>
      </c>
      <c r="H257" s="73">
        <v>14</v>
      </c>
      <c r="I257" s="73">
        <v>20</v>
      </c>
      <c r="J257" s="73">
        <v>23</v>
      </c>
      <c r="K257" s="73">
        <v>27</v>
      </c>
      <c r="L257" s="73">
        <v>35</v>
      </c>
      <c r="M257" s="73">
        <v>25</v>
      </c>
      <c r="N257" s="73">
        <v>32</v>
      </c>
      <c r="O257" s="73">
        <v>37</v>
      </c>
      <c r="P257" s="73">
        <v>39</v>
      </c>
      <c r="Q257" s="73">
        <v>47</v>
      </c>
      <c r="R257" s="73">
        <v>39</v>
      </c>
      <c r="S257" s="73">
        <v>23</v>
      </c>
      <c r="T257" s="73">
        <v>18</v>
      </c>
      <c r="U257" s="73">
        <v>21</v>
      </c>
      <c r="V257" s="73">
        <v>17</v>
      </c>
      <c r="W257" s="73">
        <v>15</v>
      </c>
      <c r="X257" s="73">
        <v>1</v>
      </c>
      <c r="Y257" s="55">
        <v>56</v>
      </c>
      <c r="Z257" s="56">
        <v>271</v>
      </c>
      <c r="AA257" s="125">
        <v>181</v>
      </c>
      <c r="AB257" s="119">
        <v>11.023622047244094</v>
      </c>
      <c r="AC257" s="46">
        <v>53.346456692913392</v>
      </c>
      <c r="AD257" s="47">
        <v>35.629921259842519</v>
      </c>
    </row>
    <row r="258" spans="1:30" s="54" customFormat="1" ht="10.5" customHeight="1" outlineLevel="3" x14ac:dyDescent="0.2">
      <c r="A258" s="17" t="s">
        <v>261</v>
      </c>
      <c r="B258" s="18">
        <v>3041</v>
      </c>
      <c r="C258" s="38">
        <v>923</v>
      </c>
      <c r="D258" s="84">
        <v>76</v>
      </c>
      <c r="E258" s="73">
        <v>128</v>
      </c>
      <c r="F258" s="73">
        <v>63</v>
      </c>
      <c r="G258" s="73">
        <v>59</v>
      </c>
      <c r="H258" s="73">
        <v>46</v>
      </c>
      <c r="I258" s="73">
        <v>21</v>
      </c>
      <c r="J258" s="73">
        <v>72</v>
      </c>
      <c r="K258" s="73">
        <v>101</v>
      </c>
      <c r="L258" s="73">
        <v>75</v>
      </c>
      <c r="M258" s="73">
        <v>60</v>
      </c>
      <c r="N258" s="73">
        <v>80</v>
      </c>
      <c r="O258" s="73">
        <v>41</v>
      </c>
      <c r="P258" s="73">
        <v>22</v>
      </c>
      <c r="Q258" s="73">
        <v>20</v>
      </c>
      <c r="R258" s="73">
        <v>14</v>
      </c>
      <c r="S258" s="73">
        <v>20</v>
      </c>
      <c r="T258" s="73">
        <v>14</v>
      </c>
      <c r="U258" s="73">
        <v>7</v>
      </c>
      <c r="V258" s="73">
        <v>3</v>
      </c>
      <c r="W258" s="73">
        <v>1</v>
      </c>
      <c r="X258" s="73">
        <v>0</v>
      </c>
      <c r="Y258" s="55">
        <v>267</v>
      </c>
      <c r="Z258" s="56">
        <v>577</v>
      </c>
      <c r="AA258" s="125">
        <v>79</v>
      </c>
      <c r="AB258" s="119">
        <v>28.927410617551462</v>
      </c>
      <c r="AC258" s="46">
        <v>62.513542795232937</v>
      </c>
      <c r="AD258" s="47">
        <v>8.559046587215601</v>
      </c>
    </row>
    <row r="259" spans="1:30" s="54" customFormat="1" ht="10.5" customHeight="1" outlineLevel="3" x14ac:dyDescent="0.2">
      <c r="A259" s="19" t="s">
        <v>309</v>
      </c>
      <c r="B259" s="20">
        <v>3042</v>
      </c>
      <c r="C259" s="33">
        <v>804</v>
      </c>
      <c r="D259" s="82">
        <v>43</v>
      </c>
      <c r="E259" s="74">
        <v>93</v>
      </c>
      <c r="F259" s="74">
        <v>121</v>
      </c>
      <c r="G259" s="74">
        <v>73</v>
      </c>
      <c r="H259" s="74">
        <v>23</v>
      </c>
      <c r="I259" s="74">
        <v>10</v>
      </c>
      <c r="J259" s="74">
        <v>27</v>
      </c>
      <c r="K259" s="74">
        <v>92</v>
      </c>
      <c r="L259" s="74">
        <v>100</v>
      </c>
      <c r="M259" s="74">
        <v>77</v>
      </c>
      <c r="N259" s="74">
        <v>62</v>
      </c>
      <c r="O259" s="74">
        <v>16</v>
      </c>
      <c r="P259" s="74">
        <v>17</v>
      </c>
      <c r="Q259" s="74">
        <v>18</v>
      </c>
      <c r="R259" s="74">
        <v>17</v>
      </c>
      <c r="S259" s="74">
        <v>6</v>
      </c>
      <c r="T259" s="74">
        <v>2</v>
      </c>
      <c r="U259" s="74">
        <v>2</v>
      </c>
      <c r="V259" s="74">
        <v>2</v>
      </c>
      <c r="W259" s="74">
        <v>2</v>
      </c>
      <c r="X259" s="74">
        <v>1</v>
      </c>
      <c r="Y259" s="59">
        <v>257</v>
      </c>
      <c r="Z259" s="60">
        <v>497</v>
      </c>
      <c r="AA259" s="126">
        <v>50</v>
      </c>
      <c r="AB259" s="121">
        <v>31.965174129353237</v>
      </c>
      <c r="AC259" s="48">
        <v>61.815920398009951</v>
      </c>
      <c r="AD259" s="49">
        <v>6.2189054726368163</v>
      </c>
    </row>
    <row r="260" spans="1:30" s="54" customFormat="1" ht="10.5" customHeight="1" outlineLevel="3" x14ac:dyDescent="0.2">
      <c r="A260" s="17" t="s">
        <v>217</v>
      </c>
      <c r="B260" s="18">
        <v>3020</v>
      </c>
      <c r="C260" s="38">
        <v>577</v>
      </c>
      <c r="D260" s="84">
        <v>19</v>
      </c>
      <c r="E260" s="73">
        <v>12</v>
      </c>
      <c r="F260" s="73">
        <v>13</v>
      </c>
      <c r="G260" s="73">
        <v>22</v>
      </c>
      <c r="H260" s="73">
        <v>21</v>
      </c>
      <c r="I260" s="73">
        <v>33</v>
      </c>
      <c r="J260" s="73">
        <v>24</v>
      </c>
      <c r="K260" s="73">
        <v>29</v>
      </c>
      <c r="L260" s="73">
        <v>26</v>
      </c>
      <c r="M260" s="73">
        <v>28</v>
      </c>
      <c r="N260" s="73">
        <v>45</v>
      </c>
      <c r="O260" s="73">
        <v>41</v>
      </c>
      <c r="P260" s="73">
        <v>37</v>
      </c>
      <c r="Q260" s="73">
        <v>50</v>
      </c>
      <c r="R260" s="73">
        <v>50</v>
      </c>
      <c r="S260" s="73">
        <v>41</v>
      </c>
      <c r="T260" s="73">
        <v>39</v>
      </c>
      <c r="U260" s="73">
        <v>21</v>
      </c>
      <c r="V260" s="73">
        <v>20</v>
      </c>
      <c r="W260" s="73">
        <v>4</v>
      </c>
      <c r="X260" s="73">
        <v>2</v>
      </c>
      <c r="Y260" s="55">
        <v>44</v>
      </c>
      <c r="Z260" s="56">
        <v>306</v>
      </c>
      <c r="AA260" s="125">
        <v>227</v>
      </c>
      <c r="AB260" s="119">
        <v>7.625649913344887</v>
      </c>
      <c r="AC260" s="46">
        <v>53.032928942807622</v>
      </c>
      <c r="AD260" s="47">
        <v>39.341421143847491</v>
      </c>
    </row>
    <row r="261" spans="1:30" s="54" customFormat="1" ht="10.5" customHeight="1" outlineLevel="3" x14ac:dyDescent="0.2">
      <c r="A261" s="17" t="s">
        <v>263</v>
      </c>
      <c r="B261" s="18">
        <v>3031</v>
      </c>
      <c r="C261" s="38">
        <v>279</v>
      </c>
      <c r="D261" s="84">
        <v>3</v>
      </c>
      <c r="E261" s="73">
        <v>11</v>
      </c>
      <c r="F261" s="73">
        <v>9</v>
      </c>
      <c r="G261" s="73">
        <v>6</v>
      </c>
      <c r="H261" s="73">
        <v>10</v>
      </c>
      <c r="I261" s="73">
        <v>7</v>
      </c>
      <c r="J261" s="73">
        <v>7</v>
      </c>
      <c r="K261" s="73">
        <v>13</v>
      </c>
      <c r="L261" s="73">
        <v>18</v>
      </c>
      <c r="M261" s="73">
        <v>15</v>
      </c>
      <c r="N261" s="73">
        <v>18</v>
      </c>
      <c r="O261" s="73">
        <v>16</v>
      </c>
      <c r="P261" s="73">
        <v>20</v>
      </c>
      <c r="Q261" s="73">
        <v>23</v>
      </c>
      <c r="R261" s="73">
        <v>36</v>
      </c>
      <c r="S261" s="73">
        <v>28</v>
      </c>
      <c r="T261" s="73">
        <v>10</v>
      </c>
      <c r="U261" s="73">
        <v>14</v>
      </c>
      <c r="V261" s="73">
        <v>12</v>
      </c>
      <c r="W261" s="73">
        <v>2</v>
      </c>
      <c r="X261" s="73">
        <v>1</v>
      </c>
      <c r="Y261" s="55">
        <v>23</v>
      </c>
      <c r="Z261" s="56">
        <v>130</v>
      </c>
      <c r="AA261" s="125">
        <v>126</v>
      </c>
      <c r="AB261" s="119">
        <v>8.2437275985663092</v>
      </c>
      <c r="AC261" s="46">
        <v>46.59498207885305</v>
      </c>
      <c r="AD261" s="47">
        <v>45.161290322580641</v>
      </c>
    </row>
    <row r="262" spans="1:30" s="54" customFormat="1" ht="10.5" customHeight="1" outlineLevel="3" x14ac:dyDescent="0.2">
      <c r="A262" s="17" t="s">
        <v>355</v>
      </c>
      <c r="B262" s="18">
        <v>3032</v>
      </c>
      <c r="C262" s="38">
        <v>138</v>
      </c>
      <c r="D262" s="84">
        <v>7</v>
      </c>
      <c r="E262" s="73">
        <v>5</v>
      </c>
      <c r="F262" s="73">
        <v>5</v>
      </c>
      <c r="G262" s="73">
        <v>6</v>
      </c>
      <c r="H262" s="73">
        <v>3</v>
      </c>
      <c r="I262" s="73">
        <v>4</v>
      </c>
      <c r="J262" s="73">
        <v>9</v>
      </c>
      <c r="K262" s="73">
        <v>7</v>
      </c>
      <c r="L262" s="73">
        <v>10</v>
      </c>
      <c r="M262" s="73">
        <v>7</v>
      </c>
      <c r="N262" s="73">
        <v>8</v>
      </c>
      <c r="O262" s="73">
        <v>11</v>
      </c>
      <c r="P262" s="73">
        <v>8</v>
      </c>
      <c r="Q262" s="73">
        <v>13</v>
      </c>
      <c r="R262" s="73">
        <v>9</v>
      </c>
      <c r="S262" s="73">
        <v>7</v>
      </c>
      <c r="T262" s="73">
        <v>7</v>
      </c>
      <c r="U262" s="73">
        <v>8</v>
      </c>
      <c r="V262" s="73">
        <v>3</v>
      </c>
      <c r="W262" s="73">
        <v>0</v>
      </c>
      <c r="X262" s="73">
        <v>1</v>
      </c>
      <c r="Y262" s="55">
        <v>17</v>
      </c>
      <c r="Z262" s="56">
        <v>73</v>
      </c>
      <c r="AA262" s="125">
        <v>48</v>
      </c>
      <c r="AB262" s="119">
        <v>12.318840579710146</v>
      </c>
      <c r="AC262" s="46">
        <v>52.89855072463768</v>
      </c>
      <c r="AD262" s="47">
        <v>34.782608695652172</v>
      </c>
    </row>
    <row r="263" spans="1:30" s="54" customFormat="1" ht="10.5" customHeight="1" outlineLevel="3" x14ac:dyDescent="0.2">
      <c r="A263" s="19" t="s">
        <v>356</v>
      </c>
      <c r="B263" s="20">
        <v>3033</v>
      </c>
      <c r="C263" s="33">
        <v>44</v>
      </c>
      <c r="D263" s="82">
        <v>0</v>
      </c>
      <c r="E263" s="74">
        <v>0</v>
      </c>
      <c r="F263" s="74">
        <v>1</v>
      </c>
      <c r="G263" s="74">
        <v>0</v>
      </c>
      <c r="H263" s="74">
        <v>3</v>
      </c>
      <c r="I263" s="74">
        <v>0</v>
      </c>
      <c r="J263" s="74">
        <v>0</v>
      </c>
      <c r="K263" s="74">
        <v>1</v>
      </c>
      <c r="L263" s="74">
        <v>2</v>
      </c>
      <c r="M263" s="74">
        <v>2</v>
      </c>
      <c r="N263" s="74">
        <v>6</v>
      </c>
      <c r="O263" s="74">
        <v>4</v>
      </c>
      <c r="P263" s="74">
        <v>5</v>
      </c>
      <c r="Q263" s="74">
        <v>5</v>
      </c>
      <c r="R263" s="74">
        <v>3</v>
      </c>
      <c r="S263" s="74">
        <v>2</v>
      </c>
      <c r="T263" s="74">
        <v>4</v>
      </c>
      <c r="U263" s="74">
        <v>3</v>
      </c>
      <c r="V263" s="74">
        <v>3</v>
      </c>
      <c r="W263" s="74">
        <v>0</v>
      </c>
      <c r="X263" s="74">
        <v>0</v>
      </c>
      <c r="Y263" s="59">
        <v>1</v>
      </c>
      <c r="Z263" s="60">
        <v>23</v>
      </c>
      <c r="AA263" s="126">
        <v>20</v>
      </c>
      <c r="AB263" s="121">
        <v>2.2727272727272729</v>
      </c>
      <c r="AC263" s="48">
        <v>52.272727272727273</v>
      </c>
      <c r="AD263" s="49">
        <v>45.454545454545453</v>
      </c>
    </row>
    <row r="264" spans="1:30" s="54" customFormat="1" ht="10.5" customHeight="1" outlineLevel="2" x14ac:dyDescent="0.2">
      <c r="A264" s="32" t="s">
        <v>513</v>
      </c>
      <c r="B264" s="88"/>
      <c r="C264" s="35">
        <f t="shared" ref="C264:AA264" si="2">SUM(C256:C263)</f>
        <v>3531</v>
      </c>
      <c r="D264" s="34">
        <f t="shared" si="2"/>
        <v>162</v>
      </c>
      <c r="E264" s="34">
        <f t="shared" si="2"/>
        <v>284</v>
      </c>
      <c r="F264" s="34">
        <f t="shared" si="2"/>
        <v>245</v>
      </c>
      <c r="G264" s="34">
        <f t="shared" si="2"/>
        <v>195</v>
      </c>
      <c r="H264" s="34">
        <f t="shared" si="2"/>
        <v>124</v>
      </c>
      <c r="I264" s="34">
        <f t="shared" si="2"/>
        <v>106</v>
      </c>
      <c r="J264" s="34">
        <f t="shared" si="2"/>
        <v>177</v>
      </c>
      <c r="K264" s="34">
        <f t="shared" si="2"/>
        <v>277</v>
      </c>
      <c r="L264" s="34">
        <f t="shared" si="2"/>
        <v>276</v>
      </c>
      <c r="M264" s="34">
        <f t="shared" si="2"/>
        <v>237</v>
      </c>
      <c r="N264" s="34">
        <f t="shared" si="2"/>
        <v>264</v>
      </c>
      <c r="O264" s="34">
        <f t="shared" si="2"/>
        <v>176</v>
      </c>
      <c r="P264" s="34">
        <f t="shared" si="2"/>
        <v>167</v>
      </c>
      <c r="Q264" s="34">
        <f t="shared" si="2"/>
        <v>190</v>
      </c>
      <c r="R264" s="34">
        <f t="shared" si="2"/>
        <v>200</v>
      </c>
      <c r="S264" s="34">
        <f t="shared" si="2"/>
        <v>155</v>
      </c>
      <c r="T264" s="34">
        <f t="shared" si="2"/>
        <v>111</v>
      </c>
      <c r="U264" s="34">
        <f t="shared" si="2"/>
        <v>89</v>
      </c>
      <c r="V264" s="34">
        <f t="shared" si="2"/>
        <v>64</v>
      </c>
      <c r="W264" s="34">
        <f t="shared" si="2"/>
        <v>26</v>
      </c>
      <c r="X264" s="91">
        <f t="shared" si="2"/>
        <v>6</v>
      </c>
      <c r="Y264" s="34">
        <f t="shared" si="2"/>
        <v>691</v>
      </c>
      <c r="Z264" s="34">
        <f t="shared" si="2"/>
        <v>1999</v>
      </c>
      <c r="AA264" s="91">
        <f t="shared" si="2"/>
        <v>841</v>
      </c>
      <c r="AB264" s="97">
        <f>ROUND(Y264/$C264*100,1)</f>
        <v>19.600000000000001</v>
      </c>
      <c r="AC264" s="97">
        <f>ROUND(Z264/$C264*100,1)</f>
        <v>56.6</v>
      </c>
      <c r="AD264" s="98">
        <f>ROUND(AA264/$C264*100,1)</f>
        <v>23.8</v>
      </c>
    </row>
    <row r="265" spans="1:30" s="54" customFormat="1" ht="10.5" customHeight="1" outlineLevel="3" x14ac:dyDescent="0.2">
      <c r="A265" s="21" t="s">
        <v>221</v>
      </c>
      <c r="B265" s="22">
        <v>6740</v>
      </c>
      <c r="C265" s="37">
        <v>1259</v>
      </c>
      <c r="D265" s="83">
        <v>22</v>
      </c>
      <c r="E265" s="72">
        <v>43</v>
      </c>
      <c r="F265" s="72">
        <v>58</v>
      </c>
      <c r="G265" s="72">
        <v>45</v>
      </c>
      <c r="H265" s="72">
        <v>55</v>
      </c>
      <c r="I265" s="72">
        <v>47</v>
      </c>
      <c r="J265" s="72">
        <v>32</v>
      </c>
      <c r="K265" s="72">
        <v>53</v>
      </c>
      <c r="L265" s="72">
        <v>72</v>
      </c>
      <c r="M265" s="72">
        <v>84</v>
      </c>
      <c r="N265" s="72">
        <v>99</v>
      </c>
      <c r="O265" s="72">
        <v>87</v>
      </c>
      <c r="P265" s="72">
        <v>89</v>
      </c>
      <c r="Q265" s="72">
        <v>108</v>
      </c>
      <c r="R265" s="72">
        <v>98</v>
      </c>
      <c r="S265" s="72">
        <v>73</v>
      </c>
      <c r="T265" s="72">
        <v>81</v>
      </c>
      <c r="U265" s="72">
        <v>54</v>
      </c>
      <c r="V265" s="72">
        <v>45</v>
      </c>
      <c r="W265" s="72">
        <v>12</v>
      </c>
      <c r="X265" s="72">
        <v>2</v>
      </c>
      <c r="Y265" s="50">
        <v>123</v>
      </c>
      <c r="Z265" s="51">
        <v>663</v>
      </c>
      <c r="AA265" s="127">
        <v>473</v>
      </c>
      <c r="AB265" s="122">
        <v>9.7696584590945204</v>
      </c>
      <c r="AC265" s="52">
        <v>52.660841938046069</v>
      </c>
      <c r="AD265" s="53">
        <v>37.569499602859416</v>
      </c>
    </row>
    <row r="266" spans="1:30" s="54" customFormat="1" ht="10.5" customHeight="1" outlineLevel="3" x14ac:dyDescent="0.2">
      <c r="A266" s="17" t="s">
        <v>209</v>
      </c>
      <c r="B266" s="18">
        <v>6460</v>
      </c>
      <c r="C266" s="38">
        <v>803</v>
      </c>
      <c r="D266" s="84">
        <v>18</v>
      </c>
      <c r="E266" s="73">
        <v>20</v>
      </c>
      <c r="F266" s="73">
        <v>19</v>
      </c>
      <c r="G266" s="73">
        <v>25</v>
      </c>
      <c r="H266" s="73">
        <v>39</v>
      </c>
      <c r="I266" s="73">
        <v>29</v>
      </c>
      <c r="J266" s="73">
        <v>34</v>
      </c>
      <c r="K266" s="73">
        <v>37</v>
      </c>
      <c r="L266" s="73">
        <v>46</v>
      </c>
      <c r="M266" s="73">
        <v>40</v>
      </c>
      <c r="N266" s="73">
        <v>59</v>
      </c>
      <c r="O266" s="73">
        <v>78</v>
      </c>
      <c r="P266" s="73">
        <v>61</v>
      </c>
      <c r="Q266" s="73">
        <v>42</v>
      </c>
      <c r="R266" s="73">
        <v>66</v>
      </c>
      <c r="S266" s="73">
        <v>56</v>
      </c>
      <c r="T266" s="73">
        <v>54</v>
      </c>
      <c r="U266" s="73">
        <v>43</v>
      </c>
      <c r="V266" s="73">
        <v>24</v>
      </c>
      <c r="W266" s="73">
        <v>10</v>
      </c>
      <c r="X266" s="73">
        <v>3</v>
      </c>
      <c r="Y266" s="55">
        <v>57</v>
      </c>
      <c r="Z266" s="56">
        <v>448</v>
      </c>
      <c r="AA266" s="125">
        <v>298</v>
      </c>
      <c r="AB266" s="119">
        <v>7.0983810709838115</v>
      </c>
      <c r="AC266" s="46">
        <v>55.790784557907848</v>
      </c>
      <c r="AD266" s="47">
        <v>37.110834371108339</v>
      </c>
    </row>
    <row r="267" spans="1:30" s="54" customFormat="1" ht="10.5" customHeight="1" outlineLevel="3" x14ac:dyDescent="0.2">
      <c r="A267" s="17" t="s">
        <v>214</v>
      </c>
      <c r="B267" s="18">
        <v>6465</v>
      </c>
      <c r="C267" s="38">
        <v>187</v>
      </c>
      <c r="D267" s="84">
        <v>8</v>
      </c>
      <c r="E267" s="73">
        <v>3</v>
      </c>
      <c r="F267" s="73">
        <v>6</v>
      </c>
      <c r="G267" s="73">
        <v>5</v>
      </c>
      <c r="H267" s="73">
        <v>9</v>
      </c>
      <c r="I267" s="73">
        <v>7</v>
      </c>
      <c r="J267" s="73">
        <v>10</v>
      </c>
      <c r="K267" s="73">
        <v>8</v>
      </c>
      <c r="L267" s="73">
        <v>11</v>
      </c>
      <c r="M267" s="73">
        <v>16</v>
      </c>
      <c r="N267" s="73">
        <v>12</v>
      </c>
      <c r="O267" s="73">
        <v>13</v>
      </c>
      <c r="P267" s="73">
        <v>9</v>
      </c>
      <c r="Q267" s="73">
        <v>14</v>
      </c>
      <c r="R267" s="73">
        <v>26</v>
      </c>
      <c r="S267" s="73">
        <v>10</v>
      </c>
      <c r="T267" s="73">
        <v>7</v>
      </c>
      <c r="U267" s="73">
        <v>9</v>
      </c>
      <c r="V267" s="73">
        <v>3</v>
      </c>
      <c r="W267" s="73">
        <v>0</v>
      </c>
      <c r="X267" s="73">
        <v>1</v>
      </c>
      <c r="Y267" s="55">
        <v>17</v>
      </c>
      <c r="Z267" s="56">
        <v>100</v>
      </c>
      <c r="AA267" s="125">
        <v>70</v>
      </c>
      <c r="AB267" s="119">
        <v>9.0909090909090917</v>
      </c>
      <c r="AC267" s="46">
        <v>53.475935828877006</v>
      </c>
      <c r="AD267" s="47">
        <v>37.433155080213901</v>
      </c>
    </row>
    <row r="268" spans="1:30" s="54" customFormat="1" ht="10.5" customHeight="1" outlineLevel="3" x14ac:dyDescent="0.2">
      <c r="A268" s="17" t="s">
        <v>245</v>
      </c>
      <c r="B268" s="18">
        <v>6450</v>
      </c>
      <c r="C268" s="38">
        <v>605</v>
      </c>
      <c r="D268" s="84">
        <v>23</v>
      </c>
      <c r="E268" s="73">
        <v>21</v>
      </c>
      <c r="F268" s="73">
        <v>17</v>
      </c>
      <c r="G268" s="73">
        <v>14</v>
      </c>
      <c r="H268" s="73">
        <v>39</v>
      </c>
      <c r="I268" s="73">
        <v>32</v>
      </c>
      <c r="J268" s="73">
        <v>27</v>
      </c>
      <c r="K268" s="73">
        <v>48</v>
      </c>
      <c r="L268" s="73">
        <v>38</v>
      </c>
      <c r="M268" s="73">
        <v>55</v>
      </c>
      <c r="N268" s="73">
        <v>40</v>
      </c>
      <c r="O268" s="73">
        <v>51</v>
      </c>
      <c r="P268" s="73">
        <v>49</v>
      </c>
      <c r="Q268" s="73">
        <v>28</v>
      </c>
      <c r="R268" s="73">
        <v>38</v>
      </c>
      <c r="S268" s="73">
        <v>32</v>
      </c>
      <c r="T268" s="73">
        <v>21</v>
      </c>
      <c r="U268" s="73">
        <v>14</v>
      </c>
      <c r="V268" s="73">
        <v>13</v>
      </c>
      <c r="W268" s="73">
        <v>5</v>
      </c>
      <c r="X268" s="73">
        <v>0</v>
      </c>
      <c r="Y268" s="55">
        <v>61</v>
      </c>
      <c r="Z268" s="56">
        <v>393</v>
      </c>
      <c r="AA268" s="125">
        <v>151</v>
      </c>
      <c r="AB268" s="119">
        <v>10.082644628099173</v>
      </c>
      <c r="AC268" s="46">
        <v>64.95867768595042</v>
      </c>
      <c r="AD268" s="47">
        <v>24.958677685950413</v>
      </c>
    </row>
    <row r="269" spans="1:30" s="54" customFormat="1" ht="10.5" customHeight="1" outlineLevel="3" x14ac:dyDescent="0.2">
      <c r="A269" s="17" t="s">
        <v>194</v>
      </c>
      <c r="B269" s="18">
        <v>6440</v>
      </c>
      <c r="C269" s="38">
        <v>289</v>
      </c>
      <c r="D269" s="84">
        <v>2</v>
      </c>
      <c r="E269" s="73">
        <v>5</v>
      </c>
      <c r="F269" s="73">
        <v>5</v>
      </c>
      <c r="G269" s="73">
        <v>14</v>
      </c>
      <c r="H269" s="73">
        <v>35</v>
      </c>
      <c r="I269" s="73">
        <v>15</v>
      </c>
      <c r="J269" s="73">
        <v>12</v>
      </c>
      <c r="K269" s="73">
        <v>9</v>
      </c>
      <c r="L269" s="73">
        <v>11</v>
      </c>
      <c r="M269" s="73">
        <v>18</v>
      </c>
      <c r="N269" s="73">
        <v>13</v>
      </c>
      <c r="O269" s="73">
        <v>20</v>
      </c>
      <c r="P269" s="73">
        <v>20</v>
      </c>
      <c r="Q269" s="73">
        <v>14</v>
      </c>
      <c r="R269" s="73">
        <v>29</v>
      </c>
      <c r="S269" s="73">
        <v>22</v>
      </c>
      <c r="T269" s="73">
        <v>16</v>
      </c>
      <c r="U269" s="73">
        <v>18</v>
      </c>
      <c r="V269" s="73">
        <v>8</v>
      </c>
      <c r="W269" s="73">
        <v>3</v>
      </c>
      <c r="X269" s="73">
        <v>0</v>
      </c>
      <c r="Y269" s="55">
        <v>12</v>
      </c>
      <c r="Z269" s="56">
        <v>167</v>
      </c>
      <c r="AA269" s="125">
        <v>110</v>
      </c>
      <c r="AB269" s="119">
        <v>4.1522491349480966</v>
      </c>
      <c r="AC269" s="46">
        <v>57.785467128027676</v>
      </c>
      <c r="AD269" s="47">
        <v>38.062283737024224</v>
      </c>
    </row>
    <row r="270" spans="1:30" s="54" customFormat="1" ht="10.5" customHeight="1" outlineLevel="3" x14ac:dyDescent="0.2">
      <c r="A270" s="21" t="s">
        <v>111</v>
      </c>
      <c r="B270" s="22">
        <v>6410</v>
      </c>
      <c r="C270" s="37">
        <v>605</v>
      </c>
      <c r="D270" s="83">
        <v>6</v>
      </c>
      <c r="E270" s="72">
        <v>16</v>
      </c>
      <c r="F270" s="72">
        <v>19</v>
      </c>
      <c r="G270" s="72">
        <v>28</v>
      </c>
      <c r="H270" s="72">
        <v>57</v>
      </c>
      <c r="I270" s="72">
        <v>25</v>
      </c>
      <c r="J270" s="72">
        <v>17</v>
      </c>
      <c r="K270" s="72">
        <v>32</v>
      </c>
      <c r="L270" s="72">
        <v>21</v>
      </c>
      <c r="M270" s="72">
        <v>31</v>
      </c>
      <c r="N270" s="72">
        <v>40</v>
      </c>
      <c r="O270" s="72">
        <v>54</v>
      </c>
      <c r="P270" s="72">
        <v>49</v>
      </c>
      <c r="Q270" s="72">
        <v>53</v>
      </c>
      <c r="R270" s="72">
        <v>45</v>
      </c>
      <c r="S270" s="72">
        <v>35</v>
      </c>
      <c r="T270" s="72">
        <v>21</v>
      </c>
      <c r="U270" s="72">
        <v>28</v>
      </c>
      <c r="V270" s="72">
        <v>19</v>
      </c>
      <c r="W270" s="72">
        <v>9</v>
      </c>
      <c r="X270" s="72">
        <v>0</v>
      </c>
      <c r="Y270" s="50">
        <v>41</v>
      </c>
      <c r="Z270" s="51">
        <v>354</v>
      </c>
      <c r="AA270" s="127">
        <v>210</v>
      </c>
      <c r="AB270" s="122">
        <v>6.776859504132231</v>
      </c>
      <c r="AC270" s="52">
        <v>58.512396694214871</v>
      </c>
      <c r="AD270" s="53">
        <v>34.710743801652896</v>
      </c>
    </row>
    <row r="271" spans="1:30" s="54" customFormat="1" ht="10.5" customHeight="1" outlineLevel="3" x14ac:dyDescent="0.2">
      <c r="A271" s="17" t="s">
        <v>92</v>
      </c>
      <c r="B271" s="18">
        <v>6430</v>
      </c>
      <c r="C271" s="38">
        <v>913</v>
      </c>
      <c r="D271" s="84">
        <v>15</v>
      </c>
      <c r="E271" s="73">
        <v>20</v>
      </c>
      <c r="F271" s="73">
        <v>26</v>
      </c>
      <c r="G271" s="73">
        <v>19</v>
      </c>
      <c r="H271" s="73">
        <v>55</v>
      </c>
      <c r="I271" s="73">
        <v>44</v>
      </c>
      <c r="J271" s="73">
        <v>40</v>
      </c>
      <c r="K271" s="73">
        <v>51</v>
      </c>
      <c r="L271" s="73">
        <v>41</v>
      </c>
      <c r="M271" s="73">
        <v>46</v>
      </c>
      <c r="N271" s="73">
        <v>56</v>
      </c>
      <c r="O271" s="73">
        <v>69</v>
      </c>
      <c r="P271" s="73">
        <v>66</v>
      </c>
      <c r="Q271" s="73">
        <v>66</v>
      </c>
      <c r="R271" s="73">
        <v>83</v>
      </c>
      <c r="S271" s="73">
        <v>60</v>
      </c>
      <c r="T271" s="73">
        <v>63</v>
      </c>
      <c r="U271" s="73">
        <v>57</v>
      </c>
      <c r="V271" s="73">
        <v>30</v>
      </c>
      <c r="W271" s="73">
        <v>4</v>
      </c>
      <c r="X271" s="73">
        <v>2</v>
      </c>
      <c r="Y271" s="55">
        <v>61</v>
      </c>
      <c r="Z271" s="56">
        <v>487</v>
      </c>
      <c r="AA271" s="125">
        <v>365</v>
      </c>
      <c r="AB271" s="119">
        <v>6.6812705366922227</v>
      </c>
      <c r="AC271" s="46">
        <v>53.340635268346112</v>
      </c>
      <c r="AD271" s="47">
        <v>39.978094194961663</v>
      </c>
    </row>
    <row r="272" spans="1:30" s="54" customFormat="1" ht="10.5" customHeight="1" outlineLevel="3" x14ac:dyDescent="0.2">
      <c r="A272" s="17" t="s">
        <v>159</v>
      </c>
      <c r="B272" s="18">
        <v>6500</v>
      </c>
      <c r="C272" s="38">
        <v>657</v>
      </c>
      <c r="D272" s="84">
        <v>16</v>
      </c>
      <c r="E272" s="73">
        <v>15</v>
      </c>
      <c r="F272" s="73">
        <v>19</v>
      </c>
      <c r="G272" s="73">
        <v>21</v>
      </c>
      <c r="H272" s="73">
        <v>48</v>
      </c>
      <c r="I272" s="73">
        <v>50</v>
      </c>
      <c r="J272" s="73">
        <v>37</v>
      </c>
      <c r="K272" s="73">
        <v>37</v>
      </c>
      <c r="L272" s="73">
        <v>41</v>
      </c>
      <c r="M272" s="73">
        <v>42</v>
      </c>
      <c r="N272" s="73">
        <v>47</v>
      </c>
      <c r="O272" s="73">
        <v>49</v>
      </c>
      <c r="P272" s="73">
        <v>32</v>
      </c>
      <c r="Q272" s="73">
        <v>39</v>
      </c>
      <c r="R272" s="73">
        <v>48</v>
      </c>
      <c r="S272" s="73">
        <v>35</v>
      </c>
      <c r="T272" s="73">
        <v>39</v>
      </c>
      <c r="U272" s="73">
        <v>17</v>
      </c>
      <c r="V272" s="73">
        <v>19</v>
      </c>
      <c r="W272" s="73">
        <v>6</v>
      </c>
      <c r="X272" s="73">
        <v>0</v>
      </c>
      <c r="Y272" s="55">
        <v>50</v>
      </c>
      <c r="Z272" s="56">
        <v>404</v>
      </c>
      <c r="AA272" s="125">
        <v>203</v>
      </c>
      <c r="AB272" s="119">
        <v>7.6103500761035008</v>
      </c>
      <c r="AC272" s="46">
        <v>61.49162861491628</v>
      </c>
      <c r="AD272" s="47">
        <v>30.898021308980212</v>
      </c>
    </row>
    <row r="273" spans="1:30" s="54" customFormat="1" ht="10.5" customHeight="1" outlineLevel="3" x14ac:dyDescent="0.2">
      <c r="A273" s="17" t="s">
        <v>462</v>
      </c>
      <c r="B273" s="18">
        <v>6480</v>
      </c>
      <c r="C273" s="38">
        <v>24</v>
      </c>
      <c r="D273" s="84">
        <v>0</v>
      </c>
      <c r="E273" s="73">
        <v>1</v>
      </c>
      <c r="F273" s="73">
        <v>0</v>
      </c>
      <c r="G273" s="73">
        <v>0</v>
      </c>
      <c r="H273" s="73">
        <v>0</v>
      </c>
      <c r="I273" s="73">
        <v>1</v>
      </c>
      <c r="J273" s="73">
        <v>1</v>
      </c>
      <c r="K273" s="73">
        <v>0</v>
      </c>
      <c r="L273" s="73">
        <v>0</v>
      </c>
      <c r="M273" s="73">
        <v>2</v>
      </c>
      <c r="N273" s="73">
        <v>3</v>
      </c>
      <c r="O273" s="73">
        <v>2</v>
      </c>
      <c r="P273" s="73">
        <v>4</v>
      </c>
      <c r="Q273" s="73">
        <v>0</v>
      </c>
      <c r="R273" s="73">
        <v>0</v>
      </c>
      <c r="S273" s="73">
        <v>2</v>
      </c>
      <c r="T273" s="73">
        <v>5</v>
      </c>
      <c r="U273" s="73">
        <v>1</v>
      </c>
      <c r="V273" s="73">
        <v>2</v>
      </c>
      <c r="W273" s="73">
        <v>0</v>
      </c>
      <c r="X273" s="73">
        <v>0</v>
      </c>
      <c r="Y273" s="55">
        <v>1</v>
      </c>
      <c r="Z273" s="56">
        <v>13</v>
      </c>
      <c r="AA273" s="125">
        <v>10</v>
      </c>
      <c r="AB273" s="119">
        <v>4.1666666666666661</v>
      </c>
      <c r="AC273" s="46">
        <v>54.166666666666664</v>
      </c>
      <c r="AD273" s="47">
        <v>41.666666666666671</v>
      </c>
    </row>
    <row r="274" spans="1:30" s="54" customFormat="1" ht="10.5" customHeight="1" outlineLevel="3" x14ac:dyDescent="0.2">
      <c r="A274" s="17" t="s">
        <v>140</v>
      </c>
      <c r="B274" s="18">
        <v>6481</v>
      </c>
      <c r="C274" s="38">
        <v>746</v>
      </c>
      <c r="D274" s="84">
        <v>21</v>
      </c>
      <c r="E274" s="73">
        <v>29</v>
      </c>
      <c r="F274" s="73">
        <v>68</v>
      </c>
      <c r="G274" s="73">
        <v>87</v>
      </c>
      <c r="H274" s="73">
        <v>48</v>
      </c>
      <c r="I274" s="73">
        <v>15</v>
      </c>
      <c r="J274" s="73">
        <v>15</v>
      </c>
      <c r="K274" s="73">
        <v>25</v>
      </c>
      <c r="L274" s="73">
        <v>58</v>
      </c>
      <c r="M274" s="73">
        <v>104</v>
      </c>
      <c r="N274" s="73">
        <v>87</v>
      </c>
      <c r="O274" s="73">
        <v>39</v>
      </c>
      <c r="P274" s="73">
        <v>39</v>
      </c>
      <c r="Q274" s="73">
        <v>31</v>
      </c>
      <c r="R274" s="73">
        <v>28</v>
      </c>
      <c r="S274" s="73">
        <v>18</v>
      </c>
      <c r="T274" s="73">
        <v>15</v>
      </c>
      <c r="U274" s="73">
        <v>9</v>
      </c>
      <c r="V274" s="73">
        <v>6</v>
      </c>
      <c r="W274" s="73">
        <v>3</v>
      </c>
      <c r="X274" s="73">
        <v>1</v>
      </c>
      <c r="Y274" s="55">
        <v>118</v>
      </c>
      <c r="Z274" s="56">
        <v>517</v>
      </c>
      <c r="AA274" s="125">
        <v>111</v>
      </c>
      <c r="AB274" s="119">
        <v>15.817694369973189</v>
      </c>
      <c r="AC274" s="46">
        <v>69.302949061662204</v>
      </c>
      <c r="AD274" s="47">
        <v>14.87935656836461</v>
      </c>
    </row>
    <row r="275" spans="1:30" s="54" customFormat="1" ht="10.5" customHeight="1" outlineLevel="3" x14ac:dyDescent="0.2">
      <c r="A275" s="17" t="s">
        <v>391</v>
      </c>
      <c r="B275" s="18">
        <v>6482</v>
      </c>
      <c r="C275" s="38">
        <v>955</v>
      </c>
      <c r="D275" s="84">
        <v>32</v>
      </c>
      <c r="E275" s="73">
        <v>39</v>
      </c>
      <c r="F275" s="73">
        <v>40</v>
      </c>
      <c r="G275" s="73">
        <v>61</v>
      </c>
      <c r="H275" s="73">
        <v>45</v>
      </c>
      <c r="I275" s="73">
        <v>35</v>
      </c>
      <c r="J275" s="73">
        <v>41</v>
      </c>
      <c r="K275" s="73">
        <v>48</v>
      </c>
      <c r="L275" s="73">
        <v>57</v>
      </c>
      <c r="M275" s="73">
        <v>77</v>
      </c>
      <c r="N275" s="73">
        <v>66</v>
      </c>
      <c r="O275" s="73">
        <v>81</v>
      </c>
      <c r="P275" s="73">
        <v>55</v>
      </c>
      <c r="Q275" s="73">
        <v>61</v>
      </c>
      <c r="R275" s="73">
        <v>62</v>
      </c>
      <c r="S275" s="73">
        <v>55</v>
      </c>
      <c r="T275" s="73">
        <v>38</v>
      </c>
      <c r="U275" s="73">
        <v>27</v>
      </c>
      <c r="V275" s="73">
        <v>26</v>
      </c>
      <c r="W275" s="73">
        <v>7</v>
      </c>
      <c r="X275" s="73">
        <v>2</v>
      </c>
      <c r="Y275" s="55">
        <v>111</v>
      </c>
      <c r="Z275" s="56">
        <v>566</v>
      </c>
      <c r="AA275" s="125">
        <v>278</v>
      </c>
      <c r="AB275" s="119">
        <v>11.62303664921466</v>
      </c>
      <c r="AC275" s="46">
        <v>59.267015706806284</v>
      </c>
      <c r="AD275" s="47">
        <v>29.109947643979055</v>
      </c>
    </row>
    <row r="276" spans="1:30" s="54" customFormat="1" ht="10.5" customHeight="1" outlineLevel="3" x14ac:dyDescent="0.2">
      <c r="A276" s="17" t="s">
        <v>392</v>
      </c>
      <c r="B276" s="18">
        <v>6483</v>
      </c>
      <c r="C276" s="38">
        <v>354</v>
      </c>
      <c r="D276" s="84">
        <v>7</v>
      </c>
      <c r="E276" s="73">
        <v>5</v>
      </c>
      <c r="F276" s="73">
        <v>11</v>
      </c>
      <c r="G276" s="73">
        <v>16</v>
      </c>
      <c r="H276" s="73">
        <v>25</v>
      </c>
      <c r="I276" s="73">
        <v>18</v>
      </c>
      <c r="J276" s="73">
        <v>16</v>
      </c>
      <c r="K276" s="73">
        <v>23</v>
      </c>
      <c r="L276" s="73">
        <v>15</v>
      </c>
      <c r="M276" s="73">
        <v>31</v>
      </c>
      <c r="N276" s="73">
        <v>25</v>
      </c>
      <c r="O276" s="73">
        <v>27</v>
      </c>
      <c r="P276" s="73">
        <v>24</v>
      </c>
      <c r="Q276" s="73">
        <v>24</v>
      </c>
      <c r="R276" s="73">
        <v>30</v>
      </c>
      <c r="S276" s="73">
        <v>17</v>
      </c>
      <c r="T276" s="73">
        <v>16</v>
      </c>
      <c r="U276" s="73">
        <v>13</v>
      </c>
      <c r="V276" s="73">
        <v>9</v>
      </c>
      <c r="W276" s="73">
        <v>2</v>
      </c>
      <c r="X276" s="73">
        <v>0</v>
      </c>
      <c r="Y276" s="55">
        <v>23</v>
      </c>
      <c r="Z276" s="56">
        <v>220</v>
      </c>
      <c r="AA276" s="125">
        <v>111</v>
      </c>
      <c r="AB276" s="119">
        <v>6.4971751412429377</v>
      </c>
      <c r="AC276" s="46">
        <v>62.146892655367239</v>
      </c>
      <c r="AD276" s="47">
        <v>31.35593220338983</v>
      </c>
    </row>
    <row r="277" spans="1:30" s="54" customFormat="1" ht="10.5" customHeight="1" outlineLevel="3" x14ac:dyDescent="0.2">
      <c r="A277" s="17" t="s">
        <v>86</v>
      </c>
      <c r="B277" s="18">
        <v>6420</v>
      </c>
      <c r="C277" s="38">
        <v>569</v>
      </c>
      <c r="D277" s="84">
        <v>10</v>
      </c>
      <c r="E277" s="73">
        <v>15</v>
      </c>
      <c r="F277" s="73">
        <v>24</v>
      </c>
      <c r="G277" s="73">
        <v>47</v>
      </c>
      <c r="H277" s="73">
        <v>43</v>
      </c>
      <c r="I277" s="73">
        <v>27</v>
      </c>
      <c r="J277" s="73">
        <v>25</v>
      </c>
      <c r="K277" s="73">
        <v>27</v>
      </c>
      <c r="L277" s="73">
        <v>30</v>
      </c>
      <c r="M277" s="73">
        <v>38</v>
      </c>
      <c r="N277" s="73">
        <v>48</v>
      </c>
      <c r="O277" s="73">
        <v>36</v>
      </c>
      <c r="P277" s="73">
        <v>29</v>
      </c>
      <c r="Q277" s="73">
        <v>26</v>
      </c>
      <c r="R277" s="73">
        <v>39</v>
      </c>
      <c r="S277" s="73">
        <v>42</v>
      </c>
      <c r="T277" s="73">
        <v>23</v>
      </c>
      <c r="U277" s="73">
        <v>20</v>
      </c>
      <c r="V277" s="73">
        <v>15</v>
      </c>
      <c r="W277" s="73">
        <v>4</v>
      </c>
      <c r="X277" s="73">
        <v>1</v>
      </c>
      <c r="Y277" s="55">
        <v>49</v>
      </c>
      <c r="Z277" s="56">
        <v>350</v>
      </c>
      <c r="AA277" s="125">
        <v>170</v>
      </c>
      <c r="AB277" s="119">
        <v>8.6115992970123028</v>
      </c>
      <c r="AC277" s="46">
        <v>61.511423550087876</v>
      </c>
      <c r="AD277" s="47">
        <v>29.876977152899826</v>
      </c>
    </row>
    <row r="278" spans="1:30" s="54" customFormat="1" ht="10.5" customHeight="1" outlineLevel="3" x14ac:dyDescent="0.2">
      <c r="A278" s="17" t="s">
        <v>30</v>
      </c>
      <c r="B278" s="18">
        <v>6471</v>
      </c>
      <c r="C278" s="38">
        <v>833</v>
      </c>
      <c r="D278" s="84">
        <v>21</v>
      </c>
      <c r="E278" s="73">
        <v>23</v>
      </c>
      <c r="F278" s="73">
        <v>35</v>
      </c>
      <c r="G278" s="73">
        <v>27</v>
      </c>
      <c r="H278" s="73">
        <v>46</v>
      </c>
      <c r="I278" s="73">
        <v>48</v>
      </c>
      <c r="J278" s="73">
        <v>51</v>
      </c>
      <c r="K278" s="73">
        <v>51</v>
      </c>
      <c r="L278" s="73">
        <v>46</v>
      </c>
      <c r="M278" s="73">
        <v>72</v>
      </c>
      <c r="N278" s="73">
        <v>55</v>
      </c>
      <c r="O278" s="73">
        <v>68</v>
      </c>
      <c r="P278" s="73">
        <v>55</v>
      </c>
      <c r="Q278" s="73">
        <v>63</v>
      </c>
      <c r="R278" s="73">
        <v>61</v>
      </c>
      <c r="S278" s="73">
        <v>49</v>
      </c>
      <c r="T278" s="73">
        <v>37</v>
      </c>
      <c r="U278" s="73">
        <v>16</v>
      </c>
      <c r="V278" s="73">
        <v>6</v>
      </c>
      <c r="W278" s="73">
        <v>3</v>
      </c>
      <c r="X278" s="73">
        <v>0</v>
      </c>
      <c r="Y278" s="55">
        <v>79</v>
      </c>
      <c r="Z278" s="56">
        <v>519</v>
      </c>
      <c r="AA278" s="125">
        <v>235</v>
      </c>
      <c r="AB278" s="119">
        <v>9.4837935174069639</v>
      </c>
      <c r="AC278" s="46">
        <v>62.304921968787518</v>
      </c>
      <c r="AD278" s="47">
        <v>28.211284513805523</v>
      </c>
    </row>
    <row r="279" spans="1:30" s="54" customFormat="1" ht="10.5" customHeight="1" outlineLevel="3" x14ac:dyDescent="0.2">
      <c r="A279" s="17" t="s">
        <v>389</v>
      </c>
      <c r="B279" s="18">
        <v>6472</v>
      </c>
      <c r="C279" s="38">
        <v>715</v>
      </c>
      <c r="D279" s="84">
        <v>34</v>
      </c>
      <c r="E279" s="73">
        <v>26</v>
      </c>
      <c r="F279" s="73">
        <v>19</v>
      </c>
      <c r="G279" s="73">
        <v>24</v>
      </c>
      <c r="H279" s="73">
        <v>45</v>
      </c>
      <c r="I279" s="73">
        <v>39</v>
      </c>
      <c r="J279" s="73">
        <v>58</v>
      </c>
      <c r="K279" s="73">
        <v>38</v>
      </c>
      <c r="L279" s="73">
        <v>45</v>
      </c>
      <c r="M279" s="73">
        <v>49</v>
      </c>
      <c r="N279" s="73">
        <v>54</v>
      </c>
      <c r="O279" s="73">
        <v>49</v>
      </c>
      <c r="P279" s="73">
        <v>33</v>
      </c>
      <c r="Q279" s="73">
        <v>46</v>
      </c>
      <c r="R279" s="73">
        <v>46</v>
      </c>
      <c r="S279" s="73">
        <v>42</v>
      </c>
      <c r="T279" s="73">
        <v>22</v>
      </c>
      <c r="U279" s="73">
        <v>27</v>
      </c>
      <c r="V279" s="73">
        <v>10</v>
      </c>
      <c r="W279" s="73">
        <v>7</v>
      </c>
      <c r="X279" s="73">
        <v>2</v>
      </c>
      <c r="Y279" s="55">
        <v>79</v>
      </c>
      <c r="Z279" s="56">
        <v>434</v>
      </c>
      <c r="AA279" s="125">
        <v>202</v>
      </c>
      <c r="AB279" s="119">
        <v>11.048951048951048</v>
      </c>
      <c r="AC279" s="46">
        <v>60.699300699300693</v>
      </c>
      <c r="AD279" s="47">
        <v>28.251748251748253</v>
      </c>
    </row>
    <row r="280" spans="1:30" s="54" customFormat="1" ht="10.5" customHeight="1" outlineLevel="3" x14ac:dyDescent="0.2">
      <c r="A280" s="17" t="s">
        <v>390</v>
      </c>
      <c r="B280" s="18">
        <v>6473</v>
      </c>
      <c r="C280" s="38">
        <v>521</v>
      </c>
      <c r="D280" s="84">
        <v>19</v>
      </c>
      <c r="E280" s="73">
        <v>24</v>
      </c>
      <c r="F280" s="73">
        <v>21</v>
      </c>
      <c r="G280" s="73">
        <v>31</v>
      </c>
      <c r="H280" s="73">
        <v>18</v>
      </c>
      <c r="I280" s="73">
        <v>15</v>
      </c>
      <c r="J280" s="73">
        <v>22</v>
      </c>
      <c r="K280" s="73">
        <v>37</v>
      </c>
      <c r="L280" s="73">
        <v>30</v>
      </c>
      <c r="M280" s="73">
        <v>47</v>
      </c>
      <c r="N280" s="73">
        <v>44</v>
      </c>
      <c r="O280" s="73">
        <v>26</v>
      </c>
      <c r="P280" s="73">
        <v>32</v>
      </c>
      <c r="Q280" s="73">
        <v>27</v>
      </c>
      <c r="R280" s="73">
        <v>22</v>
      </c>
      <c r="S280" s="73">
        <v>24</v>
      </c>
      <c r="T280" s="73">
        <v>27</v>
      </c>
      <c r="U280" s="73">
        <v>19</v>
      </c>
      <c r="V280" s="73">
        <v>28</v>
      </c>
      <c r="W280" s="73">
        <v>8</v>
      </c>
      <c r="X280" s="73">
        <v>0</v>
      </c>
      <c r="Y280" s="55">
        <v>64</v>
      </c>
      <c r="Z280" s="56">
        <v>302</v>
      </c>
      <c r="AA280" s="125">
        <v>155</v>
      </c>
      <c r="AB280" s="119">
        <v>12.284069097888676</v>
      </c>
      <c r="AC280" s="46">
        <v>57.965451055662186</v>
      </c>
      <c r="AD280" s="47">
        <v>29.750479846449135</v>
      </c>
    </row>
    <row r="281" spans="1:30" s="54" customFormat="1" ht="10.5" customHeight="1" outlineLevel="3" x14ac:dyDescent="0.2">
      <c r="A281" s="17" t="s">
        <v>17</v>
      </c>
      <c r="B281" s="18">
        <v>6750</v>
      </c>
      <c r="C281" s="38">
        <v>1000</v>
      </c>
      <c r="D281" s="84">
        <v>23</v>
      </c>
      <c r="E281" s="73">
        <v>37</v>
      </c>
      <c r="F281" s="73">
        <v>39</v>
      </c>
      <c r="G281" s="73">
        <v>41</v>
      </c>
      <c r="H281" s="73">
        <v>29</v>
      </c>
      <c r="I281" s="73">
        <v>35</v>
      </c>
      <c r="J281" s="73">
        <v>29</v>
      </c>
      <c r="K281" s="73">
        <v>57</v>
      </c>
      <c r="L281" s="73">
        <v>47</v>
      </c>
      <c r="M281" s="73">
        <v>54</v>
      </c>
      <c r="N281" s="73">
        <v>64</v>
      </c>
      <c r="O281" s="73">
        <v>80</v>
      </c>
      <c r="P281" s="73">
        <v>96</v>
      </c>
      <c r="Q281" s="73">
        <v>88</v>
      </c>
      <c r="R281" s="73">
        <v>86</v>
      </c>
      <c r="S281" s="73">
        <v>62</v>
      </c>
      <c r="T281" s="73">
        <v>68</v>
      </c>
      <c r="U281" s="73">
        <v>28</v>
      </c>
      <c r="V281" s="73">
        <v>24</v>
      </c>
      <c r="W281" s="73">
        <v>12</v>
      </c>
      <c r="X281" s="73">
        <v>1</v>
      </c>
      <c r="Y281" s="55">
        <v>99</v>
      </c>
      <c r="Z281" s="56">
        <v>532</v>
      </c>
      <c r="AA281" s="125">
        <v>369</v>
      </c>
      <c r="AB281" s="119">
        <v>9.9</v>
      </c>
      <c r="AC281" s="46">
        <v>53.2</v>
      </c>
      <c r="AD281" s="47">
        <v>36.9</v>
      </c>
    </row>
    <row r="282" spans="1:30" s="54" customFormat="1" ht="10.5" customHeight="1" outlineLevel="3" x14ac:dyDescent="0.2">
      <c r="A282" s="17" t="s">
        <v>189</v>
      </c>
      <c r="B282" s="18">
        <v>6760</v>
      </c>
      <c r="C282" s="38">
        <v>767</v>
      </c>
      <c r="D282" s="84">
        <v>18</v>
      </c>
      <c r="E282" s="73">
        <v>27</v>
      </c>
      <c r="F282" s="73">
        <v>26</v>
      </c>
      <c r="G282" s="73">
        <v>23</v>
      </c>
      <c r="H282" s="73">
        <v>25</v>
      </c>
      <c r="I282" s="73">
        <v>29</v>
      </c>
      <c r="J282" s="73">
        <v>20</v>
      </c>
      <c r="K282" s="73">
        <v>41</v>
      </c>
      <c r="L282" s="73">
        <v>40</v>
      </c>
      <c r="M282" s="73">
        <v>41</v>
      </c>
      <c r="N282" s="73">
        <v>50</v>
      </c>
      <c r="O282" s="73">
        <v>42</v>
      </c>
      <c r="P282" s="73">
        <v>56</v>
      </c>
      <c r="Q282" s="73">
        <v>56</v>
      </c>
      <c r="R282" s="73">
        <v>89</v>
      </c>
      <c r="S282" s="73">
        <v>61</v>
      </c>
      <c r="T282" s="73">
        <v>42</v>
      </c>
      <c r="U282" s="73">
        <v>40</v>
      </c>
      <c r="V282" s="73">
        <v>33</v>
      </c>
      <c r="W282" s="73">
        <v>6</v>
      </c>
      <c r="X282" s="73">
        <v>2</v>
      </c>
      <c r="Y282" s="55">
        <v>71</v>
      </c>
      <c r="Z282" s="56">
        <v>367</v>
      </c>
      <c r="AA282" s="125">
        <v>329</v>
      </c>
      <c r="AB282" s="119">
        <v>9.256844850065189</v>
      </c>
      <c r="AC282" s="46">
        <v>47.84876140808344</v>
      </c>
      <c r="AD282" s="47">
        <v>42.894393741851367</v>
      </c>
    </row>
    <row r="283" spans="1:30" s="54" customFormat="1" ht="10.5" customHeight="1" outlineLevel="3" x14ac:dyDescent="0.2">
      <c r="A283" s="17" t="s">
        <v>115</v>
      </c>
      <c r="B283" s="18">
        <v>6770</v>
      </c>
      <c r="C283" s="38">
        <v>584</v>
      </c>
      <c r="D283" s="84">
        <v>9</v>
      </c>
      <c r="E283" s="73">
        <v>17</v>
      </c>
      <c r="F283" s="73">
        <v>16</v>
      </c>
      <c r="G283" s="73">
        <v>25</v>
      </c>
      <c r="H283" s="73">
        <v>34</v>
      </c>
      <c r="I283" s="73">
        <v>36</v>
      </c>
      <c r="J283" s="73">
        <v>19</v>
      </c>
      <c r="K283" s="73">
        <v>20</v>
      </c>
      <c r="L283" s="73">
        <v>32</v>
      </c>
      <c r="M283" s="73">
        <v>25</v>
      </c>
      <c r="N283" s="73">
        <v>42</v>
      </c>
      <c r="O283" s="73">
        <v>34</v>
      </c>
      <c r="P283" s="73">
        <v>42</v>
      </c>
      <c r="Q283" s="73">
        <v>47</v>
      </c>
      <c r="R283" s="73">
        <v>52</v>
      </c>
      <c r="S283" s="73">
        <v>45</v>
      </c>
      <c r="T283" s="73">
        <v>36</v>
      </c>
      <c r="U283" s="73">
        <v>19</v>
      </c>
      <c r="V283" s="73">
        <v>24</v>
      </c>
      <c r="W283" s="73">
        <v>10</v>
      </c>
      <c r="X283" s="73">
        <v>0</v>
      </c>
      <c r="Y283" s="55">
        <v>42</v>
      </c>
      <c r="Z283" s="56">
        <v>309</v>
      </c>
      <c r="AA283" s="125">
        <v>233</v>
      </c>
      <c r="AB283" s="119">
        <v>7.1917808219178081</v>
      </c>
      <c r="AC283" s="46">
        <v>52.910958904109584</v>
      </c>
      <c r="AD283" s="47">
        <v>39.897260273972599</v>
      </c>
    </row>
    <row r="284" spans="1:30" s="54" customFormat="1" ht="10.5" customHeight="1" outlineLevel="3" x14ac:dyDescent="0.2">
      <c r="A284" s="17" t="s">
        <v>27</v>
      </c>
      <c r="B284" s="18">
        <v>6781</v>
      </c>
      <c r="C284" s="38">
        <v>250</v>
      </c>
      <c r="D284" s="84">
        <v>4</v>
      </c>
      <c r="E284" s="73">
        <v>5</v>
      </c>
      <c r="F284" s="73">
        <v>6</v>
      </c>
      <c r="G284" s="73">
        <v>9</v>
      </c>
      <c r="H284" s="73">
        <v>13</v>
      </c>
      <c r="I284" s="73">
        <v>14</v>
      </c>
      <c r="J284" s="73">
        <v>9</v>
      </c>
      <c r="K284" s="73">
        <v>9</v>
      </c>
      <c r="L284" s="73">
        <v>7</v>
      </c>
      <c r="M284" s="73">
        <v>14</v>
      </c>
      <c r="N284" s="73">
        <v>23</v>
      </c>
      <c r="O284" s="73">
        <v>17</v>
      </c>
      <c r="P284" s="73">
        <v>20</v>
      </c>
      <c r="Q284" s="73">
        <v>13</v>
      </c>
      <c r="R284" s="73">
        <v>17</v>
      </c>
      <c r="S284" s="73">
        <v>26</v>
      </c>
      <c r="T284" s="73">
        <v>12</v>
      </c>
      <c r="U284" s="73">
        <v>19</v>
      </c>
      <c r="V284" s="73">
        <v>8</v>
      </c>
      <c r="W284" s="73">
        <v>3</v>
      </c>
      <c r="X284" s="73">
        <v>2</v>
      </c>
      <c r="Y284" s="55">
        <v>15</v>
      </c>
      <c r="Z284" s="56">
        <v>135</v>
      </c>
      <c r="AA284" s="125">
        <v>100</v>
      </c>
      <c r="AB284" s="119">
        <v>6</v>
      </c>
      <c r="AC284" s="46">
        <v>54</v>
      </c>
      <c r="AD284" s="47">
        <v>40</v>
      </c>
    </row>
    <row r="285" spans="1:30" s="54" customFormat="1" ht="10.5" customHeight="1" outlineLevel="3" x14ac:dyDescent="0.2">
      <c r="A285" s="17" t="s">
        <v>409</v>
      </c>
      <c r="B285" s="18">
        <v>6782</v>
      </c>
      <c r="C285" s="38">
        <v>421</v>
      </c>
      <c r="D285" s="84">
        <v>6</v>
      </c>
      <c r="E285" s="73">
        <v>8</v>
      </c>
      <c r="F285" s="73">
        <v>15</v>
      </c>
      <c r="G285" s="73">
        <v>14</v>
      </c>
      <c r="H285" s="73">
        <v>11</v>
      </c>
      <c r="I285" s="73">
        <v>5</v>
      </c>
      <c r="J285" s="73">
        <v>11</v>
      </c>
      <c r="K285" s="73">
        <v>12</v>
      </c>
      <c r="L285" s="73">
        <v>16</v>
      </c>
      <c r="M285" s="73">
        <v>26</v>
      </c>
      <c r="N285" s="73">
        <v>18</v>
      </c>
      <c r="O285" s="73">
        <v>23</v>
      </c>
      <c r="P285" s="73">
        <v>39</v>
      </c>
      <c r="Q285" s="73">
        <v>31</v>
      </c>
      <c r="R285" s="73">
        <v>46</v>
      </c>
      <c r="S285" s="73">
        <v>46</v>
      </c>
      <c r="T285" s="73">
        <v>31</v>
      </c>
      <c r="U285" s="73">
        <v>35</v>
      </c>
      <c r="V285" s="73">
        <v>21</v>
      </c>
      <c r="W285" s="73">
        <v>6</v>
      </c>
      <c r="X285" s="73">
        <v>1</v>
      </c>
      <c r="Y285" s="55">
        <v>29</v>
      </c>
      <c r="Z285" s="56">
        <v>175</v>
      </c>
      <c r="AA285" s="125">
        <v>217</v>
      </c>
      <c r="AB285" s="119">
        <v>6.8883610451306403</v>
      </c>
      <c r="AC285" s="46">
        <v>41.567695961995248</v>
      </c>
      <c r="AD285" s="47">
        <v>51.543942992874115</v>
      </c>
    </row>
    <row r="286" spans="1:30" s="54" customFormat="1" ht="10.5" customHeight="1" outlineLevel="3" x14ac:dyDescent="0.2">
      <c r="A286" s="17" t="s">
        <v>410</v>
      </c>
      <c r="B286" s="18">
        <v>6783</v>
      </c>
      <c r="C286" s="38">
        <v>336</v>
      </c>
      <c r="D286" s="84">
        <v>8</v>
      </c>
      <c r="E286" s="73">
        <v>8</v>
      </c>
      <c r="F286" s="73">
        <v>20</v>
      </c>
      <c r="G286" s="73">
        <v>19</v>
      </c>
      <c r="H286" s="73">
        <v>16</v>
      </c>
      <c r="I286" s="73">
        <v>12</v>
      </c>
      <c r="J286" s="73">
        <v>11</v>
      </c>
      <c r="K286" s="73">
        <v>10</v>
      </c>
      <c r="L286" s="73">
        <v>10</v>
      </c>
      <c r="M286" s="73">
        <v>22</v>
      </c>
      <c r="N286" s="73">
        <v>20</v>
      </c>
      <c r="O286" s="73">
        <v>31</v>
      </c>
      <c r="P286" s="73">
        <v>43</v>
      </c>
      <c r="Q286" s="73">
        <v>28</v>
      </c>
      <c r="R286" s="73">
        <v>29</v>
      </c>
      <c r="S286" s="73">
        <v>18</v>
      </c>
      <c r="T286" s="73">
        <v>13</v>
      </c>
      <c r="U286" s="73">
        <v>10</v>
      </c>
      <c r="V286" s="73">
        <v>5</v>
      </c>
      <c r="W286" s="73">
        <v>2</v>
      </c>
      <c r="X286" s="73">
        <v>1</v>
      </c>
      <c r="Y286" s="55">
        <v>36</v>
      </c>
      <c r="Z286" s="56">
        <v>194</v>
      </c>
      <c r="AA286" s="125">
        <v>106</v>
      </c>
      <c r="AB286" s="119">
        <v>10.714285714285714</v>
      </c>
      <c r="AC286" s="46">
        <v>57.738095238095234</v>
      </c>
      <c r="AD286" s="47">
        <v>31.547619047619047</v>
      </c>
    </row>
    <row r="287" spans="1:30" s="54" customFormat="1" ht="10.5" customHeight="1" outlineLevel="3" x14ac:dyDescent="0.2">
      <c r="A287" s="17" t="s">
        <v>116</v>
      </c>
      <c r="B287" s="18">
        <v>6790</v>
      </c>
      <c r="C287" s="38">
        <v>550</v>
      </c>
      <c r="D287" s="84">
        <v>8</v>
      </c>
      <c r="E287" s="73">
        <v>20</v>
      </c>
      <c r="F287" s="73">
        <v>8</v>
      </c>
      <c r="G287" s="73">
        <v>14</v>
      </c>
      <c r="H287" s="73">
        <v>46</v>
      </c>
      <c r="I287" s="73">
        <v>19</v>
      </c>
      <c r="J287" s="73">
        <v>13</v>
      </c>
      <c r="K287" s="73">
        <v>36</v>
      </c>
      <c r="L287" s="73">
        <v>30</v>
      </c>
      <c r="M287" s="73">
        <v>22</v>
      </c>
      <c r="N287" s="73">
        <v>36</v>
      </c>
      <c r="O287" s="73">
        <v>32</v>
      </c>
      <c r="P287" s="73">
        <v>30</v>
      </c>
      <c r="Q287" s="73">
        <v>39</v>
      </c>
      <c r="R287" s="73">
        <v>49</v>
      </c>
      <c r="S287" s="73">
        <v>38</v>
      </c>
      <c r="T287" s="73">
        <v>39</v>
      </c>
      <c r="U287" s="73">
        <v>37</v>
      </c>
      <c r="V287" s="73">
        <v>21</v>
      </c>
      <c r="W287" s="73">
        <v>13</v>
      </c>
      <c r="X287" s="73">
        <v>0</v>
      </c>
      <c r="Y287" s="55">
        <v>36</v>
      </c>
      <c r="Z287" s="56">
        <v>278</v>
      </c>
      <c r="AA287" s="125">
        <v>236</v>
      </c>
      <c r="AB287" s="119">
        <v>6.5454545454545459</v>
      </c>
      <c r="AC287" s="46">
        <v>50.545454545454547</v>
      </c>
      <c r="AD287" s="47">
        <v>42.909090909090907</v>
      </c>
    </row>
    <row r="288" spans="1:30" s="54" customFormat="1" ht="10.5" customHeight="1" outlineLevel="3" x14ac:dyDescent="0.2">
      <c r="A288" s="17" t="s">
        <v>76</v>
      </c>
      <c r="B288" s="18">
        <v>6800</v>
      </c>
      <c r="C288" s="38">
        <v>686</v>
      </c>
      <c r="D288" s="84">
        <v>11</v>
      </c>
      <c r="E288" s="73">
        <v>17</v>
      </c>
      <c r="F288" s="73">
        <v>25</v>
      </c>
      <c r="G288" s="73">
        <v>21</v>
      </c>
      <c r="H288" s="73">
        <v>68</v>
      </c>
      <c r="I288" s="73">
        <v>30</v>
      </c>
      <c r="J288" s="73">
        <v>24</v>
      </c>
      <c r="K288" s="73">
        <v>28</v>
      </c>
      <c r="L288" s="73">
        <v>32</v>
      </c>
      <c r="M288" s="73">
        <v>38</v>
      </c>
      <c r="N288" s="73">
        <v>40</v>
      </c>
      <c r="O288" s="73">
        <v>30</v>
      </c>
      <c r="P288" s="73">
        <v>54</v>
      </c>
      <c r="Q288" s="73">
        <v>58</v>
      </c>
      <c r="R288" s="73">
        <v>58</v>
      </c>
      <c r="S288" s="73">
        <v>50</v>
      </c>
      <c r="T288" s="73">
        <v>32</v>
      </c>
      <c r="U288" s="73">
        <v>37</v>
      </c>
      <c r="V288" s="73">
        <v>24</v>
      </c>
      <c r="W288" s="73">
        <v>7</v>
      </c>
      <c r="X288" s="73">
        <v>2</v>
      </c>
      <c r="Y288" s="55">
        <v>53</v>
      </c>
      <c r="Z288" s="56">
        <v>365</v>
      </c>
      <c r="AA288" s="125">
        <v>268</v>
      </c>
      <c r="AB288" s="119">
        <v>7.7259475218658888</v>
      </c>
      <c r="AC288" s="46">
        <v>53.2069970845481</v>
      </c>
      <c r="AD288" s="47">
        <v>39.067055393586003</v>
      </c>
    </row>
    <row r="289" spans="1:30" s="54" customFormat="1" ht="10.5" customHeight="1" outlineLevel="3" x14ac:dyDescent="0.2">
      <c r="A289" s="17" t="s">
        <v>117</v>
      </c>
      <c r="B289" s="18">
        <v>6810</v>
      </c>
      <c r="C289" s="38">
        <v>436</v>
      </c>
      <c r="D289" s="84">
        <v>19</v>
      </c>
      <c r="E289" s="73">
        <v>13</v>
      </c>
      <c r="F289" s="73">
        <v>13</v>
      </c>
      <c r="G289" s="73">
        <v>28</v>
      </c>
      <c r="H289" s="73">
        <v>59</v>
      </c>
      <c r="I289" s="73">
        <v>33</v>
      </c>
      <c r="J289" s="73">
        <v>25</v>
      </c>
      <c r="K289" s="73">
        <v>36</v>
      </c>
      <c r="L289" s="73">
        <v>20</v>
      </c>
      <c r="M289" s="73">
        <v>22</v>
      </c>
      <c r="N289" s="73">
        <v>25</v>
      </c>
      <c r="O289" s="73">
        <v>20</v>
      </c>
      <c r="P289" s="73">
        <v>14</v>
      </c>
      <c r="Q289" s="73">
        <v>22</v>
      </c>
      <c r="R289" s="73">
        <v>15</v>
      </c>
      <c r="S289" s="73">
        <v>26</v>
      </c>
      <c r="T289" s="73">
        <v>19</v>
      </c>
      <c r="U289" s="73">
        <v>12</v>
      </c>
      <c r="V289" s="73">
        <v>7</v>
      </c>
      <c r="W289" s="73">
        <v>7</v>
      </c>
      <c r="X289" s="73">
        <v>1</v>
      </c>
      <c r="Y289" s="55">
        <v>45</v>
      </c>
      <c r="Z289" s="56">
        <v>282</v>
      </c>
      <c r="AA289" s="125">
        <v>109</v>
      </c>
      <c r="AB289" s="119">
        <v>10.321100917431194</v>
      </c>
      <c r="AC289" s="46">
        <v>64.678899082568805</v>
      </c>
      <c r="AD289" s="47">
        <v>25</v>
      </c>
    </row>
    <row r="290" spans="1:30" s="54" customFormat="1" ht="10.5" customHeight="1" outlineLevel="3" x14ac:dyDescent="0.2">
      <c r="A290" s="17" t="s">
        <v>75</v>
      </c>
      <c r="B290" s="18">
        <v>6820</v>
      </c>
      <c r="C290" s="38">
        <v>723</v>
      </c>
      <c r="D290" s="84">
        <v>6</v>
      </c>
      <c r="E290" s="73">
        <v>14</v>
      </c>
      <c r="F290" s="73">
        <v>13</v>
      </c>
      <c r="G290" s="73">
        <v>16</v>
      </c>
      <c r="H290" s="73">
        <v>43</v>
      </c>
      <c r="I290" s="73">
        <v>30</v>
      </c>
      <c r="J290" s="73">
        <v>35</v>
      </c>
      <c r="K290" s="73">
        <v>33</v>
      </c>
      <c r="L290" s="73">
        <v>31</v>
      </c>
      <c r="M290" s="73">
        <v>42</v>
      </c>
      <c r="N290" s="73">
        <v>41</v>
      </c>
      <c r="O290" s="73">
        <v>42</v>
      </c>
      <c r="P290" s="73">
        <v>61</v>
      </c>
      <c r="Q290" s="73">
        <v>52</v>
      </c>
      <c r="R290" s="73">
        <v>64</v>
      </c>
      <c r="S290" s="73">
        <v>82</v>
      </c>
      <c r="T290" s="73">
        <v>48</v>
      </c>
      <c r="U290" s="73">
        <v>38</v>
      </c>
      <c r="V290" s="73">
        <v>26</v>
      </c>
      <c r="W290" s="73">
        <v>4</v>
      </c>
      <c r="X290" s="73">
        <v>2</v>
      </c>
      <c r="Y290" s="55">
        <v>33</v>
      </c>
      <c r="Z290" s="56">
        <v>374</v>
      </c>
      <c r="AA290" s="125">
        <v>316</v>
      </c>
      <c r="AB290" s="119">
        <v>4.5643153526970952</v>
      </c>
      <c r="AC290" s="46">
        <v>51.72890733056709</v>
      </c>
      <c r="AD290" s="47">
        <v>43.706777316735824</v>
      </c>
    </row>
    <row r="291" spans="1:30" s="54" customFormat="1" ht="10.5" customHeight="1" outlineLevel="3" x14ac:dyDescent="0.2">
      <c r="A291" s="17" t="s">
        <v>252</v>
      </c>
      <c r="B291" s="18">
        <v>6830</v>
      </c>
      <c r="C291" s="38">
        <v>268</v>
      </c>
      <c r="D291" s="84">
        <v>4</v>
      </c>
      <c r="E291" s="73">
        <v>11</v>
      </c>
      <c r="F291" s="73">
        <v>6</v>
      </c>
      <c r="G291" s="73">
        <v>7</v>
      </c>
      <c r="H291" s="73">
        <v>9</v>
      </c>
      <c r="I291" s="73">
        <v>9</v>
      </c>
      <c r="J291" s="73">
        <v>16</v>
      </c>
      <c r="K291" s="73">
        <v>16</v>
      </c>
      <c r="L291" s="73">
        <v>10</v>
      </c>
      <c r="M291" s="73">
        <v>13</v>
      </c>
      <c r="N291" s="73">
        <v>18</v>
      </c>
      <c r="O291" s="73">
        <v>14</v>
      </c>
      <c r="P291" s="73">
        <v>17</v>
      </c>
      <c r="Q291" s="73">
        <v>26</v>
      </c>
      <c r="R291" s="73">
        <v>28</v>
      </c>
      <c r="S291" s="73">
        <v>21</v>
      </c>
      <c r="T291" s="73">
        <v>14</v>
      </c>
      <c r="U291" s="73">
        <v>11</v>
      </c>
      <c r="V291" s="73">
        <v>12</v>
      </c>
      <c r="W291" s="73">
        <v>6</v>
      </c>
      <c r="X291" s="73">
        <v>0</v>
      </c>
      <c r="Y291" s="55">
        <v>21</v>
      </c>
      <c r="Z291" s="56">
        <v>129</v>
      </c>
      <c r="AA291" s="125">
        <v>118</v>
      </c>
      <c r="AB291" s="119">
        <v>7.8358208955223887</v>
      </c>
      <c r="AC291" s="46">
        <v>48.134328358208954</v>
      </c>
      <c r="AD291" s="47">
        <v>44.029850746268657</v>
      </c>
    </row>
    <row r="292" spans="1:30" s="54" customFormat="1" ht="10.5" customHeight="1" outlineLevel="3" x14ac:dyDescent="0.2">
      <c r="A292" s="17" t="s">
        <v>5</v>
      </c>
      <c r="B292" s="18">
        <v>6840</v>
      </c>
      <c r="C292" s="38">
        <v>666</v>
      </c>
      <c r="D292" s="84">
        <v>12</v>
      </c>
      <c r="E292" s="73">
        <v>13</v>
      </c>
      <c r="F292" s="73">
        <v>26</v>
      </c>
      <c r="G292" s="73">
        <v>28</v>
      </c>
      <c r="H292" s="73">
        <v>39</v>
      </c>
      <c r="I292" s="73">
        <v>39</v>
      </c>
      <c r="J292" s="73">
        <v>25</v>
      </c>
      <c r="K292" s="73">
        <v>41</v>
      </c>
      <c r="L292" s="73">
        <v>36</v>
      </c>
      <c r="M292" s="73">
        <v>30</v>
      </c>
      <c r="N292" s="73">
        <v>35</v>
      </c>
      <c r="O292" s="73">
        <v>46</v>
      </c>
      <c r="P292" s="73">
        <v>37</v>
      </c>
      <c r="Q292" s="73">
        <v>44</v>
      </c>
      <c r="R292" s="73">
        <v>48</v>
      </c>
      <c r="S292" s="73">
        <v>50</v>
      </c>
      <c r="T292" s="73">
        <v>36</v>
      </c>
      <c r="U292" s="73">
        <v>38</v>
      </c>
      <c r="V292" s="73">
        <v>28</v>
      </c>
      <c r="W292" s="73">
        <v>14</v>
      </c>
      <c r="X292" s="73">
        <v>1</v>
      </c>
      <c r="Y292" s="55">
        <v>51</v>
      </c>
      <c r="Z292" s="56">
        <v>356</v>
      </c>
      <c r="AA292" s="125">
        <v>259</v>
      </c>
      <c r="AB292" s="119">
        <v>7.6576576576576567</v>
      </c>
      <c r="AC292" s="46">
        <v>53.453453453453456</v>
      </c>
      <c r="AD292" s="47">
        <v>38.888888888888893</v>
      </c>
    </row>
    <row r="293" spans="1:30" s="54" customFormat="1" ht="10.5" customHeight="1" outlineLevel="3" x14ac:dyDescent="0.2">
      <c r="A293" s="17" t="s">
        <v>3</v>
      </c>
      <c r="B293" s="18">
        <v>6860</v>
      </c>
      <c r="C293" s="38">
        <v>729</v>
      </c>
      <c r="D293" s="84">
        <v>30</v>
      </c>
      <c r="E293" s="73">
        <v>30</v>
      </c>
      <c r="F293" s="73">
        <v>41</v>
      </c>
      <c r="G293" s="73">
        <v>32</v>
      </c>
      <c r="H293" s="73">
        <v>43</v>
      </c>
      <c r="I293" s="73">
        <v>36</v>
      </c>
      <c r="J293" s="73">
        <v>61</v>
      </c>
      <c r="K293" s="73">
        <v>53</v>
      </c>
      <c r="L293" s="73">
        <v>44</v>
      </c>
      <c r="M293" s="73">
        <v>59</v>
      </c>
      <c r="N293" s="73">
        <v>49</v>
      </c>
      <c r="O293" s="73">
        <v>39</v>
      </c>
      <c r="P293" s="73">
        <v>38</v>
      </c>
      <c r="Q293" s="73">
        <v>41</v>
      </c>
      <c r="R293" s="73">
        <v>44</v>
      </c>
      <c r="S293" s="73">
        <v>30</v>
      </c>
      <c r="T293" s="73">
        <v>21</v>
      </c>
      <c r="U293" s="73">
        <v>24</v>
      </c>
      <c r="V293" s="73">
        <v>12</v>
      </c>
      <c r="W293" s="73">
        <v>2</v>
      </c>
      <c r="X293" s="73">
        <v>0</v>
      </c>
      <c r="Y293" s="55">
        <v>101</v>
      </c>
      <c r="Z293" s="56">
        <v>454</v>
      </c>
      <c r="AA293" s="125">
        <v>174</v>
      </c>
      <c r="AB293" s="119">
        <v>13.854595336076816</v>
      </c>
      <c r="AC293" s="46">
        <v>62.277091906721537</v>
      </c>
      <c r="AD293" s="47">
        <v>23.868312757201647</v>
      </c>
    </row>
    <row r="294" spans="1:30" s="54" customFormat="1" ht="10.5" customHeight="1" outlineLevel="3" x14ac:dyDescent="0.2">
      <c r="A294" s="17" t="s">
        <v>95</v>
      </c>
      <c r="B294" s="18">
        <v>6880</v>
      </c>
      <c r="C294" s="38">
        <v>1406</v>
      </c>
      <c r="D294" s="84">
        <v>44</v>
      </c>
      <c r="E294" s="73">
        <v>39</v>
      </c>
      <c r="F294" s="73">
        <v>39</v>
      </c>
      <c r="G294" s="73">
        <v>50</v>
      </c>
      <c r="H294" s="73">
        <v>58</v>
      </c>
      <c r="I294" s="73">
        <v>47</v>
      </c>
      <c r="J294" s="73">
        <v>63</v>
      </c>
      <c r="K294" s="73">
        <v>64</v>
      </c>
      <c r="L294" s="73">
        <v>78</v>
      </c>
      <c r="M294" s="73">
        <v>72</v>
      </c>
      <c r="N294" s="73">
        <v>104</v>
      </c>
      <c r="O294" s="73">
        <v>107</v>
      </c>
      <c r="P294" s="73">
        <v>109</v>
      </c>
      <c r="Q294" s="73">
        <v>107</v>
      </c>
      <c r="R294" s="73">
        <v>109</v>
      </c>
      <c r="S294" s="73">
        <v>103</v>
      </c>
      <c r="T294" s="73">
        <v>83</v>
      </c>
      <c r="U294" s="73">
        <v>65</v>
      </c>
      <c r="V294" s="73">
        <v>46</v>
      </c>
      <c r="W294" s="73">
        <v>18</v>
      </c>
      <c r="X294" s="85">
        <v>1</v>
      </c>
      <c r="Y294" s="55">
        <v>122</v>
      </c>
      <c r="Z294" s="56">
        <v>752</v>
      </c>
      <c r="AA294" s="125">
        <v>532</v>
      </c>
      <c r="AB294" s="119">
        <v>8.6770981507823617</v>
      </c>
      <c r="AC294" s="46">
        <v>53.485064011379805</v>
      </c>
      <c r="AD294" s="47">
        <v>37.837837837837839</v>
      </c>
    </row>
    <row r="295" spans="1:30" s="54" customFormat="1" ht="10.5" customHeight="1" outlineLevel="3" x14ac:dyDescent="0.2">
      <c r="A295" s="21" t="s">
        <v>107</v>
      </c>
      <c r="B295" s="22">
        <v>6511</v>
      </c>
      <c r="C295" s="37">
        <v>307</v>
      </c>
      <c r="D295" s="83">
        <v>3</v>
      </c>
      <c r="E295" s="72">
        <v>10</v>
      </c>
      <c r="F295" s="72">
        <v>12</v>
      </c>
      <c r="G295" s="72">
        <v>20</v>
      </c>
      <c r="H295" s="72">
        <v>23</v>
      </c>
      <c r="I295" s="72">
        <v>14</v>
      </c>
      <c r="J295" s="72">
        <v>10</v>
      </c>
      <c r="K295" s="72">
        <v>16</v>
      </c>
      <c r="L295" s="72">
        <v>14</v>
      </c>
      <c r="M295" s="72">
        <v>15</v>
      </c>
      <c r="N295" s="72">
        <v>22</v>
      </c>
      <c r="O295" s="72">
        <v>30</v>
      </c>
      <c r="P295" s="72">
        <v>22</v>
      </c>
      <c r="Q295" s="72">
        <v>23</v>
      </c>
      <c r="R295" s="72">
        <v>17</v>
      </c>
      <c r="S295" s="72">
        <v>22</v>
      </c>
      <c r="T295" s="72">
        <v>15</v>
      </c>
      <c r="U295" s="72">
        <v>11</v>
      </c>
      <c r="V295" s="72">
        <v>7</v>
      </c>
      <c r="W295" s="72">
        <v>1</v>
      </c>
      <c r="X295" s="72">
        <v>0</v>
      </c>
      <c r="Y295" s="50">
        <v>25</v>
      </c>
      <c r="Z295" s="51">
        <v>186</v>
      </c>
      <c r="AA295" s="127">
        <v>96</v>
      </c>
      <c r="AB295" s="122">
        <v>8.1433224755700326</v>
      </c>
      <c r="AC295" s="52">
        <v>60.586319218241044</v>
      </c>
      <c r="AD295" s="53">
        <v>31.270358306188921</v>
      </c>
    </row>
    <row r="296" spans="1:30" s="54" customFormat="1" ht="10.5" customHeight="1" outlineLevel="3" x14ac:dyDescent="0.2">
      <c r="A296" s="17" t="s">
        <v>393</v>
      </c>
      <c r="B296" s="18">
        <v>6512</v>
      </c>
      <c r="C296" s="38">
        <v>485</v>
      </c>
      <c r="D296" s="84">
        <v>22</v>
      </c>
      <c r="E296" s="73">
        <v>23</v>
      </c>
      <c r="F296" s="73">
        <v>13</v>
      </c>
      <c r="G296" s="73">
        <v>26</v>
      </c>
      <c r="H296" s="73">
        <v>18</v>
      </c>
      <c r="I296" s="73">
        <v>20</v>
      </c>
      <c r="J296" s="73">
        <v>33</v>
      </c>
      <c r="K296" s="73">
        <v>29</v>
      </c>
      <c r="L296" s="73">
        <v>29</v>
      </c>
      <c r="M296" s="73">
        <v>31</v>
      </c>
      <c r="N296" s="73">
        <v>26</v>
      </c>
      <c r="O296" s="73">
        <v>26</v>
      </c>
      <c r="P296" s="73">
        <v>36</v>
      </c>
      <c r="Q296" s="73">
        <v>37</v>
      </c>
      <c r="R296" s="73">
        <v>31</v>
      </c>
      <c r="S296" s="73">
        <v>34</v>
      </c>
      <c r="T296" s="73">
        <v>18</v>
      </c>
      <c r="U296" s="73">
        <v>16</v>
      </c>
      <c r="V296" s="73">
        <v>13</v>
      </c>
      <c r="W296" s="73">
        <v>3</v>
      </c>
      <c r="X296" s="73">
        <v>1</v>
      </c>
      <c r="Y296" s="55">
        <v>58</v>
      </c>
      <c r="Z296" s="56">
        <v>274</v>
      </c>
      <c r="AA296" s="125">
        <v>153</v>
      </c>
      <c r="AB296" s="119">
        <v>11.958762886597938</v>
      </c>
      <c r="AC296" s="46">
        <v>56.494845360824741</v>
      </c>
      <c r="AD296" s="47">
        <v>31.546391752577318</v>
      </c>
    </row>
    <row r="297" spans="1:30" s="54" customFormat="1" ht="10.5" customHeight="1" outlineLevel="3" x14ac:dyDescent="0.2">
      <c r="A297" s="17" t="s">
        <v>394</v>
      </c>
      <c r="B297" s="18">
        <v>6513</v>
      </c>
      <c r="C297" s="38">
        <v>445</v>
      </c>
      <c r="D297" s="84">
        <v>11</v>
      </c>
      <c r="E297" s="73">
        <v>11</v>
      </c>
      <c r="F297" s="73">
        <v>17</v>
      </c>
      <c r="G297" s="73">
        <v>18</v>
      </c>
      <c r="H297" s="73">
        <v>20</v>
      </c>
      <c r="I297" s="73">
        <v>14</v>
      </c>
      <c r="J297" s="73">
        <v>17</v>
      </c>
      <c r="K297" s="73">
        <v>21</v>
      </c>
      <c r="L297" s="73">
        <v>21</v>
      </c>
      <c r="M297" s="73">
        <v>37</v>
      </c>
      <c r="N297" s="73">
        <v>39</v>
      </c>
      <c r="O297" s="73">
        <v>16</v>
      </c>
      <c r="P297" s="73">
        <v>23</v>
      </c>
      <c r="Q297" s="73">
        <v>36</v>
      </c>
      <c r="R297" s="73">
        <v>35</v>
      </c>
      <c r="S297" s="73">
        <v>34</v>
      </c>
      <c r="T297" s="73">
        <v>38</v>
      </c>
      <c r="U297" s="73">
        <v>22</v>
      </c>
      <c r="V297" s="73">
        <v>11</v>
      </c>
      <c r="W297" s="73">
        <v>3</v>
      </c>
      <c r="X297" s="73">
        <v>1</v>
      </c>
      <c r="Y297" s="55">
        <v>39</v>
      </c>
      <c r="Z297" s="56">
        <v>226</v>
      </c>
      <c r="AA297" s="125">
        <v>180</v>
      </c>
      <c r="AB297" s="119">
        <v>8.7640449438202239</v>
      </c>
      <c r="AC297" s="46">
        <v>50.786516853932582</v>
      </c>
      <c r="AD297" s="47">
        <v>40.449438202247187</v>
      </c>
    </row>
    <row r="298" spans="1:30" s="54" customFormat="1" ht="10.5" customHeight="1" outlineLevel="3" x14ac:dyDescent="0.2">
      <c r="A298" s="17" t="s">
        <v>29</v>
      </c>
      <c r="B298" s="18">
        <v>6531</v>
      </c>
      <c r="C298" s="38">
        <v>285</v>
      </c>
      <c r="D298" s="84">
        <v>6</v>
      </c>
      <c r="E298" s="73">
        <v>8</v>
      </c>
      <c r="F298" s="73">
        <v>6</v>
      </c>
      <c r="G298" s="73">
        <v>10</v>
      </c>
      <c r="H298" s="73">
        <v>16</v>
      </c>
      <c r="I298" s="73">
        <v>7</v>
      </c>
      <c r="J298" s="73">
        <v>7</v>
      </c>
      <c r="K298" s="73">
        <v>8</v>
      </c>
      <c r="L298" s="73">
        <v>12</v>
      </c>
      <c r="M298" s="73">
        <v>14</v>
      </c>
      <c r="N298" s="73">
        <v>16</v>
      </c>
      <c r="O298" s="73">
        <v>16</v>
      </c>
      <c r="P298" s="73">
        <v>14</v>
      </c>
      <c r="Q298" s="73">
        <v>20</v>
      </c>
      <c r="R298" s="73">
        <v>31</v>
      </c>
      <c r="S298" s="73">
        <v>26</v>
      </c>
      <c r="T298" s="73">
        <v>25</v>
      </c>
      <c r="U298" s="73">
        <v>24</v>
      </c>
      <c r="V298" s="73">
        <v>9</v>
      </c>
      <c r="W298" s="73">
        <v>7</v>
      </c>
      <c r="X298" s="73">
        <v>3</v>
      </c>
      <c r="Y298" s="55">
        <v>20</v>
      </c>
      <c r="Z298" s="56">
        <v>120</v>
      </c>
      <c r="AA298" s="125">
        <v>145</v>
      </c>
      <c r="AB298" s="119">
        <v>7.0175438596491224</v>
      </c>
      <c r="AC298" s="46">
        <v>42.105263157894733</v>
      </c>
      <c r="AD298" s="47">
        <v>50.877192982456144</v>
      </c>
    </row>
    <row r="299" spans="1:30" s="54" customFormat="1" ht="10.5" customHeight="1" outlineLevel="3" x14ac:dyDescent="0.2">
      <c r="A299" s="17" t="s">
        <v>395</v>
      </c>
      <c r="B299" s="18">
        <v>6532</v>
      </c>
      <c r="C299" s="38">
        <v>640</v>
      </c>
      <c r="D299" s="84">
        <v>19</v>
      </c>
      <c r="E299" s="73">
        <v>14</v>
      </c>
      <c r="F299" s="73">
        <v>20</v>
      </c>
      <c r="G299" s="73">
        <v>22</v>
      </c>
      <c r="H299" s="73">
        <v>21</v>
      </c>
      <c r="I299" s="73">
        <v>26</v>
      </c>
      <c r="J299" s="73">
        <v>30</v>
      </c>
      <c r="K299" s="73">
        <v>23</v>
      </c>
      <c r="L299" s="73">
        <v>26</v>
      </c>
      <c r="M299" s="73">
        <v>39</v>
      </c>
      <c r="N299" s="73">
        <v>36</v>
      </c>
      <c r="O299" s="73">
        <v>56</v>
      </c>
      <c r="P299" s="73">
        <v>47</v>
      </c>
      <c r="Q299" s="73">
        <v>41</v>
      </c>
      <c r="R299" s="73">
        <v>53</v>
      </c>
      <c r="S299" s="73">
        <v>56</v>
      </c>
      <c r="T299" s="73">
        <v>48</v>
      </c>
      <c r="U299" s="73">
        <v>38</v>
      </c>
      <c r="V299" s="73">
        <v>17</v>
      </c>
      <c r="W299" s="73">
        <v>7</v>
      </c>
      <c r="X299" s="73">
        <v>1</v>
      </c>
      <c r="Y299" s="55">
        <v>53</v>
      </c>
      <c r="Z299" s="56">
        <v>326</v>
      </c>
      <c r="AA299" s="125">
        <v>261</v>
      </c>
      <c r="AB299" s="119">
        <v>8.28125</v>
      </c>
      <c r="AC299" s="46">
        <v>50.9375</v>
      </c>
      <c r="AD299" s="47">
        <v>40.78125</v>
      </c>
    </row>
    <row r="300" spans="1:30" s="54" customFormat="1" ht="10.5" customHeight="1" outlineLevel="3" x14ac:dyDescent="0.2">
      <c r="A300" s="17" t="s">
        <v>396</v>
      </c>
      <c r="B300" s="18">
        <v>6533</v>
      </c>
      <c r="C300" s="38">
        <v>516</v>
      </c>
      <c r="D300" s="84">
        <v>14</v>
      </c>
      <c r="E300" s="73">
        <v>21</v>
      </c>
      <c r="F300" s="73">
        <v>11</v>
      </c>
      <c r="G300" s="73">
        <v>18</v>
      </c>
      <c r="H300" s="73">
        <v>17</v>
      </c>
      <c r="I300" s="73">
        <v>10</v>
      </c>
      <c r="J300" s="73">
        <v>13</v>
      </c>
      <c r="K300" s="73">
        <v>17</v>
      </c>
      <c r="L300" s="73">
        <v>23</v>
      </c>
      <c r="M300" s="73">
        <v>29</v>
      </c>
      <c r="N300" s="73">
        <v>34</v>
      </c>
      <c r="O300" s="73">
        <v>42</v>
      </c>
      <c r="P300" s="73">
        <v>27</v>
      </c>
      <c r="Q300" s="73">
        <v>25</v>
      </c>
      <c r="R300" s="73">
        <v>47</v>
      </c>
      <c r="S300" s="73">
        <v>58</v>
      </c>
      <c r="T300" s="73">
        <v>48</v>
      </c>
      <c r="U300" s="73">
        <v>39</v>
      </c>
      <c r="V300" s="73">
        <v>18</v>
      </c>
      <c r="W300" s="73">
        <v>4</v>
      </c>
      <c r="X300" s="73">
        <v>1</v>
      </c>
      <c r="Y300" s="55">
        <v>46</v>
      </c>
      <c r="Z300" s="56">
        <v>230</v>
      </c>
      <c r="AA300" s="125">
        <v>240</v>
      </c>
      <c r="AB300" s="119">
        <v>8.9147286821705425</v>
      </c>
      <c r="AC300" s="46">
        <v>44.573643410852718</v>
      </c>
      <c r="AD300" s="47">
        <v>46.511627906976742</v>
      </c>
    </row>
    <row r="301" spans="1:30" s="54" customFormat="1" ht="10.5" customHeight="1" outlineLevel="3" x14ac:dyDescent="0.2">
      <c r="A301" s="17" t="s">
        <v>397</v>
      </c>
      <c r="B301" s="18">
        <v>6534</v>
      </c>
      <c r="C301" s="38">
        <v>731</v>
      </c>
      <c r="D301" s="84">
        <v>24</v>
      </c>
      <c r="E301" s="73">
        <v>29</v>
      </c>
      <c r="F301" s="73">
        <v>23</v>
      </c>
      <c r="G301" s="73">
        <v>33</v>
      </c>
      <c r="H301" s="73">
        <v>20</v>
      </c>
      <c r="I301" s="73">
        <v>18</v>
      </c>
      <c r="J301" s="73">
        <v>31</v>
      </c>
      <c r="K301" s="73">
        <v>22</v>
      </c>
      <c r="L301" s="73">
        <v>44</v>
      </c>
      <c r="M301" s="73">
        <v>34</v>
      </c>
      <c r="N301" s="73">
        <v>52</v>
      </c>
      <c r="O301" s="73">
        <v>52</v>
      </c>
      <c r="P301" s="73">
        <v>46</v>
      </c>
      <c r="Q301" s="73">
        <v>52</v>
      </c>
      <c r="R301" s="73">
        <v>66</v>
      </c>
      <c r="S301" s="73">
        <v>84</v>
      </c>
      <c r="T301" s="73">
        <v>47</v>
      </c>
      <c r="U301" s="73">
        <v>32</v>
      </c>
      <c r="V301" s="73">
        <v>14</v>
      </c>
      <c r="W301" s="73">
        <v>6</v>
      </c>
      <c r="X301" s="73">
        <v>2</v>
      </c>
      <c r="Y301" s="55">
        <v>76</v>
      </c>
      <c r="Z301" s="56">
        <v>352</v>
      </c>
      <c r="AA301" s="125">
        <v>303</v>
      </c>
      <c r="AB301" s="119">
        <v>10.39671682626539</v>
      </c>
      <c r="AC301" s="46">
        <v>48.153214774281807</v>
      </c>
      <c r="AD301" s="47">
        <v>41.450068399452803</v>
      </c>
    </row>
    <row r="302" spans="1:30" s="54" customFormat="1" ht="10.5" customHeight="1" outlineLevel="3" x14ac:dyDescent="0.2">
      <c r="A302" s="17" t="s">
        <v>68</v>
      </c>
      <c r="B302" s="18">
        <v>6551</v>
      </c>
      <c r="C302" s="38">
        <v>522</v>
      </c>
      <c r="D302" s="84">
        <v>8</v>
      </c>
      <c r="E302" s="73">
        <v>18</v>
      </c>
      <c r="F302" s="73">
        <v>19</v>
      </c>
      <c r="G302" s="73">
        <v>21</v>
      </c>
      <c r="H302" s="73">
        <v>29</v>
      </c>
      <c r="I302" s="73">
        <v>15</v>
      </c>
      <c r="J302" s="73">
        <v>13</v>
      </c>
      <c r="K302" s="73">
        <v>25</v>
      </c>
      <c r="L302" s="73">
        <v>29</v>
      </c>
      <c r="M302" s="73">
        <v>24</v>
      </c>
      <c r="N302" s="73">
        <v>51</v>
      </c>
      <c r="O302" s="73">
        <v>25</v>
      </c>
      <c r="P302" s="73">
        <v>24</v>
      </c>
      <c r="Q302" s="73">
        <v>46</v>
      </c>
      <c r="R302" s="73">
        <v>43</v>
      </c>
      <c r="S302" s="73">
        <v>37</v>
      </c>
      <c r="T302" s="73">
        <v>37</v>
      </c>
      <c r="U302" s="73">
        <v>26</v>
      </c>
      <c r="V302" s="73">
        <v>21</v>
      </c>
      <c r="W302" s="73">
        <v>10</v>
      </c>
      <c r="X302" s="73">
        <v>1</v>
      </c>
      <c r="Y302" s="55">
        <v>45</v>
      </c>
      <c r="Z302" s="56">
        <v>256</v>
      </c>
      <c r="AA302" s="125">
        <v>221</v>
      </c>
      <c r="AB302" s="119">
        <v>8.6206896551724146</v>
      </c>
      <c r="AC302" s="46">
        <v>49.042145593869726</v>
      </c>
      <c r="AD302" s="47">
        <v>42.337164750957854</v>
      </c>
    </row>
    <row r="303" spans="1:30" s="54" customFormat="1" ht="10.5" customHeight="1" outlineLevel="3" x14ac:dyDescent="0.2">
      <c r="A303" s="17" t="s">
        <v>398</v>
      </c>
      <c r="B303" s="18">
        <v>6552</v>
      </c>
      <c r="C303" s="38">
        <v>654</v>
      </c>
      <c r="D303" s="84">
        <v>17</v>
      </c>
      <c r="E303" s="73">
        <v>18</v>
      </c>
      <c r="F303" s="73">
        <v>20</v>
      </c>
      <c r="G303" s="73">
        <v>24</v>
      </c>
      <c r="H303" s="73">
        <v>21</v>
      </c>
      <c r="I303" s="73">
        <v>7</v>
      </c>
      <c r="J303" s="73">
        <v>24</v>
      </c>
      <c r="K303" s="73">
        <v>18</v>
      </c>
      <c r="L303" s="73">
        <v>34</v>
      </c>
      <c r="M303" s="73">
        <v>44</v>
      </c>
      <c r="N303" s="73">
        <v>30</v>
      </c>
      <c r="O303" s="73">
        <v>49</v>
      </c>
      <c r="P303" s="73">
        <v>35</v>
      </c>
      <c r="Q303" s="73">
        <v>47</v>
      </c>
      <c r="R303" s="73">
        <v>74</v>
      </c>
      <c r="S303" s="73">
        <v>74</v>
      </c>
      <c r="T303" s="73">
        <v>49</v>
      </c>
      <c r="U303" s="73">
        <v>37</v>
      </c>
      <c r="V303" s="73">
        <v>24</v>
      </c>
      <c r="W303" s="73">
        <v>7</v>
      </c>
      <c r="X303" s="73">
        <v>1</v>
      </c>
      <c r="Y303" s="55">
        <v>55</v>
      </c>
      <c r="Z303" s="56">
        <v>286</v>
      </c>
      <c r="AA303" s="125">
        <v>313</v>
      </c>
      <c r="AB303" s="119">
        <v>8.4097859327217126</v>
      </c>
      <c r="AC303" s="46">
        <v>43.730886850152906</v>
      </c>
      <c r="AD303" s="47">
        <v>47.859327217125383</v>
      </c>
    </row>
    <row r="304" spans="1:30" s="54" customFormat="1" ht="10.5" customHeight="1" outlineLevel="3" x14ac:dyDescent="0.2">
      <c r="A304" s="17" t="s">
        <v>399</v>
      </c>
      <c r="B304" s="18">
        <v>6553</v>
      </c>
      <c r="C304" s="38">
        <v>212</v>
      </c>
      <c r="D304" s="84">
        <v>7</v>
      </c>
      <c r="E304" s="73">
        <v>2</v>
      </c>
      <c r="F304" s="73">
        <v>5</v>
      </c>
      <c r="G304" s="73">
        <v>10</v>
      </c>
      <c r="H304" s="73">
        <v>7</v>
      </c>
      <c r="I304" s="73">
        <v>7</v>
      </c>
      <c r="J304" s="73">
        <v>4</v>
      </c>
      <c r="K304" s="73">
        <v>4</v>
      </c>
      <c r="L304" s="73">
        <v>11</v>
      </c>
      <c r="M304" s="73">
        <v>14</v>
      </c>
      <c r="N304" s="73">
        <v>12</v>
      </c>
      <c r="O304" s="73">
        <v>9</v>
      </c>
      <c r="P304" s="73">
        <v>20</v>
      </c>
      <c r="Q304" s="73">
        <v>17</v>
      </c>
      <c r="R304" s="73">
        <v>30</v>
      </c>
      <c r="S304" s="73">
        <v>25</v>
      </c>
      <c r="T304" s="73">
        <v>10</v>
      </c>
      <c r="U304" s="73">
        <v>9</v>
      </c>
      <c r="V304" s="73">
        <v>5</v>
      </c>
      <c r="W304" s="73">
        <v>4</v>
      </c>
      <c r="X304" s="73">
        <v>0</v>
      </c>
      <c r="Y304" s="55">
        <v>14</v>
      </c>
      <c r="Z304" s="56">
        <v>98</v>
      </c>
      <c r="AA304" s="125">
        <v>100</v>
      </c>
      <c r="AB304" s="119">
        <v>6.6037735849056602</v>
      </c>
      <c r="AC304" s="46">
        <v>46.226415094339622</v>
      </c>
      <c r="AD304" s="47">
        <v>47.169811320754718</v>
      </c>
    </row>
    <row r="305" spans="1:30" s="54" customFormat="1" ht="10.5" customHeight="1" outlineLevel="3" x14ac:dyDescent="0.2">
      <c r="A305" s="17" t="s">
        <v>228</v>
      </c>
      <c r="B305" s="18">
        <v>6590</v>
      </c>
      <c r="C305" s="38">
        <v>921</v>
      </c>
      <c r="D305" s="84">
        <v>21</v>
      </c>
      <c r="E305" s="73">
        <v>20</v>
      </c>
      <c r="F305" s="73">
        <v>27</v>
      </c>
      <c r="G305" s="73">
        <v>33</v>
      </c>
      <c r="H305" s="73">
        <v>28</v>
      </c>
      <c r="I305" s="73">
        <v>40</v>
      </c>
      <c r="J305" s="73">
        <v>32</v>
      </c>
      <c r="K305" s="73">
        <v>43</v>
      </c>
      <c r="L305" s="73">
        <v>40</v>
      </c>
      <c r="M305" s="73">
        <v>57</v>
      </c>
      <c r="N305" s="73">
        <v>71</v>
      </c>
      <c r="O305" s="73">
        <v>53</v>
      </c>
      <c r="P305" s="73">
        <v>57</v>
      </c>
      <c r="Q305" s="73">
        <v>61</v>
      </c>
      <c r="R305" s="73">
        <v>84</v>
      </c>
      <c r="S305" s="73">
        <v>81</v>
      </c>
      <c r="T305" s="73">
        <v>61</v>
      </c>
      <c r="U305" s="73">
        <v>69</v>
      </c>
      <c r="V305" s="73">
        <v>29</v>
      </c>
      <c r="W305" s="73">
        <v>12</v>
      </c>
      <c r="X305" s="73">
        <v>2</v>
      </c>
      <c r="Y305" s="55">
        <v>68</v>
      </c>
      <c r="Z305" s="56">
        <v>454</v>
      </c>
      <c r="AA305" s="125">
        <v>399</v>
      </c>
      <c r="AB305" s="119">
        <v>7.3832790445168301</v>
      </c>
      <c r="AC305" s="46">
        <v>49.294245385450594</v>
      </c>
      <c r="AD305" s="47">
        <v>43.322475570032573</v>
      </c>
    </row>
    <row r="306" spans="1:30" s="54" customFormat="1" ht="10.5" customHeight="1" outlineLevel="3" x14ac:dyDescent="0.2">
      <c r="A306" s="17" t="s">
        <v>293</v>
      </c>
      <c r="B306" s="18">
        <v>6570</v>
      </c>
      <c r="C306" s="38">
        <v>1173</v>
      </c>
      <c r="D306" s="84">
        <v>18</v>
      </c>
      <c r="E306" s="73">
        <v>41</v>
      </c>
      <c r="F306" s="73">
        <v>29</v>
      </c>
      <c r="G306" s="73">
        <v>45</v>
      </c>
      <c r="H306" s="73">
        <v>42</v>
      </c>
      <c r="I306" s="73">
        <v>32</v>
      </c>
      <c r="J306" s="73">
        <v>35</v>
      </c>
      <c r="K306" s="73">
        <v>42</v>
      </c>
      <c r="L306" s="73">
        <v>47</v>
      </c>
      <c r="M306" s="73">
        <v>65</v>
      </c>
      <c r="N306" s="73">
        <v>104</v>
      </c>
      <c r="O306" s="73">
        <v>104</v>
      </c>
      <c r="P306" s="73">
        <v>94</v>
      </c>
      <c r="Q306" s="73">
        <v>87</v>
      </c>
      <c r="R306" s="73">
        <v>106</v>
      </c>
      <c r="S306" s="73">
        <v>89</v>
      </c>
      <c r="T306" s="73">
        <v>87</v>
      </c>
      <c r="U306" s="73">
        <v>61</v>
      </c>
      <c r="V306" s="73">
        <v>32</v>
      </c>
      <c r="W306" s="73">
        <v>12</v>
      </c>
      <c r="X306" s="73">
        <v>1</v>
      </c>
      <c r="Y306" s="55">
        <v>88</v>
      </c>
      <c r="Z306" s="56">
        <v>610</v>
      </c>
      <c r="AA306" s="125">
        <v>475</v>
      </c>
      <c r="AB306" s="119">
        <v>7.5021312872975283</v>
      </c>
      <c r="AC306" s="46">
        <v>52.00341005967605</v>
      </c>
      <c r="AD306" s="47">
        <v>40.494458653026427</v>
      </c>
    </row>
    <row r="307" spans="1:30" s="54" customFormat="1" ht="10.5" customHeight="1" outlineLevel="3" x14ac:dyDescent="0.2">
      <c r="A307" s="17" t="s">
        <v>494</v>
      </c>
      <c r="B307" s="18">
        <v>6560</v>
      </c>
      <c r="C307" s="38">
        <v>389</v>
      </c>
      <c r="D307" s="84">
        <v>6</v>
      </c>
      <c r="E307" s="73">
        <v>17</v>
      </c>
      <c r="F307" s="73">
        <v>34</v>
      </c>
      <c r="G307" s="73">
        <v>57</v>
      </c>
      <c r="H307" s="73">
        <v>36</v>
      </c>
      <c r="I307" s="73">
        <v>9</v>
      </c>
      <c r="J307" s="73">
        <v>4</v>
      </c>
      <c r="K307" s="73">
        <v>13</v>
      </c>
      <c r="L307" s="73">
        <v>29</v>
      </c>
      <c r="M307" s="73">
        <v>61</v>
      </c>
      <c r="N307" s="73">
        <v>51</v>
      </c>
      <c r="O307" s="73">
        <v>27</v>
      </c>
      <c r="P307" s="73">
        <v>17</v>
      </c>
      <c r="Q307" s="73">
        <v>3</v>
      </c>
      <c r="R307" s="73">
        <v>9</v>
      </c>
      <c r="S307" s="73">
        <v>10</v>
      </c>
      <c r="T307" s="73">
        <v>2</v>
      </c>
      <c r="U307" s="73">
        <v>3</v>
      </c>
      <c r="V307" s="73">
        <v>1</v>
      </c>
      <c r="W307" s="73">
        <v>0</v>
      </c>
      <c r="X307" s="73">
        <v>0</v>
      </c>
      <c r="Y307" s="55">
        <v>57</v>
      </c>
      <c r="Z307" s="56">
        <v>304</v>
      </c>
      <c r="AA307" s="125">
        <v>28</v>
      </c>
      <c r="AB307" s="119">
        <v>14.652956298200515</v>
      </c>
      <c r="AC307" s="46">
        <v>78.149100257069406</v>
      </c>
      <c r="AD307" s="47">
        <v>7.1979434447300772</v>
      </c>
    </row>
    <row r="308" spans="1:30" s="54" customFormat="1" ht="10.5" customHeight="1" outlineLevel="3" x14ac:dyDescent="0.2">
      <c r="A308" s="17" t="s">
        <v>247</v>
      </c>
      <c r="B308" s="18">
        <v>6610</v>
      </c>
      <c r="C308" s="38">
        <v>594</v>
      </c>
      <c r="D308" s="84">
        <v>4</v>
      </c>
      <c r="E308" s="73">
        <v>2</v>
      </c>
      <c r="F308" s="73">
        <v>3</v>
      </c>
      <c r="G308" s="73">
        <v>6</v>
      </c>
      <c r="H308" s="73">
        <v>6</v>
      </c>
      <c r="I308" s="73">
        <v>2</v>
      </c>
      <c r="J308" s="73">
        <v>6</v>
      </c>
      <c r="K308" s="73">
        <v>4</v>
      </c>
      <c r="L308" s="73">
        <v>8</v>
      </c>
      <c r="M308" s="73">
        <v>19</v>
      </c>
      <c r="N308" s="73">
        <v>10</v>
      </c>
      <c r="O308" s="73">
        <v>16</v>
      </c>
      <c r="P308" s="73">
        <v>16</v>
      </c>
      <c r="Q308" s="73">
        <v>21</v>
      </c>
      <c r="R308" s="73">
        <v>28</v>
      </c>
      <c r="S308" s="73">
        <v>57</v>
      </c>
      <c r="T308" s="73">
        <v>97</v>
      </c>
      <c r="U308" s="73">
        <v>102</v>
      </c>
      <c r="V308" s="73">
        <v>114</v>
      </c>
      <c r="W308" s="73">
        <v>61</v>
      </c>
      <c r="X308" s="73">
        <v>12</v>
      </c>
      <c r="Y308" s="55">
        <v>9</v>
      </c>
      <c r="Z308" s="56">
        <v>93</v>
      </c>
      <c r="AA308" s="125">
        <v>492</v>
      </c>
      <c r="AB308" s="119">
        <v>1.5151515151515151</v>
      </c>
      <c r="AC308" s="46">
        <v>15.656565656565657</v>
      </c>
      <c r="AD308" s="47">
        <v>82.828282828282823</v>
      </c>
    </row>
    <row r="309" spans="1:30" s="54" customFormat="1" ht="10.5" customHeight="1" outlineLevel="3" x14ac:dyDescent="0.2">
      <c r="A309" s="19" t="s">
        <v>67</v>
      </c>
      <c r="B309" s="20">
        <v>6620</v>
      </c>
      <c r="C309" s="33">
        <v>22</v>
      </c>
      <c r="D309" s="82">
        <v>0</v>
      </c>
      <c r="E309" s="74">
        <v>0</v>
      </c>
      <c r="F309" s="74">
        <v>1</v>
      </c>
      <c r="G309" s="74">
        <v>0</v>
      </c>
      <c r="H309" s="74">
        <v>0</v>
      </c>
      <c r="I309" s="74">
        <v>1</v>
      </c>
      <c r="J309" s="74">
        <v>3</v>
      </c>
      <c r="K309" s="74">
        <v>0</v>
      </c>
      <c r="L309" s="74">
        <v>0</v>
      </c>
      <c r="M309" s="74">
        <v>0</v>
      </c>
      <c r="N309" s="74">
        <v>1</v>
      </c>
      <c r="O309" s="74">
        <v>2</v>
      </c>
      <c r="P309" s="74">
        <v>1</v>
      </c>
      <c r="Q309" s="74">
        <v>4</v>
      </c>
      <c r="R309" s="74">
        <v>2</v>
      </c>
      <c r="S309" s="74">
        <v>3</v>
      </c>
      <c r="T309" s="74">
        <v>3</v>
      </c>
      <c r="U309" s="74">
        <v>0</v>
      </c>
      <c r="V309" s="74">
        <v>0</v>
      </c>
      <c r="W309" s="74">
        <v>1</v>
      </c>
      <c r="X309" s="74">
        <v>0</v>
      </c>
      <c r="Y309" s="59">
        <v>1</v>
      </c>
      <c r="Z309" s="60">
        <v>8</v>
      </c>
      <c r="AA309" s="126">
        <v>13</v>
      </c>
      <c r="AB309" s="121">
        <v>4.5454545454545459</v>
      </c>
      <c r="AC309" s="48">
        <v>36.363636363636367</v>
      </c>
      <c r="AD309" s="49">
        <v>59.090909090909093</v>
      </c>
    </row>
    <row r="310" spans="1:30" s="54" customFormat="1" ht="10.5" customHeight="1" outlineLevel="2" x14ac:dyDescent="0.2">
      <c r="A310" s="32" t="s">
        <v>514</v>
      </c>
      <c r="B310" s="88"/>
      <c r="C310" s="35">
        <f t="shared" ref="C310:AA310" si="3">SUM(C265:C309)</f>
        <v>26753</v>
      </c>
      <c r="D310" s="34">
        <f t="shared" si="3"/>
        <v>636</v>
      </c>
      <c r="E310" s="34">
        <f t="shared" si="3"/>
        <v>798</v>
      </c>
      <c r="F310" s="34">
        <f t="shared" si="3"/>
        <v>920</v>
      </c>
      <c r="G310" s="34">
        <f t="shared" si="3"/>
        <v>1134</v>
      </c>
      <c r="H310" s="34">
        <f t="shared" si="3"/>
        <v>1404</v>
      </c>
      <c r="I310" s="34">
        <f t="shared" si="3"/>
        <v>1043</v>
      </c>
      <c r="J310" s="34">
        <f t="shared" si="3"/>
        <v>1061</v>
      </c>
      <c r="K310" s="34">
        <f t="shared" si="3"/>
        <v>1265</v>
      </c>
      <c r="L310" s="34">
        <f t="shared" si="3"/>
        <v>1362</v>
      </c>
      <c r="M310" s="34">
        <f t="shared" si="3"/>
        <v>1715</v>
      </c>
      <c r="N310" s="34">
        <f t="shared" si="3"/>
        <v>1868</v>
      </c>
      <c r="O310" s="34">
        <f t="shared" si="3"/>
        <v>1829</v>
      </c>
      <c r="P310" s="34">
        <f t="shared" si="3"/>
        <v>1781</v>
      </c>
      <c r="Q310" s="34">
        <f t="shared" si="3"/>
        <v>1814</v>
      </c>
      <c r="R310" s="34">
        <f t="shared" si="3"/>
        <v>2111</v>
      </c>
      <c r="S310" s="34">
        <f t="shared" si="3"/>
        <v>1920</v>
      </c>
      <c r="T310" s="34">
        <f t="shared" si="3"/>
        <v>1564</v>
      </c>
      <c r="U310" s="34">
        <f t="shared" si="3"/>
        <v>1274</v>
      </c>
      <c r="V310" s="34">
        <f t="shared" si="3"/>
        <v>869</v>
      </c>
      <c r="W310" s="34">
        <f t="shared" si="3"/>
        <v>331</v>
      </c>
      <c r="X310" s="91">
        <f t="shared" si="3"/>
        <v>54</v>
      </c>
      <c r="Y310" s="34">
        <f t="shared" si="3"/>
        <v>2354</v>
      </c>
      <c r="Z310" s="34">
        <f t="shared" si="3"/>
        <v>14462</v>
      </c>
      <c r="AA310" s="91">
        <f t="shared" si="3"/>
        <v>9937</v>
      </c>
      <c r="AB310" s="97">
        <f>ROUND(Y310/$C310*100,1)</f>
        <v>8.8000000000000007</v>
      </c>
      <c r="AC310" s="97">
        <f>ROUND(Z310/$C310*100,1)</f>
        <v>54.1</v>
      </c>
      <c r="AD310" s="98">
        <f>ROUND(AA310/$C310*100,1)</f>
        <v>37.1</v>
      </c>
    </row>
    <row r="311" spans="1:30" s="54" customFormat="1" ht="10.5" customHeight="1" outlineLevel="3" x14ac:dyDescent="0.2">
      <c r="A311" s="21" t="s">
        <v>268</v>
      </c>
      <c r="B311" s="22">
        <v>6631</v>
      </c>
      <c r="C311" s="37">
        <v>951</v>
      </c>
      <c r="D311" s="83">
        <v>25</v>
      </c>
      <c r="E311" s="72">
        <v>36</v>
      </c>
      <c r="F311" s="72">
        <v>27</v>
      </c>
      <c r="G311" s="72">
        <v>21</v>
      </c>
      <c r="H311" s="72">
        <v>32</v>
      </c>
      <c r="I311" s="72">
        <v>42</v>
      </c>
      <c r="J311" s="72">
        <v>34</v>
      </c>
      <c r="K311" s="72">
        <v>37</v>
      </c>
      <c r="L311" s="72">
        <v>46</v>
      </c>
      <c r="M311" s="72">
        <v>48</v>
      </c>
      <c r="N311" s="72">
        <v>69</v>
      </c>
      <c r="O311" s="72">
        <v>68</v>
      </c>
      <c r="P311" s="72">
        <v>85</v>
      </c>
      <c r="Q311" s="72">
        <v>81</v>
      </c>
      <c r="R311" s="72">
        <v>97</v>
      </c>
      <c r="S311" s="72">
        <v>60</v>
      </c>
      <c r="T311" s="72">
        <v>57</v>
      </c>
      <c r="U311" s="72">
        <v>45</v>
      </c>
      <c r="V311" s="72">
        <v>27</v>
      </c>
      <c r="W311" s="72">
        <v>9</v>
      </c>
      <c r="X311" s="72">
        <v>5</v>
      </c>
      <c r="Y311" s="50">
        <v>88</v>
      </c>
      <c r="Z311" s="51">
        <v>482</v>
      </c>
      <c r="AA311" s="127">
        <v>381</v>
      </c>
      <c r="AB311" s="122">
        <v>9.2534174553101991</v>
      </c>
      <c r="AC311" s="52">
        <v>50.683491062039955</v>
      </c>
      <c r="AD311" s="53">
        <v>40.063091482649845</v>
      </c>
    </row>
    <row r="312" spans="1:30" s="54" customFormat="1" ht="10.5" customHeight="1" outlineLevel="3" x14ac:dyDescent="0.2">
      <c r="A312" s="17" t="s">
        <v>400</v>
      </c>
      <c r="B312" s="18">
        <v>6632</v>
      </c>
      <c r="C312" s="38">
        <v>1092</v>
      </c>
      <c r="D312" s="84">
        <v>19</v>
      </c>
      <c r="E312" s="73">
        <v>30</v>
      </c>
      <c r="F312" s="73">
        <v>32</v>
      </c>
      <c r="G312" s="73">
        <v>51</v>
      </c>
      <c r="H312" s="73">
        <v>53</v>
      </c>
      <c r="I312" s="73">
        <v>54</v>
      </c>
      <c r="J312" s="73">
        <v>51</v>
      </c>
      <c r="K312" s="73">
        <v>51</v>
      </c>
      <c r="L312" s="73">
        <v>53</v>
      </c>
      <c r="M312" s="73">
        <v>73</v>
      </c>
      <c r="N312" s="73">
        <v>89</v>
      </c>
      <c r="O312" s="73">
        <v>89</v>
      </c>
      <c r="P312" s="73">
        <v>72</v>
      </c>
      <c r="Q312" s="73">
        <v>73</v>
      </c>
      <c r="R312" s="73">
        <v>81</v>
      </c>
      <c r="S312" s="73">
        <v>86</v>
      </c>
      <c r="T312" s="73">
        <v>60</v>
      </c>
      <c r="U312" s="73">
        <v>41</v>
      </c>
      <c r="V312" s="73">
        <v>25</v>
      </c>
      <c r="W312" s="73">
        <v>8</v>
      </c>
      <c r="X312" s="73">
        <v>1</v>
      </c>
      <c r="Y312" s="55">
        <v>81</v>
      </c>
      <c r="Z312" s="56">
        <v>636</v>
      </c>
      <c r="AA312" s="125">
        <v>375</v>
      </c>
      <c r="AB312" s="119">
        <v>7.4175824175824179</v>
      </c>
      <c r="AC312" s="46">
        <v>58.241758241758248</v>
      </c>
      <c r="AD312" s="47">
        <v>34.340659340659343</v>
      </c>
    </row>
    <row r="313" spans="1:30" s="54" customFormat="1" ht="10.5" customHeight="1" outlineLevel="3" x14ac:dyDescent="0.2">
      <c r="A313" s="17" t="s">
        <v>401</v>
      </c>
      <c r="B313" s="18">
        <v>6633</v>
      </c>
      <c r="C313" s="38">
        <v>1302</v>
      </c>
      <c r="D313" s="84">
        <v>27</v>
      </c>
      <c r="E313" s="73">
        <v>37</v>
      </c>
      <c r="F313" s="73">
        <v>53</v>
      </c>
      <c r="G313" s="73">
        <v>41</v>
      </c>
      <c r="H313" s="73">
        <v>47</v>
      </c>
      <c r="I313" s="73">
        <v>40</v>
      </c>
      <c r="J313" s="73">
        <v>43</v>
      </c>
      <c r="K313" s="73">
        <v>55</v>
      </c>
      <c r="L313" s="73">
        <v>60</v>
      </c>
      <c r="M313" s="73">
        <v>75</v>
      </c>
      <c r="N313" s="73">
        <v>98</v>
      </c>
      <c r="O313" s="73">
        <v>121</v>
      </c>
      <c r="P313" s="73">
        <v>83</v>
      </c>
      <c r="Q313" s="73">
        <v>108</v>
      </c>
      <c r="R313" s="73">
        <v>106</v>
      </c>
      <c r="S313" s="73">
        <v>99</v>
      </c>
      <c r="T313" s="73">
        <v>86</v>
      </c>
      <c r="U313" s="73">
        <v>69</v>
      </c>
      <c r="V313" s="73">
        <v>42</v>
      </c>
      <c r="W313" s="73">
        <v>8</v>
      </c>
      <c r="X313" s="73">
        <v>4</v>
      </c>
      <c r="Y313" s="55">
        <v>117</v>
      </c>
      <c r="Z313" s="56">
        <v>663</v>
      </c>
      <c r="AA313" s="125">
        <v>522</v>
      </c>
      <c r="AB313" s="119">
        <v>8.9861751152073737</v>
      </c>
      <c r="AC313" s="46">
        <v>50.92165898617511</v>
      </c>
      <c r="AD313" s="47">
        <v>40.092165898617509</v>
      </c>
    </row>
    <row r="314" spans="1:30" s="54" customFormat="1" ht="10.5" customHeight="1" outlineLevel="3" x14ac:dyDescent="0.2">
      <c r="A314" s="17" t="s">
        <v>402</v>
      </c>
      <c r="B314" s="18">
        <v>6634</v>
      </c>
      <c r="C314" s="38">
        <v>1150</v>
      </c>
      <c r="D314" s="84">
        <v>30</v>
      </c>
      <c r="E314" s="73">
        <v>49</v>
      </c>
      <c r="F314" s="73">
        <v>53</v>
      </c>
      <c r="G314" s="73">
        <v>58</v>
      </c>
      <c r="H314" s="73">
        <v>23</v>
      </c>
      <c r="I314" s="73">
        <v>34</v>
      </c>
      <c r="J314" s="73">
        <v>16</v>
      </c>
      <c r="K314" s="73">
        <v>46</v>
      </c>
      <c r="L314" s="73">
        <v>41</v>
      </c>
      <c r="M314" s="73">
        <v>75</v>
      </c>
      <c r="N314" s="73">
        <v>83</v>
      </c>
      <c r="O314" s="73">
        <v>55</v>
      </c>
      <c r="P314" s="73">
        <v>77</v>
      </c>
      <c r="Q314" s="73">
        <v>75</v>
      </c>
      <c r="R314" s="73">
        <v>101</v>
      </c>
      <c r="S314" s="73">
        <v>128</v>
      </c>
      <c r="T314" s="73">
        <v>94</v>
      </c>
      <c r="U314" s="73">
        <v>77</v>
      </c>
      <c r="V314" s="73">
        <v>30</v>
      </c>
      <c r="W314" s="73">
        <v>4</v>
      </c>
      <c r="X314" s="73">
        <v>1</v>
      </c>
      <c r="Y314" s="55">
        <v>132</v>
      </c>
      <c r="Z314" s="56">
        <v>508</v>
      </c>
      <c r="AA314" s="125">
        <v>510</v>
      </c>
      <c r="AB314" s="119">
        <v>11.478260869565217</v>
      </c>
      <c r="AC314" s="46">
        <v>44.173913043478265</v>
      </c>
      <c r="AD314" s="47">
        <v>44.347826086956523</v>
      </c>
    </row>
    <row r="315" spans="1:30" s="54" customFormat="1" ht="10.5" customHeight="1" outlineLevel="3" x14ac:dyDescent="0.2">
      <c r="A315" s="17" t="s">
        <v>403</v>
      </c>
      <c r="B315" s="18">
        <v>6635</v>
      </c>
      <c r="C315" s="38">
        <v>994</v>
      </c>
      <c r="D315" s="84">
        <v>22</v>
      </c>
      <c r="E315" s="73">
        <v>48</v>
      </c>
      <c r="F315" s="73">
        <v>54</v>
      </c>
      <c r="G315" s="73">
        <v>38</v>
      </c>
      <c r="H315" s="73">
        <v>46</v>
      </c>
      <c r="I315" s="73">
        <v>31</v>
      </c>
      <c r="J315" s="73">
        <v>30</v>
      </c>
      <c r="K315" s="73">
        <v>50</v>
      </c>
      <c r="L315" s="73">
        <v>52</v>
      </c>
      <c r="M315" s="73">
        <v>63</v>
      </c>
      <c r="N315" s="73">
        <v>68</v>
      </c>
      <c r="O315" s="73">
        <v>62</v>
      </c>
      <c r="P315" s="73">
        <v>88</v>
      </c>
      <c r="Q315" s="73">
        <v>64</v>
      </c>
      <c r="R315" s="73">
        <v>62</v>
      </c>
      <c r="S315" s="73">
        <v>57</v>
      </c>
      <c r="T315" s="73">
        <v>50</v>
      </c>
      <c r="U315" s="73">
        <v>42</v>
      </c>
      <c r="V315" s="73">
        <v>47</v>
      </c>
      <c r="W315" s="73">
        <v>16</v>
      </c>
      <c r="X315" s="73">
        <v>4</v>
      </c>
      <c r="Y315" s="55">
        <v>124</v>
      </c>
      <c r="Z315" s="56">
        <v>528</v>
      </c>
      <c r="AA315" s="125">
        <v>342</v>
      </c>
      <c r="AB315" s="119">
        <v>12.474849094567404</v>
      </c>
      <c r="AC315" s="46">
        <v>53.118712273641854</v>
      </c>
      <c r="AD315" s="47">
        <v>34.406438631790742</v>
      </c>
    </row>
    <row r="316" spans="1:30" s="2" customFormat="1" outlineLevel="3" x14ac:dyDescent="0.2">
      <c r="A316" s="17" t="s">
        <v>404</v>
      </c>
      <c r="B316" s="18">
        <v>6636</v>
      </c>
      <c r="C316" s="38">
        <v>1015</v>
      </c>
      <c r="D316" s="84">
        <v>23</v>
      </c>
      <c r="E316" s="73">
        <v>44</v>
      </c>
      <c r="F316" s="73">
        <v>40</v>
      </c>
      <c r="G316" s="73">
        <v>42</v>
      </c>
      <c r="H316" s="73">
        <v>31</v>
      </c>
      <c r="I316" s="73">
        <v>31</v>
      </c>
      <c r="J316" s="73">
        <v>33</v>
      </c>
      <c r="K316" s="73">
        <v>46</v>
      </c>
      <c r="L316" s="73">
        <v>52</v>
      </c>
      <c r="M316" s="73">
        <v>67</v>
      </c>
      <c r="N316" s="73">
        <v>71</v>
      </c>
      <c r="O316" s="73">
        <v>69</v>
      </c>
      <c r="P316" s="73">
        <v>67</v>
      </c>
      <c r="Q316" s="73">
        <v>66</v>
      </c>
      <c r="R316" s="73">
        <v>75</v>
      </c>
      <c r="S316" s="73">
        <v>92</v>
      </c>
      <c r="T316" s="73">
        <v>77</v>
      </c>
      <c r="U316" s="73">
        <v>55</v>
      </c>
      <c r="V316" s="73">
        <v>25</v>
      </c>
      <c r="W316" s="73">
        <v>8</v>
      </c>
      <c r="X316" s="73">
        <v>1</v>
      </c>
      <c r="Y316" s="55">
        <v>107</v>
      </c>
      <c r="Z316" s="56">
        <v>509</v>
      </c>
      <c r="AA316" s="125">
        <v>399</v>
      </c>
      <c r="AB316" s="119">
        <v>10.541871921182267</v>
      </c>
      <c r="AC316" s="46">
        <v>50.147783251231523</v>
      </c>
      <c r="AD316" s="47">
        <v>39.310344827586206</v>
      </c>
    </row>
    <row r="317" spans="1:30" s="54" customFormat="1" ht="10.5" customHeight="1" outlineLevel="3" x14ac:dyDescent="0.2">
      <c r="A317" s="17" t="s">
        <v>44</v>
      </c>
      <c r="B317" s="18">
        <v>6650</v>
      </c>
      <c r="C317" s="38">
        <v>1418</v>
      </c>
      <c r="D317" s="84">
        <v>34</v>
      </c>
      <c r="E317" s="73">
        <v>58</v>
      </c>
      <c r="F317" s="73">
        <v>62</v>
      </c>
      <c r="G317" s="73">
        <v>57</v>
      </c>
      <c r="H317" s="73">
        <v>47</v>
      </c>
      <c r="I317" s="73">
        <v>35</v>
      </c>
      <c r="J317" s="73">
        <v>42</v>
      </c>
      <c r="K317" s="73">
        <v>60</v>
      </c>
      <c r="L317" s="73">
        <v>64</v>
      </c>
      <c r="M317" s="73">
        <v>83</v>
      </c>
      <c r="N317" s="73">
        <v>99</v>
      </c>
      <c r="O317" s="73">
        <v>103</v>
      </c>
      <c r="P317" s="73">
        <v>107</v>
      </c>
      <c r="Q317" s="73">
        <v>123</v>
      </c>
      <c r="R317" s="73">
        <v>129</v>
      </c>
      <c r="S317" s="73">
        <v>125</v>
      </c>
      <c r="T317" s="73">
        <v>103</v>
      </c>
      <c r="U317" s="73">
        <v>51</v>
      </c>
      <c r="V317" s="73">
        <v>28</v>
      </c>
      <c r="W317" s="73">
        <v>8</v>
      </c>
      <c r="X317" s="73">
        <v>0</v>
      </c>
      <c r="Y317" s="55">
        <v>154</v>
      </c>
      <c r="Z317" s="56">
        <v>697</v>
      </c>
      <c r="AA317" s="125">
        <v>567</v>
      </c>
      <c r="AB317" s="119">
        <v>10.860366713681241</v>
      </c>
      <c r="AC317" s="46">
        <v>49.153737658674189</v>
      </c>
      <c r="AD317" s="47">
        <v>39.985895627644567</v>
      </c>
    </row>
    <row r="318" spans="1:30" s="54" customFormat="1" ht="10.5" customHeight="1" outlineLevel="3" x14ac:dyDescent="0.2">
      <c r="A318" s="17" t="s">
        <v>96</v>
      </c>
      <c r="B318" s="18">
        <v>6660</v>
      </c>
      <c r="C318" s="38">
        <v>455</v>
      </c>
      <c r="D318" s="84">
        <v>13</v>
      </c>
      <c r="E318" s="73">
        <v>14</v>
      </c>
      <c r="F318" s="73">
        <v>16</v>
      </c>
      <c r="G318" s="73">
        <v>14</v>
      </c>
      <c r="H318" s="73">
        <v>24</v>
      </c>
      <c r="I318" s="73">
        <v>12</v>
      </c>
      <c r="J318" s="73">
        <v>18</v>
      </c>
      <c r="K318" s="73">
        <v>18</v>
      </c>
      <c r="L318" s="73">
        <v>16</v>
      </c>
      <c r="M318" s="73">
        <v>23</v>
      </c>
      <c r="N318" s="73">
        <v>37</v>
      </c>
      <c r="O318" s="73">
        <v>26</v>
      </c>
      <c r="P318" s="73">
        <v>33</v>
      </c>
      <c r="Q318" s="73">
        <v>32</v>
      </c>
      <c r="R318" s="73">
        <v>38</v>
      </c>
      <c r="S318" s="73">
        <v>35</v>
      </c>
      <c r="T318" s="73">
        <v>34</v>
      </c>
      <c r="U318" s="73">
        <v>25</v>
      </c>
      <c r="V318" s="73">
        <v>23</v>
      </c>
      <c r="W318" s="73">
        <v>4</v>
      </c>
      <c r="X318" s="73">
        <v>0</v>
      </c>
      <c r="Y318" s="55">
        <v>43</v>
      </c>
      <c r="Z318" s="56">
        <v>221</v>
      </c>
      <c r="AA318" s="125">
        <v>191</v>
      </c>
      <c r="AB318" s="119">
        <v>9.4505494505494507</v>
      </c>
      <c r="AC318" s="46">
        <v>48.571428571428569</v>
      </c>
      <c r="AD318" s="47">
        <v>41.978021978021978</v>
      </c>
    </row>
    <row r="319" spans="1:30" s="54" customFormat="1" ht="10.5" customHeight="1" outlineLevel="3" x14ac:dyDescent="0.2">
      <c r="A319" s="17" t="s">
        <v>128</v>
      </c>
      <c r="B319" s="18">
        <v>6670</v>
      </c>
      <c r="C319" s="38">
        <v>617</v>
      </c>
      <c r="D319" s="84">
        <v>26</v>
      </c>
      <c r="E319" s="73">
        <v>35</v>
      </c>
      <c r="F319" s="73">
        <v>29</v>
      </c>
      <c r="G319" s="73">
        <v>19</v>
      </c>
      <c r="H319" s="73">
        <v>18</v>
      </c>
      <c r="I319" s="73">
        <v>16</v>
      </c>
      <c r="J319" s="73">
        <v>30</v>
      </c>
      <c r="K319" s="73">
        <v>24</v>
      </c>
      <c r="L319" s="73">
        <v>32</v>
      </c>
      <c r="M319" s="73">
        <v>33</v>
      </c>
      <c r="N319" s="73">
        <v>36</v>
      </c>
      <c r="O319" s="73">
        <v>45</v>
      </c>
      <c r="P319" s="73">
        <v>49</v>
      </c>
      <c r="Q319" s="73">
        <v>45</v>
      </c>
      <c r="R319" s="73">
        <v>35</v>
      </c>
      <c r="S319" s="73">
        <v>46</v>
      </c>
      <c r="T319" s="73">
        <v>32</v>
      </c>
      <c r="U319" s="73">
        <v>32</v>
      </c>
      <c r="V319" s="73">
        <v>28</v>
      </c>
      <c r="W319" s="73">
        <v>7</v>
      </c>
      <c r="X319" s="73">
        <v>0</v>
      </c>
      <c r="Y319" s="55">
        <v>90</v>
      </c>
      <c r="Z319" s="56">
        <v>302</v>
      </c>
      <c r="AA319" s="125">
        <v>225</v>
      </c>
      <c r="AB319" s="119">
        <v>14.58670988654781</v>
      </c>
      <c r="AC319" s="46">
        <v>48.946515397082656</v>
      </c>
      <c r="AD319" s="47">
        <v>36.466774716369535</v>
      </c>
    </row>
    <row r="320" spans="1:30" s="54" customFormat="1" ht="10.5" customHeight="1" outlineLevel="3" x14ac:dyDescent="0.2">
      <c r="A320" s="17" t="s">
        <v>130</v>
      </c>
      <c r="B320" s="18">
        <v>6680</v>
      </c>
      <c r="C320" s="38">
        <v>597</v>
      </c>
      <c r="D320" s="84">
        <v>18</v>
      </c>
      <c r="E320" s="73">
        <v>16</v>
      </c>
      <c r="F320" s="73">
        <v>24</v>
      </c>
      <c r="G320" s="73">
        <v>18</v>
      </c>
      <c r="H320" s="73">
        <v>4</v>
      </c>
      <c r="I320" s="73">
        <v>18</v>
      </c>
      <c r="J320" s="73">
        <v>18</v>
      </c>
      <c r="K320" s="73">
        <v>29</v>
      </c>
      <c r="L320" s="73">
        <v>28</v>
      </c>
      <c r="M320" s="73">
        <v>42</v>
      </c>
      <c r="N320" s="73">
        <v>33</v>
      </c>
      <c r="O320" s="73">
        <v>43</v>
      </c>
      <c r="P320" s="73">
        <v>39</v>
      </c>
      <c r="Q320" s="73">
        <v>32</v>
      </c>
      <c r="R320" s="73">
        <v>51</v>
      </c>
      <c r="S320" s="73">
        <v>45</v>
      </c>
      <c r="T320" s="73">
        <v>60</v>
      </c>
      <c r="U320" s="73">
        <v>45</v>
      </c>
      <c r="V320" s="73">
        <v>23</v>
      </c>
      <c r="W320" s="73">
        <v>10</v>
      </c>
      <c r="X320" s="73">
        <v>1</v>
      </c>
      <c r="Y320" s="55">
        <v>58</v>
      </c>
      <c r="Z320" s="56">
        <v>272</v>
      </c>
      <c r="AA320" s="125">
        <v>267</v>
      </c>
      <c r="AB320" s="119">
        <v>9.7152428810720259</v>
      </c>
      <c r="AC320" s="46">
        <v>45.561139028475708</v>
      </c>
      <c r="AD320" s="47">
        <v>44.723618090452263</v>
      </c>
    </row>
    <row r="321" spans="1:30" s="54" customFormat="1" ht="10.5" customHeight="1" outlineLevel="3" x14ac:dyDescent="0.2">
      <c r="A321" s="17" t="s">
        <v>118</v>
      </c>
      <c r="B321" s="18">
        <v>6690</v>
      </c>
      <c r="C321" s="38">
        <v>711</v>
      </c>
      <c r="D321" s="84">
        <v>21</v>
      </c>
      <c r="E321" s="73">
        <v>18</v>
      </c>
      <c r="F321" s="73">
        <v>15</v>
      </c>
      <c r="G321" s="73">
        <v>21</v>
      </c>
      <c r="H321" s="73">
        <v>17</v>
      </c>
      <c r="I321" s="73">
        <v>24</v>
      </c>
      <c r="J321" s="73">
        <v>22</v>
      </c>
      <c r="K321" s="73">
        <v>26</v>
      </c>
      <c r="L321" s="73">
        <v>28</v>
      </c>
      <c r="M321" s="73">
        <v>39</v>
      </c>
      <c r="N321" s="73">
        <v>36</v>
      </c>
      <c r="O321" s="73">
        <v>59</v>
      </c>
      <c r="P321" s="73">
        <v>55</v>
      </c>
      <c r="Q321" s="73">
        <v>59</v>
      </c>
      <c r="R321" s="73">
        <v>65</v>
      </c>
      <c r="S321" s="73">
        <v>62</v>
      </c>
      <c r="T321" s="73">
        <v>62</v>
      </c>
      <c r="U321" s="73">
        <v>47</v>
      </c>
      <c r="V321" s="73">
        <v>28</v>
      </c>
      <c r="W321" s="73">
        <v>6</v>
      </c>
      <c r="X321" s="73">
        <v>1</v>
      </c>
      <c r="Y321" s="55">
        <v>54</v>
      </c>
      <c r="Z321" s="56">
        <v>327</v>
      </c>
      <c r="AA321" s="125">
        <v>330</v>
      </c>
      <c r="AB321" s="119">
        <v>7.59493670886076</v>
      </c>
      <c r="AC321" s="46">
        <v>45.991561181434598</v>
      </c>
      <c r="AD321" s="47">
        <v>46.413502109704638</v>
      </c>
    </row>
    <row r="322" spans="1:30" s="54" customFormat="1" ht="10.5" customHeight="1" outlineLevel="3" x14ac:dyDescent="0.2">
      <c r="A322" s="17" t="s">
        <v>139</v>
      </c>
      <c r="B322" s="18">
        <v>6701</v>
      </c>
      <c r="C322" s="38">
        <v>307</v>
      </c>
      <c r="D322" s="84">
        <v>9</v>
      </c>
      <c r="E322" s="73">
        <v>18</v>
      </c>
      <c r="F322" s="73">
        <v>4</v>
      </c>
      <c r="G322" s="73">
        <v>8</v>
      </c>
      <c r="H322" s="73">
        <v>17</v>
      </c>
      <c r="I322" s="73">
        <v>13</v>
      </c>
      <c r="J322" s="73">
        <v>15</v>
      </c>
      <c r="K322" s="73">
        <v>9</v>
      </c>
      <c r="L322" s="73">
        <v>14</v>
      </c>
      <c r="M322" s="73">
        <v>11</v>
      </c>
      <c r="N322" s="73">
        <v>15</v>
      </c>
      <c r="O322" s="73">
        <v>27</v>
      </c>
      <c r="P322" s="73">
        <v>14</v>
      </c>
      <c r="Q322" s="73">
        <v>19</v>
      </c>
      <c r="R322" s="73">
        <v>21</v>
      </c>
      <c r="S322" s="73">
        <v>28</v>
      </c>
      <c r="T322" s="73">
        <v>27</v>
      </c>
      <c r="U322" s="73">
        <v>19</v>
      </c>
      <c r="V322" s="73">
        <v>13</v>
      </c>
      <c r="W322" s="73">
        <v>5</v>
      </c>
      <c r="X322" s="73">
        <v>1</v>
      </c>
      <c r="Y322" s="55">
        <v>31</v>
      </c>
      <c r="Z322" s="56">
        <v>143</v>
      </c>
      <c r="AA322" s="125">
        <v>133</v>
      </c>
      <c r="AB322" s="119">
        <v>10.097719869706841</v>
      </c>
      <c r="AC322" s="46">
        <v>46.579804560260584</v>
      </c>
      <c r="AD322" s="47">
        <v>43.322475570032573</v>
      </c>
    </row>
    <row r="323" spans="1:30" s="54" customFormat="1" ht="10.5" customHeight="1" outlineLevel="3" x14ac:dyDescent="0.2">
      <c r="A323" s="17" t="s">
        <v>405</v>
      </c>
      <c r="B323" s="18">
        <v>6702</v>
      </c>
      <c r="C323" s="38">
        <v>602</v>
      </c>
      <c r="D323" s="84">
        <v>5</v>
      </c>
      <c r="E323" s="73">
        <v>18</v>
      </c>
      <c r="F323" s="73">
        <v>26</v>
      </c>
      <c r="G323" s="73">
        <v>15</v>
      </c>
      <c r="H323" s="73">
        <v>17</v>
      </c>
      <c r="I323" s="73">
        <v>9</v>
      </c>
      <c r="J323" s="73">
        <v>17</v>
      </c>
      <c r="K323" s="73">
        <v>12</v>
      </c>
      <c r="L323" s="73">
        <v>32</v>
      </c>
      <c r="M323" s="73">
        <v>37</v>
      </c>
      <c r="N323" s="73">
        <v>43</v>
      </c>
      <c r="O323" s="73">
        <v>37</v>
      </c>
      <c r="P323" s="73">
        <v>30</v>
      </c>
      <c r="Q323" s="73">
        <v>31</v>
      </c>
      <c r="R323" s="73">
        <v>76</v>
      </c>
      <c r="S323" s="73">
        <v>66</v>
      </c>
      <c r="T323" s="73">
        <v>63</v>
      </c>
      <c r="U323" s="73">
        <v>35</v>
      </c>
      <c r="V323" s="73">
        <v>26</v>
      </c>
      <c r="W323" s="73">
        <v>5</v>
      </c>
      <c r="X323" s="73">
        <v>2</v>
      </c>
      <c r="Y323" s="55">
        <v>49</v>
      </c>
      <c r="Z323" s="56">
        <v>249</v>
      </c>
      <c r="AA323" s="125">
        <v>304</v>
      </c>
      <c r="AB323" s="119">
        <v>8.1395348837209305</v>
      </c>
      <c r="AC323" s="46">
        <v>41.362126245847172</v>
      </c>
      <c r="AD323" s="47">
        <v>50.498338870431894</v>
      </c>
    </row>
    <row r="324" spans="1:30" s="54" customFormat="1" ht="10.5" customHeight="1" outlineLevel="3" x14ac:dyDescent="0.2">
      <c r="A324" s="17" t="s">
        <v>406</v>
      </c>
      <c r="B324" s="18">
        <v>6703</v>
      </c>
      <c r="C324" s="38">
        <v>887</v>
      </c>
      <c r="D324" s="84">
        <v>37</v>
      </c>
      <c r="E324" s="73">
        <v>29</v>
      </c>
      <c r="F324" s="73">
        <v>37</v>
      </c>
      <c r="G324" s="73">
        <v>34</v>
      </c>
      <c r="H324" s="73">
        <v>37</v>
      </c>
      <c r="I324" s="73">
        <v>24</v>
      </c>
      <c r="J324" s="73">
        <v>44</v>
      </c>
      <c r="K324" s="73">
        <v>35</v>
      </c>
      <c r="L324" s="73">
        <v>48</v>
      </c>
      <c r="M324" s="73">
        <v>50</v>
      </c>
      <c r="N324" s="73">
        <v>56</v>
      </c>
      <c r="O324" s="73">
        <v>65</v>
      </c>
      <c r="P324" s="73">
        <v>55</v>
      </c>
      <c r="Q324" s="73">
        <v>58</v>
      </c>
      <c r="R324" s="73">
        <v>47</v>
      </c>
      <c r="S324" s="73">
        <v>61</v>
      </c>
      <c r="T324" s="73">
        <v>68</v>
      </c>
      <c r="U324" s="73">
        <v>46</v>
      </c>
      <c r="V324" s="73">
        <v>36</v>
      </c>
      <c r="W324" s="73">
        <v>10</v>
      </c>
      <c r="X324" s="73">
        <v>10</v>
      </c>
      <c r="Y324" s="55">
        <v>103</v>
      </c>
      <c r="Z324" s="56">
        <v>448</v>
      </c>
      <c r="AA324" s="125">
        <v>336</v>
      </c>
      <c r="AB324" s="119">
        <v>11.61217587373168</v>
      </c>
      <c r="AC324" s="46">
        <v>50.507328072153321</v>
      </c>
      <c r="AD324" s="47">
        <v>37.880496054114992</v>
      </c>
    </row>
    <row r="325" spans="1:30" s="54" customFormat="1" ht="10.5" customHeight="1" outlineLevel="3" x14ac:dyDescent="0.2">
      <c r="A325" s="17" t="s">
        <v>407</v>
      </c>
      <c r="B325" s="18">
        <v>6704</v>
      </c>
      <c r="C325" s="38">
        <v>341</v>
      </c>
      <c r="D325" s="84">
        <v>2</v>
      </c>
      <c r="E325" s="73">
        <v>6</v>
      </c>
      <c r="F325" s="73">
        <v>12</v>
      </c>
      <c r="G325" s="73">
        <v>13</v>
      </c>
      <c r="H325" s="73">
        <v>13</v>
      </c>
      <c r="I325" s="73">
        <v>6</v>
      </c>
      <c r="J325" s="73">
        <v>5</v>
      </c>
      <c r="K325" s="73">
        <v>11</v>
      </c>
      <c r="L325" s="73">
        <v>17</v>
      </c>
      <c r="M325" s="73">
        <v>12</v>
      </c>
      <c r="N325" s="73">
        <v>25</v>
      </c>
      <c r="O325" s="73">
        <v>21</v>
      </c>
      <c r="P325" s="73">
        <v>19</v>
      </c>
      <c r="Q325" s="73">
        <v>16</v>
      </c>
      <c r="R325" s="73">
        <v>37</v>
      </c>
      <c r="S325" s="73">
        <v>42</v>
      </c>
      <c r="T325" s="73">
        <v>54</v>
      </c>
      <c r="U325" s="73">
        <v>16</v>
      </c>
      <c r="V325" s="73">
        <v>8</v>
      </c>
      <c r="W325" s="73">
        <v>6</v>
      </c>
      <c r="X325" s="73">
        <v>0</v>
      </c>
      <c r="Y325" s="55">
        <v>20</v>
      </c>
      <c r="Z325" s="56">
        <v>142</v>
      </c>
      <c r="AA325" s="125">
        <v>179</v>
      </c>
      <c r="AB325" s="119">
        <v>5.8651026392961878</v>
      </c>
      <c r="AC325" s="46">
        <v>41.642228739002931</v>
      </c>
      <c r="AD325" s="47">
        <v>52.492668621700879</v>
      </c>
    </row>
    <row r="326" spans="1:30" s="54" customFormat="1" ht="10.5" customHeight="1" outlineLevel="3" x14ac:dyDescent="0.2">
      <c r="A326" s="17" t="s">
        <v>408</v>
      </c>
      <c r="B326" s="18">
        <v>6705</v>
      </c>
      <c r="C326" s="38">
        <v>606</v>
      </c>
      <c r="D326" s="84">
        <v>10</v>
      </c>
      <c r="E326" s="73">
        <v>23</v>
      </c>
      <c r="F326" s="73">
        <v>24</v>
      </c>
      <c r="G326" s="73">
        <v>35</v>
      </c>
      <c r="H326" s="73">
        <v>20</v>
      </c>
      <c r="I326" s="73">
        <v>16</v>
      </c>
      <c r="J326" s="73">
        <v>18</v>
      </c>
      <c r="K326" s="73">
        <v>24</v>
      </c>
      <c r="L326" s="73">
        <v>30</v>
      </c>
      <c r="M326" s="73">
        <v>29</v>
      </c>
      <c r="N326" s="73">
        <v>40</v>
      </c>
      <c r="O326" s="73">
        <v>28</v>
      </c>
      <c r="P326" s="73">
        <v>42</v>
      </c>
      <c r="Q326" s="73">
        <v>65</v>
      </c>
      <c r="R326" s="73">
        <v>87</v>
      </c>
      <c r="S326" s="73">
        <v>51</v>
      </c>
      <c r="T326" s="73">
        <v>27</v>
      </c>
      <c r="U326" s="73">
        <v>21</v>
      </c>
      <c r="V326" s="73">
        <v>11</v>
      </c>
      <c r="W326" s="73">
        <v>5</v>
      </c>
      <c r="X326" s="73">
        <v>0</v>
      </c>
      <c r="Y326" s="55">
        <v>57</v>
      </c>
      <c r="Z326" s="56">
        <v>282</v>
      </c>
      <c r="AA326" s="125">
        <v>267</v>
      </c>
      <c r="AB326" s="119">
        <v>9.4059405940594054</v>
      </c>
      <c r="AC326" s="46">
        <v>46.534653465346537</v>
      </c>
      <c r="AD326" s="47">
        <v>44.059405940594061</v>
      </c>
    </row>
    <row r="327" spans="1:30" s="2" customFormat="1" outlineLevel="3" x14ac:dyDescent="0.2">
      <c r="A327" s="17" t="s">
        <v>210</v>
      </c>
      <c r="B327" s="18">
        <v>6721</v>
      </c>
      <c r="C327" s="38">
        <v>1131</v>
      </c>
      <c r="D327" s="84">
        <v>41</v>
      </c>
      <c r="E327" s="73">
        <v>40</v>
      </c>
      <c r="F327" s="73">
        <v>32</v>
      </c>
      <c r="G327" s="73">
        <v>31</v>
      </c>
      <c r="H327" s="73">
        <v>57</v>
      </c>
      <c r="I327" s="73">
        <v>42</v>
      </c>
      <c r="J327" s="73">
        <v>55</v>
      </c>
      <c r="K327" s="73">
        <v>56</v>
      </c>
      <c r="L327" s="73">
        <v>65</v>
      </c>
      <c r="M327" s="73">
        <v>74</v>
      </c>
      <c r="N327" s="73">
        <v>78</v>
      </c>
      <c r="O327" s="73">
        <v>71</v>
      </c>
      <c r="P327" s="73">
        <v>96</v>
      </c>
      <c r="Q327" s="73">
        <v>69</v>
      </c>
      <c r="R327" s="73">
        <v>89</v>
      </c>
      <c r="S327" s="73">
        <v>85</v>
      </c>
      <c r="T327" s="73">
        <v>65</v>
      </c>
      <c r="U327" s="73">
        <v>45</v>
      </c>
      <c r="V327" s="73">
        <v>28</v>
      </c>
      <c r="W327" s="73">
        <v>8</v>
      </c>
      <c r="X327" s="73">
        <v>4</v>
      </c>
      <c r="Y327" s="55">
        <v>113</v>
      </c>
      <c r="Z327" s="56">
        <v>625</v>
      </c>
      <c r="AA327" s="125">
        <v>393</v>
      </c>
      <c r="AB327" s="119">
        <v>9.9911582670203369</v>
      </c>
      <c r="AC327" s="46">
        <v>55.260831122900086</v>
      </c>
      <c r="AD327" s="47">
        <v>34.748010610079575</v>
      </c>
    </row>
    <row r="328" spans="1:30" s="54" customFormat="1" ht="10.5" customHeight="1" outlineLevel="3" x14ac:dyDescent="0.2">
      <c r="A328" s="17" t="s">
        <v>319</v>
      </c>
      <c r="B328" s="18">
        <v>6722</v>
      </c>
      <c r="C328" s="38">
        <v>751</v>
      </c>
      <c r="D328" s="84">
        <v>20</v>
      </c>
      <c r="E328" s="73">
        <v>22</v>
      </c>
      <c r="F328" s="73">
        <v>24</v>
      </c>
      <c r="G328" s="73">
        <v>34</v>
      </c>
      <c r="H328" s="73">
        <v>33</v>
      </c>
      <c r="I328" s="73">
        <v>28</v>
      </c>
      <c r="J328" s="73">
        <v>28</v>
      </c>
      <c r="K328" s="73">
        <v>34</v>
      </c>
      <c r="L328" s="73">
        <v>32</v>
      </c>
      <c r="M328" s="73">
        <v>52</v>
      </c>
      <c r="N328" s="73">
        <v>56</v>
      </c>
      <c r="O328" s="73">
        <v>52</v>
      </c>
      <c r="P328" s="73">
        <v>37</v>
      </c>
      <c r="Q328" s="73">
        <v>47</v>
      </c>
      <c r="R328" s="73">
        <v>57</v>
      </c>
      <c r="S328" s="73">
        <v>61</v>
      </c>
      <c r="T328" s="73">
        <v>50</v>
      </c>
      <c r="U328" s="73">
        <v>47</v>
      </c>
      <c r="V328" s="73">
        <v>26</v>
      </c>
      <c r="W328" s="73">
        <v>10</v>
      </c>
      <c r="X328" s="73">
        <v>1</v>
      </c>
      <c r="Y328" s="55">
        <v>66</v>
      </c>
      <c r="Z328" s="56">
        <v>386</v>
      </c>
      <c r="AA328" s="125">
        <v>299</v>
      </c>
      <c r="AB328" s="119">
        <v>8.7882822902796267</v>
      </c>
      <c r="AC328" s="46">
        <v>51.398135818908116</v>
      </c>
      <c r="AD328" s="47">
        <v>39.813581890812252</v>
      </c>
    </row>
    <row r="329" spans="1:30" s="54" customFormat="1" ht="10.5" customHeight="1" outlineLevel="3" x14ac:dyDescent="0.2">
      <c r="A329" s="19" t="s">
        <v>463</v>
      </c>
      <c r="B329" s="20">
        <v>6730</v>
      </c>
      <c r="C329" s="33">
        <v>459</v>
      </c>
      <c r="D329" s="82">
        <v>7</v>
      </c>
      <c r="E329" s="74">
        <v>9</v>
      </c>
      <c r="F329" s="74">
        <v>10</v>
      </c>
      <c r="G329" s="74">
        <v>17</v>
      </c>
      <c r="H329" s="74">
        <v>9</v>
      </c>
      <c r="I329" s="74">
        <v>10</v>
      </c>
      <c r="J329" s="74">
        <v>7</v>
      </c>
      <c r="K329" s="74">
        <v>20</v>
      </c>
      <c r="L329" s="74">
        <v>22</v>
      </c>
      <c r="M329" s="74">
        <v>29</v>
      </c>
      <c r="N329" s="74">
        <v>25</v>
      </c>
      <c r="O329" s="74">
        <v>22</v>
      </c>
      <c r="P329" s="74">
        <v>40</v>
      </c>
      <c r="Q329" s="74">
        <v>58</v>
      </c>
      <c r="R329" s="74">
        <v>73</v>
      </c>
      <c r="S329" s="74">
        <v>37</v>
      </c>
      <c r="T329" s="74">
        <v>25</v>
      </c>
      <c r="U329" s="74">
        <v>24</v>
      </c>
      <c r="V329" s="74">
        <v>12</v>
      </c>
      <c r="W329" s="74">
        <v>1</v>
      </c>
      <c r="X329" s="74">
        <v>2</v>
      </c>
      <c r="Y329" s="59">
        <v>26</v>
      </c>
      <c r="Z329" s="60">
        <v>201</v>
      </c>
      <c r="AA329" s="126">
        <v>232</v>
      </c>
      <c r="AB329" s="121">
        <v>5.6644880174291936</v>
      </c>
      <c r="AC329" s="48">
        <v>43.790849673202615</v>
      </c>
      <c r="AD329" s="49">
        <v>50.544662309368192</v>
      </c>
    </row>
    <row r="330" spans="1:30" s="54" customFormat="1" ht="10.5" customHeight="1" outlineLevel="2" x14ac:dyDescent="0.2">
      <c r="A330" s="32" t="s">
        <v>515</v>
      </c>
      <c r="B330" s="88"/>
      <c r="C330" s="35">
        <f t="shared" ref="C330:AA330" si="4">SUM(C311:C329)</f>
        <v>15386</v>
      </c>
      <c r="D330" s="34">
        <f t="shared" si="4"/>
        <v>389</v>
      </c>
      <c r="E330" s="34">
        <f t="shared" si="4"/>
        <v>550</v>
      </c>
      <c r="F330" s="34">
        <f t="shared" si="4"/>
        <v>574</v>
      </c>
      <c r="G330" s="34">
        <f t="shared" si="4"/>
        <v>567</v>
      </c>
      <c r="H330" s="34">
        <f t="shared" si="4"/>
        <v>545</v>
      </c>
      <c r="I330" s="34">
        <f t="shared" si="4"/>
        <v>485</v>
      </c>
      <c r="J330" s="34">
        <f t="shared" si="4"/>
        <v>526</v>
      </c>
      <c r="K330" s="34">
        <f t="shared" si="4"/>
        <v>643</v>
      </c>
      <c r="L330" s="34">
        <f t="shared" si="4"/>
        <v>732</v>
      </c>
      <c r="M330" s="34">
        <f t="shared" si="4"/>
        <v>915</v>
      </c>
      <c r="N330" s="34">
        <f t="shared" si="4"/>
        <v>1057</v>
      </c>
      <c r="O330" s="34">
        <f t="shared" si="4"/>
        <v>1063</v>
      </c>
      <c r="P330" s="34">
        <f t="shared" si="4"/>
        <v>1088</v>
      </c>
      <c r="Q330" s="34">
        <f t="shared" si="4"/>
        <v>1121</v>
      </c>
      <c r="R330" s="34">
        <f t="shared" si="4"/>
        <v>1327</v>
      </c>
      <c r="S330" s="34">
        <f t="shared" si="4"/>
        <v>1266</v>
      </c>
      <c r="T330" s="34">
        <f t="shared" si="4"/>
        <v>1094</v>
      </c>
      <c r="U330" s="34">
        <f t="shared" si="4"/>
        <v>782</v>
      </c>
      <c r="V330" s="34">
        <f t="shared" si="4"/>
        <v>486</v>
      </c>
      <c r="W330" s="34">
        <f t="shared" si="4"/>
        <v>138</v>
      </c>
      <c r="X330" s="91">
        <f t="shared" si="4"/>
        <v>38</v>
      </c>
      <c r="Y330" s="34">
        <f t="shared" si="4"/>
        <v>1513</v>
      </c>
      <c r="Z330" s="34">
        <f t="shared" si="4"/>
        <v>7621</v>
      </c>
      <c r="AA330" s="91">
        <f t="shared" si="4"/>
        <v>6252</v>
      </c>
      <c r="AB330" s="97">
        <f>ROUND(Y330/$C330*100,1)</f>
        <v>9.8000000000000007</v>
      </c>
      <c r="AC330" s="97">
        <f>ROUND(Z330/$C330*100,1)</f>
        <v>49.5</v>
      </c>
      <c r="AD330" s="98">
        <f>ROUND(AA330/$C330*100,1)</f>
        <v>40.6</v>
      </c>
    </row>
    <row r="331" spans="1:30" s="54" customFormat="1" ht="10.5" customHeight="1" outlineLevel="3" x14ac:dyDescent="0.2">
      <c r="A331" s="21" t="s">
        <v>89</v>
      </c>
      <c r="B331" s="22">
        <v>3110</v>
      </c>
      <c r="C331" s="37">
        <v>2081</v>
      </c>
      <c r="D331" s="83">
        <v>41</v>
      </c>
      <c r="E331" s="72">
        <v>55</v>
      </c>
      <c r="F331" s="72">
        <v>74</v>
      </c>
      <c r="G331" s="72">
        <v>79</v>
      </c>
      <c r="H331" s="72">
        <v>97</v>
      </c>
      <c r="I331" s="72">
        <v>57</v>
      </c>
      <c r="J331" s="72">
        <v>65</v>
      </c>
      <c r="K331" s="72">
        <v>66</v>
      </c>
      <c r="L331" s="72">
        <v>95</v>
      </c>
      <c r="M331" s="72">
        <v>123</v>
      </c>
      <c r="N331" s="72">
        <v>183</v>
      </c>
      <c r="O331" s="72">
        <v>175</v>
      </c>
      <c r="P331" s="72">
        <v>173</v>
      </c>
      <c r="Q331" s="72">
        <v>153</v>
      </c>
      <c r="R331" s="72">
        <v>177</v>
      </c>
      <c r="S331" s="72">
        <v>168</v>
      </c>
      <c r="T331" s="72">
        <v>138</v>
      </c>
      <c r="U331" s="72">
        <v>93</v>
      </c>
      <c r="V331" s="72">
        <v>46</v>
      </c>
      <c r="W331" s="72">
        <v>19</v>
      </c>
      <c r="X331" s="72">
        <v>4</v>
      </c>
      <c r="Y331" s="50">
        <v>170</v>
      </c>
      <c r="Z331" s="51">
        <v>1113</v>
      </c>
      <c r="AA331" s="127">
        <v>798</v>
      </c>
      <c r="AB331" s="122">
        <v>8.1691494473810682</v>
      </c>
      <c r="AC331" s="52">
        <v>53.483901970206624</v>
      </c>
      <c r="AD331" s="53">
        <v>38.346948582412296</v>
      </c>
    </row>
    <row r="332" spans="1:30" s="54" customFormat="1" ht="10.5" customHeight="1" outlineLevel="3" x14ac:dyDescent="0.2">
      <c r="A332" s="17" t="s">
        <v>163</v>
      </c>
      <c r="B332" s="18">
        <v>3120</v>
      </c>
      <c r="C332" s="38">
        <v>925</v>
      </c>
      <c r="D332" s="84">
        <v>30</v>
      </c>
      <c r="E332" s="73">
        <v>38</v>
      </c>
      <c r="F332" s="73">
        <v>54</v>
      </c>
      <c r="G332" s="73">
        <v>42</v>
      </c>
      <c r="H332" s="73">
        <v>36</v>
      </c>
      <c r="I332" s="73">
        <v>29</v>
      </c>
      <c r="J332" s="73">
        <v>37</v>
      </c>
      <c r="K332" s="73">
        <v>42</v>
      </c>
      <c r="L332" s="73">
        <v>50</v>
      </c>
      <c r="M332" s="73">
        <v>45</v>
      </c>
      <c r="N332" s="73">
        <v>84</v>
      </c>
      <c r="O332" s="73">
        <v>53</v>
      </c>
      <c r="P332" s="73">
        <v>49</v>
      </c>
      <c r="Q332" s="73">
        <v>70</v>
      </c>
      <c r="R332" s="73">
        <v>87</v>
      </c>
      <c r="S332" s="73">
        <v>66</v>
      </c>
      <c r="T332" s="73">
        <v>65</v>
      </c>
      <c r="U332" s="73">
        <v>30</v>
      </c>
      <c r="V332" s="73">
        <v>15</v>
      </c>
      <c r="W332" s="73">
        <v>3</v>
      </c>
      <c r="X332" s="73">
        <v>0</v>
      </c>
      <c r="Y332" s="55">
        <v>122</v>
      </c>
      <c r="Z332" s="56">
        <v>467</v>
      </c>
      <c r="AA332" s="125">
        <v>336</v>
      </c>
      <c r="AB332" s="119">
        <v>13.189189189189191</v>
      </c>
      <c r="AC332" s="46">
        <v>50.486486486486484</v>
      </c>
      <c r="AD332" s="47">
        <v>36.324324324324323</v>
      </c>
    </row>
    <row r="333" spans="1:30" s="54" customFormat="1" ht="10.5" customHeight="1" outlineLevel="3" x14ac:dyDescent="0.2">
      <c r="A333" s="17" t="s">
        <v>37</v>
      </c>
      <c r="B333" s="18">
        <v>3130</v>
      </c>
      <c r="C333" s="38">
        <v>789</v>
      </c>
      <c r="D333" s="84">
        <v>25</v>
      </c>
      <c r="E333" s="73">
        <v>21</v>
      </c>
      <c r="F333" s="73">
        <v>34</v>
      </c>
      <c r="G333" s="73">
        <v>28</v>
      </c>
      <c r="H333" s="73">
        <v>26</v>
      </c>
      <c r="I333" s="73">
        <v>25</v>
      </c>
      <c r="J333" s="73">
        <v>25</v>
      </c>
      <c r="K333" s="73">
        <v>24</v>
      </c>
      <c r="L333" s="73">
        <v>36</v>
      </c>
      <c r="M333" s="73">
        <v>45</v>
      </c>
      <c r="N333" s="73">
        <v>53</v>
      </c>
      <c r="O333" s="73">
        <v>41</v>
      </c>
      <c r="P333" s="73">
        <v>53</v>
      </c>
      <c r="Q333" s="73">
        <v>55</v>
      </c>
      <c r="R333" s="73">
        <v>89</v>
      </c>
      <c r="S333" s="73">
        <v>70</v>
      </c>
      <c r="T333" s="73">
        <v>58</v>
      </c>
      <c r="U333" s="73">
        <v>41</v>
      </c>
      <c r="V333" s="73">
        <v>29</v>
      </c>
      <c r="W333" s="73">
        <v>10</v>
      </c>
      <c r="X333" s="73">
        <v>1</v>
      </c>
      <c r="Y333" s="55">
        <v>80</v>
      </c>
      <c r="Z333" s="56">
        <v>356</v>
      </c>
      <c r="AA333" s="125">
        <v>353</v>
      </c>
      <c r="AB333" s="119">
        <v>10.139416983523446</v>
      </c>
      <c r="AC333" s="46">
        <v>45.120405576679339</v>
      </c>
      <c r="AD333" s="47">
        <v>44.740177439797215</v>
      </c>
    </row>
    <row r="334" spans="1:30" s="54" customFormat="1" ht="10.5" customHeight="1" outlineLevel="3" x14ac:dyDescent="0.2">
      <c r="A334" s="17" t="s">
        <v>185</v>
      </c>
      <c r="B334" s="18">
        <v>3140</v>
      </c>
      <c r="C334" s="38">
        <v>222</v>
      </c>
      <c r="D334" s="84">
        <v>4</v>
      </c>
      <c r="E334" s="73">
        <v>1</v>
      </c>
      <c r="F334" s="73">
        <v>3</v>
      </c>
      <c r="G334" s="73">
        <v>4</v>
      </c>
      <c r="H334" s="73">
        <v>8</v>
      </c>
      <c r="I334" s="73">
        <v>6</v>
      </c>
      <c r="J334" s="73">
        <v>10</v>
      </c>
      <c r="K334" s="73">
        <v>11</v>
      </c>
      <c r="L334" s="73">
        <v>9</v>
      </c>
      <c r="M334" s="73">
        <v>7</v>
      </c>
      <c r="N334" s="73">
        <v>10</v>
      </c>
      <c r="O334" s="73">
        <v>21</v>
      </c>
      <c r="P334" s="73">
        <v>19</v>
      </c>
      <c r="Q334" s="73">
        <v>25</v>
      </c>
      <c r="R334" s="73">
        <v>29</v>
      </c>
      <c r="S334" s="73">
        <v>21</v>
      </c>
      <c r="T334" s="73">
        <v>6</v>
      </c>
      <c r="U334" s="73">
        <v>16</v>
      </c>
      <c r="V334" s="73">
        <v>11</v>
      </c>
      <c r="W334" s="73">
        <v>1</v>
      </c>
      <c r="X334" s="73">
        <v>0</v>
      </c>
      <c r="Y334" s="55">
        <v>8</v>
      </c>
      <c r="Z334" s="56">
        <v>105</v>
      </c>
      <c r="AA334" s="125">
        <v>109</v>
      </c>
      <c r="AB334" s="119">
        <v>3.6036036036036037</v>
      </c>
      <c r="AC334" s="46">
        <v>47.297297297297298</v>
      </c>
      <c r="AD334" s="47">
        <v>49.099099099099099</v>
      </c>
    </row>
    <row r="335" spans="1:30" s="54" customFormat="1" ht="10.5" customHeight="1" outlineLevel="3" x14ac:dyDescent="0.2">
      <c r="A335" s="17" t="s">
        <v>137</v>
      </c>
      <c r="B335" s="18">
        <v>3150</v>
      </c>
      <c r="C335" s="38">
        <v>275</v>
      </c>
      <c r="D335" s="84">
        <v>3</v>
      </c>
      <c r="E335" s="73">
        <v>8</v>
      </c>
      <c r="F335" s="73">
        <v>11</v>
      </c>
      <c r="G335" s="73">
        <v>6</v>
      </c>
      <c r="H335" s="73">
        <v>10</v>
      </c>
      <c r="I335" s="73">
        <v>6</v>
      </c>
      <c r="J335" s="73">
        <v>2</v>
      </c>
      <c r="K335" s="73">
        <v>10</v>
      </c>
      <c r="L335" s="73">
        <v>8</v>
      </c>
      <c r="M335" s="73">
        <v>19</v>
      </c>
      <c r="N335" s="73">
        <v>11</v>
      </c>
      <c r="O335" s="73">
        <v>14</v>
      </c>
      <c r="P335" s="73">
        <v>25</v>
      </c>
      <c r="Q335" s="73">
        <v>22</v>
      </c>
      <c r="R335" s="73">
        <v>36</v>
      </c>
      <c r="S335" s="73">
        <v>31</v>
      </c>
      <c r="T335" s="73">
        <v>20</v>
      </c>
      <c r="U335" s="73">
        <v>12</v>
      </c>
      <c r="V335" s="73">
        <v>15</v>
      </c>
      <c r="W335" s="73">
        <v>5</v>
      </c>
      <c r="X335" s="73">
        <v>1</v>
      </c>
      <c r="Y335" s="55">
        <v>22</v>
      </c>
      <c r="Z335" s="56">
        <v>111</v>
      </c>
      <c r="AA335" s="125">
        <v>142</v>
      </c>
      <c r="AB335" s="119">
        <v>8</v>
      </c>
      <c r="AC335" s="46">
        <v>40.36363636363636</v>
      </c>
      <c r="AD335" s="47">
        <v>51.636363636363633</v>
      </c>
    </row>
    <row r="336" spans="1:30" s="54" customFormat="1" ht="10.5" customHeight="1" outlineLevel="3" x14ac:dyDescent="0.2">
      <c r="A336" s="17" t="s">
        <v>138</v>
      </c>
      <c r="B336" s="18">
        <v>3180</v>
      </c>
      <c r="C336" s="38">
        <v>161</v>
      </c>
      <c r="D336" s="84">
        <v>2</v>
      </c>
      <c r="E336" s="73">
        <v>8</v>
      </c>
      <c r="F336" s="73">
        <v>5</v>
      </c>
      <c r="G336" s="73">
        <v>6</v>
      </c>
      <c r="H336" s="73">
        <v>5</v>
      </c>
      <c r="I336" s="73">
        <v>2</v>
      </c>
      <c r="J336" s="73">
        <v>5</v>
      </c>
      <c r="K336" s="73">
        <v>6</v>
      </c>
      <c r="L336" s="73">
        <v>8</v>
      </c>
      <c r="M336" s="73">
        <v>6</v>
      </c>
      <c r="N336" s="73">
        <v>8</v>
      </c>
      <c r="O336" s="73">
        <v>5</v>
      </c>
      <c r="P336" s="73">
        <v>9</v>
      </c>
      <c r="Q336" s="73">
        <v>14</v>
      </c>
      <c r="R336" s="73">
        <v>15</v>
      </c>
      <c r="S336" s="73">
        <v>19</v>
      </c>
      <c r="T336" s="73">
        <v>9</v>
      </c>
      <c r="U336" s="73">
        <v>16</v>
      </c>
      <c r="V336" s="73">
        <v>9</v>
      </c>
      <c r="W336" s="73">
        <v>3</v>
      </c>
      <c r="X336" s="73">
        <v>1</v>
      </c>
      <c r="Y336" s="55">
        <v>15</v>
      </c>
      <c r="Z336" s="56">
        <v>60</v>
      </c>
      <c r="AA336" s="125">
        <v>86</v>
      </c>
      <c r="AB336" s="119">
        <v>9.316770186335404</v>
      </c>
      <c r="AC336" s="46">
        <v>37.267080745341616</v>
      </c>
      <c r="AD336" s="47">
        <v>53.41614906832298</v>
      </c>
    </row>
    <row r="337" spans="1:30" s="54" customFormat="1" ht="10.5" customHeight="1" outlineLevel="3" x14ac:dyDescent="0.2">
      <c r="A337" s="19" t="s">
        <v>207</v>
      </c>
      <c r="B337" s="20">
        <v>3190</v>
      </c>
      <c r="C337" s="33">
        <v>60</v>
      </c>
      <c r="D337" s="82">
        <v>0</v>
      </c>
      <c r="E337" s="74">
        <v>5</v>
      </c>
      <c r="F337" s="74">
        <v>4</v>
      </c>
      <c r="G337" s="74">
        <v>0</v>
      </c>
      <c r="H337" s="74">
        <v>1</v>
      </c>
      <c r="I337" s="74">
        <v>0</v>
      </c>
      <c r="J337" s="74">
        <v>6</v>
      </c>
      <c r="K337" s="74">
        <v>2</v>
      </c>
      <c r="L337" s="74">
        <v>2</v>
      </c>
      <c r="M337" s="74">
        <v>1</v>
      </c>
      <c r="N337" s="74">
        <v>4</v>
      </c>
      <c r="O337" s="74">
        <v>3</v>
      </c>
      <c r="P337" s="74">
        <v>6</v>
      </c>
      <c r="Q337" s="74">
        <v>3</v>
      </c>
      <c r="R337" s="74">
        <v>11</v>
      </c>
      <c r="S337" s="74">
        <v>4</v>
      </c>
      <c r="T337" s="74">
        <v>5</v>
      </c>
      <c r="U337" s="74">
        <v>2</v>
      </c>
      <c r="V337" s="74">
        <v>1</v>
      </c>
      <c r="W337" s="74">
        <v>0</v>
      </c>
      <c r="X337" s="74">
        <v>0</v>
      </c>
      <c r="Y337" s="59">
        <v>9</v>
      </c>
      <c r="Z337" s="60">
        <v>25</v>
      </c>
      <c r="AA337" s="126">
        <v>26</v>
      </c>
      <c r="AB337" s="121">
        <v>15</v>
      </c>
      <c r="AC337" s="48">
        <v>41.666666666666671</v>
      </c>
      <c r="AD337" s="49">
        <v>43.333333333333336</v>
      </c>
    </row>
    <row r="338" spans="1:30" s="54" customFormat="1" ht="10.5" customHeight="1" outlineLevel="2" x14ac:dyDescent="0.2">
      <c r="A338" s="32" t="s">
        <v>516</v>
      </c>
      <c r="B338" s="88"/>
      <c r="C338" s="35">
        <f t="shared" ref="C338:AA338" si="5">SUM(C331:C337)</f>
        <v>4513</v>
      </c>
      <c r="D338" s="34">
        <f t="shared" si="5"/>
        <v>105</v>
      </c>
      <c r="E338" s="34">
        <f t="shared" si="5"/>
        <v>136</v>
      </c>
      <c r="F338" s="34">
        <f t="shared" si="5"/>
        <v>185</v>
      </c>
      <c r="G338" s="34">
        <f t="shared" si="5"/>
        <v>165</v>
      </c>
      <c r="H338" s="34">
        <f t="shared" si="5"/>
        <v>183</v>
      </c>
      <c r="I338" s="34">
        <f t="shared" si="5"/>
        <v>125</v>
      </c>
      <c r="J338" s="34">
        <f t="shared" si="5"/>
        <v>150</v>
      </c>
      <c r="K338" s="34">
        <f t="shared" si="5"/>
        <v>161</v>
      </c>
      <c r="L338" s="34">
        <f t="shared" si="5"/>
        <v>208</v>
      </c>
      <c r="M338" s="34">
        <f t="shared" si="5"/>
        <v>246</v>
      </c>
      <c r="N338" s="34">
        <f t="shared" si="5"/>
        <v>353</v>
      </c>
      <c r="O338" s="34">
        <f t="shared" si="5"/>
        <v>312</v>
      </c>
      <c r="P338" s="34">
        <f t="shared" si="5"/>
        <v>334</v>
      </c>
      <c r="Q338" s="34">
        <f t="shared" si="5"/>
        <v>342</v>
      </c>
      <c r="R338" s="34">
        <f t="shared" si="5"/>
        <v>444</v>
      </c>
      <c r="S338" s="34">
        <f t="shared" si="5"/>
        <v>379</v>
      </c>
      <c r="T338" s="34">
        <f t="shared" si="5"/>
        <v>301</v>
      </c>
      <c r="U338" s="34">
        <f t="shared" si="5"/>
        <v>210</v>
      </c>
      <c r="V338" s="34">
        <f t="shared" si="5"/>
        <v>126</v>
      </c>
      <c r="W338" s="34">
        <f t="shared" si="5"/>
        <v>41</v>
      </c>
      <c r="X338" s="91">
        <f t="shared" si="5"/>
        <v>7</v>
      </c>
      <c r="Y338" s="34">
        <f t="shared" si="5"/>
        <v>426</v>
      </c>
      <c r="Z338" s="34">
        <f t="shared" si="5"/>
        <v>2237</v>
      </c>
      <c r="AA338" s="91">
        <f t="shared" si="5"/>
        <v>1850</v>
      </c>
      <c r="AB338" s="97">
        <f>ROUND(Y338/$C338*100,1)</f>
        <v>9.4</v>
      </c>
      <c r="AC338" s="97">
        <f>ROUND(Z338/$C338*100,1)</f>
        <v>49.6</v>
      </c>
      <c r="AD338" s="98">
        <f>ROUND(AA338/$C338*100,1)</f>
        <v>41</v>
      </c>
    </row>
    <row r="339" spans="1:30" s="54" customFormat="1" ht="10.5" customHeight="1" outlineLevel="3" x14ac:dyDescent="0.2">
      <c r="A339" s="21" t="s">
        <v>42</v>
      </c>
      <c r="B339" s="22">
        <v>5660</v>
      </c>
      <c r="C339" s="37">
        <v>1600</v>
      </c>
      <c r="D339" s="83">
        <v>33</v>
      </c>
      <c r="E339" s="72">
        <v>41</v>
      </c>
      <c r="F339" s="72">
        <v>46</v>
      </c>
      <c r="G339" s="72">
        <v>44</v>
      </c>
      <c r="H339" s="72">
        <v>43</v>
      </c>
      <c r="I339" s="72">
        <v>40</v>
      </c>
      <c r="J339" s="72">
        <v>46</v>
      </c>
      <c r="K339" s="72">
        <v>54</v>
      </c>
      <c r="L339" s="72">
        <v>75</v>
      </c>
      <c r="M339" s="72">
        <v>77</v>
      </c>
      <c r="N339" s="72">
        <v>99</v>
      </c>
      <c r="O339" s="72">
        <v>104</v>
      </c>
      <c r="P339" s="72">
        <v>132</v>
      </c>
      <c r="Q339" s="72">
        <v>124</v>
      </c>
      <c r="R339" s="72">
        <v>161</v>
      </c>
      <c r="S339" s="72">
        <v>140</v>
      </c>
      <c r="T339" s="72">
        <v>121</v>
      </c>
      <c r="U339" s="72">
        <v>117</v>
      </c>
      <c r="V339" s="72">
        <v>67</v>
      </c>
      <c r="W339" s="72">
        <v>29</v>
      </c>
      <c r="X339" s="72">
        <v>7</v>
      </c>
      <c r="Y339" s="50">
        <v>120</v>
      </c>
      <c r="Z339" s="51">
        <v>714</v>
      </c>
      <c r="AA339" s="127">
        <v>766</v>
      </c>
      <c r="AB339" s="122">
        <v>7.5</v>
      </c>
      <c r="AC339" s="52">
        <v>44.625</v>
      </c>
      <c r="AD339" s="53">
        <v>47.875</v>
      </c>
    </row>
    <row r="340" spans="1:30" s="54" customFormat="1" ht="10.5" customHeight="1" outlineLevel="3" x14ac:dyDescent="0.2">
      <c r="A340" s="17" t="s">
        <v>1</v>
      </c>
      <c r="B340" s="18">
        <v>5651</v>
      </c>
      <c r="C340" s="38">
        <v>413</v>
      </c>
      <c r="D340" s="84">
        <v>12</v>
      </c>
      <c r="E340" s="73">
        <v>8</v>
      </c>
      <c r="F340" s="73">
        <v>8</v>
      </c>
      <c r="G340" s="73">
        <v>6</v>
      </c>
      <c r="H340" s="73">
        <v>15</v>
      </c>
      <c r="I340" s="73">
        <v>15</v>
      </c>
      <c r="J340" s="73">
        <v>12</v>
      </c>
      <c r="K340" s="73">
        <v>21</v>
      </c>
      <c r="L340" s="73">
        <v>17</v>
      </c>
      <c r="M340" s="73">
        <v>15</v>
      </c>
      <c r="N340" s="73">
        <v>39</v>
      </c>
      <c r="O340" s="73">
        <v>40</v>
      </c>
      <c r="P340" s="73">
        <v>36</v>
      </c>
      <c r="Q340" s="73">
        <v>26</v>
      </c>
      <c r="R340" s="73">
        <v>36</v>
      </c>
      <c r="S340" s="73">
        <v>46</v>
      </c>
      <c r="T340" s="73">
        <v>25</v>
      </c>
      <c r="U340" s="73">
        <v>18</v>
      </c>
      <c r="V340" s="73">
        <v>15</v>
      </c>
      <c r="W340" s="73">
        <v>3</v>
      </c>
      <c r="X340" s="73">
        <v>0</v>
      </c>
      <c r="Y340" s="55">
        <v>28</v>
      </c>
      <c r="Z340" s="56">
        <v>216</v>
      </c>
      <c r="AA340" s="125">
        <v>169</v>
      </c>
      <c r="AB340" s="119">
        <v>6.7796610169491522</v>
      </c>
      <c r="AC340" s="46">
        <v>52.300242130750604</v>
      </c>
      <c r="AD340" s="47">
        <v>40.92009685230024</v>
      </c>
    </row>
    <row r="341" spans="1:30" s="54" customFormat="1" ht="10.5" customHeight="1" outlineLevel="3" x14ac:dyDescent="0.2">
      <c r="A341" s="17" t="s">
        <v>384</v>
      </c>
      <c r="B341" s="18">
        <v>5652</v>
      </c>
      <c r="C341" s="38">
        <v>335</v>
      </c>
      <c r="D341" s="84">
        <v>8</v>
      </c>
      <c r="E341" s="73">
        <v>15</v>
      </c>
      <c r="F341" s="73">
        <v>14</v>
      </c>
      <c r="G341" s="73">
        <v>16</v>
      </c>
      <c r="H341" s="73">
        <v>14</v>
      </c>
      <c r="I341" s="73">
        <v>21</v>
      </c>
      <c r="J341" s="73">
        <v>19</v>
      </c>
      <c r="K341" s="73">
        <v>19</v>
      </c>
      <c r="L341" s="73">
        <v>27</v>
      </c>
      <c r="M341" s="73">
        <v>17</v>
      </c>
      <c r="N341" s="73">
        <v>17</v>
      </c>
      <c r="O341" s="73">
        <v>16</v>
      </c>
      <c r="P341" s="73">
        <v>23</v>
      </c>
      <c r="Q341" s="73">
        <v>18</v>
      </c>
      <c r="R341" s="73">
        <v>14</v>
      </c>
      <c r="S341" s="73">
        <v>21</v>
      </c>
      <c r="T341" s="73">
        <v>17</v>
      </c>
      <c r="U341" s="73">
        <v>21</v>
      </c>
      <c r="V341" s="73">
        <v>13</v>
      </c>
      <c r="W341" s="73">
        <v>3</v>
      </c>
      <c r="X341" s="73">
        <v>2</v>
      </c>
      <c r="Y341" s="55">
        <v>37</v>
      </c>
      <c r="Z341" s="56">
        <v>189</v>
      </c>
      <c r="AA341" s="125">
        <v>109</v>
      </c>
      <c r="AB341" s="119">
        <v>11.044776119402986</v>
      </c>
      <c r="AC341" s="46">
        <v>56.417910447761201</v>
      </c>
      <c r="AD341" s="47">
        <v>32.537313432835816</v>
      </c>
    </row>
    <row r="342" spans="1:30" s="54" customFormat="1" ht="10.5" customHeight="1" outlineLevel="3" x14ac:dyDescent="0.2">
      <c r="A342" s="17" t="s">
        <v>385</v>
      </c>
      <c r="B342" s="18">
        <v>5653</v>
      </c>
      <c r="C342" s="38">
        <v>491</v>
      </c>
      <c r="D342" s="84">
        <v>6</v>
      </c>
      <c r="E342" s="73">
        <v>11</v>
      </c>
      <c r="F342" s="73">
        <v>9</v>
      </c>
      <c r="G342" s="73">
        <v>12</v>
      </c>
      <c r="H342" s="73">
        <v>21</v>
      </c>
      <c r="I342" s="73">
        <v>24</v>
      </c>
      <c r="J342" s="73">
        <v>12</v>
      </c>
      <c r="K342" s="73">
        <v>16</v>
      </c>
      <c r="L342" s="73">
        <v>19</v>
      </c>
      <c r="M342" s="73">
        <v>26</v>
      </c>
      <c r="N342" s="73">
        <v>36</v>
      </c>
      <c r="O342" s="73">
        <v>30</v>
      </c>
      <c r="P342" s="73">
        <v>28</v>
      </c>
      <c r="Q342" s="73">
        <v>40</v>
      </c>
      <c r="R342" s="73">
        <v>58</v>
      </c>
      <c r="S342" s="73">
        <v>49</v>
      </c>
      <c r="T342" s="73">
        <v>45</v>
      </c>
      <c r="U342" s="73">
        <v>30</v>
      </c>
      <c r="V342" s="73">
        <v>12</v>
      </c>
      <c r="W342" s="73">
        <v>7</v>
      </c>
      <c r="X342" s="73">
        <v>0</v>
      </c>
      <c r="Y342" s="55">
        <v>26</v>
      </c>
      <c r="Z342" s="56">
        <v>224</v>
      </c>
      <c r="AA342" s="125">
        <v>241</v>
      </c>
      <c r="AB342" s="119">
        <v>5.2953156822810588</v>
      </c>
      <c r="AC342" s="46">
        <v>45.621181262729124</v>
      </c>
      <c r="AD342" s="47">
        <v>49.083503054989819</v>
      </c>
    </row>
    <row r="343" spans="1:30" s="54" customFormat="1" ht="10.5" customHeight="1" outlineLevel="3" x14ac:dyDescent="0.2">
      <c r="A343" s="17" t="s">
        <v>386</v>
      </c>
      <c r="B343" s="18">
        <v>5654</v>
      </c>
      <c r="C343" s="38">
        <v>374</v>
      </c>
      <c r="D343" s="84">
        <v>6</v>
      </c>
      <c r="E343" s="73">
        <v>10</v>
      </c>
      <c r="F343" s="73">
        <v>13</v>
      </c>
      <c r="G343" s="73">
        <v>14</v>
      </c>
      <c r="H343" s="73">
        <v>16</v>
      </c>
      <c r="I343" s="73">
        <v>17</v>
      </c>
      <c r="J343" s="73">
        <v>9</v>
      </c>
      <c r="K343" s="73">
        <v>13</v>
      </c>
      <c r="L343" s="73">
        <v>23</v>
      </c>
      <c r="M343" s="73">
        <v>15</v>
      </c>
      <c r="N343" s="73">
        <v>33</v>
      </c>
      <c r="O343" s="73">
        <v>27</v>
      </c>
      <c r="P343" s="73">
        <v>22</v>
      </c>
      <c r="Q343" s="73">
        <v>30</v>
      </c>
      <c r="R343" s="73">
        <v>33</v>
      </c>
      <c r="S343" s="73">
        <v>33</v>
      </c>
      <c r="T343" s="73">
        <v>23</v>
      </c>
      <c r="U343" s="73">
        <v>18</v>
      </c>
      <c r="V343" s="73">
        <v>12</v>
      </c>
      <c r="W343" s="73">
        <v>6</v>
      </c>
      <c r="X343" s="73">
        <v>1</v>
      </c>
      <c r="Y343" s="55">
        <v>29</v>
      </c>
      <c r="Z343" s="56">
        <v>189</v>
      </c>
      <c r="AA343" s="125">
        <v>156</v>
      </c>
      <c r="AB343" s="119">
        <v>7.7540106951871666</v>
      </c>
      <c r="AC343" s="46">
        <v>50.534759358288774</v>
      </c>
      <c r="AD343" s="47">
        <v>41.711229946524064</v>
      </c>
    </row>
    <row r="344" spans="1:30" s="54" customFormat="1" ht="10.5" customHeight="1" outlineLevel="3" x14ac:dyDescent="0.2">
      <c r="A344" s="21" t="s">
        <v>198</v>
      </c>
      <c r="B344" s="22">
        <v>5600</v>
      </c>
      <c r="C344" s="37">
        <v>123</v>
      </c>
      <c r="D344" s="83">
        <v>0</v>
      </c>
      <c r="E344" s="72">
        <v>1</v>
      </c>
      <c r="F344" s="72">
        <v>2</v>
      </c>
      <c r="G344" s="72">
        <v>4</v>
      </c>
      <c r="H344" s="72">
        <v>5</v>
      </c>
      <c r="I344" s="72">
        <v>3</v>
      </c>
      <c r="J344" s="72">
        <v>4</v>
      </c>
      <c r="K344" s="72">
        <v>3</v>
      </c>
      <c r="L344" s="72">
        <v>7</v>
      </c>
      <c r="M344" s="72">
        <v>4</v>
      </c>
      <c r="N344" s="72">
        <v>8</v>
      </c>
      <c r="O344" s="72">
        <v>7</v>
      </c>
      <c r="P344" s="72">
        <v>8</v>
      </c>
      <c r="Q344" s="72">
        <v>9</v>
      </c>
      <c r="R344" s="72">
        <v>14</v>
      </c>
      <c r="S344" s="72">
        <v>8</v>
      </c>
      <c r="T344" s="72">
        <v>12</v>
      </c>
      <c r="U344" s="72">
        <v>10</v>
      </c>
      <c r="V344" s="72">
        <v>7</v>
      </c>
      <c r="W344" s="72">
        <v>6</v>
      </c>
      <c r="X344" s="72">
        <v>1</v>
      </c>
      <c r="Y344" s="50">
        <v>3</v>
      </c>
      <c r="Z344" s="51">
        <v>53</v>
      </c>
      <c r="AA344" s="127">
        <v>67</v>
      </c>
      <c r="AB344" s="122">
        <v>2.4390243902439024</v>
      </c>
      <c r="AC344" s="52">
        <v>43.089430894308947</v>
      </c>
      <c r="AD344" s="53">
        <v>54.471544715447152</v>
      </c>
    </row>
    <row r="345" spans="1:30" s="54" customFormat="1" ht="10.5" customHeight="1" outlineLevel="3" x14ac:dyDescent="0.2">
      <c r="A345" s="17" t="s">
        <v>6</v>
      </c>
      <c r="B345" s="18">
        <v>5640</v>
      </c>
      <c r="C345" s="38">
        <v>431</v>
      </c>
      <c r="D345" s="84">
        <v>9</v>
      </c>
      <c r="E345" s="73">
        <v>9</v>
      </c>
      <c r="F345" s="73">
        <v>10</v>
      </c>
      <c r="G345" s="73">
        <v>12</v>
      </c>
      <c r="H345" s="73">
        <v>17</v>
      </c>
      <c r="I345" s="73">
        <v>13</v>
      </c>
      <c r="J345" s="73">
        <v>13</v>
      </c>
      <c r="K345" s="73">
        <v>16</v>
      </c>
      <c r="L345" s="73">
        <v>15</v>
      </c>
      <c r="M345" s="73">
        <v>30</v>
      </c>
      <c r="N345" s="73">
        <v>30</v>
      </c>
      <c r="O345" s="73">
        <v>36</v>
      </c>
      <c r="P345" s="73">
        <v>30</v>
      </c>
      <c r="Q345" s="73">
        <v>33</v>
      </c>
      <c r="R345" s="73">
        <v>45</v>
      </c>
      <c r="S345" s="73">
        <v>36</v>
      </c>
      <c r="T345" s="73">
        <v>43</v>
      </c>
      <c r="U345" s="73">
        <v>18</v>
      </c>
      <c r="V345" s="73">
        <v>13</v>
      </c>
      <c r="W345" s="73">
        <v>2</v>
      </c>
      <c r="X345" s="73">
        <v>1</v>
      </c>
      <c r="Y345" s="55">
        <v>28</v>
      </c>
      <c r="Z345" s="56">
        <v>212</v>
      </c>
      <c r="AA345" s="125">
        <v>191</v>
      </c>
      <c r="AB345" s="119">
        <v>6.4965197215777257</v>
      </c>
      <c r="AC345" s="46">
        <v>49.187935034802784</v>
      </c>
      <c r="AD345" s="47">
        <v>44.315545243619489</v>
      </c>
    </row>
    <row r="346" spans="1:30" s="54" customFormat="1" ht="10.5" customHeight="1" outlineLevel="3" x14ac:dyDescent="0.2">
      <c r="A346" s="17" t="s">
        <v>124</v>
      </c>
      <c r="B346" s="18">
        <v>5630</v>
      </c>
      <c r="C346" s="38">
        <v>253</v>
      </c>
      <c r="D346" s="84">
        <v>1</v>
      </c>
      <c r="E346" s="73">
        <v>6</v>
      </c>
      <c r="F346" s="73">
        <v>5</v>
      </c>
      <c r="G346" s="73">
        <v>2</v>
      </c>
      <c r="H346" s="73">
        <v>6</v>
      </c>
      <c r="I346" s="73">
        <v>3</v>
      </c>
      <c r="J346" s="73">
        <v>5</v>
      </c>
      <c r="K346" s="73">
        <v>17</v>
      </c>
      <c r="L346" s="73">
        <v>8</v>
      </c>
      <c r="M346" s="73">
        <v>10</v>
      </c>
      <c r="N346" s="73">
        <v>12</v>
      </c>
      <c r="O346" s="73">
        <v>16</v>
      </c>
      <c r="P346" s="73">
        <v>29</v>
      </c>
      <c r="Q346" s="73">
        <v>32</v>
      </c>
      <c r="R346" s="73">
        <v>28</v>
      </c>
      <c r="S346" s="73">
        <v>21</v>
      </c>
      <c r="T346" s="73">
        <v>22</v>
      </c>
      <c r="U346" s="73">
        <v>13</v>
      </c>
      <c r="V346" s="73">
        <v>12</v>
      </c>
      <c r="W346" s="73">
        <v>5</v>
      </c>
      <c r="X346" s="73">
        <v>0</v>
      </c>
      <c r="Y346" s="55">
        <v>12</v>
      </c>
      <c r="Z346" s="56">
        <v>108</v>
      </c>
      <c r="AA346" s="125">
        <v>133</v>
      </c>
      <c r="AB346" s="119">
        <v>4.7430830039525684</v>
      </c>
      <c r="AC346" s="46">
        <v>42.687747035573118</v>
      </c>
      <c r="AD346" s="47">
        <v>52.569169960474305</v>
      </c>
    </row>
    <row r="347" spans="1:30" s="54" customFormat="1" ht="10.5" customHeight="1" outlineLevel="3" x14ac:dyDescent="0.2">
      <c r="A347" s="17" t="s">
        <v>51</v>
      </c>
      <c r="B347" s="18">
        <v>5620</v>
      </c>
      <c r="C347" s="38">
        <v>165</v>
      </c>
      <c r="D347" s="84">
        <v>2</v>
      </c>
      <c r="E347" s="73">
        <v>3</v>
      </c>
      <c r="F347" s="73">
        <v>3</v>
      </c>
      <c r="G347" s="73">
        <v>7</v>
      </c>
      <c r="H347" s="73">
        <v>3</v>
      </c>
      <c r="I347" s="73">
        <v>3</v>
      </c>
      <c r="J347" s="73">
        <v>6</v>
      </c>
      <c r="K347" s="73">
        <v>6</v>
      </c>
      <c r="L347" s="73">
        <v>9</v>
      </c>
      <c r="M347" s="73">
        <v>8</v>
      </c>
      <c r="N347" s="73">
        <v>9</v>
      </c>
      <c r="O347" s="73">
        <v>11</v>
      </c>
      <c r="P347" s="73">
        <v>15</v>
      </c>
      <c r="Q347" s="73">
        <v>17</v>
      </c>
      <c r="R347" s="73">
        <v>19</v>
      </c>
      <c r="S347" s="73">
        <v>18</v>
      </c>
      <c r="T347" s="73">
        <v>9</v>
      </c>
      <c r="U347" s="73">
        <v>11</v>
      </c>
      <c r="V347" s="73">
        <v>4</v>
      </c>
      <c r="W347" s="73">
        <v>2</v>
      </c>
      <c r="X347" s="73">
        <v>0</v>
      </c>
      <c r="Y347" s="55">
        <v>8</v>
      </c>
      <c r="Z347" s="56">
        <v>77</v>
      </c>
      <c r="AA347" s="125">
        <v>80</v>
      </c>
      <c r="AB347" s="119">
        <v>4.8484848484848486</v>
      </c>
      <c r="AC347" s="46">
        <v>46.666666666666664</v>
      </c>
      <c r="AD347" s="47">
        <v>48.484848484848484</v>
      </c>
    </row>
    <row r="348" spans="1:30" s="2" customFormat="1" outlineLevel="3" x14ac:dyDescent="0.2">
      <c r="A348" s="17" t="s">
        <v>35</v>
      </c>
      <c r="B348" s="18">
        <v>5610</v>
      </c>
      <c r="C348" s="38">
        <v>447</v>
      </c>
      <c r="D348" s="84">
        <v>12</v>
      </c>
      <c r="E348" s="73">
        <v>13</v>
      </c>
      <c r="F348" s="73">
        <v>19</v>
      </c>
      <c r="G348" s="73">
        <v>16</v>
      </c>
      <c r="H348" s="73">
        <v>13</v>
      </c>
      <c r="I348" s="73">
        <v>14</v>
      </c>
      <c r="J348" s="73">
        <v>11</v>
      </c>
      <c r="K348" s="73">
        <v>18</v>
      </c>
      <c r="L348" s="73">
        <v>22</v>
      </c>
      <c r="M348" s="73">
        <v>20</v>
      </c>
      <c r="N348" s="73">
        <v>27</v>
      </c>
      <c r="O348" s="73">
        <v>27</v>
      </c>
      <c r="P348" s="73">
        <v>30</v>
      </c>
      <c r="Q348" s="73">
        <v>37</v>
      </c>
      <c r="R348" s="73">
        <v>44</v>
      </c>
      <c r="S348" s="73">
        <v>49</v>
      </c>
      <c r="T348" s="73">
        <v>34</v>
      </c>
      <c r="U348" s="73">
        <v>18</v>
      </c>
      <c r="V348" s="73">
        <v>17</v>
      </c>
      <c r="W348" s="73">
        <v>5</v>
      </c>
      <c r="X348" s="73">
        <v>1</v>
      </c>
      <c r="Y348" s="55">
        <v>44</v>
      </c>
      <c r="Z348" s="56">
        <v>198</v>
      </c>
      <c r="AA348" s="125">
        <v>205</v>
      </c>
      <c r="AB348" s="119">
        <v>9.8434004474272925</v>
      </c>
      <c r="AC348" s="46">
        <v>44.29530201342282</v>
      </c>
      <c r="AD348" s="47">
        <v>45.861297539149888</v>
      </c>
    </row>
    <row r="349" spans="1:30" s="54" customFormat="1" ht="10.5" customHeight="1" outlineLevel="3" x14ac:dyDescent="0.2">
      <c r="A349" s="17" t="s">
        <v>299</v>
      </c>
      <c r="B349" s="18">
        <v>5670</v>
      </c>
      <c r="C349" s="38">
        <v>82</v>
      </c>
      <c r="D349" s="84">
        <v>0</v>
      </c>
      <c r="E349" s="73">
        <v>0</v>
      </c>
      <c r="F349" s="73">
        <v>0</v>
      </c>
      <c r="G349" s="73">
        <v>1</v>
      </c>
      <c r="H349" s="73">
        <v>5</v>
      </c>
      <c r="I349" s="73">
        <v>3</v>
      </c>
      <c r="J349" s="73">
        <v>0</v>
      </c>
      <c r="K349" s="73">
        <v>1</v>
      </c>
      <c r="L349" s="73">
        <v>1</v>
      </c>
      <c r="M349" s="73">
        <v>4</v>
      </c>
      <c r="N349" s="73">
        <v>8</v>
      </c>
      <c r="O349" s="73">
        <v>6</v>
      </c>
      <c r="P349" s="73">
        <v>7</v>
      </c>
      <c r="Q349" s="73">
        <v>9</v>
      </c>
      <c r="R349" s="73">
        <v>4</v>
      </c>
      <c r="S349" s="73">
        <v>11</v>
      </c>
      <c r="T349" s="73">
        <v>10</v>
      </c>
      <c r="U349" s="73">
        <v>5</v>
      </c>
      <c r="V349" s="73">
        <v>5</v>
      </c>
      <c r="W349" s="73">
        <v>2</v>
      </c>
      <c r="X349" s="73">
        <v>0</v>
      </c>
      <c r="Y349" s="55">
        <v>0</v>
      </c>
      <c r="Z349" s="56">
        <v>36</v>
      </c>
      <c r="AA349" s="125">
        <v>46</v>
      </c>
      <c r="AB349" s="119">
        <v>0</v>
      </c>
      <c r="AC349" s="46">
        <v>43.902439024390247</v>
      </c>
      <c r="AD349" s="47">
        <v>56.09756097560976</v>
      </c>
    </row>
    <row r="350" spans="1:30" s="54" customFormat="1" ht="10.5" customHeight="1" outlineLevel="3" x14ac:dyDescent="0.2">
      <c r="A350" s="17" t="s">
        <v>39</v>
      </c>
      <c r="B350" s="18">
        <v>5680</v>
      </c>
      <c r="C350" s="38">
        <v>103</v>
      </c>
      <c r="D350" s="84">
        <v>0</v>
      </c>
      <c r="E350" s="73">
        <v>0</v>
      </c>
      <c r="F350" s="73">
        <v>3</v>
      </c>
      <c r="G350" s="73">
        <v>2</v>
      </c>
      <c r="H350" s="73">
        <v>1</v>
      </c>
      <c r="I350" s="73">
        <v>2</v>
      </c>
      <c r="J350" s="73">
        <v>0</v>
      </c>
      <c r="K350" s="73">
        <v>1</v>
      </c>
      <c r="L350" s="73">
        <v>6</v>
      </c>
      <c r="M350" s="73">
        <v>4</v>
      </c>
      <c r="N350" s="73">
        <v>5</v>
      </c>
      <c r="O350" s="73">
        <v>5</v>
      </c>
      <c r="P350" s="73">
        <v>8</v>
      </c>
      <c r="Q350" s="73">
        <v>6</v>
      </c>
      <c r="R350" s="73">
        <v>17</v>
      </c>
      <c r="S350" s="73">
        <v>8</v>
      </c>
      <c r="T350" s="73">
        <v>7</v>
      </c>
      <c r="U350" s="73">
        <v>17</v>
      </c>
      <c r="V350" s="73">
        <v>8</v>
      </c>
      <c r="W350" s="73">
        <v>3</v>
      </c>
      <c r="X350" s="73">
        <v>0</v>
      </c>
      <c r="Y350" s="55">
        <v>3</v>
      </c>
      <c r="Z350" s="56">
        <v>34</v>
      </c>
      <c r="AA350" s="125">
        <v>66</v>
      </c>
      <c r="AB350" s="119">
        <v>2.912621359223301</v>
      </c>
      <c r="AC350" s="46">
        <v>33.009708737864081</v>
      </c>
      <c r="AD350" s="47">
        <v>64.077669902912632</v>
      </c>
    </row>
    <row r="351" spans="1:30" s="54" customFormat="1" ht="10.5" customHeight="1" outlineLevel="3" x14ac:dyDescent="0.2">
      <c r="A351" s="19" t="s">
        <v>85</v>
      </c>
      <c r="B351" s="20">
        <v>5690</v>
      </c>
      <c r="C351" s="33">
        <v>130</v>
      </c>
      <c r="D351" s="82">
        <v>0</v>
      </c>
      <c r="E351" s="74">
        <v>1</v>
      </c>
      <c r="F351" s="74">
        <v>2</v>
      </c>
      <c r="G351" s="74">
        <v>4</v>
      </c>
      <c r="H351" s="74">
        <v>7</v>
      </c>
      <c r="I351" s="74">
        <v>3</v>
      </c>
      <c r="J351" s="74">
        <v>0</v>
      </c>
      <c r="K351" s="74">
        <v>2</v>
      </c>
      <c r="L351" s="74">
        <v>2</v>
      </c>
      <c r="M351" s="74">
        <v>7</v>
      </c>
      <c r="N351" s="74">
        <v>10</v>
      </c>
      <c r="O351" s="74">
        <v>8</v>
      </c>
      <c r="P351" s="74">
        <v>6</v>
      </c>
      <c r="Q351" s="74">
        <v>10</v>
      </c>
      <c r="R351" s="74">
        <v>17</v>
      </c>
      <c r="S351" s="74">
        <v>11</v>
      </c>
      <c r="T351" s="74">
        <v>15</v>
      </c>
      <c r="U351" s="74">
        <v>14</v>
      </c>
      <c r="V351" s="74">
        <v>5</v>
      </c>
      <c r="W351" s="74">
        <v>5</v>
      </c>
      <c r="X351" s="74">
        <v>1</v>
      </c>
      <c r="Y351" s="59">
        <v>3</v>
      </c>
      <c r="Z351" s="60">
        <v>49</v>
      </c>
      <c r="AA351" s="126">
        <v>78</v>
      </c>
      <c r="AB351" s="121">
        <v>2.3076923076923079</v>
      </c>
      <c r="AC351" s="48">
        <v>37.692307692307693</v>
      </c>
      <c r="AD351" s="49">
        <v>60</v>
      </c>
    </row>
    <row r="352" spans="1:30" s="54" customFormat="1" ht="10.5" customHeight="1" outlineLevel="2" x14ac:dyDescent="0.2">
      <c r="A352" s="32" t="s">
        <v>517</v>
      </c>
      <c r="B352" s="88"/>
      <c r="C352" s="35">
        <f t="shared" ref="C352:AA352" si="6">SUM(C339:C351)</f>
        <v>4947</v>
      </c>
      <c r="D352" s="34">
        <f t="shared" si="6"/>
        <v>89</v>
      </c>
      <c r="E352" s="34">
        <f t="shared" si="6"/>
        <v>118</v>
      </c>
      <c r="F352" s="34">
        <f t="shared" si="6"/>
        <v>134</v>
      </c>
      <c r="G352" s="34">
        <f t="shared" si="6"/>
        <v>140</v>
      </c>
      <c r="H352" s="34">
        <f t="shared" si="6"/>
        <v>166</v>
      </c>
      <c r="I352" s="34">
        <f t="shared" si="6"/>
        <v>161</v>
      </c>
      <c r="J352" s="34">
        <f t="shared" si="6"/>
        <v>137</v>
      </c>
      <c r="K352" s="34">
        <f t="shared" si="6"/>
        <v>187</v>
      </c>
      <c r="L352" s="34">
        <f t="shared" si="6"/>
        <v>231</v>
      </c>
      <c r="M352" s="34">
        <f t="shared" si="6"/>
        <v>237</v>
      </c>
      <c r="N352" s="34">
        <f t="shared" si="6"/>
        <v>333</v>
      </c>
      <c r="O352" s="34">
        <f t="shared" si="6"/>
        <v>333</v>
      </c>
      <c r="P352" s="34">
        <f t="shared" si="6"/>
        <v>374</v>
      </c>
      <c r="Q352" s="34">
        <f t="shared" si="6"/>
        <v>391</v>
      </c>
      <c r="R352" s="34">
        <f t="shared" si="6"/>
        <v>490</v>
      </c>
      <c r="S352" s="34">
        <f t="shared" si="6"/>
        <v>451</v>
      </c>
      <c r="T352" s="34">
        <f t="shared" si="6"/>
        <v>383</v>
      </c>
      <c r="U352" s="34">
        <f t="shared" si="6"/>
        <v>310</v>
      </c>
      <c r="V352" s="34">
        <f t="shared" si="6"/>
        <v>190</v>
      </c>
      <c r="W352" s="34">
        <f t="shared" si="6"/>
        <v>78</v>
      </c>
      <c r="X352" s="91">
        <f t="shared" si="6"/>
        <v>14</v>
      </c>
      <c r="Y352" s="34">
        <f t="shared" si="6"/>
        <v>341</v>
      </c>
      <c r="Z352" s="34">
        <f t="shared" si="6"/>
        <v>2299</v>
      </c>
      <c r="AA352" s="91">
        <f t="shared" si="6"/>
        <v>2307</v>
      </c>
      <c r="AB352" s="97">
        <f>ROUND(Y352/$C352*100,1)</f>
        <v>6.9</v>
      </c>
      <c r="AC352" s="97">
        <f>ROUND(Z352/$C352*100,1)</f>
        <v>46.5</v>
      </c>
      <c r="AD352" s="98">
        <f>ROUND(AA352/$C352*100,1)</f>
        <v>46.6</v>
      </c>
    </row>
    <row r="353" spans="1:30" s="54" customFormat="1" ht="10.5" customHeight="1" outlineLevel="3" x14ac:dyDescent="0.2">
      <c r="A353" s="21" t="s">
        <v>63</v>
      </c>
      <c r="B353" s="22">
        <v>3240</v>
      </c>
      <c r="C353" s="37">
        <v>297</v>
      </c>
      <c r="D353" s="83">
        <v>2</v>
      </c>
      <c r="E353" s="72">
        <v>3</v>
      </c>
      <c r="F353" s="72">
        <v>2</v>
      </c>
      <c r="G353" s="72">
        <v>6</v>
      </c>
      <c r="H353" s="72">
        <v>4</v>
      </c>
      <c r="I353" s="72">
        <v>6</v>
      </c>
      <c r="J353" s="72">
        <v>7</v>
      </c>
      <c r="K353" s="72">
        <v>11</v>
      </c>
      <c r="L353" s="72">
        <v>4</v>
      </c>
      <c r="M353" s="72">
        <v>12</v>
      </c>
      <c r="N353" s="72">
        <v>11</v>
      </c>
      <c r="O353" s="72">
        <v>18</v>
      </c>
      <c r="P353" s="72">
        <v>32</v>
      </c>
      <c r="Q353" s="72">
        <v>32</v>
      </c>
      <c r="R353" s="72">
        <v>37</v>
      </c>
      <c r="S353" s="72">
        <v>31</v>
      </c>
      <c r="T353" s="72">
        <v>27</v>
      </c>
      <c r="U353" s="72">
        <v>23</v>
      </c>
      <c r="V353" s="72">
        <v>20</v>
      </c>
      <c r="W353" s="72">
        <v>9</v>
      </c>
      <c r="X353" s="72">
        <v>0</v>
      </c>
      <c r="Y353" s="50">
        <v>7</v>
      </c>
      <c r="Z353" s="51">
        <v>111</v>
      </c>
      <c r="AA353" s="127">
        <v>179</v>
      </c>
      <c r="AB353" s="122">
        <v>2.3569023569023568</v>
      </c>
      <c r="AC353" s="52">
        <v>37.373737373737377</v>
      </c>
      <c r="AD353" s="53">
        <v>60.26936026936027</v>
      </c>
    </row>
    <row r="354" spans="1:30" s="54" customFormat="1" ht="10.5" customHeight="1" outlineLevel="3" x14ac:dyDescent="0.2">
      <c r="A354" s="17" t="s">
        <v>13</v>
      </c>
      <c r="B354" s="18">
        <v>3220</v>
      </c>
      <c r="C354" s="38">
        <v>386</v>
      </c>
      <c r="D354" s="84">
        <v>3</v>
      </c>
      <c r="E354" s="73">
        <v>6</v>
      </c>
      <c r="F354" s="73">
        <v>8</v>
      </c>
      <c r="G354" s="73">
        <v>5</v>
      </c>
      <c r="H354" s="73">
        <v>8</v>
      </c>
      <c r="I354" s="73">
        <v>7</v>
      </c>
      <c r="J354" s="73">
        <v>6</v>
      </c>
      <c r="K354" s="73">
        <v>10</v>
      </c>
      <c r="L354" s="73">
        <v>17</v>
      </c>
      <c r="M354" s="73">
        <v>14</v>
      </c>
      <c r="N354" s="73">
        <v>24</v>
      </c>
      <c r="O354" s="73">
        <v>30</v>
      </c>
      <c r="P354" s="73">
        <v>30</v>
      </c>
      <c r="Q354" s="73">
        <v>42</v>
      </c>
      <c r="R354" s="73">
        <v>56</v>
      </c>
      <c r="S354" s="73">
        <v>38</v>
      </c>
      <c r="T354" s="73">
        <v>31</v>
      </c>
      <c r="U354" s="73">
        <v>22</v>
      </c>
      <c r="V354" s="73">
        <v>21</v>
      </c>
      <c r="W354" s="73">
        <v>6</v>
      </c>
      <c r="X354" s="73">
        <v>2</v>
      </c>
      <c r="Y354" s="55">
        <v>17</v>
      </c>
      <c r="Z354" s="56">
        <v>151</v>
      </c>
      <c r="AA354" s="125">
        <v>218</v>
      </c>
      <c r="AB354" s="119">
        <v>4.4041450777202069</v>
      </c>
      <c r="AC354" s="46">
        <v>39.119170984455955</v>
      </c>
      <c r="AD354" s="47">
        <v>56.476683937823836</v>
      </c>
    </row>
    <row r="355" spans="1:30" s="54" customFormat="1" ht="10.5" customHeight="1" outlineLevel="3" x14ac:dyDescent="0.2">
      <c r="A355" s="17" t="s">
        <v>8</v>
      </c>
      <c r="B355" s="18">
        <v>3260</v>
      </c>
      <c r="C355" s="38">
        <v>151</v>
      </c>
      <c r="D355" s="84">
        <v>0</v>
      </c>
      <c r="E355" s="73">
        <v>4</v>
      </c>
      <c r="F355" s="73">
        <v>5</v>
      </c>
      <c r="G355" s="73">
        <v>5</v>
      </c>
      <c r="H355" s="73">
        <v>5</v>
      </c>
      <c r="I355" s="73">
        <v>0</v>
      </c>
      <c r="J355" s="73">
        <v>1</v>
      </c>
      <c r="K355" s="73">
        <v>8</v>
      </c>
      <c r="L355" s="73">
        <v>4</v>
      </c>
      <c r="M355" s="73">
        <v>7</v>
      </c>
      <c r="N355" s="73">
        <v>6</v>
      </c>
      <c r="O355" s="73">
        <v>9</v>
      </c>
      <c r="P355" s="73">
        <v>14</v>
      </c>
      <c r="Q355" s="73">
        <v>18</v>
      </c>
      <c r="R355" s="73">
        <v>13</v>
      </c>
      <c r="S355" s="73">
        <v>16</v>
      </c>
      <c r="T355" s="73">
        <v>5</v>
      </c>
      <c r="U355" s="73">
        <v>19</v>
      </c>
      <c r="V355" s="73">
        <v>8</v>
      </c>
      <c r="W355" s="73">
        <v>3</v>
      </c>
      <c r="X355" s="73">
        <v>1</v>
      </c>
      <c r="Y355" s="55">
        <v>9</v>
      </c>
      <c r="Z355" s="56">
        <v>59</v>
      </c>
      <c r="AA355" s="125">
        <v>83</v>
      </c>
      <c r="AB355" s="119">
        <v>5.9602649006622519</v>
      </c>
      <c r="AC355" s="46">
        <v>39.072847682119203</v>
      </c>
      <c r="AD355" s="47">
        <v>54.966887417218544</v>
      </c>
    </row>
    <row r="356" spans="1:30" s="2" customFormat="1" outlineLevel="3" x14ac:dyDescent="0.2">
      <c r="A356" s="19" t="s">
        <v>234</v>
      </c>
      <c r="B356" s="20">
        <v>3270</v>
      </c>
      <c r="C356" s="33">
        <v>31</v>
      </c>
      <c r="D356" s="82">
        <v>0</v>
      </c>
      <c r="E356" s="74">
        <v>0</v>
      </c>
      <c r="F356" s="74">
        <v>0</v>
      </c>
      <c r="G356" s="74">
        <v>0</v>
      </c>
      <c r="H356" s="74">
        <v>0</v>
      </c>
      <c r="I356" s="74">
        <v>0</v>
      </c>
      <c r="J356" s="74">
        <v>1</v>
      </c>
      <c r="K356" s="74">
        <v>1</v>
      </c>
      <c r="L356" s="74">
        <v>0</v>
      </c>
      <c r="M356" s="74">
        <v>0</v>
      </c>
      <c r="N356" s="74">
        <v>1</v>
      </c>
      <c r="O356" s="74">
        <v>3</v>
      </c>
      <c r="P356" s="74">
        <v>4</v>
      </c>
      <c r="Q356" s="74">
        <v>5</v>
      </c>
      <c r="R356" s="74">
        <v>5</v>
      </c>
      <c r="S356" s="74">
        <v>3</v>
      </c>
      <c r="T356" s="74">
        <v>2</v>
      </c>
      <c r="U356" s="74">
        <v>2</v>
      </c>
      <c r="V356" s="74">
        <v>2</v>
      </c>
      <c r="W356" s="74">
        <v>2</v>
      </c>
      <c r="X356" s="74">
        <v>0</v>
      </c>
      <c r="Y356" s="59">
        <v>0</v>
      </c>
      <c r="Z356" s="60">
        <v>10</v>
      </c>
      <c r="AA356" s="126">
        <v>21</v>
      </c>
      <c r="AB356" s="121">
        <v>0</v>
      </c>
      <c r="AC356" s="48">
        <v>32.258064516129032</v>
      </c>
      <c r="AD356" s="49">
        <v>67.741935483870961</v>
      </c>
    </row>
    <row r="357" spans="1:30" s="54" customFormat="1" ht="10.5" customHeight="1" outlineLevel="3" x14ac:dyDescent="0.2">
      <c r="A357" s="17" t="s">
        <v>171</v>
      </c>
      <c r="B357" s="18">
        <v>3230</v>
      </c>
      <c r="C357" s="38">
        <v>39</v>
      </c>
      <c r="D357" s="84">
        <v>2</v>
      </c>
      <c r="E357" s="73">
        <v>1</v>
      </c>
      <c r="F357" s="73">
        <v>1</v>
      </c>
      <c r="G357" s="73">
        <v>1</v>
      </c>
      <c r="H357" s="73">
        <v>1</v>
      </c>
      <c r="I357" s="73">
        <v>1</v>
      </c>
      <c r="J357" s="73">
        <v>1</v>
      </c>
      <c r="K357" s="73">
        <v>2</v>
      </c>
      <c r="L357" s="73">
        <v>3</v>
      </c>
      <c r="M357" s="73">
        <v>1</v>
      </c>
      <c r="N357" s="73">
        <v>1</v>
      </c>
      <c r="O357" s="73">
        <v>1</v>
      </c>
      <c r="P357" s="73">
        <v>3</v>
      </c>
      <c r="Q357" s="73">
        <v>4</v>
      </c>
      <c r="R357" s="73">
        <v>5</v>
      </c>
      <c r="S357" s="73">
        <v>2</v>
      </c>
      <c r="T357" s="73">
        <v>2</v>
      </c>
      <c r="U357" s="73">
        <v>5</v>
      </c>
      <c r="V357" s="73">
        <v>1</v>
      </c>
      <c r="W357" s="73">
        <v>1</v>
      </c>
      <c r="X357" s="73">
        <v>0</v>
      </c>
      <c r="Y357" s="55">
        <v>4</v>
      </c>
      <c r="Z357" s="56">
        <v>15</v>
      </c>
      <c r="AA357" s="125">
        <v>20</v>
      </c>
      <c r="AB357" s="119">
        <v>10.256410256410255</v>
      </c>
      <c r="AC357" s="46">
        <v>38.461538461538467</v>
      </c>
      <c r="AD357" s="47">
        <v>51.282051282051277</v>
      </c>
    </row>
    <row r="358" spans="1:30" s="54" customFormat="1" ht="10.5" customHeight="1" outlineLevel="3" x14ac:dyDescent="0.2">
      <c r="A358" s="21" t="s">
        <v>238</v>
      </c>
      <c r="B358" s="22">
        <v>3210</v>
      </c>
      <c r="C358" s="37">
        <v>78</v>
      </c>
      <c r="D358" s="83">
        <v>1</v>
      </c>
      <c r="E358" s="72">
        <v>3</v>
      </c>
      <c r="F358" s="72">
        <v>1</v>
      </c>
      <c r="G358" s="72">
        <v>1</v>
      </c>
      <c r="H358" s="72">
        <v>2</v>
      </c>
      <c r="I358" s="72">
        <v>3</v>
      </c>
      <c r="J358" s="72">
        <v>2</v>
      </c>
      <c r="K358" s="72">
        <v>1</v>
      </c>
      <c r="L358" s="72">
        <v>3</v>
      </c>
      <c r="M358" s="72">
        <v>2</v>
      </c>
      <c r="N358" s="72">
        <v>4</v>
      </c>
      <c r="O358" s="72">
        <v>4</v>
      </c>
      <c r="P358" s="72">
        <v>13</v>
      </c>
      <c r="Q358" s="72">
        <v>7</v>
      </c>
      <c r="R358" s="72">
        <v>9</v>
      </c>
      <c r="S358" s="72">
        <v>8</v>
      </c>
      <c r="T358" s="72">
        <v>3</v>
      </c>
      <c r="U358" s="72">
        <v>6</v>
      </c>
      <c r="V358" s="72">
        <v>5</v>
      </c>
      <c r="W358" s="72">
        <v>0</v>
      </c>
      <c r="X358" s="72">
        <v>0</v>
      </c>
      <c r="Y358" s="50">
        <v>5</v>
      </c>
      <c r="Z358" s="51">
        <v>35</v>
      </c>
      <c r="AA358" s="127">
        <v>38</v>
      </c>
      <c r="AB358" s="122">
        <v>6.4102564102564097</v>
      </c>
      <c r="AC358" s="52">
        <v>44.871794871794876</v>
      </c>
      <c r="AD358" s="53">
        <v>48.717948717948715</v>
      </c>
    </row>
    <row r="359" spans="1:30" s="54" customFormat="1" ht="10.5" customHeight="1" outlineLevel="3" x14ac:dyDescent="0.2">
      <c r="A359" s="19" t="s">
        <v>150</v>
      </c>
      <c r="B359" s="20">
        <v>3250</v>
      </c>
      <c r="C359" s="33">
        <v>296</v>
      </c>
      <c r="D359" s="82">
        <v>1</v>
      </c>
      <c r="E359" s="74">
        <v>3</v>
      </c>
      <c r="F359" s="74">
        <v>8</v>
      </c>
      <c r="G359" s="74">
        <v>0</v>
      </c>
      <c r="H359" s="74">
        <v>4</v>
      </c>
      <c r="I359" s="74">
        <v>6</v>
      </c>
      <c r="J359" s="74">
        <v>6</v>
      </c>
      <c r="K359" s="74">
        <v>8</v>
      </c>
      <c r="L359" s="74">
        <v>4</v>
      </c>
      <c r="M359" s="74">
        <v>12</v>
      </c>
      <c r="N359" s="74">
        <v>18</v>
      </c>
      <c r="O359" s="74">
        <v>17</v>
      </c>
      <c r="P359" s="74">
        <v>24</v>
      </c>
      <c r="Q359" s="74">
        <v>35</v>
      </c>
      <c r="R359" s="74">
        <v>47</v>
      </c>
      <c r="S359" s="74">
        <v>33</v>
      </c>
      <c r="T359" s="74">
        <v>23</v>
      </c>
      <c r="U359" s="74">
        <v>28</v>
      </c>
      <c r="V359" s="74">
        <v>13</v>
      </c>
      <c r="W359" s="74">
        <v>4</v>
      </c>
      <c r="X359" s="74">
        <v>2</v>
      </c>
      <c r="Y359" s="59">
        <v>12</v>
      </c>
      <c r="Z359" s="60">
        <v>99</v>
      </c>
      <c r="AA359" s="126">
        <v>185</v>
      </c>
      <c r="AB359" s="121">
        <v>4.0540540540540544</v>
      </c>
      <c r="AC359" s="48">
        <v>33.445945945945951</v>
      </c>
      <c r="AD359" s="49">
        <v>62.5</v>
      </c>
    </row>
    <row r="360" spans="1:30" s="54" customFormat="1" ht="10.5" customHeight="1" outlineLevel="2" x14ac:dyDescent="0.2">
      <c r="A360" s="100" t="s">
        <v>518</v>
      </c>
      <c r="B360" s="101"/>
      <c r="C360" s="132">
        <f t="shared" ref="C360" si="7">SUM(C353:C359)</f>
        <v>1278</v>
      </c>
      <c r="D360" s="103">
        <f t="shared" ref="D360:AA360" si="8">SUM(D353:D359)</f>
        <v>9</v>
      </c>
      <c r="E360" s="103">
        <f t="shared" si="8"/>
        <v>20</v>
      </c>
      <c r="F360" s="103">
        <f t="shared" si="8"/>
        <v>25</v>
      </c>
      <c r="G360" s="103">
        <f t="shared" si="8"/>
        <v>18</v>
      </c>
      <c r="H360" s="103">
        <f t="shared" si="8"/>
        <v>24</v>
      </c>
      <c r="I360" s="103">
        <f t="shared" si="8"/>
        <v>23</v>
      </c>
      <c r="J360" s="103">
        <f t="shared" si="8"/>
        <v>24</v>
      </c>
      <c r="K360" s="103">
        <f t="shared" si="8"/>
        <v>41</v>
      </c>
      <c r="L360" s="103">
        <f t="shared" si="8"/>
        <v>35</v>
      </c>
      <c r="M360" s="103">
        <f t="shared" si="8"/>
        <v>48</v>
      </c>
      <c r="N360" s="103">
        <f t="shared" si="8"/>
        <v>65</v>
      </c>
      <c r="O360" s="103">
        <f t="shared" si="8"/>
        <v>82</v>
      </c>
      <c r="P360" s="103">
        <f t="shared" si="8"/>
        <v>120</v>
      </c>
      <c r="Q360" s="103">
        <f t="shared" si="8"/>
        <v>143</v>
      </c>
      <c r="R360" s="103">
        <f t="shared" si="8"/>
        <v>172</v>
      </c>
      <c r="S360" s="103">
        <f t="shared" si="8"/>
        <v>131</v>
      </c>
      <c r="T360" s="103">
        <f t="shared" si="8"/>
        <v>93</v>
      </c>
      <c r="U360" s="103">
        <f t="shared" si="8"/>
        <v>105</v>
      </c>
      <c r="V360" s="103">
        <f t="shared" si="8"/>
        <v>70</v>
      </c>
      <c r="W360" s="103">
        <f t="shared" si="8"/>
        <v>25</v>
      </c>
      <c r="X360" s="133">
        <f t="shared" si="8"/>
        <v>5</v>
      </c>
      <c r="Y360" s="34">
        <f t="shared" si="8"/>
        <v>54</v>
      </c>
      <c r="Z360" s="34">
        <f t="shared" si="8"/>
        <v>480</v>
      </c>
      <c r="AA360" s="91">
        <f t="shared" si="8"/>
        <v>744</v>
      </c>
      <c r="AB360" s="97">
        <f>ROUND(Y360/$C360*100,1)</f>
        <v>4.2</v>
      </c>
      <c r="AC360" s="97">
        <f>ROUND(Z360/$C360*100,1)</f>
        <v>37.6</v>
      </c>
      <c r="AD360" s="98">
        <f>ROUND(AA360/$C360*100,1)</f>
        <v>58.2</v>
      </c>
    </row>
    <row r="361" spans="1:30" s="153" customFormat="1" ht="10.5" customHeight="1" outlineLevel="1" x14ac:dyDescent="0.2">
      <c r="A361" s="154" t="s">
        <v>519</v>
      </c>
      <c r="B361" s="155"/>
      <c r="C361" s="109">
        <f t="shared" ref="C361:AA361" si="9">C244+C255+C264+C310+C330+C338+C352+C360</f>
        <v>150017</v>
      </c>
      <c r="D361" s="108">
        <f t="shared" si="9"/>
        <v>3777</v>
      </c>
      <c r="E361" s="108">
        <f t="shared" si="9"/>
        <v>4760</v>
      </c>
      <c r="F361" s="108">
        <f t="shared" si="9"/>
        <v>5239</v>
      </c>
      <c r="G361" s="108">
        <f t="shared" si="9"/>
        <v>5672</v>
      </c>
      <c r="H361" s="108">
        <f t="shared" si="9"/>
        <v>6389</v>
      </c>
      <c r="I361" s="108">
        <f t="shared" si="9"/>
        <v>5843</v>
      </c>
      <c r="J361" s="108">
        <f t="shared" si="9"/>
        <v>5997</v>
      </c>
      <c r="K361" s="108">
        <f t="shared" si="9"/>
        <v>7141</v>
      </c>
      <c r="L361" s="108">
        <f t="shared" si="9"/>
        <v>7883</v>
      </c>
      <c r="M361" s="108">
        <f t="shared" si="9"/>
        <v>9170</v>
      </c>
      <c r="N361" s="108">
        <f t="shared" si="9"/>
        <v>10666</v>
      </c>
      <c r="O361" s="108">
        <f t="shared" si="9"/>
        <v>10108</v>
      </c>
      <c r="P361" s="108">
        <f t="shared" si="9"/>
        <v>10293</v>
      </c>
      <c r="Q361" s="108">
        <f t="shared" si="9"/>
        <v>10474</v>
      </c>
      <c r="R361" s="108">
        <f t="shared" si="9"/>
        <v>12377</v>
      </c>
      <c r="S361" s="108">
        <f t="shared" si="9"/>
        <v>11413</v>
      </c>
      <c r="T361" s="108">
        <f t="shared" si="9"/>
        <v>9150</v>
      </c>
      <c r="U361" s="108">
        <f t="shared" si="9"/>
        <v>7151</v>
      </c>
      <c r="V361" s="108">
        <f t="shared" si="9"/>
        <v>4524</v>
      </c>
      <c r="W361" s="108">
        <f t="shared" si="9"/>
        <v>1678</v>
      </c>
      <c r="X361" s="114">
        <f t="shared" si="9"/>
        <v>312</v>
      </c>
      <c r="Y361" s="108">
        <f t="shared" si="9"/>
        <v>13776</v>
      </c>
      <c r="Z361" s="108">
        <f t="shared" si="9"/>
        <v>79162</v>
      </c>
      <c r="AA361" s="114">
        <f t="shared" si="9"/>
        <v>57079</v>
      </c>
      <c r="AB361" s="111">
        <f t="shared" ref="AB361:AD361" si="10">ROUND(Y361/$C361*100,1)</f>
        <v>9.1999999999999993</v>
      </c>
      <c r="AC361" s="111">
        <f t="shared" si="10"/>
        <v>52.8</v>
      </c>
      <c r="AD361" s="116">
        <f t="shared" si="10"/>
        <v>38</v>
      </c>
    </row>
    <row r="362" spans="1:30" s="54" customFormat="1" ht="10.5" customHeight="1" outlineLevel="3" x14ac:dyDescent="0.2">
      <c r="A362" s="21" t="s">
        <v>203</v>
      </c>
      <c r="B362" s="22">
        <v>1010</v>
      </c>
      <c r="C362" s="37">
        <v>344</v>
      </c>
      <c r="D362" s="83">
        <v>4</v>
      </c>
      <c r="E362" s="72">
        <v>8</v>
      </c>
      <c r="F362" s="72">
        <v>9</v>
      </c>
      <c r="G362" s="72">
        <v>9</v>
      </c>
      <c r="H362" s="72">
        <v>16</v>
      </c>
      <c r="I362" s="72">
        <v>4</v>
      </c>
      <c r="J362" s="72">
        <v>6</v>
      </c>
      <c r="K362" s="72">
        <v>18</v>
      </c>
      <c r="L362" s="72">
        <v>11</v>
      </c>
      <c r="M362" s="72">
        <v>12</v>
      </c>
      <c r="N362" s="72">
        <v>22</v>
      </c>
      <c r="O362" s="72">
        <v>22</v>
      </c>
      <c r="P362" s="72">
        <v>33</v>
      </c>
      <c r="Q362" s="72">
        <v>29</v>
      </c>
      <c r="R362" s="72">
        <v>33</v>
      </c>
      <c r="S362" s="72">
        <v>33</v>
      </c>
      <c r="T362" s="72">
        <v>31</v>
      </c>
      <c r="U362" s="72">
        <v>28</v>
      </c>
      <c r="V362" s="72">
        <v>14</v>
      </c>
      <c r="W362" s="72">
        <v>2</v>
      </c>
      <c r="X362" s="72">
        <v>0</v>
      </c>
      <c r="Y362" s="50">
        <v>21</v>
      </c>
      <c r="Z362" s="51">
        <v>153</v>
      </c>
      <c r="AA362" s="127">
        <v>170</v>
      </c>
      <c r="AB362" s="122">
        <v>6.104651162790697</v>
      </c>
      <c r="AC362" s="52">
        <v>44.47674418604651</v>
      </c>
      <c r="AD362" s="53">
        <v>49.418604651162788</v>
      </c>
    </row>
    <row r="363" spans="1:30" s="54" customFormat="1" ht="10.5" customHeight="1" outlineLevel="3" x14ac:dyDescent="0.2">
      <c r="A363" s="17" t="s">
        <v>97</v>
      </c>
      <c r="B363" s="18">
        <v>1020</v>
      </c>
      <c r="C363" s="38">
        <v>1356</v>
      </c>
      <c r="D363" s="84">
        <v>19</v>
      </c>
      <c r="E363" s="73">
        <v>20</v>
      </c>
      <c r="F363" s="73">
        <v>28</v>
      </c>
      <c r="G363" s="73">
        <v>48</v>
      </c>
      <c r="H363" s="73">
        <v>46</v>
      </c>
      <c r="I363" s="73">
        <v>32</v>
      </c>
      <c r="J363" s="73">
        <v>35</v>
      </c>
      <c r="K363" s="73">
        <v>54</v>
      </c>
      <c r="L363" s="73">
        <v>57</v>
      </c>
      <c r="M363" s="73">
        <v>77</v>
      </c>
      <c r="N363" s="73">
        <v>100</v>
      </c>
      <c r="O363" s="73">
        <v>115</v>
      </c>
      <c r="P363" s="73">
        <v>98</v>
      </c>
      <c r="Q363" s="73">
        <v>102</v>
      </c>
      <c r="R363" s="73">
        <v>135</v>
      </c>
      <c r="S363" s="73">
        <v>148</v>
      </c>
      <c r="T363" s="73">
        <v>113</v>
      </c>
      <c r="U363" s="73">
        <v>82</v>
      </c>
      <c r="V363" s="73">
        <v>37</v>
      </c>
      <c r="W363" s="73">
        <v>10</v>
      </c>
      <c r="X363" s="73">
        <v>0</v>
      </c>
      <c r="Y363" s="55">
        <v>67</v>
      </c>
      <c r="Z363" s="56">
        <v>662</v>
      </c>
      <c r="AA363" s="125">
        <v>627</v>
      </c>
      <c r="AB363" s="119">
        <v>4.9410029498525079</v>
      </c>
      <c r="AC363" s="46">
        <v>48.820058997050147</v>
      </c>
      <c r="AD363" s="47">
        <v>46.238938053097343</v>
      </c>
    </row>
    <row r="364" spans="1:30" s="54" customFormat="1" ht="10.5" customHeight="1" outlineLevel="3" x14ac:dyDescent="0.2">
      <c r="A364" s="17" t="s">
        <v>267</v>
      </c>
      <c r="B364" s="18">
        <v>1041</v>
      </c>
      <c r="C364" s="38">
        <v>345</v>
      </c>
      <c r="D364" s="84">
        <v>6</v>
      </c>
      <c r="E364" s="73">
        <v>8</v>
      </c>
      <c r="F364" s="73">
        <v>14</v>
      </c>
      <c r="G364" s="73">
        <v>15</v>
      </c>
      <c r="H364" s="73">
        <v>14</v>
      </c>
      <c r="I364" s="73">
        <v>11</v>
      </c>
      <c r="J364" s="73">
        <v>14</v>
      </c>
      <c r="K364" s="73">
        <v>10</v>
      </c>
      <c r="L364" s="73">
        <v>21</v>
      </c>
      <c r="M364" s="73">
        <v>23</v>
      </c>
      <c r="N364" s="73">
        <v>32</v>
      </c>
      <c r="O364" s="73">
        <v>26</v>
      </c>
      <c r="P364" s="73">
        <v>36</v>
      </c>
      <c r="Q364" s="73">
        <v>15</v>
      </c>
      <c r="R364" s="73">
        <v>20</v>
      </c>
      <c r="S364" s="73">
        <v>25</v>
      </c>
      <c r="T364" s="73">
        <v>20</v>
      </c>
      <c r="U364" s="73">
        <v>17</v>
      </c>
      <c r="V364" s="73">
        <v>13</v>
      </c>
      <c r="W364" s="73">
        <v>5</v>
      </c>
      <c r="X364" s="73">
        <v>0</v>
      </c>
      <c r="Y364" s="55">
        <v>28</v>
      </c>
      <c r="Z364" s="56">
        <v>202</v>
      </c>
      <c r="AA364" s="125">
        <v>115</v>
      </c>
      <c r="AB364" s="119">
        <v>8.115942028985506</v>
      </c>
      <c r="AC364" s="46">
        <v>58.550724637681164</v>
      </c>
      <c r="AD364" s="47">
        <v>33.333333333333329</v>
      </c>
    </row>
    <row r="365" spans="1:30" s="54" customFormat="1" ht="10.5" customHeight="1" outlineLevel="3" x14ac:dyDescent="0.2">
      <c r="A365" s="17" t="s">
        <v>323</v>
      </c>
      <c r="B365" s="18">
        <v>1042</v>
      </c>
      <c r="C365" s="38">
        <v>558</v>
      </c>
      <c r="D365" s="84">
        <v>7</v>
      </c>
      <c r="E365" s="73">
        <v>21</v>
      </c>
      <c r="F365" s="73">
        <v>23</v>
      </c>
      <c r="G365" s="73">
        <v>21</v>
      </c>
      <c r="H365" s="73">
        <v>27</v>
      </c>
      <c r="I365" s="73">
        <v>29</v>
      </c>
      <c r="J365" s="73">
        <v>18</v>
      </c>
      <c r="K365" s="73">
        <v>31</v>
      </c>
      <c r="L365" s="73">
        <v>31</v>
      </c>
      <c r="M365" s="73">
        <v>33</v>
      </c>
      <c r="N365" s="73">
        <v>42</v>
      </c>
      <c r="O365" s="73">
        <v>47</v>
      </c>
      <c r="P365" s="73">
        <v>43</v>
      </c>
      <c r="Q365" s="73">
        <v>31</v>
      </c>
      <c r="R365" s="73">
        <v>37</v>
      </c>
      <c r="S365" s="73">
        <v>27</v>
      </c>
      <c r="T365" s="73">
        <v>41</v>
      </c>
      <c r="U365" s="73">
        <v>26</v>
      </c>
      <c r="V365" s="73">
        <v>17</v>
      </c>
      <c r="W365" s="73">
        <v>6</v>
      </c>
      <c r="X365" s="73">
        <v>0</v>
      </c>
      <c r="Y365" s="55">
        <v>51</v>
      </c>
      <c r="Z365" s="56">
        <v>322</v>
      </c>
      <c r="AA365" s="125">
        <v>185</v>
      </c>
      <c r="AB365" s="119">
        <v>9.1397849462365599</v>
      </c>
      <c r="AC365" s="46">
        <v>57.706093189964157</v>
      </c>
      <c r="AD365" s="47">
        <v>33.154121863799283</v>
      </c>
    </row>
    <row r="366" spans="1:30" s="54" customFormat="1" ht="10.5" customHeight="1" outlineLevel="3" x14ac:dyDescent="0.2">
      <c r="A366" s="17" t="s">
        <v>88</v>
      </c>
      <c r="B366" s="18">
        <v>1060</v>
      </c>
      <c r="C366" s="38">
        <v>669</v>
      </c>
      <c r="D366" s="84">
        <v>8</v>
      </c>
      <c r="E366" s="73">
        <v>30</v>
      </c>
      <c r="F366" s="73">
        <v>37</v>
      </c>
      <c r="G366" s="73">
        <v>20</v>
      </c>
      <c r="H366" s="73">
        <v>14</v>
      </c>
      <c r="I366" s="73">
        <v>16</v>
      </c>
      <c r="J366" s="73">
        <v>20</v>
      </c>
      <c r="K366" s="73">
        <v>25</v>
      </c>
      <c r="L366" s="73">
        <v>41</v>
      </c>
      <c r="M366" s="73">
        <v>45</v>
      </c>
      <c r="N366" s="73">
        <v>55</v>
      </c>
      <c r="O366" s="73">
        <v>29</v>
      </c>
      <c r="P366" s="73">
        <v>40</v>
      </c>
      <c r="Q366" s="73">
        <v>36</v>
      </c>
      <c r="R366" s="73">
        <v>54</v>
      </c>
      <c r="S366" s="73">
        <v>61</v>
      </c>
      <c r="T366" s="73">
        <v>49</v>
      </c>
      <c r="U366" s="73">
        <v>39</v>
      </c>
      <c r="V366" s="73">
        <v>35</v>
      </c>
      <c r="W366" s="73">
        <v>11</v>
      </c>
      <c r="X366" s="73">
        <v>4</v>
      </c>
      <c r="Y366" s="55">
        <v>75</v>
      </c>
      <c r="Z366" s="56">
        <v>305</v>
      </c>
      <c r="AA366" s="125">
        <v>289</v>
      </c>
      <c r="AB366" s="119">
        <v>11.210762331838566</v>
      </c>
      <c r="AC366" s="46">
        <v>45.59043348281017</v>
      </c>
      <c r="AD366" s="47">
        <v>43.198804185351271</v>
      </c>
    </row>
    <row r="367" spans="1:30" s="54" customFormat="1" ht="10.5" customHeight="1" outlineLevel="3" x14ac:dyDescent="0.2">
      <c r="A367" s="17" t="s">
        <v>162</v>
      </c>
      <c r="B367" s="18">
        <v>1070</v>
      </c>
      <c r="C367" s="38">
        <v>74</v>
      </c>
      <c r="D367" s="84">
        <v>0</v>
      </c>
      <c r="E367" s="73">
        <v>1</v>
      </c>
      <c r="F367" s="73">
        <v>6</v>
      </c>
      <c r="G367" s="73">
        <v>2</v>
      </c>
      <c r="H367" s="73">
        <v>3</v>
      </c>
      <c r="I367" s="73">
        <v>2</v>
      </c>
      <c r="J367" s="73">
        <v>2</v>
      </c>
      <c r="K367" s="73">
        <v>2</v>
      </c>
      <c r="L367" s="73">
        <v>1</v>
      </c>
      <c r="M367" s="73">
        <v>3</v>
      </c>
      <c r="N367" s="73">
        <v>3</v>
      </c>
      <c r="O367" s="73">
        <v>5</v>
      </c>
      <c r="P367" s="73">
        <v>4</v>
      </c>
      <c r="Q367" s="73">
        <v>7</v>
      </c>
      <c r="R367" s="73">
        <v>6</v>
      </c>
      <c r="S367" s="73">
        <v>5</v>
      </c>
      <c r="T367" s="73">
        <v>3</v>
      </c>
      <c r="U367" s="73">
        <v>8</v>
      </c>
      <c r="V367" s="73">
        <v>9</v>
      </c>
      <c r="W367" s="73">
        <v>2</v>
      </c>
      <c r="X367" s="73">
        <v>0</v>
      </c>
      <c r="Y367" s="55">
        <v>7</v>
      </c>
      <c r="Z367" s="56">
        <v>27</v>
      </c>
      <c r="AA367" s="125">
        <v>40</v>
      </c>
      <c r="AB367" s="119">
        <v>9.4594594594594597</v>
      </c>
      <c r="AC367" s="46">
        <v>36.486486486486484</v>
      </c>
      <c r="AD367" s="47">
        <v>54.054054054054056</v>
      </c>
    </row>
    <row r="368" spans="1:30" s="54" customFormat="1" ht="10.5" customHeight="1" outlineLevel="3" x14ac:dyDescent="0.2">
      <c r="A368" s="19" t="s">
        <v>58</v>
      </c>
      <c r="B368" s="20">
        <v>1080</v>
      </c>
      <c r="C368" s="33">
        <v>72</v>
      </c>
      <c r="D368" s="82">
        <v>0</v>
      </c>
      <c r="E368" s="74">
        <v>1</v>
      </c>
      <c r="F368" s="74">
        <v>0</v>
      </c>
      <c r="G368" s="74">
        <v>3</v>
      </c>
      <c r="H368" s="74">
        <v>4</v>
      </c>
      <c r="I368" s="74">
        <v>2</v>
      </c>
      <c r="J368" s="74">
        <v>1</v>
      </c>
      <c r="K368" s="74">
        <v>1</v>
      </c>
      <c r="L368" s="74">
        <v>7</v>
      </c>
      <c r="M368" s="74">
        <v>3</v>
      </c>
      <c r="N368" s="74">
        <v>7</v>
      </c>
      <c r="O368" s="74">
        <v>8</v>
      </c>
      <c r="P368" s="74">
        <v>4</v>
      </c>
      <c r="Q368" s="74">
        <v>5</v>
      </c>
      <c r="R368" s="74">
        <v>7</v>
      </c>
      <c r="S368" s="74">
        <v>6</v>
      </c>
      <c r="T368" s="74">
        <v>4</v>
      </c>
      <c r="U368" s="74">
        <v>6</v>
      </c>
      <c r="V368" s="74">
        <v>2</v>
      </c>
      <c r="W368" s="74">
        <v>1</v>
      </c>
      <c r="X368" s="86">
        <v>0</v>
      </c>
      <c r="Y368" s="59">
        <v>1</v>
      </c>
      <c r="Z368" s="60">
        <v>40</v>
      </c>
      <c r="AA368" s="126">
        <v>31</v>
      </c>
      <c r="AB368" s="121">
        <v>1.3888888888888888</v>
      </c>
      <c r="AC368" s="48">
        <v>55.555555555555557</v>
      </c>
      <c r="AD368" s="49">
        <v>43.055555555555557</v>
      </c>
    </row>
    <row r="369" spans="1:30" s="54" customFormat="1" ht="10.5" customHeight="1" outlineLevel="2" x14ac:dyDescent="0.2">
      <c r="A369" s="32" t="s">
        <v>520</v>
      </c>
      <c r="B369" s="88"/>
      <c r="C369" s="35">
        <f t="shared" ref="C369:AA369" si="11">SUM(C362:C368)</f>
        <v>3418</v>
      </c>
      <c r="D369" s="113">
        <f t="shared" si="11"/>
        <v>44</v>
      </c>
      <c r="E369" s="104">
        <f t="shared" si="11"/>
        <v>89</v>
      </c>
      <c r="F369" s="104">
        <f t="shared" si="11"/>
        <v>117</v>
      </c>
      <c r="G369" s="104">
        <f t="shared" si="11"/>
        <v>118</v>
      </c>
      <c r="H369" s="104">
        <f t="shared" si="11"/>
        <v>124</v>
      </c>
      <c r="I369" s="104">
        <f t="shared" si="11"/>
        <v>96</v>
      </c>
      <c r="J369" s="104">
        <f t="shared" si="11"/>
        <v>96</v>
      </c>
      <c r="K369" s="104">
        <f t="shared" si="11"/>
        <v>141</v>
      </c>
      <c r="L369" s="104">
        <f t="shared" si="11"/>
        <v>169</v>
      </c>
      <c r="M369" s="104">
        <f t="shared" si="11"/>
        <v>196</v>
      </c>
      <c r="N369" s="104">
        <f t="shared" si="11"/>
        <v>261</v>
      </c>
      <c r="O369" s="104">
        <f t="shared" si="11"/>
        <v>252</v>
      </c>
      <c r="P369" s="104">
        <f t="shared" si="11"/>
        <v>258</v>
      </c>
      <c r="Q369" s="104">
        <f t="shared" si="11"/>
        <v>225</v>
      </c>
      <c r="R369" s="104">
        <f t="shared" si="11"/>
        <v>292</v>
      </c>
      <c r="S369" s="104">
        <f t="shared" si="11"/>
        <v>305</v>
      </c>
      <c r="T369" s="104">
        <f t="shared" si="11"/>
        <v>261</v>
      </c>
      <c r="U369" s="104">
        <f t="shared" si="11"/>
        <v>206</v>
      </c>
      <c r="V369" s="104">
        <f t="shared" si="11"/>
        <v>127</v>
      </c>
      <c r="W369" s="104">
        <f t="shared" si="11"/>
        <v>37</v>
      </c>
      <c r="X369" s="112">
        <f t="shared" si="11"/>
        <v>4</v>
      </c>
      <c r="Y369" s="34">
        <f t="shared" si="11"/>
        <v>250</v>
      </c>
      <c r="Z369" s="34">
        <f t="shared" si="11"/>
        <v>1711</v>
      </c>
      <c r="AA369" s="91">
        <f t="shared" si="11"/>
        <v>1457</v>
      </c>
      <c r="AB369" s="97">
        <f>ROUND(Y369/$C369*100,1)</f>
        <v>7.3</v>
      </c>
      <c r="AC369" s="97">
        <f>ROUND(Z369/$C369*100,1)</f>
        <v>50.1</v>
      </c>
      <c r="AD369" s="98">
        <f>ROUND(AA369/$C369*100,1)</f>
        <v>42.6</v>
      </c>
    </row>
    <row r="370" spans="1:30" s="2" customFormat="1" outlineLevel="3" x14ac:dyDescent="0.2">
      <c r="A370" s="17" t="s">
        <v>94</v>
      </c>
      <c r="B370" s="18">
        <v>1130</v>
      </c>
      <c r="C370" s="38">
        <v>1009</v>
      </c>
      <c r="D370" s="84">
        <v>48</v>
      </c>
      <c r="E370" s="73">
        <v>55</v>
      </c>
      <c r="F370" s="73">
        <v>68</v>
      </c>
      <c r="G370" s="73">
        <v>43</v>
      </c>
      <c r="H370" s="73">
        <v>35</v>
      </c>
      <c r="I370" s="73">
        <v>52</v>
      </c>
      <c r="J370" s="73">
        <v>47</v>
      </c>
      <c r="K370" s="73">
        <v>60</v>
      </c>
      <c r="L370" s="73">
        <v>77</v>
      </c>
      <c r="M370" s="73">
        <v>59</v>
      </c>
      <c r="N370" s="73">
        <v>97</v>
      </c>
      <c r="O370" s="73">
        <v>65</v>
      </c>
      <c r="P370" s="73">
        <v>45</v>
      </c>
      <c r="Q370" s="73">
        <v>52</v>
      </c>
      <c r="R370" s="73">
        <v>45</v>
      </c>
      <c r="S370" s="73">
        <v>48</v>
      </c>
      <c r="T370" s="73">
        <v>41</v>
      </c>
      <c r="U370" s="73">
        <v>39</v>
      </c>
      <c r="V370" s="73">
        <v>24</v>
      </c>
      <c r="W370" s="73">
        <v>9</v>
      </c>
      <c r="X370" s="73">
        <v>0</v>
      </c>
      <c r="Y370" s="55">
        <v>171</v>
      </c>
      <c r="Z370" s="56">
        <v>580</v>
      </c>
      <c r="AA370" s="125">
        <v>258</v>
      </c>
      <c r="AB370" s="119">
        <v>16.947472745292369</v>
      </c>
      <c r="AC370" s="46">
        <v>57.482656095143703</v>
      </c>
      <c r="AD370" s="47">
        <v>25.569871159563924</v>
      </c>
    </row>
    <row r="371" spans="1:30" s="54" customFormat="1" ht="10.5" customHeight="1" outlineLevel="3" x14ac:dyDescent="0.2">
      <c r="A371" s="17" t="s">
        <v>298</v>
      </c>
      <c r="B371" s="18">
        <v>1150</v>
      </c>
      <c r="C371" s="38">
        <v>993</v>
      </c>
      <c r="D371" s="84">
        <v>64</v>
      </c>
      <c r="E371" s="73">
        <v>56</v>
      </c>
      <c r="F371" s="73">
        <v>58</v>
      </c>
      <c r="G371" s="73">
        <v>49</v>
      </c>
      <c r="H371" s="73">
        <v>43</v>
      </c>
      <c r="I371" s="73">
        <v>57</v>
      </c>
      <c r="J371" s="73">
        <v>65</v>
      </c>
      <c r="K371" s="73">
        <v>70</v>
      </c>
      <c r="L371" s="73">
        <v>75</v>
      </c>
      <c r="M371" s="73">
        <v>68</v>
      </c>
      <c r="N371" s="73">
        <v>61</v>
      </c>
      <c r="O371" s="73">
        <v>54</v>
      </c>
      <c r="P371" s="73">
        <v>44</v>
      </c>
      <c r="Q371" s="73">
        <v>40</v>
      </c>
      <c r="R371" s="73">
        <v>44</v>
      </c>
      <c r="S371" s="73">
        <v>48</v>
      </c>
      <c r="T371" s="73">
        <v>38</v>
      </c>
      <c r="U371" s="73">
        <v>34</v>
      </c>
      <c r="V371" s="73">
        <v>19</v>
      </c>
      <c r="W371" s="73">
        <v>6</v>
      </c>
      <c r="X371" s="73">
        <v>0</v>
      </c>
      <c r="Y371" s="55">
        <v>178</v>
      </c>
      <c r="Z371" s="56">
        <v>586</v>
      </c>
      <c r="AA371" s="125">
        <v>229</v>
      </c>
      <c r="AB371" s="119">
        <v>17.925478348439071</v>
      </c>
      <c r="AC371" s="46">
        <v>59.013091641490433</v>
      </c>
      <c r="AD371" s="47">
        <v>23.061430010070495</v>
      </c>
    </row>
    <row r="372" spans="1:30" s="2" customFormat="1" outlineLevel="3" x14ac:dyDescent="0.2">
      <c r="A372" s="17" t="s">
        <v>272</v>
      </c>
      <c r="B372" s="18">
        <v>1281</v>
      </c>
      <c r="C372" s="38">
        <v>676</v>
      </c>
      <c r="D372" s="84">
        <v>14</v>
      </c>
      <c r="E372" s="73">
        <v>10</v>
      </c>
      <c r="F372" s="73">
        <v>39</v>
      </c>
      <c r="G372" s="73">
        <v>74</v>
      </c>
      <c r="H372" s="73">
        <v>71</v>
      </c>
      <c r="I372" s="73">
        <v>23</v>
      </c>
      <c r="J372" s="73">
        <v>16</v>
      </c>
      <c r="K372" s="73">
        <v>15</v>
      </c>
      <c r="L372" s="73">
        <v>25</v>
      </c>
      <c r="M372" s="73">
        <v>82</v>
      </c>
      <c r="N372" s="73">
        <v>120</v>
      </c>
      <c r="O372" s="73">
        <v>88</v>
      </c>
      <c r="P372" s="73">
        <v>40</v>
      </c>
      <c r="Q372" s="73">
        <v>15</v>
      </c>
      <c r="R372" s="73">
        <v>9</v>
      </c>
      <c r="S372" s="73">
        <v>14</v>
      </c>
      <c r="T372" s="73">
        <v>8</v>
      </c>
      <c r="U372" s="73">
        <v>8</v>
      </c>
      <c r="V372" s="73">
        <v>3</v>
      </c>
      <c r="W372" s="73">
        <v>1</v>
      </c>
      <c r="X372" s="73">
        <v>1</v>
      </c>
      <c r="Y372" s="55">
        <v>63</v>
      </c>
      <c r="Z372" s="56">
        <v>554</v>
      </c>
      <c r="AA372" s="125">
        <v>59</v>
      </c>
      <c r="AB372" s="119">
        <v>9.3195266272189361</v>
      </c>
      <c r="AC372" s="46">
        <v>81.952662721893489</v>
      </c>
      <c r="AD372" s="47">
        <v>8.7278106508875748</v>
      </c>
    </row>
    <row r="373" spans="1:30" s="54" customFormat="1" ht="10.5" customHeight="1" outlineLevel="3" x14ac:dyDescent="0.2">
      <c r="A373" s="19" t="s">
        <v>308</v>
      </c>
      <c r="B373" s="20">
        <v>1282</v>
      </c>
      <c r="C373" s="33">
        <v>535</v>
      </c>
      <c r="D373" s="82">
        <v>8</v>
      </c>
      <c r="E373" s="74">
        <v>12</v>
      </c>
      <c r="F373" s="74">
        <v>38</v>
      </c>
      <c r="G373" s="74">
        <v>88</v>
      </c>
      <c r="H373" s="74">
        <v>65</v>
      </c>
      <c r="I373" s="74">
        <v>10</v>
      </c>
      <c r="J373" s="74">
        <v>5</v>
      </c>
      <c r="K373" s="74">
        <v>9</v>
      </c>
      <c r="L373" s="74">
        <v>25</v>
      </c>
      <c r="M373" s="74">
        <v>85</v>
      </c>
      <c r="N373" s="74">
        <v>99</v>
      </c>
      <c r="O373" s="74">
        <v>38</v>
      </c>
      <c r="P373" s="74">
        <v>22</v>
      </c>
      <c r="Q373" s="74">
        <v>4</v>
      </c>
      <c r="R373" s="74">
        <v>13</v>
      </c>
      <c r="S373" s="74">
        <v>8</v>
      </c>
      <c r="T373" s="74">
        <v>3</v>
      </c>
      <c r="U373" s="74">
        <v>2</v>
      </c>
      <c r="V373" s="74">
        <v>1</v>
      </c>
      <c r="W373" s="74">
        <v>0</v>
      </c>
      <c r="X373" s="74">
        <v>0</v>
      </c>
      <c r="Y373" s="59">
        <v>58</v>
      </c>
      <c r="Z373" s="60">
        <v>446</v>
      </c>
      <c r="AA373" s="126">
        <v>31</v>
      </c>
      <c r="AB373" s="121">
        <v>10.841121495327103</v>
      </c>
      <c r="AC373" s="48">
        <v>83.364485981308405</v>
      </c>
      <c r="AD373" s="49">
        <v>5.7943925233644862</v>
      </c>
    </row>
    <row r="374" spans="1:30" s="54" customFormat="1" ht="10.5" customHeight="1" outlineLevel="3" x14ac:dyDescent="0.2">
      <c r="A374" s="17" t="s">
        <v>127</v>
      </c>
      <c r="B374" s="18">
        <v>1160</v>
      </c>
      <c r="C374" s="38">
        <v>478</v>
      </c>
      <c r="D374" s="84">
        <v>11</v>
      </c>
      <c r="E374" s="73">
        <v>19</v>
      </c>
      <c r="F374" s="73">
        <v>13</v>
      </c>
      <c r="G374" s="73">
        <v>20</v>
      </c>
      <c r="H374" s="73">
        <v>13</v>
      </c>
      <c r="I374" s="73">
        <v>17</v>
      </c>
      <c r="J374" s="73">
        <v>24</v>
      </c>
      <c r="K374" s="73">
        <v>19</v>
      </c>
      <c r="L374" s="73">
        <v>22</v>
      </c>
      <c r="M374" s="73">
        <v>23</v>
      </c>
      <c r="N374" s="73">
        <v>34</v>
      </c>
      <c r="O374" s="73">
        <v>35</v>
      </c>
      <c r="P374" s="73">
        <v>40</v>
      </c>
      <c r="Q374" s="73">
        <v>64</v>
      </c>
      <c r="R374" s="73">
        <v>57</v>
      </c>
      <c r="S374" s="73">
        <v>36</v>
      </c>
      <c r="T374" s="73">
        <v>20</v>
      </c>
      <c r="U374" s="73">
        <v>5</v>
      </c>
      <c r="V374" s="73">
        <v>5</v>
      </c>
      <c r="W374" s="73">
        <v>1</v>
      </c>
      <c r="X374" s="73">
        <v>0</v>
      </c>
      <c r="Y374" s="55">
        <v>43</v>
      </c>
      <c r="Z374" s="56">
        <v>247</v>
      </c>
      <c r="AA374" s="125">
        <v>188</v>
      </c>
      <c r="AB374" s="119">
        <v>8.99581589958159</v>
      </c>
      <c r="AC374" s="46">
        <v>51.67364016736402</v>
      </c>
      <c r="AD374" s="47">
        <v>39.330543933054393</v>
      </c>
    </row>
    <row r="375" spans="1:30" s="2" customFormat="1" outlineLevel="3" x14ac:dyDescent="0.2">
      <c r="A375" s="17" t="s">
        <v>248</v>
      </c>
      <c r="B375" s="18">
        <v>1140</v>
      </c>
      <c r="C375" s="38">
        <v>332</v>
      </c>
      <c r="D375" s="84">
        <v>3</v>
      </c>
      <c r="E375" s="73">
        <v>9</v>
      </c>
      <c r="F375" s="73">
        <v>14</v>
      </c>
      <c r="G375" s="73">
        <v>13</v>
      </c>
      <c r="H375" s="73">
        <v>11</v>
      </c>
      <c r="I375" s="73">
        <v>9</v>
      </c>
      <c r="J375" s="73">
        <v>16</v>
      </c>
      <c r="K375" s="73">
        <v>8</v>
      </c>
      <c r="L375" s="73">
        <v>24</v>
      </c>
      <c r="M375" s="73">
        <v>18</v>
      </c>
      <c r="N375" s="73">
        <v>21</v>
      </c>
      <c r="O375" s="73">
        <v>28</v>
      </c>
      <c r="P375" s="73">
        <v>27</v>
      </c>
      <c r="Q375" s="73">
        <v>28</v>
      </c>
      <c r="R375" s="73">
        <v>30</v>
      </c>
      <c r="S375" s="73">
        <v>28</v>
      </c>
      <c r="T375" s="73">
        <v>22</v>
      </c>
      <c r="U375" s="73">
        <v>11</v>
      </c>
      <c r="V375" s="73">
        <v>8</v>
      </c>
      <c r="W375" s="73">
        <v>4</v>
      </c>
      <c r="X375" s="73">
        <v>0</v>
      </c>
      <c r="Y375" s="55">
        <v>26</v>
      </c>
      <c r="Z375" s="56">
        <v>175</v>
      </c>
      <c r="AA375" s="125">
        <v>131</v>
      </c>
      <c r="AB375" s="119">
        <v>7.8313253012048198</v>
      </c>
      <c r="AC375" s="46">
        <v>52.710843373493979</v>
      </c>
      <c r="AD375" s="47">
        <v>39.457831325301207</v>
      </c>
    </row>
    <row r="376" spans="1:30" s="54" customFormat="1" ht="10.5" customHeight="1" outlineLevel="3" x14ac:dyDescent="0.2">
      <c r="A376" s="21" t="s">
        <v>40</v>
      </c>
      <c r="B376" s="22">
        <v>1110</v>
      </c>
      <c r="C376" s="37">
        <v>3431</v>
      </c>
      <c r="D376" s="83">
        <v>120</v>
      </c>
      <c r="E376" s="72">
        <v>141</v>
      </c>
      <c r="F376" s="72">
        <v>152</v>
      </c>
      <c r="G376" s="72">
        <v>181</v>
      </c>
      <c r="H376" s="72">
        <v>177</v>
      </c>
      <c r="I376" s="72">
        <v>136</v>
      </c>
      <c r="J376" s="72">
        <v>159</v>
      </c>
      <c r="K376" s="72">
        <v>175</v>
      </c>
      <c r="L376" s="72">
        <v>210</v>
      </c>
      <c r="M376" s="72">
        <v>218</v>
      </c>
      <c r="N376" s="72">
        <v>297</v>
      </c>
      <c r="O376" s="72">
        <v>296</v>
      </c>
      <c r="P376" s="72">
        <v>245</v>
      </c>
      <c r="Q376" s="72">
        <v>191</v>
      </c>
      <c r="R376" s="72">
        <v>216</v>
      </c>
      <c r="S376" s="72">
        <v>178</v>
      </c>
      <c r="T376" s="72">
        <v>150</v>
      </c>
      <c r="U376" s="72">
        <v>116</v>
      </c>
      <c r="V376" s="72">
        <v>51</v>
      </c>
      <c r="W376" s="72">
        <v>19</v>
      </c>
      <c r="X376" s="72">
        <v>3</v>
      </c>
      <c r="Y376" s="50">
        <v>413</v>
      </c>
      <c r="Z376" s="51">
        <v>2094</v>
      </c>
      <c r="AA376" s="127">
        <v>924</v>
      </c>
      <c r="AB376" s="122">
        <v>12.037306907607112</v>
      </c>
      <c r="AC376" s="52">
        <v>61.031769163509189</v>
      </c>
      <c r="AD376" s="53">
        <v>26.930923928883711</v>
      </c>
    </row>
    <row r="377" spans="1:30" s="2" customFormat="1" outlineLevel="3" x14ac:dyDescent="0.2">
      <c r="A377" s="17" t="s">
        <v>266</v>
      </c>
      <c r="B377" s="18">
        <v>1170</v>
      </c>
      <c r="C377" s="38">
        <v>1434</v>
      </c>
      <c r="D377" s="84">
        <v>51</v>
      </c>
      <c r="E377" s="73">
        <v>52</v>
      </c>
      <c r="F377" s="73">
        <v>71</v>
      </c>
      <c r="G377" s="73">
        <v>80</v>
      </c>
      <c r="H377" s="73">
        <v>80</v>
      </c>
      <c r="I377" s="73">
        <v>69</v>
      </c>
      <c r="J377" s="73">
        <v>65</v>
      </c>
      <c r="K377" s="73">
        <v>70</v>
      </c>
      <c r="L377" s="73">
        <v>70</v>
      </c>
      <c r="M377" s="73">
        <v>107</v>
      </c>
      <c r="N377" s="73">
        <v>117</v>
      </c>
      <c r="O377" s="73">
        <v>127</v>
      </c>
      <c r="P377" s="73">
        <v>100</v>
      </c>
      <c r="Q377" s="73">
        <v>67</v>
      </c>
      <c r="R377" s="73">
        <v>77</v>
      </c>
      <c r="S377" s="73">
        <v>84</v>
      </c>
      <c r="T377" s="73">
        <v>54</v>
      </c>
      <c r="U377" s="73">
        <v>55</v>
      </c>
      <c r="V377" s="73">
        <v>23</v>
      </c>
      <c r="W377" s="73">
        <v>13</v>
      </c>
      <c r="X377" s="73">
        <v>2</v>
      </c>
      <c r="Y377" s="55">
        <v>174</v>
      </c>
      <c r="Z377" s="56">
        <v>885</v>
      </c>
      <c r="AA377" s="125">
        <v>375</v>
      </c>
      <c r="AB377" s="119">
        <v>12.133891213389122</v>
      </c>
      <c r="AC377" s="46">
        <v>61.715481171548113</v>
      </c>
      <c r="AD377" s="47">
        <v>26.15062761506276</v>
      </c>
    </row>
    <row r="378" spans="1:30" s="54" customFormat="1" ht="10.5" customHeight="1" outlineLevel="3" x14ac:dyDescent="0.2">
      <c r="A378" s="17" t="s">
        <v>132</v>
      </c>
      <c r="B378" s="18">
        <v>1181</v>
      </c>
      <c r="C378" s="38">
        <v>438</v>
      </c>
      <c r="D378" s="84">
        <v>13</v>
      </c>
      <c r="E378" s="73">
        <v>15</v>
      </c>
      <c r="F378" s="73">
        <v>11</v>
      </c>
      <c r="G378" s="73">
        <v>17</v>
      </c>
      <c r="H378" s="73">
        <v>18</v>
      </c>
      <c r="I378" s="73">
        <v>19</v>
      </c>
      <c r="J378" s="73">
        <v>16</v>
      </c>
      <c r="K378" s="73">
        <v>19</v>
      </c>
      <c r="L378" s="73">
        <v>17</v>
      </c>
      <c r="M378" s="73">
        <v>28</v>
      </c>
      <c r="N378" s="73">
        <v>36</v>
      </c>
      <c r="O378" s="73">
        <v>32</v>
      </c>
      <c r="P378" s="73">
        <v>54</v>
      </c>
      <c r="Q378" s="73">
        <v>23</v>
      </c>
      <c r="R378" s="73">
        <v>29</v>
      </c>
      <c r="S378" s="73">
        <v>27</v>
      </c>
      <c r="T378" s="73">
        <v>24</v>
      </c>
      <c r="U378" s="73">
        <v>21</v>
      </c>
      <c r="V378" s="73">
        <v>12</v>
      </c>
      <c r="W378" s="73">
        <v>6</v>
      </c>
      <c r="X378" s="73">
        <v>1</v>
      </c>
      <c r="Y378" s="55">
        <v>39</v>
      </c>
      <c r="Z378" s="56">
        <v>256</v>
      </c>
      <c r="AA378" s="125">
        <v>143</v>
      </c>
      <c r="AB378" s="119">
        <v>8.9041095890410951</v>
      </c>
      <c r="AC378" s="46">
        <v>58.447488584474883</v>
      </c>
      <c r="AD378" s="47">
        <v>32.648401826484019</v>
      </c>
    </row>
    <row r="379" spans="1:30" s="54" customFormat="1" ht="10.5" customHeight="1" outlineLevel="3" x14ac:dyDescent="0.2">
      <c r="A379" s="17" t="s">
        <v>345</v>
      </c>
      <c r="B379" s="18">
        <v>1182</v>
      </c>
      <c r="C379" s="38">
        <v>822</v>
      </c>
      <c r="D379" s="84">
        <v>15</v>
      </c>
      <c r="E379" s="73">
        <v>32</v>
      </c>
      <c r="F379" s="73">
        <v>51</v>
      </c>
      <c r="G379" s="73">
        <v>42</v>
      </c>
      <c r="H379" s="73">
        <v>25</v>
      </c>
      <c r="I379" s="73">
        <v>15</v>
      </c>
      <c r="J379" s="73">
        <v>16</v>
      </c>
      <c r="K379" s="73">
        <v>38</v>
      </c>
      <c r="L379" s="73">
        <v>64</v>
      </c>
      <c r="M379" s="73">
        <v>53</v>
      </c>
      <c r="N379" s="73">
        <v>47</v>
      </c>
      <c r="O379" s="73">
        <v>42</v>
      </c>
      <c r="P379" s="73">
        <v>44</v>
      </c>
      <c r="Q379" s="73">
        <v>89</v>
      </c>
      <c r="R379" s="73">
        <v>98</v>
      </c>
      <c r="S379" s="73">
        <v>74</v>
      </c>
      <c r="T379" s="73">
        <v>40</v>
      </c>
      <c r="U379" s="73">
        <v>25</v>
      </c>
      <c r="V379" s="73">
        <v>6</v>
      </c>
      <c r="W379" s="73">
        <v>5</v>
      </c>
      <c r="X379" s="73">
        <v>1</v>
      </c>
      <c r="Y379" s="55">
        <v>98</v>
      </c>
      <c r="Z379" s="56">
        <v>386</v>
      </c>
      <c r="AA379" s="125">
        <v>338</v>
      </c>
      <c r="AB379" s="119">
        <v>11.922141119221411</v>
      </c>
      <c r="AC379" s="46">
        <v>46.958637469586371</v>
      </c>
      <c r="AD379" s="47">
        <v>41.119221411192214</v>
      </c>
    </row>
    <row r="380" spans="1:30" s="54" customFormat="1" ht="10.5" customHeight="1" outlineLevel="3" x14ac:dyDescent="0.2">
      <c r="A380" s="17" t="s">
        <v>346</v>
      </c>
      <c r="B380" s="18">
        <v>1183</v>
      </c>
      <c r="C380" s="38">
        <v>720</v>
      </c>
      <c r="D380" s="84">
        <v>26</v>
      </c>
      <c r="E380" s="73">
        <v>30</v>
      </c>
      <c r="F380" s="73">
        <v>31</v>
      </c>
      <c r="G380" s="73">
        <v>37</v>
      </c>
      <c r="H380" s="73">
        <v>28</v>
      </c>
      <c r="I380" s="73">
        <v>24</v>
      </c>
      <c r="J380" s="73">
        <v>30</v>
      </c>
      <c r="K380" s="73">
        <v>45</v>
      </c>
      <c r="L380" s="73">
        <v>32</v>
      </c>
      <c r="M380" s="73">
        <v>43</v>
      </c>
      <c r="N380" s="73">
        <v>53</v>
      </c>
      <c r="O380" s="73">
        <v>40</v>
      </c>
      <c r="P380" s="73">
        <v>56</v>
      </c>
      <c r="Q380" s="73">
        <v>67</v>
      </c>
      <c r="R380" s="73">
        <v>69</v>
      </c>
      <c r="S380" s="73">
        <v>36</v>
      </c>
      <c r="T380" s="73">
        <v>34</v>
      </c>
      <c r="U380" s="73">
        <v>20</v>
      </c>
      <c r="V380" s="73">
        <v>13</v>
      </c>
      <c r="W380" s="73">
        <v>6</v>
      </c>
      <c r="X380" s="73">
        <v>0</v>
      </c>
      <c r="Y380" s="55">
        <v>87</v>
      </c>
      <c r="Z380" s="56">
        <v>388</v>
      </c>
      <c r="AA380" s="125">
        <v>245</v>
      </c>
      <c r="AB380" s="119">
        <v>12.083333333333334</v>
      </c>
      <c r="AC380" s="46">
        <v>53.888888888888886</v>
      </c>
      <c r="AD380" s="47">
        <v>34.027777777777779</v>
      </c>
    </row>
    <row r="381" spans="1:30" s="54" customFormat="1" ht="10.5" customHeight="1" outlineLevel="3" x14ac:dyDescent="0.2">
      <c r="A381" s="17" t="s">
        <v>347</v>
      </c>
      <c r="B381" s="18">
        <v>1184</v>
      </c>
      <c r="C381" s="38">
        <v>834</v>
      </c>
      <c r="D381" s="84">
        <v>17</v>
      </c>
      <c r="E381" s="73">
        <v>22</v>
      </c>
      <c r="F381" s="73">
        <v>22</v>
      </c>
      <c r="G381" s="73">
        <v>24</v>
      </c>
      <c r="H381" s="73">
        <v>24</v>
      </c>
      <c r="I381" s="73">
        <v>21</v>
      </c>
      <c r="J381" s="73">
        <v>25</v>
      </c>
      <c r="K381" s="73">
        <v>33</v>
      </c>
      <c r="L381" s="73">
        <v>29</v>
      </c>
      <c r="M381" s="73">
        <v>41</v>
      </c>
      <c r="N381" s="73">
        <v>35</v>
      </c>
      <c r="O381" s="73">
        <v>62</v>
      </c>
      <c r="P381" s="73">
        <v>100</v>
      </c>
      <c r="Q381" s="73">
        <v>147</v>
      </c>
      <c r="R381" s="73">
        <v>94</v>
      </c>
      <c r="S381" s="73">
        <v>59</v>
      </c>
      <c r="T381" s="73">
        <v>24</v>
      </c>
      <c r="U381" s="73">
        <v>21</v>
      </c>
      <c r="V381" s="73">
        <v>21</v>
      </c>
      <c r="W381" s="73">
        <v>11</v>
      </c>
      <c r="X381" s="73">
        <v>2</v>
      </c>
      <c r="Y381" s="55">
        <v>61</v>
      </c>
      <c r="Z381" s="56">
        <v>394</v>
      </c>
      <c r="AA381" s="125">
        <v>379</v>
      </c>
      <c r="AB381" s="119">
        <v>7.3141486810551566</v>
      </c>
      <c r="AC381" s="46">
        <v>47.242206235011992</v>
      </c>
      <c r="AD381" s="47">
        <v>45.443645083932857</v>
      </c>
    </row>
    <row r="382" spans="1:30" s="54" customFormat="1" ht="10.5" customHeight="1" outlineLevel="3" x14ac:dyDescent="0.2">
      <c r="A382" s="17" t="s">
        <v>348</v>
      </c>
      <c r="B382" s="18">
        <v>1185</v>
      </c>
      <c r="C382" s="38">
        <v>705</v>
      </c>
      <c r="D382" s="84">
        <v>27</v>
      </c>
      <c r="E382" s="73">
        <v>32</v>
      </c>
      <c r="F382" s="73">
        <v>52</v>
      </c>
      <c r="G382" s="73">
        <v>44</v>
      </c>
      <c r="H382" s="73">
        <v>29</v>
      </c>
      <c r="I382" s="73">
        <v>28</v>
      </c>
      <c r="J382" s="73">
        <v>36</v>
      </c>
      <c r="K382" s="73">
        <v>35</v>
      </c>
      <c r="L382" s="73">
        <v>31</v>
      </c>
      <c r="M382" s="73">
        <v>57</v>
      </c>
      <c r="N382" s="73">
        <v>63</v>
      </c>
      <c r="O382" s="73">
        <v>53</v>
      </c>
      <c r="P382" s="73">
        <v>58</v>
      </c>
      <c r="Q382" s="73">
        <v>43</v>
      </c>
      <c r="R382" s="73">
        <v>39</v>
      </c>
      <c r="S382" s="73">
        <v>30</v>
      </c>
      <c r="T382" s="73">
        <v>18</v>
      </c>
      <c r="U382" s="73">
        <v>14</v>
      </c>
      <c r="V382" s="73">
        <v>13</v>
      </c>
      <c r="W382" s="73">
        <v>3</v>
      </c>
      <c r="X382" s="73">
        <v>0</v>
      </c>
      <c r="Y382" s="55">
        <v>111</v>
      </c>
      <c r="Z382" s="56">
        <v>434</v>
      </c>
      <c r="AA382" s="125">
        <v>160</v>
      </c>
      <c r="AB382" s="119">
        <v>15.74468085106383</v>
      </c>
      <c r="AC382" s="46">
        <v>61.560283687943262</v>
      </c>
      <c r="AD382" s="47">
        <v>22.695035460992909</v>
      </c>
    </row>
    <row r="383" spans="1:30" s="54" customFormat="1" ht="10.5" customHeight="1" outlineLevel="3" x14ac:dyDescent="0.2">
      <c r="A383" s="17" t="s">
        <v>349</v>
      </c>
      <c r="B383" s="18">
        <v>1186</v>
      </c>
      <c r="C383" s="38">
        <v>81</v>
      </c>
      <c r="D383" s="84">
        <v>3</v>
      </c>
      <c r="E383" s="73">
        <v>4</v>
      </c>
      <c r="F383" s="73">
        <v>6</v>
      </c>
      <c r="G383" s="73">
        <v>3</v>
      </c>
      <c r="H383" s="73">
        <v>1</v>
      </c>
      <c r="I383" s="73">
        <v>3</v>
      </c>
      <c r="J383" s="73">
        <v>5</v>
      </c>
      <c r="K383" s="73">
        <v>5</v>
      </c>
      <c r="L383" s="73">
        <v>4</v>
      </c>
      <c r="M383" s="73">
        <v>6</v>
      </c>
      <c r="N383" s="73">
        <v>6</v>
      </c>
      <c r="O383" s="73">
        <v>4</v>
      </c>
      <c r="P383" s="73">
        <v>5</v>
      </c>
      <c r="Q383" s="73">
        <v>4</v>
      </c>
      <c r="R383" s="73">
        <v>0</v>
      </c>
      <c r="S383" s="73">
        <v>6</v>
      </c>
      <c r="T383" s="73">
        <v>10</v>
      </c>
      <c r="U383" s="73">
        <v>2</v>
      </c>
      <c r="V383" s="73">
        <v>4</v>
      </c>
      <c r="W383" s="73">
        <v>0</v>
      </c>
      <c r="X383" s="73">
        <v>0</v>
      </c>
      <c r="Y383" s="55">
        <v>13</v>
      </c>
      <c r="Z383" s="56">
        <v>42</v>
      </c>
      <c r="AA383" s="125">
        <v>26</v>
      </c>
      <c r="AB383" s="119">
        <v>16.049382716049383</v>
      </c>
      <c r="AC383" s="46">
        <v>51.851851851851848</v>
      </c>
      <c r="AD383" s="47">
        <v>32.098765432098766</v>
      </c>
    </row>
    <row r="384" spans="1:30" s="54" customFormat="1" ht="10.5" customHeight="1" outlineLevel="3" x14ac:dyDescent="0.2">
      <c r="A384" s="17" t="s">
        <v>188</v>
      </c>
      <c r="B384" s="18">
        <v>1190</v>
      </c>
      <c r="C384" s="38">
        <v>429</v>
      </c>
      <c r="D384" s="84">
        <v>26</v>
      </c>
      <c r="E384" s="73">
        <v>23</v>
      </c>
      <c r="F384" s="73">
        <v>14</v>
      </c>
      <c r="G384" s="73">
        <v>16</v>
      </c>
      <c r="H384" s="73">
        <v>14</v>
      </c>
      <c r="I384" s="73">
        <v>18</v>
      </c>
      <c r="J384" s="73">
        <v>26</v>
      </c>
      <c r="K384" s="73">
        <v>23</v>
      </c>
      <c r="L384" s="73">
        <v>18</v>
      </c>
      <c r="M384" s="73">
        <v>21</v>
      </c>
      <c r="N384" s="73">
        <v>26</v>
      </c>
      <c r="O384" s="73">
        <v>39</v>
      </c>
      <c r="P384" s="73">
        <v>31</v>
      </c>
      <c r="Q384" s="73">
        <v>19</v>
      </c>
      <c r="R384" s="73">
        <v>22</v>
      </c>
      <c r="S384" s="73">
        <v>26</v>
      </c>
      <c r="T384" s="73">
        <v>24</v>
      </c>
      <c r="U384" s="73">
        <v>25</v>
      </c>
      <c r="V384" s="73">
        <v>10</v>
      </c>
      <c r="W384" s="73">
        <v>8</v>
      </c>
      <c r="X384" s="73">
        <v>0</v>
      </c>
      <c r="Y384" s="55">
        <v>63</v>
      </c>
      <c r="Z384" s="56">
        <v>232</v>
      </c>
      <c r="AA384" s="125">
        <v>134</v>
      </c>
      <c r="AB384" s="119">
        <v>14.685314685314685</v>
      </c>
      <c r="AC384" s="46">
        <v>54.079254079254078</v>
      </c>
      <c r="AD384" s="47">
        <v>31.235431235431239</v>
      </c>
    </row>
    <row r="385" spans="1:30" s="2" customFormat="1" outlineLevel="3" x14ac:dyDescent="0.2">
      <c r="A385" s="17" t="s">
        <v>202</v>
      </c>
      <c r="B385" s="18">
        <v>1200</v>
      </c>
      <c r="C385" s="38">
        <v>724</v>
      </c>
      <c r="D385" s="84">
        <v>25</v>
      </c>
      <c r="E385" s="73">
        <v>25</v>
      </c>
      <c r="F385" s="73">
        <v>32</v>
      </c>
      <c r="G385" s="73">
        <v>26</v>
      </c>
      <c r="H385" s="73">
        <v>31</v>
      </c>
      <c r="I385" s="73">
        <v>35</v>
      </c>
      <c r="J385" s="73">
        <v>50</v>
      </c>
      <c r="K385" s="73">
        <v>36</v>
      </c>
      <c r="L385" s="73">
        <v>44</v>
      </c>
      <c r="M385" s="73">
        <v>42</v>
      </c>
      <c r="N385" s="73">
        <v>43</v>
      </c>
      <c r="O385" s="73">
        <v>41</v>
      </c>
      <c r="P385" s="73">
        <v>48</v>
      </c>
      <c r="Q385" s="73">
        <v>57</v>
      </c>
      <c r="R385" s="73">
        <v>52</v>
      </c>
      <c r="S385" s="73">
        <v>45</v>
      </c>
      <c r="T385" s="73">
        <v>35</v>
      </c>
      <c r="U385" s="73">
        <v>31</v>
      </c>
      <c r="V385" s="73">
        <v>19</v>
      </c>
      <c r="W385" s="73">
        <v>6</v>
      </c>
      <c r="X385" s="73">
        <v>1</v>
      </c>
      <c r="Y385" s="55">
        <v>82</v>
      </c>
      <c r="Z385" s="56">
        <v>396</v>
      </c>
      <c r="AA385" s="125">
        <v>246</v>
      </c>
      <c r="AB385" s="119">
        <v>11.325966850828729</v>
      </c>
      <c r="AC385" s="46">
        <v>54.696132596685089</v>
      </c>
      <c r="AD385" s="47">
        <v>33.97790055248619</v>
      </c>
    </row>
    <row r="386" spans="1:30" s="54" customFormat="1" ht="10.5" customHeight="1" outlineLevel="3" x14ac:dyDescent="0.2">
      <c r="A386" s="23" t="s">
        <v>113</v>
      </c>
      <c r="B386" s="18">
        <v>1211</v>
      </c>
      <c r="C386" s="38">
        <v>313</v>
      </c>
      <c r="D386" s="84">
        <v>10</v>
      </c>
      <c r="E386" s="73">
        <v>16</v>
      </c>
      <c r="F386" s="73">
        <v>11</v>
      </c>
      <c r="G386" s="73">
        <v>11</v>
      </c>
      <c r="H386" s="73">
        <v>11</v>
      </c>
      <c r="I386" s="73">
        <v>10</v>
      </c>
      <c r="J386" s="73">
        <v>11</v>
      </c>
      <c r="K386" s="73">
        <v>14</v>
      </c>
      <c r="L386" s="73">
        <v>11</v>
      </c>
      <c r="M386" s="73">
        <v>11</v>
      </c>
      <c r="N386" s="73">
        <v>25</v>
      </c>
      <c r="O386" s="73">
        <v>11</v>
      </c>
      <c r="P386" s="73">
        <v>15</v>
      </c>
      <c r="Q386" s="73">
        <v>22</v>
      </c>
      <c r="R386" s="73">
        <v>28</v>
      </c>
      <c r="S386" s="73">
        <v>37</v>
      </c>
      <c r="T386" s="73">
        <v>25</v>
      </c>
      <c r="U386" s="73">
        <v>21</v>
      </c>
      <c r="V386" s="73">
        <v>8</v>
      </c>
      <c r="W386" s="73">
        <v>3</v>
      </c>
      <c r="X386" s="73">
        <v>2</v>
      </c>
      <c r="Y386" s="55">
        <v>37</v>
      </c>
      <c r="Z386" s="56">
        <v>130</v>
      </c>
      <c r="AA386" s="125">
        <v>146</v>
      </c>
      <c r="AB386" s="119">
        <v>11.821086261980831</v>
      </c>
      <c r="AC386" s="46">
        <v>41.533546325878596</v>
      </c>
      <c r="AD386" s="47">
        <v>46.645367412140573</v>
      </c>
    </row>
    <row r="387" spans="1:30" s="54" customFormat="1" ht="10.5" customHeight="1" outlineLevel="3" x14ac:dyDescent="0.2">
      <c r="A387" s="23" t="s">
        <v>350</v>
      </c>
      <c r="B387" s="18">
        <v>1212</v>
      </c>
      <c r="C387" s="38">
        <v>248</v>
      </c>
      <c r="D387" s="84">
        <v>7</v>
      </c>
      <c r="E387" s="73">
        <v>12</v>
      </c>
      <c r="F387" s="73">
        <v>7</v>
      </c>
      <c r="G387" s="73">
        <v>4</v>
      </c>
      <c r="H387" s="73">
        <v>7</v>
      </c>
      <c r="I387" s="73">
        <v>5</v>
      </c>
      <c r="J387" s="73">
        <v>10</v>
      </c>
      <c r="K387" s="73">
        <v>10</v>
      </c>
      <c r="L387" s="73">
        <v>13</v>
      </c>
      <c r="M387" s="73">
        <v>14</v>
      </c>
      <c r="N387" s="73">
        <v>17</v>
      </c>
      <c r="O387" s="73">
        <v>14</v>
      </c>
      <c r="P387" s="73">
        <v>19</v>
      </c>
      <c r="Q387" s="73">
        <v>17</v>
      </c>
      <c r="R387" s="73">
        <v>20</v>
      </c>
      <c r="S387" s="73">
        <v>24</v>
      </c>
      <c r="T387" s="73">
        <v>17</v>
      </c>
      <c r="U387" s="73">
        <v>17</v>
      </c>
      <c r="V387" s="73">
        <v>9</v>
      </c>
      <c r="W387" s="73">
        <v>5</v>
      </c>
      <c r="X387" s="73">
        <v>0</v>
      </c>
      <c r="Y387" s="55">
        <v>26</v>
      </c>
      <c r="Z387" s="56">
        <v>113</v>
      </c>
      <c r="AA387" s="125">
        <v>109</v>
      </c>
      <c r="AB387" s="119">
        <v>10.483870967741936</v>
      </c>
      <c r="AC387" s="46">
        <v>45.564516129032256</v>
      </c>
      <c r="AD387" s="47">
        <v>43.951612903225808</v>
      </c>
    </row>
    <row r="388" spans="1:30" s="54" customFormat="1" ht="10.5" customHeight="1" outlineLevel="3" x14ac:dyDescent="0.2">
      <c r="A388" s="23" t="s">
        <v>351</v>
      </c>
      <c r="B388" s="18">
        <v>1213</v>
      </c>
      <c r="C388" s="38">
        <v>215</v>
      </c>
      <c r="D388" s="84">
        <v>7</v>
      </c>
      <c r="E388" s="73">
        <v>8</v>
      </c>
      <c r="F388" s="73">
        <v>8</v>
      </c>
      <c r="G388" s="73">
        <v>12</v>
      </c>
      <c r="H388" s="73">
        <v>8</v>
      </c>
      <c r="I388" s="73">
        <v>5</v>
      </c>
      <c r="J388" s="73">
        <v>9</v>
      </c>
      <c r="K388" s="73">
        <v>6</v>
      </c>
      <c r="L388" s="73">
        <v>12</v>
      </c>
      <c r="M388" s="73">
        <v>10</v>
      </c>
      <c r="N388" s="73">
        <v>13</v>
      </c>
      <c r="O388" s="73">
        <v>12</v>
      </c>
      <c r="P388" s="73">
        <v>16</v>
      </c>
      <c r="Q388" s="73">
        <v>15</v>
      </c>
      <c r="R388" s="73">
        <v>15</v>
      </c>
      <c r="S388" s="73">
        <v>16</v>
      </c>
      <c r="T388" s="73">
        <v>16</v>
      </c>
      <c r="U388" s="73">
        <v>17</v>
      </c>
      <c r="V388" s="73">
        <v>6</v>
      </c>
      <c r="W388" s="73">
        <v>3</v>
      </c>
      <c r="X388" s="73">
        <v>1</v>
      </c>
      <c r="Y388" s="55">
        <v>23</v>
      </c>
      <c r="Z388" s="56">
        <v>103</v>
      </c>
      <c r="AA388" s="125">
        <v>89</v>
      </c>
      <c r="AB388" s="119">
        <v>10.697674418604651</v>
      </c>
      <c r="AC388" s="46">
        <v>47.906976744186046</v>
      </c>
      <c r="AD388" s="47">
        <v>41.395348837209298</v>
      </c>
    </row>
    <row r="389" spans="1:30" s="54" customFormat="1" ht="10.5" customHeight="1" outlineLevel="3" x14ac:dyDescent="0.2">
      <c r="A389" s="23" t="s">
        <v>352</v>
      </c>
      <c r="B389" s="18">
        <v>1214</v>
      </c>
      <c r="C389" s="38">
        <v>396</v>
      </c>
      <c r="D389" s="84">
        <v>16</v>
      </c>
      <c r="E389" s="73">
        <v>14</v>
      </c>
      <c r="F389" s="73">
        <v>23</v>
      </c>
      <c r="G389" s="73">
        <v>11</v>
      </c>
      <c r="H389" s="73">
        <v>11</v>
      </c>
      <c r="I389" s="73">
        <v>7</v>
      </c>
      <c r="J389" s="73">
        <v>9</v>
      </c>
      <c r="K389" s="73">
        <v>17</v>
      </c>
      <c r="L389" s="73">
        <v>23</v>
      </c>
      <c r="M389" s="73">
        <v>20</v>
      </c>
      <c r="N389" s="73">
        <v>32</v>
      </c>
      <c r="O389" s="73">
        <v>26</v>
      </c>
      <c r="P389" s="73">
        <v>26</v>
      </c>
      <c r="Q389" s="73">
        <v>21</v>
      </c>
      <c r="R389" s="73">
        <v>23</v>
      </c>
      <c r="S389" s="73">
        <v>33</v>
      </c>
      <c r="T389" s="73">
        <v>34</v>
      </c>
      <c r="U389" s="73">
        <v>19</v>
      </c>
      <c r="V389" s="73">
        <v>22</v>
      </c>
      <c r="W389" s="73">
        <v>4</v>
      </c>
      <c r="X389" s="73">
        <v>5</v>
      </c>
      <c r="Y389" s="55">
        <v>53</v>
      </c>
      <c r="Z389" s="56">
        <v>182</v>
      </c>
      <c r="AA389" s="125">
        <v>161</v>
      </c>
      <c r="AB389" s="119">
        <v>13.383838383838384</v>
      </c>
      <c r="AC389" s="46">
        <v>45.959595959595958</v>
      </c>
      <c r="AD389" s="47">
        <v>40.656565656565661</v>
      </c>
    </row>
    <row r="390" spans="1:30" s="54" customFormat="1" ht="10.5" customHeight="1" outlineLevel="3" x14ac:dyDescent="0.2">
      <c r="A390" s="23" t="s">
        <v>353</v>
      </c>
      <c r="B390" s="18">
        <v>1215</v>
      </c>
      <c r="C390" s="38">
        <v>209</v>
      </c>
      <c r="D390" s="84">
        <v>5</v>
      </c>
      <c r="E390" s="73">
        <v>8</v>
      </c>
      <c r="F390" s="73">
        <v>9</v>
      </c>
      <c r="G390" s="73">
        <v>7</v>
      </c>
      <c r="H390" s="73">
        <v>5</v>
      </c>
      <c r="I390" s="73">
        <v>5</v>
      </c>
      <c r="J390" s="73">
        <v>13</v>
      </c>
      <c r="K390" s="73">
        <v>6</v>
      </c>
      <c r="L390" s="73">
        <v>12</v>
      </c>
      <c r="M390" s="73">
        <v>12</v>
      </c>
      <c r="N390" s="73">
        <v>8</v>
      </c>
      <c r="O390" s="73">
        <v>11</v>
      </c>
      <c r="P390" s="73">
        <v>17</v>
      </c>
      <c r="Q390" s="73">
        <v>17</v>
      </c>
      <c r="R390" s="73">
        <v>17</v>
      </c>
      <c r="S390" s="73">
        <v>15</v>
      </c>
      <c r="T390" s="73">
        <v>23</v>
      </c>
      <c r="U390" s="73">
        <v>12</v>
      </c>
      <c r="V390" s="73">
        <v>7</v>
      </c>
      <c r="W390" s="73">
        <v>0</v>
      </c>
      <c r="X390" s="73">
        <v>0</v>
      </c>
      <c r="Y390" s="55">
        <v>22</v>
      </c>
      <c r="Z390" s="56">
        <v>96</v>
      </c>
      <c r="AA390" s="125">
        <v>91</v>
      </c>
      <c r="AB390" s="119">
        <v>10.526315789473683</v>
      </c>
      <c r="AC390" s="46">
        <v>45.933014354066984</v>
      </c>
      <c r="AD390" s="47">
        <v>43.540669856459331</v>
      </c>
    </row>
    <row r="391" spans="1:30" s="54" customFormat="1" ht="10.5" customHeight="1" outlineLevel="3" x14ac:dyDescent="0.2">
      <c r="A391" s="17" t="s">
        <v>232</v>
      </c>
      <c r="B391" s="18">
        <v>1220</v>
      </c>
      <c r="C391" s="38">
        <v>841</v>
      </c>
      <c r="D391" s="84">
        <v>37</v>
      </c>
      <c r="E391" s="73">
        <v>39</v>
      </c>
      <c r="F391" s="73">
        <v>31</v>
      </c>
      <c r="G391" s="73">
        <v>29</v>
      </c>
      <c r="H391" s="73">
        <v>33</v>
      </c>
      <c r="I391" s="73">
        <v>31</v>
      </c>
      <c r="J391" s="73">
        <v>44</v>
      </c>
      <c r="K391" s="73">
        <v>42</v>
      </c>
      <c r="L391" s="73">
        <v>57</v>
      </c>
      <c r="M391" s="73">
        <v>54</v>
      </c>
      <c r="N391" s="73">
        <v>45</v>
      </c>
      <c r="O391" s="73">
        <v>67</v>
      </c>
      <c r="P391" s="73">
        <v>56</v>
      </c>
      <c r="Q391" s="73">
        <v>55</v>
      </c>
      <c r="R391" s="73">
        <v>66</v>
      </c>
      <c r="S391" s="73">
        <v>68</v>
      </c>
      <c r="T391" s="73">
        <v>34</v>
      </c>
      <c r="U391" s="73">
        <v>32</v>
      </c>
      <c r="V391" s="73">
        <v>16</v>
      </c>
      <c r="W391" s="73">
        <v>4</v>
      </c>
      <c r="X391" s="73">
        <v>1</v>
      </c>
      <c r="Y391" s="55">
        <v>107</v>
      </c>
      <c r="Z391" s="56">
        <v>458</v>
      </c>
      <c r="AA391" s="125">
        <v>276</v>
      </c>
      <c r="AB391" s="119">
        <v>12.72294887039239</v>
      </c>
      <c r="AC391" s="46">
        <v>54.458977407847797</v>
      </c>
      <c r="AD391" s="47">
        <v>32.818073721759809</v>
      </c>
    </row>
    <row r="392" spans="1:30" s="54" customFormat="1" ht="10.5" customHeight="1" outlineLevel="3" x14ac:dyDescent="0.2">
      <c r="A392" s="17" t="s">
        <v>54</v>
      </c>
      <c r="B392" s="18">
        <v>1230</v>
      </c>
      <c r="C392" s="38">
        <v>187</v>
      </c>
      <c r="D392" s="84">
        <v>4</v>
      </c>
      <c r="E392" s="73">
        <v>5</v>
      </c>
      <c r="F392" s="73">
        <v>5</v>
      </c>
      <c r="G392" s="73">
        <v>7</v>
      </c>
      <c r="H392" s="73">
        <v>6</v>
      </c>
      <c r="I392" s="73">
        <v>5</v>
      </c>
      <c r="J392" s="73">
        <v>4</v>
      </c>
      <c r="K392" s="73">
        <v>4</v>
      </c>
      <c r="L392" s="73">
        <v>8</v>
      </c>
      <c r="M392" s="73">
        <v>11</v>
      </c>
      <c r="N392" s="73">
        <v>9</v>
      </c>
      <c r="O392" s="73">
        <v>16</v>
      </c>
      <c r="P392" s="73">
        <v>21</v>
      </c>
      <c r="Q392" s="73">
        <v>14</v>
      </c>
      <c r="R392" s="73">
        <v>15</v>
      </c>
      <c r="S392" s="73">
        <v>19</v>
      </c>
      <c r="T392" s="73">
        <v>15</v>
      </c>
      <c r="U392" s="73">
        <v>11</v>
      </c>
      <c r="V392" s="73">
        <v>6</v>
      </c>
      <c r="W392" s="73">
        <v>2</v>
      </c>
      <c r="X392" s="73">
        <v>0</v>
      </c>
      <c r="Y392" s="55">
        <v>14</v>
      </c>
      <c r="Z392" s="56">
        <v>91</v>
      </c>
      <c r="AA392" s="125">
        <v>82</v>
      </c>
      <c r="AB392" s="119">
        <v>7.4866310160427805</v>
      </c>
      <c r="AC392" s="46">
        <v>48.663101604278076</v>
      </c>
      <c r="AD392" s="47">
        <v>43.850267379679138</v>
      </c>
    </row>
    <row r="393" spans="1:30" s="54" customFormat="1" ht="10.5" customHeight="1" outlineLevel="3" x14ac:dyDescent="0.2">
      <c r="A393" s="17" t="s">
        <v>276</v>
      </c>
      <c r="B393" s="18">
        <v>1250</v>
      </c>
      <c r="C393" s="38">
        <v>81</v>
      </c>
      <c r="D393" s="84">
        <v>2</v>
      </c>
      <c r="E393" s="73">
        <v>2</v>
      </c>
      <c r="F393" s="73">
        <v>2</v>
      </c>
      <c r="G393" s="73">
        <v>2</v>
      </c>
      <c r="H393" s="73">
        <v>2</v>
      </c>
      <c r="I393" s="73">
        <v>0</v>
      </c>
      <c r="J393" s="73">
        <v>0</v>
      </c>
      <c r="K393" s="73">
        <v>3</v>
      </c>
      <c r="L393" s="73">
        <v>3</v>
      </c>
      <c r="M393" s="73">
        <v>8</v>
      </c>
      <c r="N393" s="73">
        <v>3</v>
      </c>
      <c r="O393" s="73">
        <v>4</v>
      </c>
      <c r="P393" s="73">
        <v>7</v>
      </c>
      <c r="Q393" s="73">
        <v>4</v>
      </c>
      <c r="R393" s="73">
        <v>7</v>
      </c>
      <c r="S393" s="73">
        <v>13</v>
      </c>
      <c r="T393" s="73">
        <v>7</v>
      </c>
      <c r="U393" s="73">
        <v>10</v>
      </c>
      <c r="V393" s="73">
        <v>1</v>
      </c>
      <c r="W393" s="73">
        <v>1</v>
      </c>
      <c r="X393" s="73">
        <v>0</v>
      </c>
      <c r="Y393" s="55">
        <v>6</v>
      </c>
      <c r="Z393" s="56">
        <v>32</v>
      </c>
      <c r="AA393" s="125">
        <v>43</v>
      </c>
      <c r="AB393" s="119">
        <v>7.4074074074074066</v>
      </c>
      <c r="AC393" s="46">
        <v>39.506172839506171</v>
      </c>
      <c r="AD393" s="47">
        <v>53.086419753086425</v>
      </c>
    </row>
    <row r="394" spans="1:30" s="2" customFormat="1" outlineLevel="3" x14ac:dyDescent="0.2">
      <c r="A394" s="17" t="s">
        <v>236</v>
      </c>
      <c r="B394" s="18">
        <v>1240</v>
      </c>
      <c r="C394" s="38">
        <v>710</v>
      </c>
      <c r="D394" s="84">
        <v>43</v>
      </c>
      <c r="E394" s="73">
        <v>38</v>
      </c>
      <c r="F394" s="73">
        <v>37</v>
      </c>
      <c r="G394" s="73">
        <v>36</v>
      </c>
      <c r="H394" s="73">
        <v>32</v>
      </c>
      <c r="I394" s="73">
        <v>26</v>
      </c>
      <c r="J394" s="73">
        <v>36</v>
      </c>
      <c r="K394" s="73">
        <v>32</v>
      </c>
      <c r="L394" s="73">
        <v>43</v>
      </c>
      <c r="M394" s="73">
        <v>48</v>
      </c>
      <c r="N394" s="73">
        <v>60</v>
      </c>
      <c r="O394" s="73">
        <v>57</v>
      </c>
      <c r="P394" s="73">
        <v>34</v>
      </c>
      <c r="Q394" s="73">
        <v>36</v>
      </c>
      <c r="R394" s="73">
        <v>38</v>
      </c>
      <c r="S394" s="73">
        <v>44</v>
      </c>
      <c r="T394" s="73">
        <v>32</v>
      </c>
      <c r="U394" s="73">
        <v>24</v>
      </c>
      <c r="V394" s="73">
        <v>8</v>
      </c>
      <c r="W394" s="73">
        <v>2</v>
      </c>
      <c r="X394" s="73">
        <v>4</v>
      </c>
      <c r="Y394" s="55">
        <v>118</v>
      </c>
      <c r="Z394" s="56">
        <v>404</v>
      </c>
      <c r="AA394" s="125">
        <v>188</v>
      </c>
      <c r="AB394" s="119">
        <v>16.619718309859156</v>
      </c>
      <c r="AC394" s="46">
        <v>56.901408450704224</v>
      </c>
      <c r="AD394" s="47">
        <v>26.478873239436616</v>
      </c>
    </row>
    <row r="395" spans="1:30" s="4" customFormat="1" outlineLevel="3" x14ac:dyDescent="0.2">
      <c r="A395" s="17" t="s">
        <v>169</v>
      </c>
      <c r="B395" s="18">
        <v>1260</v>
      </c>
      <c r="C395" s="38">
        <v>2213</v>
      </c>
      <c r="D395" s="84">
        <v>103</v>
      </c>
      <c r="E395" s="73">
        <v>134</v>
      </c>
      <c r="F395" s="73">
        <v>169</v>
      </c>
      <c r="G395" s="73">
        <v>170</v>
      </c>
      <c r="H395" s="73">
        <v>84</v>
      </c>
      <c r="I395" s="73">
        <v>97</v>
      </c>
      <c r="J395" s="73">
        <v>105</v>
      </c>
      <c r="K395" s="73">
        <v>130</v>
      </c>
      <c r="L395" s="73">
        <v>184</v>
      </c>
      <c r="M395" s="73">
        <v>210</v>
      </c>
      <c r="N395" s="73">
        <v>194</v>
      </c>
      <c r="O395" s="73">
        <v>119</v>
      </c>
      <c r="P395" s="73">
        <v>93</v>
      </c>
      <c r="Q395" s="73">
        <v>89</v>
      </c>
      <c r="R395" s="73">
        <v>78</v>
      </c>
      <c r="S395" s="73">
        <v>80</v>
      </c>
      <c r="T395" s="73">
        <v>68</v>
      </c>
      <c r="U395" s="73">
        <v>60</v>
      </c>
      <c r="V395" s="73">
        <v>30</v>
      </c>
      <c r="W395" s="73">
        <v>11</v>
      </c>
      <c r="X395" s="73">
        <v>5</v>
      </c>
      <c r="Y395" s="55">
        <v>406</v>
      </c>
      <c r="Z395" s="56">
        <v>1386</v>
      </c>
      <c r="AA395" s="125">
        <v>421</v>
      </c>
      <c r="AB395" s="119">
        <v>18.346136466335292</v>
      </c>
      <c r="AC395" s="46">
        <v>62.62991414369634</v>
      </c>
      <c r="AD395" s="47">
        <v>19.023949389968369</v>
      </c>
    </row>
    <row r="396" spans="1:30" s="54" customFormat="1" ht="10.5" customHeight="1" outlineLevel="3" x14ac:dyDescent="0.2">
      <c r="A396" s="19" t="s">
        <v>165</v>
      </c>
      <c r="B396" s="20">
        <v>1270</v>
      </c>
      <c r="C396" s="33">
        <v>357</v>
      </c>
      <c r="D396" s="82">
        <v>4</v>
      </c>
      <c r="E396" s="74">
        <v>13</v>
      </c>
      <c r="F396" s="74">
        <v>16</v>
      </c>
      <c r="G396" s="74">
        <v>16</v>
      </c>
      <c r="H396" s="74">
        <v>17</v>
      </c>
      <c r="I396" s="74">
        <v>6</v>
      </c>
      <c r="J396" s="74">
        <v>11</v>
      </c>
      <c r="K396" s="74">
        <v>13</v>
      </c>
      <c r="L396" s="74">
        <v>20</v>
      </c>
      <c r="M396" s="74">
        <v>15</v>
      </c>
      <c r="N396" s="74">
        <v>25</v>
      </c>
      <c r="O396" s="74">
        <v>24</v>
      </c>
      <c r="P396" s="74">
        <v>25</v>
      </c>
      <c r="Q396" s="74">
        <v>27</v>
      </c>
      <c r="R396" s="74">
        <v>38</v>
      </c>
      <c r="S396" s="74">
        <v>30</v>
      </c>
      <c r="T396" s="74">
        <v>23</v>
      </c>
      <c r="U396" s="74">
        <v>19</v>
      </c>
      <c r="V396" s="74">
        <v>8</v>
      </c>
      <c r="W396" s="74">
        <v>6</v>
      </c>
      <c r="X396" s="74">
        <v>1</v>
      </c>
      <c r="Y396" s="59">
        <v>33</v>
      </c>
      <c r="Z396" s="60">
        <v>172</v>
      </c>
      <c r="AA396" s="126">
        <v>152</v>
      </c>
      <c r="AB396" s="121">
        <v>9.2436974789915975</v>
      </c>
      <c r="AC396" s="48">
        <v>48.179271708683473</v>
      </c>
      <c r="AD396" s="49">
        <v>42.577030812324928</v>
      </c>
    </row>
    <row r="397" spans="1:30" s="54" customFormat="1" ht="10.5" customHeight="1" outlineLevel="2" x14ac:dyDescent="0.2">
      <c r="A397" s="32" t="s">
        <v>521</v>
      </c>
      <c r="B397" s="88"/>
      <c r="C397" s="35">
        <f t="shared" ref="C397:AA397" si="12">SUM(C370:C396)</f>
        <v>19411</v>
      </c>
      <c r="D397" s="113">
        <f t="shared" si="12"/>
        <v>709</v>
      </c>
      <c r="E397" s="104">
        <f t="shared" si="12"/>
        <v>826</v>
      </c>
      <c r="F397" s="104">
        <f t="shared" si="12"/>
        <v>990</v>
      </c>
      <c r="G397" s="104">
        <f t="shared" si="12"/>
        <v>1062</v>
      </c>
      <c r="H397" s="104">
        <f t="shared" si="12"/>
        <v>881</v>
      </c>
      <c r="I397" s="104">
        <f t="shared" si="12"/>
        <v>733</v>
      </c>
      <c r="J397" s="104">
        <f t="shared" si="12"/>
        <v>853</v>
      </c>
      <c r="K397" s="104">
        <f t="shared" si="12"/>
        <v>937</v>
      </c>
      <c r="L397" s="104">
        <f t="shared" si="12"/>
        <v>1153</v>
      </c>
      <c r="M397" s="104">
        <f t="shared" si="12"/>
        <v>1364</v>
      </c>
      <c r="N397" s="104">
        <f t="shared" si="12"/>
        <v>1586</v>
      </c>
      <c r="O397" s="104">
        <f t="shared" si="12"/>
        <v>1405</v>
      </c>
      <c r="P397" s="104">
        <f t="shared" si="12"/>
        <v>1288</v>
      </c>
      <c r="Q397" s="104">
        <f t="shared" si="12"/>
        <v>1227</v>
      </c>
      <c r="R397" s="104">
        <f t="shared" si="12"/>
        <v>1239</v>
      </c>
      <c r="S397" s="104">
        <f t="shared" si="12"/>
        <v>1126</v>
      </c>
      <c r="T397" s="104">
        <f t="shared" si="12"/>
        <v>839</v>
      </c>
      <c r="U397" s="104">
        <f t="shared" si="12"/>
        <v>671</v>
      </c>
      <c r="V397" s="104">
        <f t="shared" si="12"/>
        <v>353</v>
      </c>
      <c r="W397" s="104">
        <f t="shared" si="12"/>
        <v>139</v>
      </c>
      <c r="X397" s="112">
        <f t="shared" si="12"/>
        <v>30</v>
      </c>
      <c r="Y397" s="34">
        <f t="shared" si="12"/>
        <v>2525</v>
      </c>
      <c r="Z397" s="34">
        <f t="shared" si="12"/>
        <v>11262</v>
      </c>
      <c r="AA397" s="91">
        <f t="shared" si="12"/>
        <v>5624</v>
      </c>
      <c r="AB397" s="97">
        <f>ROUND(Y397/$C397*100,1)</f>
        <v>13</v>
      </c>
      <c r="AC397" s="97">
        <f>ROUND(Z397/$C397*100,1)</f>
        <v>58</v>
      </c>
      <c r="AD397" s="98">
        <f>ROUND(AA397/$C397*100,1)</f>
        <v>29</v>
      </c>
    </row>
    <row r="398" spans="1:30" s="54" customFormat="1" ht="10.5" customHeight="1" outlineLevel="1" x14ac:dyDescent="0.2">
      <c r="A398" s="105" t="s">
        <v>522</v>
      </c>
      <c r="B398" s="106"/>
      <c r="C398" s="109">
        <f t="shared" ref="C398:AA398" si="13">C369+C397</f>
        <v>22829</v>
      </c>
      <c r="D398" s="131">
        <f t="shared" si="13"/>
        <v>753</v>
      </c>
      <c r="E398" s="110">
        <f t="shared" si="13"/>
        <v>915</v>
      </c>
      <c r="F398" s="110">
        <f t="shared" si="13"/>
        <v>1107</v>
      </c>
      <c r="G398" s="110">
        <f t="shared" si="13"/>
        <v>1180</v>
      </c>
      <c r="H398" s="110">
        <f t="shared" si="13"/>
        <v>1005</v>
      </c>
      <c r="I398" s="110">
        <f t="shared" si="13"/>
        <v>829</v>
      </c>
      <c r="J398" s="110">
        <f t="shared" si="13"/>
        <v>949</v>
      </c>
      <c r="K398" s="110">
        <f t="shared" si="13"/>
        <v>1078</v>
      </c>
      <c r="L398" s="110">
        <f t="shared" si="13"/>
        <v>1322</v>
      </c>
      <c r="M398" s="110">
        <f t="shared" si="13"/>
        <v>1560</v>
      </c>
      <c r="N398" s="110">
        <f t="shared" si="13"/>
        <v>1847</v>
      </c>
      <c r="O398" s="110">
        <f t="shared" si="13"/>
        <v>1657</v>
      </c>
      <c r="P398" s="110">
        <f t="shared" si="13"/>
        <v>1546</v>
      </c>
      <c r="Q398" s="110">
        <f t="shared" si="13"/>
        <v>1452</v>
      </c>
      <c r="R398" s="110">
        <f t="shared" si="13"/>
        <v>1531</v>
      </c>
      <c r="S398" s="110">
        <f t="shared" si="13"/>
        <v>1431</v>
      </c>
      <c r="T398" s="110">
        <f t="shared" si="13"/>
        <v>1100</v>
      </c>
      <c r="U398" s="110">
        <f t="shared" si="13"/>
        <v>877</v>
      </c>
      <c r="V398" s="110">
        <f t="shared" si="13"/>
        <v>480</v>
      </c>
      <c r="W398" s="110">
        <f t="shared" si="13"/>
        <v>176</v>
      </c>
      <c r="X398" s="115">
        <f t="shared" si="13"/>
        <v>34</v>
      </c>
      <c r="Y398" s="108">
        <f t="shared" si="13"/>
        <v>2775</v>
      </c>
      <c r="Z398" s="108">
        <f t="shared" si="13"/>
        <v>12973</v>
      </c>
      <c r="AA398" s="114">
        <f t="shared" si="13"/>
        <v>7081</v>
      </c>
      <c r="AB398" s="111">
        <f t="shared" ref="AB398:AD398" si="14">ROUND(Y398/$C398*100,1)</f>
        <v>12.2</v>
      </c>
      <c r="AC398" s="111">
        <f t="shared" si="14"/>
        <v>56.8</v>
      </c>
      <c r="AD398" s="116">
        <f t="shared" si="14"/>
        <v>31</v>
      </c>
    </row>
    <row r="399" spans="1:30" s="54" customFormat="1" ht="10.5" customHeight="1" outlineLevel="3" x14ac:dyDescent="0.2">
      <c r="A399" s="21" t="s">
        <v>166</v>
      </c>
      <c r="B399" s="22">
        <v>5110</v>
      </c>
      <c r="C399" s="37">
        <v>650</v>
      </c>
      <c r="D399" s="83">
        <v>12</v>
      </c>
      <c r="E399" s="72">
        <v>20</v>
      </c>
      <c r="F399" s="72">
        <v>26</v>
      </c>
      <c r="G399" s="72">
        <v>28</v>
      </c>
      <c r="H399" s="72">
        <v>28</v>
      </c>
      <c r="I399" s="72">
        <v>12</v>
      </c>
      <c r="J399" s="72">
        <v>13</v>
      </c>
      <c r="K399" s="72">
        <v>32</v>
      </c>
      <c r="L399" s="72">
        <v>32</v>
      </c>
      <c r="M399" s="72">
        <v>42</v>
      </c>
      <c r="N399" s="72">
        <v>51</v>
      </c>
      <c r="O399" s="72">
        <v>41</v>
      </c>
      <c r="P399" s="72">
        <v>60</v>
      </c>
      <c r="Q399" s="72">
        <v>51</v>
      </c>
      <c r="R399" s="72">
        <v>58</v>
      </c>
      <c r="S399" s="72">
        <v>48</v>
      </c>
      <c r="T399" s="72">
        <v>41</v>
      </c>
      <c r="U399" s="72">
        <v>33</v>
      </c>
      <c r="V399" s="72">
        <v>14</v>
      </c>
      <c r="W399" s="72">
        <v>5</v>
      </c>
      <c r="X399" s="72">
        <v>3</v>
      </c>
      <c r="Y399" s="50">
        <v>58</v>
      </c>
      <c r="Z399" s="51">
        <v>339</v>
      </c>
      <c r="AA399" s="127">
        <v>253</v>
      </c>
      <c r="AB399" s="122">
        <v>8.9230769230769234</v>
      </c>
      <c r="AC399" s="52">
        <v>52.153846153846153</v>
      </c>
      <c r="AD399" s="53">
        <v>38.92307692307692</v>
      </c>
    </row>
    <row r="400" spans="1:30" s="54" customFormat="1" ht="10.5" customHeight="1" outlineLevel="3" x14ac:dyDescent="0.2">
      <c r="A400" s="17" t="s">
        <v>83</v>
      </c>
      <c r="B400" s="18">
        <v>5120</v>
      </c>
      <c r="C400" s="38">
        <v>22</v>
      </c>
      <c r="D400" s="84">
        <v>0</v>
      </c>
      <c r="E400" s="73">
        <v>0</v>
      </c>
      <c r="F400" s="73">
        <v>0</v>
      </c>
      <c r="G400" s="73">
        <v>0</v>
      </c>
      <c r="H400" s="73">
        <v>0</v>
      </c>
      <c r="I400" s="73">
        <v>2</v>
      </c>
      <c r="J400" s="73">
        <v>2</v>
      </c>
      <c r="K400" s="73">
        <v>1</v>
      </c>
      <c r="L400" s="73">
        <v>1</v>
      </c>
      <c r="M400" s="73">
        <v>1</v>
      </c>
      <c r="N400" s="73">
        <v>0</v>
      </c>
      <c r="O400" s="73">
        <v>2</v>
      </c>
      <c r="P400" s="73">
        <v>2</v>
      </c>
      <c r="Q400" s="73">
        <v>1</v>
      </c>
      <c r="R400" s="73">
        <v>2</v>
      </c>
      <c r="S400" s="73">
        <v>5</v>
      </c>
      <c r="T400" s="73">
        <v>2</v>
      </c>
      <c r="U400" s="73">
        <v>1</v>
      </c>
      <c r="V400" s="73">
        <v>0</v>
      </c>
      <c r="W400" s="73">
        <v>0</v>
      </c>
      <c r="X400" s="73">
        <v>0</v>
      </c>
      <c r="Y400" s="55">
        <v>0</v>
      </c>
      <c r="Z400" s="56">
        <v>11</v>
      </c>
      <c r="AA400" s="125">
        <v>11</v>
      </c>
      <c r="AB400" s="119">
        <v>0</v>
      </c>
      <c r="AC400" s="46">
        <v>50</v>
      </c>
      <c r="AD400" s="47">
        <v>50</v>
      </c>
    </row>
    <row r="401" spans="1:30" s="54" customFormat="1" ht="10.5" customHeight="1" outlineLevel="3" x14ac:dyDescent="0.2">
      <c r="A401" s="17" t="s">
        <v>34</v>
      </c>
      <c r="B401" s="18">
        <v>5150</v>
      </c>
      <c r="C401" s="38">
        <v>387</v>
      </c>
      <c r="D401" s="84">
        <v>10</v>
      </c>
      <c r="E401" s="73">
        <v>20</v>
      </c>
      <c r="F401" s="73">
        <v>13</v>
      </c>
      <c r="G401" s="73">
        <v>19</v>
      </c>
      <c r="H401" s="73">
        <v>12</v>
      </c>
      <c r="I401" s="73">
        <v>12</v>
      </c>
      <c r="J401" s="73">
        <v>13</v>
      </c>
      <c r="K401" s="73">
        <v>17</v>
      </c>
      <c r="L401" s="73">
        <v>22</v>
      </c>
      <c r="M401" s="73">
        <v>20</v>
      </c>
      <c r="N401" s="73">
        <v>26</v>
      </c>
      <c r="O401" s="73">
        <v>19</v>
      </c>
      <c r="P401" s="73">
        <v>21</v>
      </c>
      <c r="Q401" s="73">
        <v>25</v>
      </c>
      <c r="R401" s="73">
        <v>40</v>
      </c>
      <c r="S401" s="73">
        <v>38</v>
      </c>
      <c r="T401" s="73">
        <v>30</v>
      </c>
      <c r="U401" s="73">
        <v>18</v>
      </c>
      <c r="V401" s="73">
        <v>7</v>
      </c>
      <c r="W401" s="73">
        <v>4</v>
      </c>
      <c r="X401" s="73">
        <v>1</v>
      </c>
      <c r="Y401" s="55">
        <v>43</v>
      </c>
      <c r="Z401" s="56">
        <v>181</v>
      </c>
      <c r="AA401" s="125">
        <v>163</v>
      </c>
      <c r="AB401" s="119">
        <v>11.111111111111111</v>
      </c>
      <c r="AC401" s="46">
        <v>46.770025839793284</v>
      </c>
      <c r="AD401" s="47">
        <v>42.118863049095609</v>
      </c>
    </row>
    <row r="402" spans="1:30" s="54" customFormat="1" ht="10.5" customHeight="1" outlineLevel="3" x14ac:dyDescent="0.2">
      <c r="A402" s="17" t="s">
        <v>197</v>
      </c>
      <c r="B402" s="18">
        <v>5160</v>
      </c>
      <c r="C402" s="38">
        <v>337</v>
      </c>
      <c r="D402" s="84">
        <v>6</v>
      </c>
      <c r="E402" s="73">
        <v>18</v>
      </c>
      <c r="F402" s="73">
        <v>17</v>
      </c>
      <c r="G402" s="73">
        <v>22</v>
      </c>
      <c r="H402" s="73">
        <v>7</v>
      </c>
      <c r="I402" s="73">
        <v>9</v>
      </c>
      <c r="J402" s="73">
        <v>11</v>
      </c>
      <c r="K402" s="73">
        <v>20</v>
      </c>
      <c r="L402" s="73">
        <v>22</v>
      </c>
      <c r="M402" s="73">
        <v>22</v>
      </c>
      <c r="N402" s="73">
        <v>18</v>
      </c>
      <c r="O402" s="73">
        <v>21</v>
      </c>
      <c r="P402" s="73">
        <v>24</v>
      </c>
      <c r="Q402" s="73">
        <v>27</v>
      </c>
      <c r="R402" s="73">
        <v>32</v>
      </c>
      <c r="S402" s="73">
        <v>26</v>
      </c>
      <c r="T402" s="73">
        <v>12</v>
      </c>
      <c r="U402" s="73">
        <v>16</v>
      </c>
      <c r="V402" s="73">
        <v>6</v>
      </c>
      <c r="W402" s="73">
        <v>1</v>
      </c>
      <c r="X402" s="73">
        <v>0</v>
      </c>
      <c r="Y402" s="55">
        <v>41</v>
      </c>
      <c r="Z402" s="56">
        <v>176</v>
      </c>
      <c r="AA402" s="125">
        <v>120</v>
      </c>
      <c r="AB402" s="119">
        <v>12.166172106824925</v>
      </c>
      <c r="AC402" s="46">
        <v>52.225519287833833</v>
      </c>
      <c r="AD402" s="47">
        <v>35.60830860534125</v>
      </c>
    </row>
    <row r="403" spans="1:30" s="54" customFormat="1" ht="10.5" customHeight="1" outlineLevel="3" x14ac:dyDescent="0.2">
      <c r="A403" s="17" t="s">
        <v>90</v>
      </c>
      <c r="B403" s="18">
        <v>5170</v>
      </c>
      <c r="C403" s="38">
        <v>870</v>
      </c>
      <c r="D403" s="84">
        <v>15</v>
      </c>
      <c r="E403" s="73">
        <v>19</v>
      </c>
      <c r="F403" s="73">
        <v>56</v>
      </c>
      <c r="G403" s="73">
        <v>51</v>
      </c>
      <c r="H403" s="73">
        <v>38</v>
      </c>
      <c r="I403" s="73">
        <v>29</v>
      </c>
      <c r="J403" s="73">
        <v>17</v>
      </c>
      <c r="K403" s="73">
        <v>36</v>
      </c>
      <c r="L403" s="73">
        <v>53</v>
      </c>
      <c r="M403" s="73">
        <v>57</v>
      </c>
      <c r="N403" s="73">
        <v>65</v>
      </c>
      <c r="O403" s="73">
        <v>58</v>
      </c>
      <c r="P403" s="73">
        <v>46</v>
      </c>
      <c r="Q403" s="73">
        <v>73</v>
      </c>
      <c r="R403" s="73">
        <v>79</v>
      </c>
      <c r="S403" s="73">
        <v>81</v>
      </c>
      <c r="T403" s="73">
        <v>50</v>
      </c>
      <c r="U403" s="73">
        <v>27</v>
      </c>
      <c r="V403" s="73">
        <v>17</v>
      </c>
      <c r="W403" s="73">
        <v>3</v>
      </c>
      <c r="X403" s="73">
        <v>0</v>
      </c>
      <c r="Y403" s="55">
        <v>90</v>
      </c>
      <c r="Z403" s="56">
        <v>450</v>
      </c>
      <c r="AA403" s="125">
        <v>330</v>
      </c>
      <c r="AB403" s="119">
        <v>10.344827586206897</v>
      </c>
      <c r="AC403" s="46">
        <v>51.724137931034484</v>
      </c>
      <c r="AD403" s="47">
        <v>37.931034482758619</v>
      </c>
    </row>
    <row r="404" spans="1:30" s="54" customFormat="1" ht="10.5" customHeight="1" outlineLevel="3" x14ac:dyDescent="0.2">
      <c r="A404" s="17" t="s">
        <v>289</v>
      </c>
      <c r="B404" s="18">
        <v>5180</v>
      </c>
      <c r="C404" s="38">
        <v>230</v>
      </c>
      <c r="D404" s="84">
        <v>3</v>
      </c>
      <c r="E404" s="73">
        <v>10</v>
      </c>
      <c r="F404" s="73">
        <v>13</v>
      </c>
      <c r="G404" s="73">
        <v>16</v>
      </c>
      <c r="H404" s="73">
        <v>9</v>
      </c>
      <c r="I404" s="73">
        <v>6</v>
      </c>
      <c r="J404" s="73">
        <v>10</v>
      </c>
      <c r="K404" s="73">
        <v>11</v>
      </c>
      <c r="L404" s="73">
        <v>13</v>
      </c>
      <c r="M404" s="73">
        <v>12</v>
      </c>
      <c r="N404" s="73">
        <v>15</v>
      </c>
      <c r="O404" s="73">
        <v>15</v>
      </c>
      <c r="P404" s="73">
        <v>19</v>
      </c>
      <c r="Q404" s="73">
        <v>15</v>
      </c>
      <c r="R404" s="73">
        <v>22</v>
      </c>
      <c r="S404" s="73">
        <v>11</v>
      </c>
      <c r="T404" s="73">
        <v>17</v>
      </c>
      <c r="U404" s="73">
        <v>10</v>
      </c>
      <c r="V404" s="73">
        <v>3</v>
      </c>
      <c r="W404" s="73">
        <v>0</v>
      </c>
      <c r="X404" s="73">
        <v>0</v>
      </c>
      <c r="Y404" s="55">
        <v>26</v>
      </c>
      <c r="Z404" s="56">
        <v>126</v>
      </c>
      <c r="AA404" s="125">
        <v>78</v>
      </c>
      <c r="AB404" s="119">
        <v>11.304347826086957</v>
      </c>
      <c r="AC404" s="46">
        <v>54.782608695652172</v>
      </c>
      <c r="AD404" s="47">
        <v>33.913043478260867</v>
      </c>
    </row>
    <row r="405" spans="1:30" s="54" customFormat="1" ht="10.5" customHeight="1" outlineLevel="3" x14ac:dyDescent="0.2">
      <c r="A405" s="17" t="s">
        <v>129</v>
      </c>
      <c r="B405" s="18">
        <v>5191</v>
      </c>
      <c r="C405" s="38">
        <v>414</v>
      </c>
      <c r="D405" s="84">
        <v>11</v>
      </c>
      <c r="E405" s="73">
        <v>13</v>
      </c>
      <c r="F405" s="73">
        <v>17</v>
      </c>
      <c r="G405" s="73">
        <v>16</v>
      </c>
      <c r="H405" s="73">
        <v>9</v>
      </c>
      <c r="I405" s="73">
        <v>9</v>
      </c>
      <c r="J405" s="73">
        <v>10</v>
      </c>
      <c r="K405" s="73">
        <v>17</v>
      </c>
      <c r="L405" s="73">
        <v>24</v>
      </c>
      <c r="M405" s="73">
        <v>18</v>
      </c>
      <c r="N405" s="73">
        <v>30</v>
      </c>
      <c r="O405" s="73">
        <v>13</v>
      </c>
      <c r="P405" s="73">
        <v>21</v>
      </c>
      <c r="Q405" s="73">
        <v>39</v>
      </c>
      <c r="R405" s="73">
        <v>60</v>
      </c>
      <c r="S405" s="73">
        <v>43</v>
      </c>
      <c r="T405" s="73">
        <v>30</v>
      </c>
      <c r="U405" s="73">
        <v>21</v>
      </c>
      <c r="V405" s="73">
        <v>8</v>
      </c>
      <c r="W405" s="73">
        <v>5</v>
      </c>
      <c r="X405" s="73">
        <v>0</v>
      </c>
      <c r="Y405" s="55">
        <v>41</v>
      </c>
      <c r="Z405" s="56">
        <v>167</v>
      </c>
      <c r="AA405" s="125">
        <v>206</v>
      </c>
      <c r="AB405" s="119">
        <v>9.9033816425120769</v>
      </c>
      <c r="AC405" s="46">
        <v>40.338164251207729</v>
      </c>
      <c r="AD405" s="47">
        <v>49.75845410628019</v>
      </c>
    </row>
    <row r="406" spans="1:30" s="54" customFormat="1" ht="10.5" customHeight="1" outlineLevel="3" x14ac:dyDescent="0.2">
      <c r="A406" s="17" t="s">
        <v>317</v>
      </c>
      <c r="B406" s="18">
        <v>5192</v>
      </c>
      <c r="C406" s="38">
        <v>588</v>
      </c>
      <c r="D406" s="84">
        <v>10</v>
      </c>
      <c r="E406" s="73">
        <v>15</v>
      </c>
      <c r="F406" s="73">
        <v>22</v>
      </c>
      <c r="G406" s="73">
        <v>22</v>
      </c>
      <c r="H406" s="73">
        <v>15</v>
      </c>
      <c r="I406" s="73">
        <v>15</v>
      </c>
      <c r="J406" s="73">
        <v>16</v>
      </c>
      <c r="K406" s="73">
        <v>21</v>
      </c>
      <c r="L406" s="73">
        <v>20</v>
      </c>
      <c r="M406" s="73">
        <v>44</v>
      </c>
      <c r="N406" s="73">
        <v>51</v>
      </c>
      <c r="O406" s="73">
        <v>34</v>
      </c>
      <c r="P406" s="73">
        <v>30</v>
      </c>
      <c r="Q406" s="73">
        <v>44</v>
      </c>
      <c r="R406" s="73">
        <v>79</v>
      </c>
      <c r="S406" s="73">
        <v>71</v>
      </c>
      <c r="T406" s="73">
        <v>38</v>
      </c>
      <c r="U406" s="73">
        <v>21</v>
      </c>
      <c r="V406" s="73">
        <v>14</v>
      </c>
      <c r="W406" s="73">
        <v>4</v>
      </c>
      <c r="X406" s="73">
        <v>2</v>
      </c>
      <c r="Y406" s="55">
        <v>47</v>
      </c>
      <c r="Z406" s="56">
        <v>268</v>
      </c>
      <c r="AA406" s="125">
        <v>273</v>
      </c>
      <c r="AB406" s="119">
        <v>7.9931972789115653</v>
      </c>
      <c r="AC406" s="46">
        <v>45.57823129251701</v>
      </c>
      <c r="AD406" s="47">
        <v>46.428571428571431</v>
      </c>
    </row>
    <row r="407" spans="1:30" s="54" customFormat="1" ht="10.5" customHeight="1" outlineLevel="3" x14ac:dyDescent="0.2">
      <c r="A407" s="17" t="s">
        <v>237</v>
      </c>
      <c r="B407" s="18">
        <v>5200</v>
      </c>
      <c r="C407" s="38"/>
      <c r="D407" s="84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55"/>
      <c r="Z407" s="56"/>
      <c r="AA407" s="125"/>
      <c r="AB407" s="119"/>
      <c r="AC407" s="46"/>
      <c r="AD407" s="47"/>
    </row>
    <row r="408" spans="1:30" s="54" customFormat="1" ht="10.5" customHeight="1" outlineLevel="3" x14ac:dyDescent="0.2">
      <c r="A408" s="17" t="s">
        <v>120</v>
      </c>
      <c r="B408" s="18">
        <v>5220</v>
      </c>
      <c r="C408" s="38">
        <v>84</v>
      </c>
      <c r="D408" s="84">
        <v>2</v>
      </c>
      <c r="E408" s="73">
        <v>2</v>
      </c>
      <c r="F408" s="73">
        <v>5</v>
      </c>
      <c r="G408" s="73">
        <v>0</v>
      </c>
      <c r="H408" s="73">
        <v>1</v>
      </c>
      <c r="I408" s="73">
        <v>4</v>
      </c>
      <c r="J408" s="73">
        <v>3</v>
      </c>
      <c r="K408" s="73">
        <v>3</v>
      </c>
      <c r="L408" s="73">
        <v>3</v>
      </c>
      <c r="M408" s="73">
        <v>6</v>
      </c>
      <c r="N408" s="73">
        <v>5</v>
      </c>
      <c r="O408" s="73">
        <v>6</v>
      </c>
      <c r="P408" s="73">
        <v>9</v>
      </c>
      <c r="Q408" s="73">
        <v>7</v>
      </c>
      <c r="R408" s="73">
        <v>10</v>
      </c>
      <c r="S408" s="73">
        <v>6</v>
      </c>
      <c r="T408" s="73">
        <v>4</v>
      </c>
      <c r="U408" s="73">
        <v>4</v>
      </c>
      <c r="V408" s="73">
        <v>2</v>
      </c>
      <c r="W408" s="73">
        <v>2</v>
      </c>
      <c r="X408" s="73">
        <v>0</v>
      </c>
      <c r="Y408" s="55">
        <v>9</v>
      </c>
      <c r="Z408" s="56">
        <v>40</v>
      </c>
      <c r="AA408" s="125">
        <v>35</v>
      </c>
      <c r="AB408" s="119">
        <v>10.714285714285714</v>
      </c>
      <c r="AC408" s="46">
        <v>47.619047619047613</v>
      </c>
      <c r="AD408" s="47">
        <v>41.666666666666671</v>
      </c>
    </row>
    <row r="409" spans="1:30" s="54" customFormat="1" ht="10.5" customHeight="1" outlineLevel="3" x14ac:dyDescent="0.2">
      <c r="A409" s="17" t="s">
        <v>74</v>
      </c>
      <c r="B409" s="18">
        <v>5210</v>
      </c>
      <c r="C409" s="38">
        <v>105</v>
      </c>
      <c r="D409" s="84">
        <v>2</v>
      </c>
      <c r="E409" s="73">
        <v>3</v>
      </c>
      <c r="F409" s="73">
        <v>1</v>
      </c>
      <c r="G409" s="73">
        <v>1</v>
      </c>
      <c r="H409" s="73">
        <v>3</v>
      </c>
      <c r="I409" s="73">
        <v>2</v>
      </c>
      <c r="J409" s="73">
        <v>3</v>
      </c>
      <c r="K409" s="73">
        <v>4</v>
      </c>
      <c r="L409" s="73">
        <v>4</v>
      </c>
      <c r="M409" s="73">
        <v>7</v>
      </c>
      <c r="N409" s="73">
        <v>8</v>
      </c>
      <c r="O409" s="73">
        <v>7</v>
      </c>
      <c r="P409" s="73">
        <v>9</v>
      </c>
      <c r="Q409" s="73">
        <v>6</v>
      </c>
      <c r="R409" s="73">
        <v>15</v>
      </c>
      <c r="S409" s="73">
        <v>12</v>
      </c>
      <c r="T409" s="73">
        <v>6</v>
      </c>
      <c r="U409" s="73">
        <v>5</v>
      </c>
      <c r="V409" s="73">
        <v>5</v>
      </c>
      <c r="W409" s="73">
        <v>1</v>
      </c>
      <c r="X409" s="73">
        <v>1</v>
      </c>
      <c r="Y409" s="55">
        <v>6</v>
      </c>
      <c r="Z409" s="56">
        <v>48</v>
      </c>
      <c r="AA409" s="125">
        <v>51</v>
      </c>
      <c r="AB409" s="119">
        <v>5.7142857142857144</v>
      </c>
      <c r="AC409" s="46">
        <v>45.714285714285715</v>
      </c>
      <c r="AD409" s="47">
        <v>48.571428571428569</v>
      </c>
    </row>
    <row r="410" spans="1:30" s="54" customFormat="1" ht="10.5" customHeight="1" outlineLevel="3" x14ac:dyDescent="0.2">
      <c r="A410" s="17" t="s">
        <v>19</v>
      </c>
      <c r="B410" s="18">
        <v>5140</v>
      </c>
      <c r="C410" s="38">
        <v>8</v>
      </c>
      <c r="D410" s="84">
        <v>0</v>
      </c>
      <c r="E410" s="73">
        <v>0</v>
      </c>
      <c r="F410" s="73">
        <v>0</v>
      </c>
      <c r="G410" s="73">
        <v>0</v>
      </c>
      <c r="H410" s="73">
        <v>0</v>
      </c>
      <c r="I410" s="73">
        <v>0</v>
      </c>
      <c r="J410" s="73">
        <v>0</v>
      </c>
      <c r="K410" s="73">
        <v>0</v>
      </c>
      <c r="L410" s="73">
        <v>0</v>
      </c>
      <c r="M410" s="73">
        <v>0</v>
      </c>
      <c r="N410" s="73">
        <v>1</v>
      </c>
      <c r="O410" s="73">
        <v>4</v>
      </c>
      <c r="P410" s="73">
        <v>0</v>
      </c>
      <c r="Q410" s="73">
        <v>1</v>
      </c>
      <c r="R410" s="73">
        <v>1</v>
      </c>
      <c r="S410" s="73">
        <v>0</v>
      </c>
      <c r="T410" s="73">
        <v>1</v>
      </c>
      <c r="U410" s="73">
        <v>0</v>
      </c>
      <c r="V410" s="73">
        <v>0</v>
      </c>
      <c r="W410" s="73">
        <v>0</v>
      </c>
      <c r="X410" s="73">
        <v>0</v>
      </c>
      <c r="Y410" s="55">
        <v>0</v>
      </c>
      <c r="Z410" s="56">
        <v>5</v>
      </c>
      <c r="AA410" s="125">
        <v>3</v>
      </c>
      <c r="AB410" s="119">
        <v>0</v>
      </c>
      <c r="AC410" s="46">
        <v>62.5</v>
      </c>
      <c r="AD410" s="47">
        <v>37.5</v>
      </c>
    </row>
    <row r="411" spans="1:30" s="54" customFormat="1" ht="10.5" customHeight="1" outlineLevel="3" x14ac:dyDescent="0.2">
      <c r="A411" s="17" t="s">
        <v>195</v>
      </c>
      <c r="B411" s="18">
        <v>5130</v>
      </c>
      <c r="C411" s="38" t="s">
        <v>535</v>
      </c>
      <c r="D411" s="129" t="s">
        <v>535</v>
      </c>
      <c r="E411" s="76" t="s">
        <v>535</v>
      </c>
      <c r="F411" s="76" t="s">
        <v>535</v>
      </c>
      <c r="G411" s="76" t="s">
        <v>535</v>
      </c>
      <c r="H411" s="76" t="s">
        <v>535</v>
      </c>
      <c r="I411" s="76" t="s">
        <v>535</v>
      </c>
      <c r="J411" s="76" t="s">
        <v>535</v>
      </c>
      <c r="K411" s="76" t="s">
        <v>535</v>
      </c>
      <c r="L411" s="76" t="s">
        <v>535</v>
      </c>
      <c r="M411" s="76" t="s">
        <v>535</v>
      </c>
      <c r="N411" s="76" t="s">
        <v>535</v>
      </c>
      <c r="O411" s="76" t="s">
        <v>535</v>
      </c>
      <c r="P411" s="76" t="s">
        <v>535</v>
      </c>
      <c r="Q411" s="76" t="s">
        <v>535</v>
      </c>
      <c r="R411" s="76" t="s">
        <v>535</v>
      </c>
      <c r="S411" s="76" t="s">
        <v>535</v>
      </c>
      <c r="T411" s="76" t="s">
        <v>535</v>
      </c>
      <c r="U411" s="76" t="s">
        <v>535</v>
      </c>
      <c r="V411" s="76" t="s">
        <v>535</v>
      </c>
      <c r="W411" s="76" t="s">
        <v>535</v>
      </c>
      <c r="X411" s="78" t="s">
        <v>535</v>
      </c>
      <c r="Y411" s="57" t="s">
        <v>535</v>
      </c>
      <c r="Z411" s="58" t="s">
        <v>535</v>
      </c>
      <c r="AA411" s="92" t="s">
        <v>535</v>
      </c>
      <c r="AB411" s="120" t="s">
        <v>535</v>
      </c>
      <c r="AC411" s="66" t="s">
        <v>535</v>
      </c>
      <c r="AD411" s="67" t="s">
        <v>535</v>
      </c>
    </row>
    <row r="412" spans="1:30" s="54" customFormat="1" ht="10.5" customHeight="1" outlineLevel="3" x14ac:dyDescent="0.2">
      <c r="A412" s="17" t="s">
        <v>259</v>
      </c>
      <c r="B412" s="18">
        <v>5260</v>
      </c>
      <c r="C412" s="38">
        <v>685</v>
      </c>
      <c r="D412" s="84">
        <v>23</v>
      </c>
      <c r="E412" s="73">
        <v>24</v>
      </c>
      <c r="F412" s="73">
        <v>30</v>
      </c>
      <c r="G412" s="73">
        <v>31</v>
      </c>
      <c r="H412" s="73">
        <v>32</v>
      </c>
      <c r="I412" s="73">
        <v>37</v>
      </c>
      <c r="J412" s="73">
        <v>37</v>
      </c>
      <c r="K412" s="73">
        <v>36</v>
      </c>
      <c r="L412" s="73">
        <v>37</v>
      </c>
      <c r="M412" s="73">
        <v>41</v>
      </c>
      <c r="N412" s="73">
        <v>49</v>
      </c>
      <c r="O412" s="73">
        <v>38</v>
      </c>
      <c r="P412" s="73">
        <v>43</v>
      </c>
      <c r="Q412" s="73">
        <v>53</v>
      </c>
      <c r="R412" s="73">
        <v>36</v>
      </c>
      <c r="S412" s="73">
        <v>53</v>
      </c>
      <c r="T412" s="73">
        <v>31</v>
      </c>
      <c r="U412" s="73">
        <v>25</v>
      </c>
      <c r="V412" s="73">
        <v>20</v>
      </c>
      <c r="W412" s="73">
        <v>9</v>
      </c>
      <c r="X412" s="73">
        <v>0</v>
      </c>
      <c r="Y412" s="55">
        <v>77</v>
      </c>
      <c r="Z412" s="56">
        <v>381</v>
      </c>
      <c r="AA412" s="125">
        <v>227</v>
      </c>
      <c r="AB412" s="119">
        <v>11.240875912408759</v>
      </c>
      <c r="AC412" s="46">
        <v>55.620437956204384</v>
      </c>
      <c r="AD412" s="47">
        <v>33.138686131386862</v>
      </c>
    </row>
    <row r="413" spans="1:30" s="54" customFormat="1" ht="10.5" customHeight="1" outlineLevel="3" x14ac:dyDescent="0.2">
      <c r="A413" s="17" t="s">
        <v>271</v>
      </c>
      <c r="B413" s="18">
        <v>5240</v>
      </c>
      <c r="C413" s="38">
        <v>601</v>
      </c>
      <c r="D413" s="84">
        <v>11</v>
      </c>
      <c r="E413" s="73">
        <v>14</v>
      </c>
      <c r="F413" s="73">
        <v>22</v>
      </c>
      <c r="G413" s="73">
        <v>25</v>
      </c>
      <c r="H413" s="73">
        <v>19</v>
      </c>
      <c r="I413" s="73">
        <v>17</v>
      </c>
      <c r="J413" s="73">
        <v>21</v>
      </c>
      <c r="K413" s="73">
        <v>28</v>
      </c>
      <c r="L413" s="73">
        <v>32</v>
      </c>
      <c r="M413" s="73">
        <v>31</v>
      </c>
      <c r="N413" s="73">
        <v>46</v>
      </c>
      <c r="O413" s="73">
        <v>37</v>
      </c>
      <c r="P413" s="73">
        <v>39</v>
      </c>
      <c r="Q413" s="73">
        <v>49</v>
      </c>
      <c r="R413" s="73">
        <v>55</v>
      </c>
      <c r="S413" s="73">
        <v>66</v>
      </c>
      <c r="T413" s="73">
        <v>35</v>
      </c>
      <c r="U413" s="73">
        <v>28</v>
      </c>
      <c r="V413" s="73">
        <v>19</v>
      </c>
      <c r="W413" s="73">
        <v>7</v>
      </c>
      <c r="X413" s="73">
        <v>0</v>
      </c>
      <c r="Y413" s="55">
        <v>47</v>
      </c>
      <c r="Z413" s="56">
        <v>295</v>
      </c>
      <c r="AA413" s="125">
        <v>259</v>
      </c>
      <c r="AB413" s="119">
        <v>7.8202995008319469</v>
      </c>
      <c r="AC413" s="46">
        <v>49.084858569051583</v>
      </c>
      <c r="AD413" s="47">
        <v>43.094841930116473</v>
      </c>
    </row>
    <row r="414" spans="1:30" s="54" customFormat="1" ht="10.5" customHeight="1" outlineLevel="3" x14ac:dyDescent="0.2">
      <c r="A414" s="17" t="s">
        <v>148</v>
      </c>
      <c r="B414" s="18">
        <v>5230</v>
      </c>
      <c r="C414" s="38" t="s">
        <v>535</v>
      </c>
      <c r="D414" s="129" t="s">
        <v>535</v>
      </c>
      <c r="E414" s="76" t="s">
        <v>535</v>
      </c>
      <c r="F414" s="76" t="s">
        <v>535</v>
      </c>
      <c r="G414" s="76" t="s">
        <v>535</v>
      </c>
      <c r="H414" s="76" t="s">
        <v>535</v>
      </c>
      <c r="I414" s="76" t="s">
        <v>535</v>
      </c>
      <c r="J414" s="76" t="s">
        <v>535</v>
      </c>
      <c r="K414" s="76" t="s">
        <v>535</v>
      </c>
      <c r="L414" s="76" t="s">
        <v>535</v>
      </c>
      <c r="M414" s="76" t="s">
        <v>535</v>
      </c>
      <c r="N414" s="76" t="s">
        <v>535</v>
      </c>
      <c r="O414" s="76" t="s">
        <v>535</v>
      </c>
      <c r="P414" s="76" t="s">
        <v>535</v>
      </c>
      <c r="Q414" s="76" t="s">
        <v>535</v>
      </c>
      <c r="R414" s="76" t="s">
        <v>535</v>
      </c>
      <c r="S414" s="76" t="s">
        <v>535</v>
      </c>
      <c r="T414" s="76" t="s">
        <v>535</v>
      </c>
      <c r="U414" s="76" t="s">
        <v>535</v>
      </c>
      <c r="V414" s="76" t="s">
        <v>535</v>
      </c>
      <c r="W414" s="76" t="s">
        <v>535</v>
      </c>
      <c r="X414" s="78" t="s">
        <v>535</v>
      </c>
      <c r="Y414" s="57" t="s">
        <v>535</v>
      </c>
      <c r="Z414" s="58" t="s">
        <v>535</v>
      </c>
      <c r="AA414" s="92" t="s">
        <v>535</v>
      </c>
      <c r="AB414" s="120" t="s">
        <v>535</v>
      </c>
      <c r="AC414" s="66" t="s">
        <v>535</v>
      </c>
      <c r="AD414" s="67" t="s">
        <v>535</v>
      </c>
    </row>
    <row r="415" spans="1:30" s="54" customFormat="1" ht="10.5" customHeight="1" outlineLevel="3" x14ac:dyDescent="0.2">
      <c r="A415" s="17" t="s">
        <v>196</v>
      </c>
      <c r="B415" s="18">
        <v>5250</v>
      </c>
      <c r="C415" s="38">
        <v>232</v>
      </c>
      <c r="D415" s="84">
        <v>3</v>
      </c>
      <c r="E415" s="73">
        <v>4</v>
      </c>
      <c r="F415" s="73">
        <v>4</v>
      </c>
      <c r="G415" s="73">
        <v>8</v>
      </c>
      <c r="H415" s="73">
        <v>8</v>
      </c>
      <c r="I415" s="73">
        <v>4</v>
      </c>
      <c r="J415" s="73">
        <v>10</v>
      </c>
      <c r="K415" s="73">
        <v>12</v>
      </c>
      <c r="L415" s="73">
        <v>17</v>
      </c>
      <c r="M415" s="73">
        <v>15</v>
      </c>
      <c r="N415" s="73">
        <v>15</v>
      </c>
      <c r="O415" s="73">
        <v>17</v>
      </c>
      <c r="P415" s="73">
        <v>13</v>
      </c>
      <c r="Q415" s="73">
        <v>11</v>
      </c>
      <c r="R415" s="73">
        <v>29</v>
      </c>
      <c r="S415" s="73">
        <v>27</v>
      </c>
      <c r="T415" s="73">
        <v>17</v>
      </c>
      <c r="U415" s="73">
        <v>15</v>
      </c>
      <c r="V415" s="73">
        <v>3</v>
      </c>
      <c r="W415" s="73">
        <v>0</v>
      </c>
      <c r="X415" s="73">
        <v>0</v>
      </c>
      <c r="Y415" s="55">
        <v>11</v>
      </c>
      <c r="Z415" s="56">
        <v>119</v>
      </c>
      <c r="AA415" s="125">
        <v>102</v>
      </c>
      <c r="AB415" s="119">
        <v>4.7413793103448274</v>
      </c>
      <c r="AC415" s="46">
        <v>51.293103448275865</v>
      </c>
      <c r="AD415" s="47">
        <v>43.96551724137931</v>
      </c>
    </row>
    <row r="416" spans="1:30" s="54" customFormat="1" ht="10.5" customHeight="1" outlineLevel="3" x14ac:dyDescent="0.2">
      <c r="A416" s="17" t="s">
        <v>12</v>
      </c>
      <c r="B416" s="18">
        <v>5270</v>
      </c>
      <c r="C416" s="38">
        <v>771</v>
      </c>
      <c r="D416" s="84">
        <v>24</v>
      </c>
      <c r="E416" s="73">
        <v>25</v>
      </c>
      <c r="F416" s="73">
        <v>24</v>
      </c>
      <c r="G416" s="73">
        <v>24</v>
      </c>
      <c r="H416" s="73">
        <v>28</v>
      </c>
      <c r="I416" s="73">
        <v>24</v>
      </c>
      <c r="J416" s="73">
        <v>20</v>
      </c>
      <c r="K416" s="73">
        <v>33</v>
      </c>
      <c r="L416" s="73">
        <v>37</v>
      </c>
      <c r="M416" s="73">
        <v>41</v>
      </c>
      <c r="N416" s="73">
        <v>44</v>
      </c>
      <c r="O416" s="73">
        <v>44</v>
      </c>
      <c r="P416" s="73">
        <v>50</v>
      </c>
      <c r="Q416" s="73">
        <v>70</v>
      </c>
      <c r="R416" s="73">
        <v>90</v>
      </c>
      <c r="S416" s="73">
        <v>86</v>
      </c>
      <c r="T416" s="73">
        <v>46</v>
      </c>
      <c r="U416" s="73">
        <v>38</v>
      </c>
      <c r="V416" s="73">
        <v>12</v>
      </c>
      <c r="W416" s="73">
        <v>9</v>
      </c>
      <c r="X416" s="73">
        <v>2</v>
      </c>
      <c r="Y416" s="55">
        <v>73</v>
      </c>
      <c r="Z416" s="56">
        <v>345</v>
      </c>
      <c r="AA416" s="125">
        <v>353</v>
      </c>
      <c r="AB416" s="119">
        <v>9.4682230869001298</v>
      </c>
      <c r="AC416" s="46">
        <v>44.747081712062261</v>
      </c>
      <c r="AD416" s="47">
        <v>45.784695201037614</v>
      </c>
    </row>
    <row r="417" spans="1:30" s="54" customFormat="1" ht="10.5" customHeight="1" outlineLevel="3" x14ac:dyDescent="0.2">
      <c r="A417" s="17" t="s">
        <v>2</v>
      </c>
      <c r="B417" s="18">
        <v>5281</v>
      </c>
      <c r="C417" s="38">
        <v>432</v>
      </c>
      <c r="D417" s="84">
        <v>8</v>
      </c>
      <c r="E417" s="73">
        <v>13</v>
      </c>
      <c r="F417" s="73">
        <v>15</v>
      </c>
      <c r="G417" s="73">
        <v>13</v>
      </c>
      <c r="H417" s="73">
        <v>4</v>
      </c>
      <c r="I417" s="73">
        <v>6</v>
      </c>
      <c r="J417" s="73">
        <v>4</v>
      </c>
      <c r="K417" s="73">
        <v>16</v>
      </c>
      <c r="L417" s="73">
        <v>22</v>
      </c>
      <c r="M417" s="73">
        <v>27</v>
      </c>
      <c r="N417" s="73">
        <v>23</v>
      </c>
      <c r="O417" s="73">
        <v>12</v>
      </c>
      <c r="P417" s="73">
        <v>27</v>
      </c>
      <c r="Q417" s="73">
        <v>49</v>
      </c>
      <c r="R417" s="73">
        <v>88</v>
      </c>
      <c r="S417" s="73">
        <v>62</v>
      </c>
      <c r="T417" s="73">
        <v>22</v>
      </c>
      <c r="U417" s="73">
        <v>11</v>
      </c>
      <c r="V417" s="73">
        <v>5</v>
      </c>
      <c r="W417" s="73">
        <v>4</v>
      </c>
      <c r="X417" s="73">
        <v>1</v>
      </c>
      <c r="Y417" s="55">
        <v>36</v>
      </c>
      <c r="Z417" s="56">
        <v>154</v>
      </c>
      <c r="AA417" s="125">
        <v>242</v>
      </c>
      <c r="AB417" s="119">
        <v>8.3333333333333321</v>
      </c>
      <c r="AC417" s="46">
        <v>35.648148148148145</v>
      </c>
      <c r="AD417" s="47">
        <v>56.018518518518526</v>
      </c>
    </row>
    <row r="418" spans="1:30" s="54" customFormat="1" ht="10.5" customHeight="1" outlineLevel="3" x14ac:dyDescent="0.2">
      <c r="A418" s="19" t="s">
        <v>318</v>
      </c>
      <c r="B418" s="20">
        <v>5282</v>
      </c>
      <c r="C418" s="33">
        <v>551</v>
      </c>
      <c r="D418" s="82">
        <v>3</v>
      </c>
      <c r="E418" s="74">
        <v>18</v>
      </c>
      <c r="F418" s="74">
        <v>18</v>
      </c>
      <c r="G418" s="74">
        <v>22</v>
      </c>
      <c r="H418" s="74">
        <v>14</v>
      </c>
      <c r="I418" s="74">
        <v>14</v>
      </c>
      <c r="J418" s="74">
        <v>15</v>
      </c>
      <c r="K418" s="74">
        <v>23</v>
      </c>
      <c r="L418" s="74">
        <v>35</v>
      </c>
      <c r="M418" s="74">
        <v>34</v>
      </c>
      <c r="N418" s="74">
        <v>22</v>
      </c>
      <c r="O418" s="74">
        <v>44</v>
      </c>
      <c r="P418" s="74">
        <v>51</v>
      </c>
      <c r="Q418" s="74">
        <v>70</v>
      </c>
      <c r="R418" s="74">
        <v>73</v>
      </c>
      <c r="S418" s="74">
        <v>45</v>
      </c>
      <c r="T418" s="74">
        <v>26</v>
      </c>
      <c r="U418" s="74">
        <v>10</v>
      </c>
      <c r="V418" s="74">
        <v>10</v>
      </c>
      <c r="W418" s="74">
        <v>4</v>
      </c>
      <c r="X418" s="74">
        <v>0</v>
      </c>
      <c r="Y418" s="59">
        <v>39</v>
      </c>
      <c r="Z418" s="60">
        <v>274</v>
      </c>
      <c r="AA418" s="126">
        <v>238</v>
      </c>
      <c r="AB418" s="121">
        <v>7.0780399274047179</v>
      </c>
      <c r="AC418" s="48">
        <v>49.727767695099814</v>
      </c>
      <c r="AD418" s="49">
        <v>43.194192377495462</v>
      </c>
    </row>
    <row r="419" spans="1:30" s="54" customFormat="1" ht="10.5" customHeight="1" outlineLevel="2" x14ac:dyDescent="0.2">
      <c r="A419" s="32" t="s">
        <v>523</v>
      </c>
      <c r="B419" s="88"/>
      <c r="C419" s="35">
        <f t="shared" ref="C419:AA419" si="15">SUM(C399:C418)</f>
        <v>6967</v>
      </c>
      <c r="D419" s="113">
        <f t="shared" si="15"/>
        <v>143</v>
      </c>
      <c r="E419" s="104">
        <f t="shared" si="15"/>
        <v>218</v>
      </c>
      <c r="F419" s="104">
        <f t="shared" si="15"/>
        <v>283</v>
      </c>
      <c r="G419" s="104">
        <f t="shared" si="15"/>
        <v>298</v>
      </c>
      <c r="H419" s="104">
        <f t="shared" si="15"/>
        <v>227</v>
      </c>
      <c r="I419" s="104">
        <f t="shared" si="15"/>
        <v>202</v>
      </c>
      <c r="J419" s="104">
        <f t="shared" si="15"/>
        <v>205</v>
      </c>
      <c r="K419" s="104">
        <f t="shared" si="15"/>
        <v>310</v>
      </c>
      <c r="L419" s="104">
        <f t="shared" si="15"/>
        <v>374</v>
      </c>
      <c r="M419" s="104">
        <f t="shared" si="15"/>
        <v>418</v>
      </c>
      <c r="N419" s="104">
        <f t="shared" si="15"/>
        <v>469</v>
      </c>
      <c r="O419" s="104">
        <f t="shared" si="15"/>
        <v>412</v>
      </c>
      <c r="P419" s="104">
        <f t="shared" si="15"/>
        <v>464</v>
      </c>
      <c r="Q419" s="104">
        <f t="shared" si="15"/>
        <v>591</v>
      </c>
      <c r="R419" s="104">
        <f t="shared" si="15"/>
        <v>769</v>
      </c>
      <c r="S419" s="104">
        <f t="shared" si="15"/>
        <v>680</v>
      </c>
      <c r="T419" s="104">
        <f t="shared" si="15"/>
        <v>408</v>
      </c>
      <c r="U419" s="104">
        <f t="shared" si="15"/>
        <v>283</v>
      </c>
      <c r="V419" s="104">
        <f t="shared" si="15"/>
        <v>145</v>
      </c>
      <c r="W419" s="104">
        <f t="shared" si="15"/>
        <v>58</v>
      </c>
      <c r="X419" s="112">
        <f t="shared" si="15"/>
        <v>10</v>
      </c>
      <c r="Y419" s="34">
        <f t="shared" si="15"/>
        <v>644</v>
      </c>
      <c r="Z419" s="34">
        <f t="shared" si="15"/>
        <v>3379</v>
      </c>
      <c r="AA419" s="91">
        <f t="shared" si="15"/>
        <v>2944</v>
      </c>
      <c r="AB419" s="97">
        <f>ROUND(Y419/$C419*100,1)</f>
        <v>9.1999999999999993</v>
      </c>
      <c r="AC419" s="97">
        <f>ROUND(Z419/$C419*100,1)</f>
        <v>48.5</v>
      </c>
      <c r="AD419" s="98">
        <f>ROUND(AA419/$C419*100,1)</f>
        <v>42.3</v>
      </c>
    </row>
    <row r="420" spans="1:30" s="54" customFormat="1" ht="10.5" customHeight="1" outlineLevel="3" x14ac:dyDescent="0.2">
      <c r="A420" s="21" t="s">
        <v>28</v>
      </c>
      <c r="B420" s="22">
        <v>5311</v>
      </c>
      <c r="C420" s="37">
        <v>1404</v>
      </c>
      <c r="D420" s="83">
        <v>43</v>
      </c>
      <c r="E420" s="72">
        <v>45</v>
      </c>
      <c r="F420" s="72">
        <v>48</v>
      </c>
      <c r="G420" s="72">
        <v>52</v>
      </c>
      <c r="H420" s="72">
        <v>38</v>
      </c>
      <c r="I420" s="72">
        <v>47</v>
      </c>
      <c r="J420" s="72">
        <v>55</v>
      </c>
      <c r="K420" s="72">
        <v>66</v>
      </c>
      <c r="L420" s="72">
        <v>59</v>
      </c>
      <c r="M420" s="72">
        <v>78</v>
      </c>
      <c r="N420" s="72">
        <v>105</v>
      </c>
      <c r="O420" s="72">
        <v>94</v>
      </c>
      <c r="P420" s="72">
        <v>101</v>
      </c>
      <c r="Q420" s="72">
        <v>95</v>
      </c>
      <c r="R420" s="72">
        <v>135</v>
      </c>
      <c r="S420" s="72">
        <v>137</v>
      </c>
      <c r="T420" s="72">
        <v>115</v>
      </c>
      <c r="U420" s="72">
        <v>50</v>
      </c>
      <c r="V420" s="72">
        <v>30</v>
      </c>
      <c r="W420" s="72">
        <v>8</v>
      </c>
      <c r="X420" s="72">
        <v>3</v>
      </c>
      <c r="Y420" s="50">
        <v>136</v>
      </c>
      <c r="Z420" s="51">
        <v>695</v>
      </c>
      <c r="AA420" s="127">
        <v>573</v>
      </c>
      <c r="AB420" s="122">
        <v>9.6866096866096854</v>
      </c>
      <c r="AC420" s="52">
        <v>49.501424501424502</v>
      </c>
      <c r="AD420" s="53">
        <v>40.811965811965813</v>
      </c>
    </row>
    <row r="421" spans="1:30" s="54" customFormat="1" ht="10.5" customHeight="1" outlineLevel="3" x14ac:dyDescent="0.2">
      <c r="A421" s="17" t="s">
        <v>379</v>
      </c>
      <c r="B421" s="18">
        <v>5312</v>
      </c>
      <c r="C421" s="38">
        <v>150</v>
      </c>
      <c r="D421" s="84">
        <v>1</v>
      </c>
      <c r="E421" s="73">
        <v>5</v>
      </c>
      <c r="F421" s="73">
        <v>6</v>
      </c>
      <c r="G421" s="73">
        <v>3</v>
      </c>
      <c r="H421" s="73">
        <v>6</v>
      </c>
      <c r="I421" s="73">
        <v>7</v>
      </c>
      <c r="J421" s="73">
        <v>6</v>
      </c>
      <c r="K421" s="73">
        <v>6</v>
      </c>
      <c r="L421" s="73">
        <v>8</v>
      </c>
      <c r="M421" s="73">
        <v>9</v>
      </c>
      <c r="N421" s="73">
        <v>9</v>
      </c>
      <c r="O421" s="73">
        <v>7</v>
      </c>
      <c r="P421" s="73">
        <v>6</v>
      </c>
      <c r="Q421" s="73">
        <v>18</v>
      </c>
      <c r="R421" s="73">
        <v>11</v>
      </c>
      <c r="S421" s="73">
        <v>14</v>
      </c>
      <c r="T421" s="73">
        <v>13</v>
      </c>
      <c r="U421" s="73">
        <v>11</v>
      </c>
      <c r="V421" s="73">
        <v>1</v>
      </c>
      <c r="W421" s="73">
        <v>2</v>
      </c>
      <c r="X421" s="73">
        <v>1</v>
      </c>
      <c r="Y421" s="55">
        <v>12</v>
      </c>
      <c r="Z421" s="56">
        <v>67</v>
      </c>
      <c r="AA421" s="125">
        <v>71</v>
      </c>
      <c r="AB421" s="119">
        <v>8</v>
      </c>
      <c r="AC421" s="46">
        <v>44.666666666666664</v>
      </c>
      <c r="AD421" s="47">
        <v>47.333333333333336</v>
      </c>
    </row>
    <row r="422" spans="1:30" s="54" customFormat="1" ht="10.5" customHeight="1" outlineLevel="3" x14ac:dyDescent="0.2">
      <c r="A422" s="17" t="s">
        <v>380</v>
      </c>
      <c r="B422" s="18">
        <v>5313</v>
      </c>
      <c r="C422" s="38">
        <v>229</v>
      </c>
      <c r="D422" s="84">
        <v>6</v>
      </c>
      <c r="E422" s="73">
        <v>13</v>
      </c>
      <c r="F422" s="73">
        <v>9</v>
      </c>
      <c r="G422" s="73">
        <v>6</v>
      </c>
      <c r="H422" s="73">
        <v>5</v>
      </c>
      <c r="I422" s="73">
        <v>4</v>
      </c>
      <c r="J422" s="73">
        <v>9</v>
      </c>
      <c r="K422" s="73">
        <v>11</v>
      </c>
      <c r="L422" s="73">
        <v>14</v>
      </c>
      <c r="M422" s="73">
        <v>9</v>
      </c>
      <c r="N422" s="73">
        <v>18</v>
      </c>
      <c r="O422" s="73">
        <v>18</v>
      </c>
      <c r="P422" s="73">
        <v>10</v>
      </c>
      <c r="Q422" s="73">
        <v>16</v>
      </c>
      <c r="R422" s="73">
        <v>24</v>
      </c>
      <c r="S422" s="73">
        <v>25</v>
      </c>
      <c r="T422" s="73">
        <v>12</v>
      </c>
      <c r="U422" s="73">
        <v>5</v>
      </c>
      <c r="V422" s="73">
        <v>13</v>
      </c>
      <c r="W422" s="73">
        <v>2</v>
      </c>
      <c r="X422" s="73">
        <v>0</v>
      </c>
      <c r="Y422" s="55">
        <v>28</v>
      </c>
      <c r="Z422" s="56">
        <v>104</v>
      </c>
      <c r="AA422" s="125">
        <v>97</v>
      </c>
      <c r="AB422" s="119">
        <v>12.22707423580786</v>
      </c>
      <c r="AC422" s="46">
        <v>45.414847161572055</v>
      </c>
      <c r="AD422" s="47">
        <v>42.358078602620083</v>
      </c>
    </row>
    <row r="423" spans="1:30" s="54" customFormat="1" ht="10.5" customHeight="1" outlineLevel="3" x14ac:dyDescent="0.2">
      <c r="A423" s="17" t="s">
        <v>381</v>
      </c>
      <c r="B423" s="18">
        <v>5314</v>
      </c>
      <c r="C423" s="38">
        <v>245</v>
      </c>
      <c r="D423" s="84">
        <v>4</v>
      </c>
      <c r="E423" s="73">
        <v>6</v>
      </c>
      <c r="F423" s="73">
        <v>6</v>
      </c>
      <c r="G423" s="73">
        <v>8</v>
      </c>
      <c r="H423" s="73">
        <v>6</v>
      </c>
      <c r="I423" s="73">
        <v>8</v>
      </c>
      <c r="J423" s="73">
        <v>4</v>
      </c>
      <c r="K423" s="73">
        <v>9</v>
      </c>
      <c r="L423" s="73">
        <v>8</v>
      </c>
      <c r="M423" s="73">
        <v>15</v>
      </c>
      <c r="N423" s="73">
        <v>23</v>
      </c>
      <c r="O423" s="73">
        <v>14</v>
      </c>
      <c r="P423" s="73">
        <v>14</v>
      </c>
      <c r="Q423" s="73">
        <v>20</v>
      </c>
      <c r="R423" s="73">
        <v>28</v>
      </c>
      <c r="S423" s="73">
        <v>27</v>
      </c>
      <c r="T423" s="73">
        <v>17</v>
      </c>
      <c r="U423" s="73">
        <v>14</v>
      </c>
      <c r="V423" s="73">
        <v>10</v>
      </c>
      <c r="W423" s="73">
        <v>3</v>
      </c>
      <c r="X423" s="73">
        <v>1</v>
      </c>
      <c r="Y423" s="55">
        <v>16</v>
      </c>
      <c r="Z423" s="56">
        <v>109</v>
      </c>
      <c r="AA423" s="125">
        <v>120</v>
      </c>
      <c r="AB423" s="119">
        <v>6.5306122448979593</v>
      </c>
      <c r="AC423" s="46">
        <v>44.489795918367349</v>
      </c>
      <c r="AD423" s="47">
        <v>48.979591836734691</v>
      </c>
    </row>
    <row r="424" spans="1:30" s="54" customFormat="1" ht="10.5" customHeight="1" outlineLevel="3" x14ac:dyDescent="0.2">
      <c r="A424" s="17" t="s">
        <v>382</v>
      </c>
      <c r="B424" s="18">
        <v>5315</v>
      </c>
      <c r="C424" s="38">
        <v>416</v>
      </c>
      <c r="D424" s="84">
        <v>8</v>
      </c>
      <c r="E424" s="73">
        <v>17</v>
      </c>
      <c r="F424" s="73">
        <v>21</v>
      </c>
      <c r="G424" s="73">
        <v>18</v>
      </c>
      <c r="H424" s="73">
        <v>20</v>
      </c>
      <c r="I424" s="73">
        <v>15</v>
      </c>
      <c r="J424" s="73">
        <v>11</v>
      </c>
      <c r="K424" s="73">
        <v>15</v>
      </c>
      <c r="L424" s="73">
        <v>26</v>
      </c>
      <c r="M424" s="73">
        <v>36</v>
      </c>
      <c r="N424" s="73">
        <v>28</v>
      </c>
      <c r="O424" s="73">
        <v>23</v>
      </c>
      <c r="P424" s="73">
        <v>25</v>
      </c>
      <c r="Q424" s="73">
        <v>24</v>
      </c>
      <c r="R424" s="73">
        <v>35</v>
      </c>
      <c r="S424" s="73">
        <v>43</v>
      </c>
      <c r="T424" s="73">
        <v>26</v>
      </c>
      <c r="U424" s="73">
        <v>11</v>
      </c>
      <c r="V424" s="73">
        <v>11</v>
      </c>
      <c r="W424" s="73">
        <v>3</v>
      </c>
      <c r="X424" s="73">
        <v>0</v>
      </c>
      <c r="Y424" s="55">
        <v>46</v>
      </c>
      <c r="Z424" s="56">
        <v>217</v>
      </c>
      <c r="AA424" s="125">
        <v>153</v>
      </c>
      <c r="AB424" s="119">
        <v>11.057692307692307</v>
      </c>
      <c r="AC424" s="46">
        <v>52.16346153846154</v>
      </c>
      <c r="AD424" s="47">
        <v>36.778846153846153</v>
      </c>
    </row>
    <row r="425" spans="1:30" s="54" customFormat="1" ht="10.5" customHeight="1" outlineLevel="3" x14ac:dyDescent="0.2">
      <c r="A425" s="17" t="s">
        <v>383</v>
      </c>
      <c r="B425" s="18">
        <v>5316</v>
      </c>
      <c r="C425" s="38">
        <v>126</v>
      </c>
      <c r="D425" s="84">
        <v>0</v>
      </c>
      <c r="E425" s="73">
        <v>1</v>
      </c>
      <c r="F425" s="73">
        <v>4</v>
      </c>
      <c r="G425" s="73">
        <v>7</v>
      </c>
      <c r="H425" s="73">
        <v>5</v>
      </c>
      <c r="I425" s="73">
        <v>3</v>
      </c>
      <c r="J425" s="73">
        <v>0</v>
      </c>
      <c r="K425" s="73">
        <v>4</v>
      </c>
      <c r="L425" s="73">
        <v>4</v>
      </c>
      <c r="M425" s="73">
        <v>3</v>
      </c>
      <c r="N425" s="73">
        <v>9</v>
      </c>
      <c r="O425" s="73">
        <v>9</v>
      </c>
      <c r="P425" s="73">
        <v>8</v>
      </c>
      <c r="Q425" s="73">
        <v>12</v>
      </c>
      <c r="R425" s="73">
        <v>10</v>
      </c>
      <c r="S425" s="73">
        <v>12</v>
      </c>
      <c r="T425" s="73">
        <v>14</v>
      </c>
      <c r="U425" s="73">
        <v>14</v>
      </c>
      <c r="V425" s="73">
        <v>7</v>
      </c>
      <c r="W425" s="73">
        <v>0</v>
      </c>
      <c r="X425" s="73">
        <v>0</v>
      </c>
      <c r="Y425" s="55">
        <v>5</v>
      </c>
      <c r="Z425" s="56">
        <v>52</v>
      </c>
      <c r="AA425" s="125">
        <v>69</v>
      </c>
      <c r="AB425" s="119">
        <v>3.9682539682539679</v>
      </c>
      <c r="AC425" s="46">
        <v>41.269841269841265</v>
      </c>
      <c r="AD425" s="47">
        <v>54.761904761904766</v>
      </c>
    </row>
    <row r="426" spans="1:30" s="54" customFormat="1" ht="10.5" customHeight="1" outlineLevel="3" x14ac:dyDescent="0.2">
      <c r="A426" s="19" t="s">
        <v>33</v>
      </c>
      <c r="B426" s="20">
        <v>5340</v>
      </c>
      <c r="C426" s="33">
        <v>56</v>
      </c>
      <c r="D426" s="82">
        <v>1</v>
      </c>
      <c r="E426" s="74">
        <v>1</v>
      </c>
      <c r="F426" s="74">
        <v>4</v>
      </c>
      <c r="G426" s="74">
        <v>1</v>
      </c>
      <c r="H426" s="74">
        <v>0</v>
      </c>
      <c r="I426" s="74">
        <v>2</v>
      </c>
      <c r="J426" s="74">
        <v>1</v>
      </c>
      <c r="K426" s="74">
        <v>2</v>
      </c>
      <c r="L426" s="74">
        <v>5</v>
      </c>
      <c r="M426" s="74">
        <v>1</v>
      </c>
      <c r="N426" s="74">
        <v>3</v>
      </c>
      <c r="O426" s="74">
        <v>0</v>
      </c>
      <c r="P426" s="74">
        <v>2</v>
      </c>
      <c r="Q426" s="74">
        <v>6</v>
      </c>
      <c r="R426" s="74">
        <v>11</v>
      </c>
      <c r="S426" s="74">
        <v>5</v>
      </c>
      <c r="T426" s="74">
        <v>2</v>
      </c>
      <c r="U426" s="74">
        <v>2</v>
      </c>
      <c r="V426" s="74">
        <v>5</v>
      </c>
      <c r="W426" s="74">
        <v>2</v>
      </c>
      <c r="X426" s="74">
        <v>0</v>
      </c>
      <c r="Y426" s="59">
        <v>6</v>
      </c>
      <c r="Z426" s="60">
        <v>17</v>
      </c>
      <c r="AA426" s="126">
        <v>33</v>
      </c>
      <c r="AB426" s="121">
        <v>10.714285714285714</v>
      </c>
      <c r="AC426" s="48">
        <v>30.357142857142854</v>
      </c>
      <c r="AD426" s="49">
        <v>58.928571428571431</v>
      </c>
    </row>
    <row r="427" spans="1:30" s="54" customFormat="1" ht="10.5" customHeight="1" outlineLevel="2" x14ac:dyDescent="0.2">
      <c r="A427" s="32" t="s">
        <v>524</v>
      </c>
      <c r="B427" s="88"/>
      <c r="C427" s="35">
        <f t="shared" ref="C427:AA427" si="16">SUM(C420:C426)</f>
        <v>2626</v>
      </c>
      <c r="D427" s="113">
        <f t="shared" si="16"/>
        <v>63</v>
      </c>
      <c r="E427" s="104">
        <f t="shared" si="16"/>
        <v>88</v>
      </c>
      <c r="F427" s="104">
        <f t="shared" si="16"/>
        <v>98</v>
      </c>
      <c r="G427" s="104">
        <f t="shared" si="16"/>
        <v>95</v>
      </c>
      <c r="H427" s="104">
        <f t="shared" si="16"/>
        <v>80</v>
      </c>
      <c r="I427" s="104">
        <f t="shared" si="16"/>
        <v>86</v>
      </c>
      <c r="J427" s="104">
        <f t="shared" si="16"/>
        <v>86</v>
      </c>
      <c r="K427" s="104">
        <f t="shared" si="16"/>
        <v>113</v>
      </c>
      <c r="L427" s="104">
        <f t="shared" si="16"/>
        <v>124</v>
      </c>
      <c r="M427" s="104">
        <f t="shared" si="16"/>
        <v>151</v>
      </c>
      <c r="N427" s="104">
        <f t="shared" si="16"/>
        <v>195</v>
      </c>
      <c r="O427" s="104">
        <f t="shared" si="16"/>
        <v>165</v>
      </c>
      <c r="P427" s="104">
        <f t="shared" si="16"/>
        <v>166</v>
      </c>
      <c r="Q427" s="104">
        <f t="shared" si="16"/>
        <v>191</v>
      </c>
      <c r="R427" s="104">
        <f t="shared" si="16"/>
        <v>254</v>
      </c>
      <c r="S427" s="104">
        <f t="shared" si="16"/>
        <v>263</v>
      </c>
      <c r="T427" s="104">
        <f t="shared" si="16"/>
        <v>199</v>
      </c>
      <c r="U427" s="104">
        <f t="shared" si="16"/>
        <v>107</v>
      </c>
      <c r="V427" s="104">
        <f t="shared" si="16"/>
        <v>77</v>
      </c>
      <c r="W427" s="104">
        <f t="shared" si="16"/>
        <v>20</v>
      </c>
      <c r="X427" s="112">
        <f t="shared" si="16"/>
        <v>5</v>
      </c>
      <c r="Y427" s="34">
        <f t="shared" si="16"/>
        <v>249</v>
      </c>
      <c r="Z427" s="34">
        <f t="shared" si="16"/>
        <v>1261</v>
      </c>
      <c r="AA427" s="91">
        <f t="shared" si="16"/>
        <v>1116</v>
      </c>
      <c r="AB427" s="97">
        <f>ROUND(Y427/$C427*100,1)</f>
        <v>9.5</v>
      </c>
      <c r="AC427" s="97">
        <f>ROUND(Z427/$C427*100,1)</f>
        <v>48</v>
      </c>
      <c r="AD427" s="98">
        <f>ROUND(AA427/$C427*100,1)</f>
        <v>42.5</v>
      </c>
    </row>
    <row r="428" spans="1:30" s="54" customFormat="1" ht="10.5" customHeight="1" outlineLevel="3" x14ac:dyDescent="0.2">
      <c r="A428" s="25" t="s">
        <v>496</v>
      </c>
      <c r="B428" s="26">
        <v>5700</v>
      </c>
      <c r="C428" s="39">
        <v>1583</v>
      </c>
      <c r="D428" s="87">
        <v>14</v>
      </c>
      <c r="E428" s="77">
        <v>52</v>
      </c>
      <c r="F428" s="77">
        <v>55</v>
      </c>
      <c r="G428" s="77">
        <v>60</v>
      </c>
      <c r="H428" s="77">
        <v>39</v>
      </c>
      <c r="I428" s="77">
        <v>33</v>
      </c>
      <c r="J428" s="77">
        <v>46</v>
      </c>
      <c r="K428" s="77">
        <v>44</v>
      </c>
      <c r="L428" s="77">
        <v>67</v>
      </c>
      <c r="M428" s="77">
        <v>109</v>
      </c>
      <c r="N428" s="77">
        <v>111</v>
      </c>
      <c r="O428" s="77">
        <v>94</v>
      </c>
      <c r="P428" s="77">
        <v>94</v>
      </c>
      <c r="Q428" s="77">
        <v>124</v>
      </c>
      <c r="R428" s="77">
        <v>194</v>
      </c>
      <c r="S428" s="77">
        <v>190</v>
      </c>
      <c r="T428" s="77">
        <v>104</v>
      </c>
      <c r="U428" s="77">
        <v>79</v>
      </c>
      <c r="V428" s="77">
        <v>47</v>
      </c>
      <c r="W428" s="77">
        <v>20</v>
      </c>
      <c r="X428" s="77">
        <v>7</v>
      </c>
      <c r="Y428" s="68">
        <v>121</v>
      </c>
      <c r="Z428" s="69">
        <v>697</v>
      </c>
      <c r="AA428" s="128">
        <v>765</v>
      </c>
      <c r="AB428" s="123">
        <v>7.6437144662034111</v>
      </c>
      <c r="AC428" s="70">
        <v>44.030322173089068</v>
      </c>
      <c r="AD428" s="71">
        <v>48.325963360707519</v>
      </c>
    </row>
    <row r="429" spans="1:30" s="54" customFormat="1" ht="10.5" customHeight="1" outlineLevel="2" x14ac:dyDescent="0.2">
      <c r="A429" s="32" t="s">
        <v>525</v>
      </c>
      <c r="B429" s="88"/>
      <c r="C429" s="35">
        <f t="shared" ref="C429:AA429" si="17">C428</f>
        <v>1583</v>
      </c>
      <c r="D429" s="113">
        <f t="shared" si="17"/>
        <v>14</v>
      </c>
      <c r="E429" s="104">
        <f t="shared" si="17"/>
        <v>52</v>
      </c>
      <c r="F429" s="104">
        <f t="shared" si="17"/>
        <v>55</v>
      </c>
      <c r="G429" s="104">
        <f t="shared" si="17"/>
        <v>60</v>
      </c>
      <c r="H429" s="104">
        <f t="shared" si="17"/>
        <v>39</v>
      </c>
      <c r="I429" s="104">
        <f t="shared" si="17"/>
        <v>33</v>
      </c>
      <c r="J429" s="104">
        <f t="shared" si="17"/>
        <v>46</v>
      </c>
      <c r="K429" s="104">
        <f t="shared" si="17"/>
        <v>44</v>
      </c>
      <c r="L429" s="104">
        <f t="shared" si="17"/>
        <v>67</v>
      </c>
      <c r="M429" s="104">
        <f t="shared" si="17"/>
        <v>109</v>
      </c>
      <c r="N429" s="104">
        <f t="shared" si="17"/>
        <v>111</v>
      </c>
      <c r="O429" s="104">
        <f t="shared" si="17"/>
        <v>94</v>
      </c>
      <c r="P429" s="104">
        <f t="shared" si="17"/>
        <v>94</v>
      </c>
      <c r="Q429" s="104">
        <f t="shared" si="17"/>
        <v>124</v>
      </c>
      <c r="R429" s="104">
        <f t="shared" si="17"/>
        <v>194</v>
      </c>
      <c r="S429" s="104">
        <f t="shared" si="17"/>
        <v>190</v>
      </c>
      <c r="T429" s="104">
        <f t="shared" si="17"/>
        <v>104</v>
      </c>
      <c r="U429" s="104">
        <f t="shared" si="17"/>
        <v>79</v>
      </c>
      <c r="V429" s="104">
        <f t="shared" si="17"/>
        <v>47</v>
      </c>
      <c r="W429" s="104">
        <f t="shared" si="17"/>
        <v>20</v>
      </c>
      <c r="X429" s="112">
        <f t="shared" si="17"/>
        <v>7</v>
      </c>
      <c r="Y429" s="34">
        <f t="shared" si="17"/>
        <v>121</v>
      </c>
      <c r="Z429" s="34">
        <f t="shared" si="17"/>
        <v>697</v>
      </c>
      <c r="AA429" s="91">
        <f t="shared" si="17"/>
        <v>765</v>
      </c>
      <c r="AB429" s="97">
        <f>ROUND(Y429/$C429*100,1)</f>
        <v>7.6</v>
      </c>
      <c r="AC429" s="97">
        <f>ROUND(Z429/$C429*100,1)</f>
        <v>44</v>
      </c>
      <c r="AD429" s="98">
        <f>ROUND(AA429/$C429*100,1)</f>
        <v>48.3</v>
      </c>
    </row>
    <row r="430" spans="1:30" s="54" customFormat="1" ht="10.5" customHeight="1" outlineLevel="3" x14ac:dyDescent="0.2">
      <c r="A430" s="44" t="s">
        <v>500</v>
      </c>
      <c r="B430" s="22">
        <v>5711</v>
      </c>
      <c r="C430" s="37">
        <v>109</v>
      </c>
      <c r="D430" s="83">
        <v>2</v>
      </c>
      <c r="E430" s="72">
        <v>3</v>
      </c>
      <c r="F430" s="72">
        <v>1</v>
      </c>
      <c r="G430" s="72">
        <v>4</v>
      </c>
      <c r="H430" s="72">
        <v>1</v>
      </c>
      <c r="I430" s="72">
        <v>2</v>
      </c>
      <c r="J430" s="72">
        <v>0</v>
      </c>
      <c r="K430" s="72">
        <v>0</v>
      </c>
      <c r="L430" s="72">
        <v>2</v>
      </c>
      <c r="M430" s="72">
        <v>4</v>
      </c>
      <c r="N430" s="72">
        <v>5</v>
      </c>
      <c r="O430" s="72">
        <v>13</v>
      </c>
      <c r="P430" s="72">
        <v>4</v>
      </c>
      <c r="Q430" s="72">
        <v>9</v>
      </c>
      <c r="R430" s="72">
        <v>11</v>
      </c>
      <c r="S430" s="72">
        <v>14</v>
      </c>
      <c r="T430" s="72">
        <v>16</v>
      </c>
      <c r="U430" s="72">
        <v>7</v>
      </c>
      <c r="V430" s="72">
        <v>8</v>
      </c>
      <c r="W430" s="72">
        <v>1</v>
      </c>
      <c r="X430" s="72">
        <v>2</v>
      </c>
      <c r="Y430" s="50">
        <v>6</v>
      </c>
      <c r="Z430" s="51">
        <v>35</v>
      </c>
      <c r="AA430" s="127">
        <v>68</v>
      </c>
      <c r="AB430" s="122">
        <v>5.5045871559633035</v>
      </c>
      <c r="AC430" s="52">
        <v>32.11009174311927</v>
      </c>
      <c r="AD430" s="53">
        <v>62.385321100917437</v>
      </c>
    </row>
    <row r="431" spans="1:30" s="54" customFormat="1" ht="10.5" customHeight="1" outlineLevel="3" x14ac:dyDescent="0.2">
      <c r="A431" s="24" t="s">
        <v>501</v>
      </c>
      <c r="B431" s="20">
        <v>5712</v>
      </c>
      <c r="C431" s="33">
        <v>221</v>
      </c>
      <c r="D431" s="82">
        <v>1</v>
      </c>
      <c r="E431" s="74">
        <v>1</v>
      </c>
      <c r="F431" s="74">
        <v>5</v>
      </c>
      <c r="G431" s="74">
        <v>8</v>
      </c>
      <c r="H431" s="74">
        <v>6</v>
      </c>
      <c r="I431" s="74">
        <v>11</v>
      </c>
      <c r="J431" s="74">
        <v>6</v>
      </c>
      <c r="K431" s="74">
        <v>8</v>
      </c>
      <c r="L431" s="74">
        <v>0</v>
      </c>
      <c r="M431" s="74">
        <v>10</v>
      </c>
      <c r="N431" s="74">
        <v>13</v>
      </c>
      <c r="O431" s="74">
        <v>13</v>
      </c>
      <c r="P431" s="74">
        <v>15</v>
      </c>
      <c r="Q431" s="74">
        <v>11</v>
      </c>
      <c r="R431" s="74">
        <v>18</v>
      </c>
      <c r="S431" s="74">
        <v>26</v>
      </c>
      <c r="T431" s="74">
        <v>17</v>
      </c>
      <c r="U431" s="74">
        <v>30</v>
      </c>
      <c r="V431" s="74">
        <v>11</v>
      </c>
      <c r="W431" s="74">
        <v>11</v>
      </c>
      <c r="X431" s="74">
        <v>0</v>
      </c>
      <c r="Y431" s="59">
        <v>7</v>
      </c>
      <c r="Z431" s="60">
        <v>90</v>
      </c>
      <c r="AA431" s="126">
        <v>124</v>
      </c>
      <c r="AB431" s="121">
        <v>3.1674208144796379</v>
      </c>
      <c r="AC431" s="48">
        <v>40.723981900452486</v>
      </c>
      <c r="AD431" s="49">
        <v>56.108597285067873</v>
      </c>
    </row>
    <row r="432" spans="1:30" s="54" customFormat="1" ht="10.5" customHeight="1" outlineLevel="2" x14ac:dyDescent="0.2">
      <c r="A432" s="32" t="s">
        <v>526</v>
      </c>
      <c r="B432" s="88"/>
      <c r="C432" s="35">
        <f t="shared" ref="C432:AA432" si="18">SUM(C430:C431)</f>
        <v>330</v>
      </c>
      <c r="D432" s="113">
        <f t="shared" si="18"/>
        <v>3</v>
      </c>
      <c r="E432" s="104">
        <f t="shared" si="18"/>
        <v>4</v>
      </c>
      <c r="F432" s="104">
        <f t="shared" si="18"/>
        <v>6</v>
      </c>
      <c r="G432" s="104">
        <f t="shared" si="18"/>
        <v>12</v>
      </c>
      <c r="H432" s="104">
        <f t="shared" si="18"/>
        <v>7</v>
      </c>
      <c r="I432" s="104">
        <f t="shared" si="18"/>
        <v>13</v>
      </c>
      <c r="J432" s="104">
        <f t="shared" si="18"/>
        <v>6</v>
      </c>
      <c r="K432" s="104">
        <f t="shared" si="18"/>
        <v>8</v>
      </c>
      <c r="L432" s="104">
        <f t="shared" si="18"/>
        <v>2</v>
      </c>
      <c r="M432" s="104">
        <f t="shared" si="18"/>
        <v>14</v>
      </c>
      <c r="N432" s="104">
        <f t="shared" si="18"/>
        <v>18</v>
      </c>
      <c r="O432" s="104">
        <f t="shared" si="18"/>
        <v>26</v>
      </c>
      <c r="P432" s="104">
        <f t="shared" si="18"/>
        <v>19</v>
      </c>
      <c r="Q432" s="104">
        <f t="shared" si="18"/>
        <v>20</v>
      </c>
      <c r="R432" s="104">
        <f t="shared" si="18"/>
        <v>29</v>
      </c>
      <c r="S432" s="104">
        <f t="shared" si="18"/>
        <v>40</v>
      </c>
      <c r="T432" s="104">
        <f t="shared" si="18"/>
        <v>33</v>
      </c>
      <c r="U432" s="104">
        <f t="shared" si="18"/>
        <v>37</v>
      </c>
      <c r="V432" s="104">
        <f t="shared" si="18"/>
        <v>19</v>
      </c>
      <c r="W432" s="104">
        <f t="shared" si="18"/>
        <v>12</v>
      </c>
      <c r="X432" s="112">
        <f t="shared" si="18"/>
        <v>2</v>
      </c>
      <c r="Y432" s="34">
        <f t="shared" si="18"/>
        <v>13</v>
      </c>
      <c r="Z432" s="34">
        <f t="shared" si="18"/>
        <v>125</v>
      </c>
      <c r="AA432" s="91">
        <f t="shared" si="18"/>
        <v>192</v>
      </c>
      <c r="AB432" s="97">
        <f>ROUND(Y432/$C432*100,1)</f>
        <v>3.9</v>
      </c>
      <c r="AC432" s="97">
        <f>ROUND(Z432/$C432*100,1)</f>
        <v>37.9</v>
      </c>
      <c r="AD432" s="98">
        <f>ROUND(AA432/$C432*100,1)</f>
        <v>58.2</v>
      </c>
    </row>
    <row r="433" spans="1:30" s="54" customFormat="1" ht="10.5" customHeight="1" outlineLevel="3" x14ac:dyDescent="0.2">
      <c r="A433" s="25" t="s">
        <v>497</v>
      </c>
      <c r="B433" s="26">
        <v>5720</v>
      </c>
      <c r="C433" s="39">
        <v>131</v>
      </c>
      <c r="D433" s="87">
        <v>2</v>
      </c>
      <c r="E433" s="77">
        <v>5</v>
      </c>
      <c r="F433" s="77">
        <v>3</v>
      </c>
      <c r="G433" s="77">
        <v>1</v>
      </c>
      <c r="H433" s="77">
        <v>0</v>
      </c>
      <c r="I433" s="77">
        <v>1</v>
      </c>
      <c r="J433" s="77">
        <v>4</v>
      </c>
      <c r="K433" s="77">
        <v>4</v>
      </c>
      <c r="L433" s="77">
        <v>11</v>
      </c>
      <c r="M433" s="77">
        <v>4</v>
      </c>
      <c r="N433" s="77">
        <v>9</v>
      </c>
      <c r="O433" s="77">
        <v>8</v>
      </c>
      <c r="P433" s="77">
        <v>7</v>
      </c>
      <c r="Q433" s="77">
        <v>7</v>
      </c>
      <c r="R433" s="77">
        <v>17</v>
      </c>
      <c r="S433" s="77">
        <v>15</v>
      </c>
      <c r="T433" s="77">
        <v>15</v>
      </c>
      <c r="U433" s="77">
        <v>11</v>
      </c>
      <c r="V433" s="77">
        <v>3</v>
      </c>
      <c r="W433" s="77">
        <v>2</v>
      </c>
      <c r="X433" s="77">
        <v>2</v>
      </c>
      <c r="Y433" s="68">
        <v>10</v>
      </c>
      <c r="Z433" s="69">
        <v>49</v>
      </c>
      <c r="AA433" s="139">
        <v>72</v>
      </c>
      <c r="AB433" s="123">
        <v>7.6335877862595423</v>
      </c>
      <c r="AC433" s="70">
        <v>37.404580152671755</v>
      </c>
      <c r="AD433" s="71">
        <v>54.961832061068705</v>
      </c>
    </row>
    <row r="434" spans="1:30" s="54" customFormat="1" ht="10.5" customHeight="1" outlineLevel="2" x14ac:dyDescent="0.2">
      <c r="A434" s="32" t="s">
        <v>527</v>
      </c>
      <c r="B434" s="88"/>
      <c r="C434" s="35">
        <f t="shared" ref="C434:AA434" si="19">C433</f>
        <v>131</v>
      </c>
      <c r="D434" s="113">
        <f t="shared" si="19"/>
        <v>2</v>
      </c>
      <c r="E434" s="104">
        <f t="shared" si="19"/>
        <v>5</v>
      </c>
      <c r="F434" s="104">
        <f t="shared" si="19"/>
        <v>3</v>
      </c>
      <c r="G434" s="104">
        <f t="shared" si="19"/>
        <v>1</v>
      </c>
      <c r="H434" s="104">
        <f t="shared" si="19"/>
        <v>0</v>
      </c>
      <c r="I434" s="104">
        <f t="shared" si="19"/>
        <v>1</v>
      </c>
      <c r="J434" s="104">
        <f t="shared" si="19"/>
        <v>4</v>
      </c>
      <c r="K434" s="104">
        <f t="shared" si="19"/>
        <v>4</v>
      </c>
      <c r="L434" s="104">
        <f t="shared" si="19"/>
        <v>11</v>
      </c>
      <c r="M434" s="104">
        <f t="shared" si="19"/>
        <v>4</v>
      </c>
      <c r="N434" s="104">
        <f t="shared" si="19"/>
        <v>9</v>
      </c>
      <c r="O434" s="104">
        <f t="shared" si="19"/>
        <v>8</v>
      </c>
      <c r="P434" s="104">
        <f t="shared" si="19"/>
        <v>7</v>
      </c>
      <c r="Q434" s="104">
        <f t="shared" si="19"/>
        <v>7</v>
      </c>
      <c r="R434" s="104">
        <f t="shared" si="19"/>
        <v>17</v>
      </c>
      <c r="S434" s="104">
        <f t="shared" si="19"/>
        <v>15</v>
      </c>
      <c r="T434" s="104">
        <f t="shared" si="19"/>
        <v>15</v>
      </c>
      <c r="U434" s="104">
        <f t="shared" si="19"/>
        <v>11</v>
      </c>
      <c r="V434" s="104">
        <f t="shared" si="19"/>
        <v>3</v>
      </c>
      <c r="W434" s="104">
        <f t="shared" si="19"/>
        <v>2</v>
      </c>
      <c r="X434" s="112">
        <f t="shared" si="19"/>
        <v>2</v>
      </c>
      <c r="Y434" s="34">
        <f t="shared" si="19"/>
        <v>10</v>
      </c>
      <c r="Z434" s="34">
        <f t="shared" si="19"/>
        <v>49</v>
      </c>
      <c r="AA434" s="91">
        <f t="shared" si="19"/>
        <v>72</v>
      </c>
      <c r="AB434" s="97">
        <f>ROUND(Y434/$C434*100,1)</f>
        <v>7.6</v>
      </c>
      <c r="AC434" s="97">
        <f>ROUND(Z434/$C434*100,1)</f>
        <v>37.4</v>
      </c>
      <c r="AD434" s="98">
        <f>ROUND(AA434/$C434*100,1)</f>
        <v>55</v>
      </c>
    </row>
    <row r="435" spans="1:30" s="54" customFormat="1" ht="10.5" customHeight="1" outlineLevel="3" x14ac:dyDescent="0.2">
      <c r="A435" s="21" t="s">
        <v>440</v>
      </c>
      <c r="B435" s="22">
        <v>5730</v>
      </c>
      <c r="C435" s="37">
        <v>61</v>
      </c>
      <c r="D435" s="83">
        <v>1</v>
      </c>
      <c r="E435" s="72">
        <v>0</v>
      </c>
      <c r="F435" s="72">
        <v>1</v>
      </c>
      <c r="G435" s="72">
        <v>3</v>
      </c>
      <c r="H435" s="72">
        <v>1</v>
      </c>
      <c r="I435" s="72">
        <v>3</v>
      </c>
      <c r="J435" s="72">
        <v>2</v>
      </c>
      <c r="K435" s="72">
        <v>0</v>
      </c>
      <c r="L435" s="72">
        <v>2</v>
      </c>
      <c r="M435" s="72">
        <v>2</v>
      </c>
      <c r="N435" s="72">
        <v>2</v>
      </c>
      <c r="O435" s="72">
        <v>4</v>
      </c>
      <c r="P435" s="72">
        <v>4</v>
      </c>
      <c r="Q435" s="72">
        <v>4</v>
      </c>
      <c r="R435" s="72">
        <v>9</v>
      </c>
      <c r="S435" s="72">
        <v>5</v>
      </c>
      <c r="T435" s="72">
        <v>6</v>
      </c>
      <c r="U435" s="72">
        <v>3</v>
      </c>
      <c r="V435" s="72">
        <v>5</v>
      </c>
      <c r="W435" s="72">
        <v>4</v>
      </c>
      <c r="X435" s="72">
        <v>0</v>
      </c>
      <c r="Y435" s="50">
        <v>2</v>
      </c>
      <c r="Z435" s="51">
        <v>23</v>
      </c>
      <c r="AA435" s="127">
        <v>36</v>
      </c>
      <c r="AB435" s="122">
        <v>3.278688524590164</v>
      </c>
      <c r="AC435" s="52">
        <v>37.704918032786885</v>
      </c>
      <c r="AD435" s="53">
        <v>59.016393442622949</v>
      </c>
    </row>
    <row r="436" spans="1:30" s="54" customFormat="1" ht="10.5" customHeight="1" outlineLevel="3" x14ac:dyDescent="0.2">
      <c r="A436" s="23" t="s">
        <v>441</v>
      </c>
      <c r="B436" s="18">
        <v>5740</v>
      </c>
      <c r="C436" s="38">
        <v>207</v>
      </c>
      <c r="D436" s="84">
        <v>1</v>
      </c>
      <c r="E436" s="73">
        <v>3</v>
      </c>
      <c r="F436" s="73">
        <v>2</v>
      </c>
      <c r="G436" s="73">
        <v>3</v>
      </c>
      <c r="H436" s="73">
        <v>6</v>
      </c>
      <c r="I436" s="73">
        <v>7</v>
      </c>
      <c r="J436" s="73">
        <v>4</v>
      </c>
      <c r="K436" s="73">
        <v>3</v>
      </c>
      <c r="L436" s="73">
        <v>4</v>
      </c>
      <c r="M436" s="73">
        <v>4</v>
      </c>
      <c r="N436" s="73">
        <v>13</v>
      </c>
      <c r="O436" s="73">
        <v>8</v>
      </c>
      <c r="P436" s="73">
        <v>16</v>
      </c>
      <c r="Q436" s="73">
        <v>19</v>
      </c>
      <c r="R436" s="73">
        <v>38</v>
      </c>
      <c r="S436" s="73">
        <v>15</v>
      </c>
      <c r="T436" s="73">
        <v>20</v>
      </c>
      <c r="U436" s="73">
        <v>16</v>
      </c>
      <c r="V436" s="73">
        <v>17</v>
      </c>
      <c r="W436" s="73">
        <v>6</v>
      </c>
      <c r="X436" s="73">
        <v>2</v>
      </c>
      <c r="Y436" s="55">
        <v>6</v>
      </c>
      <c r="Z436" s="56">
        <v>68</v>
      </c>
      <c r="AA436" s="125">
        <v>133</v>
      </c>
      <c r="AB436" s="119">
        <v>2.8985507246376812</v>
      </c>
      <c r="AC436" s="46">
        <v>32.850241545893724</v>
      </c>
      <c r="AD436" s="47">
        <v>64.251207729468589</v>
      </c>
    </row>
    <row r="437" spans="1:30" s="54" customFormat="1" ht="10.5" customHeight="1" outlineLevel="3" x14ac:dyDescent="0.2">
      <c r="A437" s="17" t="s">
        <v>442</v>
      </c>
      <c r="B437" s="18">
        <v>5750</v>
      </c>
      <c r="C437" s="38">
        <v>96</v>
      </c>
      <c r="D437" s="84">
        <v>1</v>
      </c>
      <c r="E437" s="73">
        <v>1</v>
      </c>
      <c r="F437" s="73">
        <v>3</v>
      </c>
      <c r="G437" s="73">
        <v>1</v>
      </c>
      <c r="H437" s="73">
        <v>1</v>
      </c>
      <c r="I437" s="73">
        <v>3</v>
      </c>
      <c r="J437" s="73">
        <v>3</v>
      </c>
      <c r="K437" s="73">
        <v>2</v>
      </c>
      <c r="L437" s="73">
        <v>5</v>
      </c>
      <c r="M437" s="73">
        <v>2</v>
      </c>
      <c r="N437" s="73">
        <v>3</v>
      </c>
      <c r="O437" s="73">
        <v>4</v>
      </c>
      <c r="P437" s="73">
        <v>9</v>
      </c>
      <c r="Q437" s="73">
        <v>13</v>
      </c>
      <c r="R437" s="73">
        <v>13</v>
      </c>
      <c r="S437" s="73">
        <v>7</v>
      </c>
      <c r="T437" s="73">
        <v>7</v>
      </c>
      <c r="U437" s="73">
        <v>11</v>
      </c>
      <c r="V437" s="73">
        <v>3</v>
      </c>
      <c r="W437" s="73">
        <v>4</v>
      </c>
      <c r="X437" s="73">
        <v>0</v>
      </c>
      <c r="Y437" s="55">
        <v>5</v>
      </c>
      <c r="Z437" s="56">
        <v>33</v>
      </c>
      <c r="AA437" s="125">
        <v>58</v>
      </c>
      <c r="AB437" s="119">
        <v>5.2083333333333339</v>
      </c>
      <c r="AC437" s="46">
        <v>34.375</v>
      </c>
      <c r="AD437" s="47">
        <v>60.416666666666664</v>
      </c>
    </row>
    <row r="438" spans="1:30" s="54" customFormat="1" ht="10.5" customHeight="1" outlineLevel="3" x14ac:dyDescent="0.2">
      <c r="A438" s="17" t="s">
        <v>443</v>
      </c>
      <c r="B438" s="18">
        <v>5760</v>
      </c>
      <c r="C438" s="38">
        <v>508</v>
      </c>
      <c r="D438" s="84">
        <v>10</v>
      </c>
      <c r="E438" s="73">
        <v>13</v>
      </c>
      <c r="F438" s="73">
        <v>17</v>
      </c>
      <c r="G438" s="73">
        <v>17</v>
      </c>
      <c r="H438" s="73">
        <v>7</v>
      </c>
      <c r="I438" s="73">
        <v>9</v>
      </c>
      <c r="J438" s="73">
        <v>18</v>
      </c>
      <c r="K438" s="73">
        <v>16</v>
      </c>
      <c r="L438" s="73">
        <v>26</v>
      </c>
      <c r="M438" s="73">
        <v>26</v>
      </c>
      <c r="N438" s="73">
        <v>26</v>
      </c>
      <c r="O438" s="73">
        <v>22</v>
      </c>
      <c r="P438" s="73">
        <v>41</v>
      </c>
      <c r="Q438" s="73">
        <v>41</v>
      </c>
      <c r="R438" s="73">
        <v>66</v>
      </c>
      <c r="S438" s="73">
        <v>56</v>
      </c>
      <c r="T438" s="73">
        <v>31</v>
      </c>
      <c r="U438" s="73">
        <v>34</v>
      </c>
      <c r="V438" s="73">
        <v>19</v>
      </c>
      <c r="W438" s="73">
        <v>13</v>
      </c>
      <c r="X438" s="73">
        <v>0</v>
      </c>
      <c r="Y438" s="55">
        <v>40</v>
      </c>
      <c r="Z438" s="56">
        <v>208</v>
      </c>
      <c r="AA438" s="125">
        <v>260</v>
      </c>
      <c r="AB438" s="119">
        <v>7.8740157480314963</v>
      </c>
      <c r="AC438" s="46">
        <v>40.944881889763778</v>
      </c>
      <c r="AD438" s="47">
        <v>51.181102362204726</v>
      </c>
    </row>
    <row r="439" spans="1:30" s="54" customFormat="1" ht="10.5" customHeight="1" outlineLevel="3" x14ac:dyDescent="0.2">
      <c r="A439" s="17" t="s">
        <v>444</v>
      </c>
      <c r="B439" s="18">
        <v>5770</v>
      </c>
      <c r="C439" s="38">
        <v>67</v>
      </c>
      <c r="D439" s="84">
        <v>0</v>
      </c>
      <c r="E439" s="73">
        <v>2</v>
      </c>
      <c r="F439" s="73">
        <v>0</v>
      </c>
      <c r="G439" s="73">
        <v>2</v>
      </c>
      <c r="H439" s="73">
        <v>0</v>
      </c>
      <c r="I439" s="73">
        <v>1</v>
      </c>
      <c r="J439" s="73">
        <v>2</v>
      </c>
      <c r="K439" s="73">
        <v>2</v>
      </c>
      <c r="L439" s="73">
        <v>1</v>
      </c>
      <c r="M439" s="73">
        <v>2</v>
      </c>
      <c r="N439" s="73">
        <v>6</v>
      </c>
      <c r="O439" s="73">
        <v>2</v>
      </c>
      <c r="P439" s="73">
        <v>7</v>
      </c>
      <c r="Q439" s="73">
        <v>9</v>
      </c>
      <c r="R439" s="73">
        <v>8</v>
      </c>
      <c r="S439" s="73">
        <v>6</v>
      </c>
      <c r="T439" s="73">
        <v>7</v>
      </c>
      <c r="U439" s="73">
        <v>2</v>
      </c>
      <c r="V439" s="73">
        <v>5</v>
      </c>
      <c r="W439" s="73">
        <v>2</v>
      </c>
      <c r="X439" s="73">
        <v>1</v>
      </c>
      <c r="Y439" s="55">
        <v>2</v>
      </c>
      <c r="Z439" s="56">
        <v>25</v>
      </c>
      <c r="AA439" s="125">
        <v>40</v>
      </c>
      <c r="AB439" s="119">
        <v>2.9850746268656714</v>
      </c>
      <c r="AC439" s="46">
        <v>37.313432835820898</v>
      </c>
      <c r="AD439" s="47">
        <v>59.701492537313428</v>
      </c>
    </row>
    <row r="440" spans="1:30" s="2" customFormat="1" outlineLevel="3" x14ac:dyDescent="0.2">
      <c r="A440" s="17" t="s">
        <v>445</v>
      </c>
      <c r="B440" s="18">
        <v>5780</v>
      </c>
      <c r="C440" s="38">
        <v>763</v>
      </c>
      <c r="D440" s="84">
        <v>7</v>
      </c>
      <c r="E440" s="73">
        <v>14</v>
      </c>
      <c r="F440" s="73">
        <v>12</v>
      </c>
      <c r="G440" s="73">
        <v>12</v>
      </c>
      <c r="H440" s="73">
        <v>23</v>
      </c>
      <c r="I440" s="73">
        <v>16</v>
      </c>
      <c r="J440" s="73">
        <v>20</v>
      </c>
      <c r="K440" s="73">
        <v>23</v>
      </c>
      <c r="L440" s="73">
        <v>22</v>
      </c>
      <c r="M440" s="73">
        <v>21</v>
      </c>
      <c r="N440" s="73">
        <v>33</v>
      </c>
      <c r="O440" s="73">
        <v>49</v>
      </c>
      <c r="P440" s="73">
        <v>53</v>
      </c>
      <c r="Q440" s="73">
        <v>64</v>
      </c>
      <c r="R440" s="73">
        <v>85</v>
      </c>
      <c r="S440" s="73">
        <v>87</v>
      </c>
      <c r="T440" s="73">
        <v>69</v>
      </c>
      <c r="U440" s="73">
        <v>71</v>
      </c>
      <c r="V440" s="73">
        <v>53</v>
      </c>
      <c r="W440" s="73">
        <v>24</v>
      </c>
      <c r="X440" s="73">
        <v>5</v>
      </c>
      <c r="Y440" s="55">
        <v>33</v>
      </c>
      <c r="Z440" s="56">
        <v>272</v>
      </c>
      <c r="AA440" s="125">
        <v>458</v>
      </c>
      <c r="AB440" s="119">
        <v>4.3250327653997385</v>
      </c>
      <c r="AC440" s="46">
        <v>35.648754914809963</v>
      </c>
      <c r="AD440" s="47">
        <v>60.026212319790304</v>
      </c>
    </row>
    <row r="441" spans="1:30" s="54" customFormat="1" ht="10.5" customHeight="1" outlineLevel="3" x14ac:dyDescent="0.2">
      <c r="A441" s="19" t="s">
        <v>446</v>
      </c>
      <c r="B441" s="20">
        <v>5790</v>
      </c>
      <c r="C441" s="33">
        <v>604</v>
      </c>
      <c r="D441" s="82">
        <v>5</v>
      </c>
      <c r="E441" s="74">
        <v>12</v>
      </c>
      <c r="F441" s="74">
        <v>4</v>
      </c>
      <c r="G441" s="74">
        <v>11</v>
      </c>
      <c r="H441" s="74">
        <v>16</v>
      </c>
      <c r="I441" s="74">
        <v>10</v>
      </c>
      <c r="J441" s="74">
        <v>16</v>
      </c>
      <c r="K441" s="74">
        <v>16</v>
      </c>
      <c r="L441" s="74">
        <v>15</v>
      </c>
      <c r="M441" s="74">
        <v>27</v>
      </c>
      <c r="N441" s="74">
        <v>22</v>
      </c>
      <c r="O441" s="74">
        <v>38</v>
      </c>
      <c r="P441" s="74">
        <v>47</v>
      </c>
      <c r="Q441" s="74">
        <v>62</v>
      </c>
      <c r="R441" s="74">
        <v>91</v>
      </c>
      <c r="S441" s="74">
        <v>55</v>
      </c>
      <c r="T441" s="74">
        <v>59</v>
      </c>
      <c r="U441" s="74">
        <v>52</v>
      </c>
      <c r="V441" s="74">
        <v>34</v>
      </c>
      <c r="W441" s="74">
        <v>10</v>
      </c>
      <c r="X441" s="74">
        <v>2</v>
      </c>
      <c r="Y441" s="59">
        <v>21</v>
      </c>
      <c r="Z441" s="60">
        <v>218</v>
      </c>
      <c r="AA441" s="126">
        <v>365</v>
      </c>
      <c r="AB441" s="121">
        <v>3.4768211920529799</v>
      </c>
      <c r="AC441" s="48">
        <v>36.092715231788084</v>
      </c>
      <c r="AD441" s="49">
        <v>60.430463576158942</v>
      </c>
    </row>
    <row r="442" spans="1:30" s="54" customFormat="1" ht="10.5" customHeight="1" outlineLevel="2" x14ac:dyDescent="0.2">
      <c r="A442" s="32" t="s">
        <v>528</v>
      </c>
      <c r="B442" s="88"/>
      <c r="C442" s="35">
        <f t="shared" ref="C442:AA442" si="20">SUM(C435:C441)</f>
        <v>2306</v>
      </c>
      <c r="D442" s="113">
        <f t="shared" si="20"/>
        <v>25</v>
      </c>
      <c r="E442" s="104">
        <f t="shared" si="20"/>
        <v>45</v>
      </c>
      <c r="F442" s="104">
        <f t="shared" si="20"/>
        <v>39</v>
      </c>
      <c r="G442" s="104">
        <f t="shared" si="20"/>
        <v>49</v>
      </c>
      <c r="H442" s="104">
        <f t="shared" si="20"/>
        <v>54</v>
      </c>
      <c r="I442" s="104">
        <f t="shared" si="20"/>
        <v>49</v>
      </c>
      <c r="J442" s="104">
        <f t="shared" si="20"/>
        <v>65</v>
      </c>
      <c r="K442" s="104">
        <f t="shared" si="20"/>
        <v>62</v>
      </c>
      <c r="L442" s="104">
        <f t="shared" si="20"/>
        <v>75</v>
      </c>
      <c r="M442" s="104">
        <f t="shared" si="20"/>
        <v>84</v>
      </c>
      <c r="N442" s="104">
        <f t="shared" si="20"/>
        <v>105</v>
      </c>
      <c r="O442" s="104">
        <f t="shared" si="20"/>
        <v>127</v>
      </c>
      <c r="P442" s="104">
        <f t="shared" si="20"/>
        <v>177</v>
      </c>
      <c r="Q442" s="104">
        <f t="shared" si="20"/>
        <v>212</v>
      </c>
      <c r="R442" s="104">
        <f t="shared" si="20"/>
        <v>310</v>
      </c>
      <c r="S442" s="104">
        <f t="shared" si="20"/>
        <v>231</v>
      </c>
      <c r="T442" s="104">
        <f t="shared" si="20"/>
        <v>199</v>
      </c>
      <c r="U442" s="104">
        <f t="shared" si="20"/>
        <v>189</v>
      </c>
      <c r="V442" s="104">
        <f t="shared" si="20"/>
        <v>136</v>
      </c>
      <c r="W442" s="104">
        <f t="shared" si="20"/>
        <v>63</v>
      </c>
      <c r="X442" s="112">
        <f t="shared" si="20"/>
        <v>10</v>
      </c>
      <c r="Y442" s="34">
        <f t="shared" si="20"/>
        <v>109</v>
      </c>
      <c r="Z442" s="34">
        <f t="shared" si="20"/>
        <v>847</v>
      </c>
      <c r="AA442" s="91">
        <f t="shared" si="20"/>
        <v>1350</v>
      </c>
      <c r="AB442" s="97">
        <f>ROUND(Y442/$C442*100,1)</f>
        <v>4.7</v>
      </c>
      <c r="AC442" s="97">
        <f>ROUND(Z442/$C442*100,1)</f>
        <v>36.700000000000003</v>
      </c>
      <c r="AD442" s="98">
        <f>ROUND(AA442/$C442*100,1)</f>
        <v>58.5</v>
      </c>
    </row>
    <row r="443" spans="1:30" s="54" customFormat="1" ht="10.5" customHeight="1" outlineLevel="3" x14ac:dyDescent="0.2">
      <c r="A443" s="21" t="s">
        <v>447</v>
      </c>
      <c r="B443" s="22">
        <v>5800</v>
      </c>
      <c r="C443" s="37">
        <v>1046</v>
      </c>
      <c r="D443" s="83">
        <v>23</v>
      </c>
      <c r="E443" s="72">
        <v>29</v>
      </c>
      <c r="F443" s="72">
        <v>26</v>
      </c>
      <c r="G443" s="72">
        <v>34</v>
      </c>
      <c r="H443" s="72">
        <v>23</v>
      </c>
      <c r="I443" s="72">
        <v>17</v>
      </c>
      <c r="J443" s="72">
        <v>35</v>
      </c>
      <c r="K443" s="72">
        <v>48</v>
      </c>
      <c r="L443" s="72">
        <v>42</v>
      </c>
      <c r="M443" s="72">
        <v>55</v>
      </c>
      <c r="N443" s="72">
        <v>54</v>
      </c>
      <c r="O443" s="72">
        <v>62</v>
      </c>
      <c r="P443" s="72">
        <v>72</v>
      </c>
      <c r="Q443" s="72">
        <v>96</v>
      </c>
      <c r="R443" s="72">
        <v>132</v>
      </c>
      <c r="S443" s="72">
        <v>98</v>
      </c>
      <c r="T443" s="72">
        <v>82</v>
      </c>
      <c r="U443" s="72">
        <v>62</v>
      </c>
      <c r="V443" s="72">
        <v>45</v>
      </c>
      <c r="W443" s="72">
        <v>9</v>
      </c>
      <c r="X443" s="72">
        <v>2</v>
      </c>
      <c r="Y443" s="50">
        <v>78</v>
      </c>
      <c r="Z443" s="51">
        <v>442</v>
      </c>
      <c r="AA443" s="127">
        <v>526</v>
      </c>
      <c r="AB443" s="122">
        <v>7.4569789674952203</v>
      </c>
      <c r="AC443" s="52">
        <v>42.256214149139581</v>
      </c>
      <c r="AD443" s="53">
        <v>50.286806883365202</v>
      </c>
    </row>
    <row r="444" spans="1:30" s="54" customFormat="1" ht="10.5" customHeight="1" outlineLevel="3" x14ac:dyDescent="0.2">
      <c r="A444" s="17" t="s">
        <v>448</v>
      </c>
      <c r="B444" s="18">
        <v>5810</v>
      </c>
      <c r="C444" s="38">
        <v>332</v>
      </c>
      <c r="D444" s="84">
        <v>3</v>
      </c>
      <c r="E444" s="73">
        <v>6</v>
      </c>
      <c r="F444" s="73">
        <v>15</v>
      </c>
      <c r="G444" s="73">
        <v>9</v>
      </c>
      <c r="H444" s="73">
        <v>6</v>
      </c>
      <c r="I444" s="73">
        <v>1</v>
      </c>
      <c r="J444" s="73">
        <v>8</v>
      </c>
      <c r="K444" s="73">
        <v>12</v>
      </c>
      <c r="L444" s="73">
        <v>14</v>
      </c>
      <c r="M444" s="73">
        <v>19</v>
      </c>
      <c r="N444" s="73">
        <v>18</v>
      </c>
      <c r="O444" s="73">
        <v>22</v>
      </c>
      <c r="P444" s="73">
        <v>16</v>
      </c>
      <c r="Q444" s="73">
        <v>34</v>
      </c>
      <c r="R444" s="73">
        <v>42</v>
      </c>
      <c r="S444" s="73">
        <v>33</v>
      </c>
      <c r="T444" s="73">
        <v>30</v>
      </c>
      <c r="U444" s="73">
        <v>16</v>
      </c>
      <c r="V444" s="73">
        <v>19</v>
      </c>
      <c r="W444" s="73">
        <v>7</v>
      </c>
      <c r="X444" s="73">
        <v>2</v>
      </c>
      <c r="Y444" s="55">
        <v>24</v>
      </c>
      <c r="Z444" s="56">
        <v>125</v>
      </c>
      <c r="AA444" s="125">
        <v>183</v>
      </c>
      <c r="AB444" s="119">
        <v>7.2289156626506017</v>
      </c>
      <c r="AC444" s="46">
        <v>37.650602409638559</v>
      </c>
      <c r="AD444" s="47">
        <v>55.120481927710841</v>
      </c>
    </row>
    <row r="445" spans="1:30" s="54" customFormat="1" ht="10.5" customHeight="1" outlineLevel="3" x14ac:dyDescent="0.2">
      <c r="A445" s="17" t="s">
        <v>449</v>
      </c>
      <c r="B445" s="18">
        <v>5820</v>
      </c>
      <c r="C445" s="38">
        <v>809</v>
      </c>
      <c r="D445" s="84">
        <v>17</v>
      </c>
      <c r="E445" s="73">
        <v>29</v>
      </c>
      <c r="F445" s="73">
        <v>37</v>
      </c>
      <c r="G445" s="73">
        <v>29</v>
      </c>
      <c r="H445" s="73">
        <v>23</v>
      </c>
      <c r="I445" s="73">
        <v>20</v>
      </c>
      <c r="J445" s="73">
        <v>33</v>
      </c>
      <c r="K445" s="73">
        <v>23</v>
      </c>
      <c r="L445" s="73">
        <v>31</v>
      </c>
      <c r="M445" s="73">
        <v>43</v>
      </c>
      <c r="N445" s="73">
        <v>49</v>
      </c>
      <c r="O445" s="73">
        <v>53</v>
      </c>
      <c r="P445" s="73">
        <v>47</v>
      </c>
      <c r="Q445" s="73">
        <v>57</v>
      </c>
      <c r="R445" s="73">
        <v>78</v>
      </c>
      <c r="S445" s="73">
        <v>82</v>
      </c>
      <c r="T445" s="73">
        <v>59</v>
      </c>
      <c r="U445" s="73">
        <v>53</v>
      </c>
      <c r="V445" s="73">
        <v>40</v>
      </c>
      <c r="W445" s="73">
        <v>5</v>
      </c>
      <c r="X445" s="73">
        <v>1</v>
      </c>
      <c r="Y445" s="55">
        <v>83</v>
      </c>
      <c r="Z445" s="56">
        <v>351</v>
      </c>
      <c r="AA445" s="125">
        <v>375</v>
      </c>
      <c r="AB445" s="119">
        <v>10.259579728059332</v>
      </c>
      <c r="AC445" s="46">
        <v>43.38689740420272</v>
      </c>
      <c r="AD445" s="47">
        <v>46.353522867737951</v>
      </c>
    </row>
    <row r="446" spans="1:30" s="54" customFormat="1" ht="10.5" customHeight="1" outlineLevel="3" x14ac:dyDescent="0.2">
      <c r="A446" s="17" t="s">
        <v>450</v>
      </c>
      <c r="B446" s="18">
        <v>5830</v>
      </c>
      <c r="C446" s="38">
        <v>502</v>
      </c>
      <c r="D446" s="84">
        <v>9</v>
      </c>
      <c r="E446" s="73">
        <v>21</v>
      </c>
      <c r="F446" s="73">
        <v>16</v>
      </c>
      <c r="G446" s="73">
        <v>24</v>
      </c>
      <c r="H446" s="73">
        <v>19</v>
      </c>
      <c r="I446" s="73">
        <v>14</v>
      </c>
      <c r="J446" s="73">
        <v>12</v>
      </c>
      <c r="K446" s="73">
        <v>12</v>
      </c>
      <c r="L446" s="73">
        <v>30</v>
      </c>
      <c r="M446" s="73">
        <v>28</v>
      </c>
      <c r="N446" s="73">
        <v>33</v>
      </c>
      <c r="O446" s="73">
        <v>25</v>
      </c>
      <c r="P446" s="73">
        <v>21</v>
      </c>
      <c r="Q446" s="73">
        <v>22</v>
      </c>
      <c r="R446" s="73">
        <v>71</v>
      </c>
      <c r="S446" s="73">
        <v>72</v>
      </c>
      <c r="T446" s="73">
        <v>40</v>
      </c>
      <c r="U446" s="73">
        <v>16</v>
      </c>
      <c r="V446" s="73">
        <v>12</v>
      </c>
      <c r="W446" s="73">
        <v>5</v>
      </c>
      <c r="X446" s="73">
        <v>0</v>
      </c>
      <c r="Y446" s="55">
        <v>46</v>
      </c>
      <c r="Z446" s="56">
        <v>218</v>
      </c>
      <c r="AA446" s="125">
        <v>238</v>
      </c>
      <c r="AB446" s="119">
        <v>9.1633466135458175</v>
      </c>
      <c r="AC446" s="46">
        <v>43.426294820717132</v>
      </c>
      <c r="AD446" s="47">
        <v>47.410358565737056</v>
      </c>
    </row>
    <row r="447" spans="1:30" s="54" customFormat="1" ht="10.5" customHeight="1" outlineLevel="3" x14ac:dyDescent="0.2">
      <c r="A447" s="17" t="s">
        <v>451</v>
      </c>
      <c r="B447" s="18">
        <v>5840</v>
      </c>
      <c r="C447" s="38">
        <v>29</v>
      </c>
      <c r="D447" s="84">
        <v>0</v>
      </c>
      <c r="E447" s="73">
        <v>0</v>
      </c>
      <c r="F447" s="73">
        <v>0</v>
      </c>
      <c r="G447" s="73">
        <v>0</v>
      </c>
      <c r="H447" s="73">
        <v>0</v>
      </c>
      <c r="I447" s="73">
        <v>0</v>
      </c>
      <c r="J447" s="73">
        <v>0</v>
      </c>
      <c r="K447" s="73">
        <v>2</v>
      </c>
      <c r="L447" s="73">
        <v>0</v>
      </c>
      <c r="M447" s="73">
        <v>0</v>
      </c>
      <c r="N447" s="73">
        <v>1</v>
      </c>
      <c r="O447" s="73">
        <v>1</v>
      </c>
      <c r="P447" s="73">
        <v>3</v>
      </c>
      <c r="Q447" s="73">
        <v>4</v>
      </c>
      <c r="R447" s="73">
        <v>3</v>
      </c>
      <c r="S447" s="73">
        <v>6</v>
      </c>
      <c r="T447" s="73">
        <v>2</v>
      </c>
      <c r="U447" s="73">
        <v>4</v>
      </c>
      <c r="V447" s="73">
        <v>3</v>
      </c>
      <c r="W447" s="73">
        <v>0</v>
      </c>
      <c r="X447" s="73">
        <v>0</v>
      </c>
      <c r="Y447" s="55">
        <v>0</v>
      </c>
      <c r="Z447" s="56">
        <v>7</v>
      </c>
      <c r="AA447" s="125">
        <v>22</v>
      </c>
      <c r="AB447" s="119">
        <v>0</v>
      </c>
      <c r="AC447" s="46">
        <v>24.137931034482758</v>
      </c>
      <c r="AD447" s="47">
        <v>75.862068965517238</v>
      </c>
    </row>
    <row r="448" spans="1:30" s="54" customFormat="1" ht="10.5" customHeight="1" outlineLevel="3" x14ac:dyDescent="0.2">
      <c r="A448" s="17" t="s">
        <v>452</v>
      </c>
      <c r="B448" s="18">
        <v>5850</v>
      </c>
      <c r="C448" s="38">
        <v>447</v>
      </c>
      <c r="D448" s="84">
        <v>4</v>
      </c>
      <c r="E448" s="73">
        <v>9</v>
      </c>
      <c r="F448" s="73">
        <v>10</v>
      </c>
      <c r="G448" s="73">
        <v>6</v>
      </c>
      <c r="H448" s="73">
        <v>4</v>
      </c>
      <c r="I448" s="73">
        <v>8</v>
      </c>
      <c r="J448" s="73">
        <v>7</v>
      </c>
      <c r="K448" s="73">
        <v>14</v>
      </c>
      <c r="L448" s="73">
        <v>22</v>
      </c>
      <c r="M448" s="73">
        <v>27</v>
      </c>
      <c r="N448" s="73">
        <v>35</v>
      </c>
      <c r="O448" s="73">
        <v>25</v>
      </c>
      <c r="P448" s="73">
        <v>30</v>
      </c>
      <c r="Q448" s="73">
        <v>45</v>
      </c>
      <c r="R448" s="73">
        <v>54</v>
      </c>
      <c r="S448" s="73">
        <v>46</v>
      </c>
      <c r="T448" s="73">
        <v>24</v>
      </c>
      <c r="U448" s="73">
        <v>42</v>
      </c>
      <c r="V448" s="73">
        <v>28</v>
      </c>
      <c r="W448" s="73">
        <v>7</v>
      </c>
      <c r="X448" s="73">
        <v>0</v>
      </c>
      <c r="Y448" s="55">
        <v>23</v>
      </c>
      <c r="Z448" s="56">
        <v>178</v>
      </c>
      <c r="AA448" s="125">
        <v>246</v>
      </c>
      <c r="AB448" s="119">
        <v>5.1454138702460845</v>
      </c>
      <c r="AC448" s="46">
        <v>39.821029082774054</v>
      </c>
      <c r="AD448" s="47">
        <v>55.033557046979865</v>
      </c>
    </row>
    <row r="449" spans="1:30" s="54" customFormat="1" ht="10.5" customHeight="1" outlineLevel="3" x14ac:dyDescent="0.2">
      <c r="A449" s="17" t="s">
        <v>453</v>
      </c>
      <c r="B449" s="18">
        <v>5860</v>
      </c>
      <c r="C449" s="38">
        <v>1379</v>
      </c>
      <c r="D449" s="84">
        <v>29</v>
      </c>
      <c r="E449" s="73">
        <v>46</v>
      </c>
      <c r="F449" s="73">
        <v>72</v>
      </c>
      <c r="G449" s="73">
        <v>54</v>
      </c>
      <c r="H449" s="73">
        <v>44</v>
      </c>
      <c r="I449" s="73">
        <v>27</v>
      </c>
      <c r="J449" s="73">
        <v>32</v>
      </c>
      <c r="K449" s="73">
        <v>52</v>
      </c>
      <c r="L449" s="73">
        <v>93</v>
      </c>
      <c r="M449" s="73">
        <v>68</v>
      </c>
      <c r="N449" s="73">
        <v>78</v>
      </c>
      <c r="O449" s="73">
        <v>80</v>
      </c>
      <c r="P449" s="73">
        <v>113</v>
      </c>
      <c r="Q449" s="73">
        <v>137</v>
      </c>
      <c r="R449" s="73">
        <v>211</v>
      </c>
      <c r="S449" s="73">
        <v>115</v>
      </c>
      <c r="T449" s="73">
        <v>59</v>
      </c>
      <c r="U449" s="73">
        <v>37</v>
      </c>
      <c r="V449" s="73">
        <v>23</v>
      </c>
      <c r="W449" s="73">
        <v>6</v>
      </c>
      <c r="X449" s="73">
        <v>3</v>
      </c>
      <c r="Y449" s="55">
        <v>147</v>
      </c>
      <c r="Z449" s="56">
        <v>641</v>
      </c>
      <c r="AA449" s="125">
        <v>591</v>
      </c>
      <c r="AB449" s="119">
        <v>10.659898477157361</v>
      </c>
      <c r="AC449" s="46">
        <v>46.482958665699783</v>
      </c>
      <c r="AD449" s="47">
        <v>42.857142857142854</v>
      </c>
    </row>
    <row r="450" spans="1:30" s="54" customFormat="1" ht="10.5" customHeight="1" outlineLevel="3" x14ac:dyDescent="0.2">
      <c r="A450" s="19" t="s">
        <v>454</v>
      </c>
      <c r="B450" s="20">
        <v>5870</v>
      </c>
      <c r="C450" s="33">
        <v>351</v>
      </c>
      <c r="D450" s="82">
        <v>7</v>
      </c>
      <c r="E450" s="74">
        <v>7</v>
      </c>
      <c r="F450" s="74">
        <v>11</v>
      </c>
      <c r="G450" s="74">
        <v>16</v>
      </c>
      <c r="H450" s="74">
        <v>7</v>
      </c>
      <c r="I450" s="74">
        <v>4</v>
      </c>
      <c r="J450" s="74">
        <v>8</v>
      </c>
      <c r="K450" s="74">
        <v>15</v>
      </c>
      <c r="L450" s="74">
        <v>19</v>
      </c>
      <c r="M450" s="74">
        <v>14</v>
      </c>
      <c r="N450" s="74">
        <v>20</v>
      </c>
      <c r="O450" s="74">
        <v>31</v>
      </c>
      <c r="P450" s="74">
        <v>22</v>
      </c>
      <c r="Q450" s="74">
        <v>31</v>
      </c>
      <c r="R450" s="74">
        <v>39</v>
      </c>
      <c r="S450" s="74">
        <v>38</v>
      </c>
      <c r="T450" s="74">
        <v>16</v>
      </c>
      <c r="U450" s="74">
        <v>20</v>
      </c>
      <c r="V450" s="74">
        <v>20</v>
      </c>
      <c r="W450" s="74">
        <v>6</v>
      </c>
      <c r="X450" s="74">
        <v>0</v>
      </c>
      <c r="Y450" s="59">
        <v>25</v>
      </c>
      <c r="Z450" s="60">
        <v>156</v>
      </c>
      <c r="AA450" s="126">
        <v>170</v>
      </c>
      <c r="AB450" s="121">
        <v>7.1225071225071224</v>
      </c>
      <c r="AC450" s="48">
        <v>44.444444444444443</v>
      </c>
      <c r="AD450" s="49">
        <v>48.433048433048434</v>
      </c>
    </row>
    <row r="451" spans="1:30" s="54" customFormat="1" ht="10.5" customHeight="1" outlineLevel="2" x14ac:dyDescent="0.2">
      <c r="A451" s="32" t="s">
        <v>529</v>
      </c>
      <c r="B451" s="88"/>
      <c r="C451" s="35">
        <f t="shared" ref="C451:AA451" si="21">SUM(C443:C450)</f>
        <v>4895</v>
      </c>
      <c r="D451" s="113">
        <f t="shared" si="21"/>
        <v>92</v>
      </c>
      <c r="E451" s="104">
        <f t="shared" si="21"/>
        <v>147</v>
      </c>
      <c r="F451" s="104">
        <f t="shared" si="21"/>
        <v>187</v>
      </c>
      <c r="G451" s="104">
        <f t="shared" si="21"/>
        <v>172</v>
      </c>
      <c r="H451" s="104">
        <f t="shared" si="21"/>
        <v>126</v>
      </c>
      <c r="I451" s="104">
        <f t="shared" si="21"/>
        <v>91</v>
      </c>
      <c r="J451" s="104">
        <f t="shared" si="21"/>
        <v>135</v>
      </c>
      <c r="K451" s="104">
        <f t="shared" si="21"/>
        <v>178</v>
      </c>
      <c r="L451" s="104">
        <f t="shared" si="21"/>
        <v>251</v>
      </c>
      <c r="M451" s="104">
        <f t="shared" si="21"/>
        <v>254</v>
      </c>
      <c r="N451" s="104">
        <f t="shared" si="21"/>
        <v>288</v>
      </c>
      <c r="O451" s="104">
        <f t="shared" si="21"/>
        <v>299</v>
      </c>
      <c r="P451" s="104">
        <f t="shared" si="21"/>
        <v>324</v>
      </c>
      <c r="Q451" s="104">
        <f t="shared" si="21"/>
        <v>426</v>
      </c>
      <c r="R451" s="104">
        <f t="shared" si="21"/>
        <v>630</v>
      </c>
      <c r="S451" s="104">
        <f t="shared" si="21"/>
        <v>490</v>
      </c>
      <c r="T451" s="104">
        <f t="shared" si="21"/>
        <v>312</v>
      </c>
      <c r="U451" s="104">
        <f t="shared" si="21"/>
        <v>250</v>
      </c>
      <c r="V451" s="104">
        <f t="shared" si="21"/>
        <v>190</v>
      </c>
      <c r="W451" s="104">
        <f t="shared" si="21"/>
        <v>45</v>
      </c>
      <c r="X451" s="112">
        <f t="shared" si="21"/>
        <v>8</v>
      </c>
      <c r="Y451" s="34">
        <f t="shared" si="21"/>
        <v>426</v>
      </c>
      <c r="Z451" s="34">
        <f t="shared" si="21"/>
        <v>2118</v>
      </c>
      <c r="AA451" s="91">
        <f t="shared" si="21"/>
        <v>2351</v>
      </c>
      <c r="AB451" s="97">
        <f>ROUND(Y451/$C451*100,1)</f>
        <v>8.6999999999999993</v>
      </c>
      <c r="AC451" s="97">
        <f>ROUND(Z451/$C451*100,1)</f>
        <v>43.3</v>
      </c>
      <c r="AD451" s="98">
        <f>ROUND(AA451/$C451*100,1)</f>
        <v>48</v>
      </c>
    </row>
    <row r="452" spans="1:30" s="54" customFormat="1" ht="10.5" customHeight="1" outlineLevel="1" x14ac:dyDescent="0.2">
      <c r="A452" s="105" t="s">
        <v>530</v>
      </c>
      <c r="B452" s="106"/>
      <c r="C452" s="109">
        <f t="shared" ref="C452:AA452" si="22">C419+C427+C429+C432+C434+C442+C451</f>
        <v>18838</v>
      </c>
      <c r="D452" s="131">
        <f t="shared" si="22"/>
        <v>342</v>
      </c>
      <c r="E452" s="110">
        <f t="shared" si="22"/>
        <v>559</v>
      </c>
      <c r="F452" s="110">
        <f t="shared" si="22"/>
        <v>671</v>
      </c>
      <c r="G452" s="110">
        <f t="shared" si="22"/>
        <v>687</v>
      </c>
      <c r="H452" s="110">
        <f t="shared" si="22"/>
        <v>533</v>
      </c>
      <c r="I452" s="110">
        <f t="shared" si="22"/>
        <v>475</v>
      </c>
      <c r="J452" s="110">
        <f t="shared" si="22"/>
        <v>547</v>
      </c>
      <c r="K452" s="110">
        <f t="shared" si="22"/>
        <v>719</v>
      </c>
      <c r="L452" s="110">
        <f t="shared" si="22"/>
        <v>904</v>
      </c>
      <c r="M452" s="110">
        <f t="shared" si="22"/>
        <v>1034</v>
      </c>
      <c r="N452" s="110">
        <f t="shared" si="22"/>
        <v>1195</v>
      </c>
      <c r="O452" s="110">
        <f t="shared" si="22"/>
        <v>1131</v>
      </c>
      <c r="P452" s="110">
        <f t="shared" si="22"/>
        <v>1251</v>
      </c>
      <c r="Q452" s="110">
        <f t="shared" si="22"/>
        <v>1571</v>
      </c>
      <c r="R452" s="110">
        <f t="shared" si="22"/>
        <v>2203</v>
      </c>
      <c r="S452" s="110">
        <f t="shared" si="22"/>
        <v>1909</v>
      </c>
      <c r="T452" s="110">
        <f t="shared" si="22"/>
        <v>1270</v>
      </c>
      <c r="U452" s="110">
        <f t="shared" si="22"/>
        <v>956</v>
      </c>
      <c r="V452" s="110">
        <f t="shared" si="22"/>
        <v>617</v>
      </c>
      <c r="W452" s="110">
        <f t="shared" si="22"/>
        <v>220</v>
      </c>
      <c r="X452" s="115">
        <f t="shared" si="22"/>
        <v>44</v>
      </c>
      <c r="Y452" s="108">
        <f t="shared" si="22"/>
        <v>1572</v>
      </c>
      <c r="Z452" s="108">
        <f t="shared" si="22"/>
        <v>8476</v>
      </c>
      <c r="AA452" s="114">
        <f t="shared" si="22"/>
        <v>8790</v>
      </c>
      <c r="AB452" s="111">
        <f t="shared" ref="AB452:AD452" si="23">ROUND(Y452/$C452*100,1)</f>
        <v>8.3000000000000007</v>
      </c>
      <c r="AC452" s="111">
        <f t="shared" si="23"/>
        <v>45</v>
      </c>
      <c r="AD452" s="116">
        <f t="shared" si="23"/>
        <v>46.7</v>
      </c>
    </row>
    <row r="453" spans="1:30" s="54" customFormat="1" ht="10.5" customHeight="1" outlineLevel="3" x14ac:dyDescent="0.2">
      <c r="A453" s="21" t="s">
        <v>181</v>
      </c>
      <c r="B453" s="22">
        <v>3300</v>
      </c>
      <c r="C453" s="37">
        <v>51</v>
      </c>
      <c r="D453" s="83">
        <v>0</v>
      </c>
      <c r="E453" s="72">
        <v>1</v>
      </c>
      <c r="F453" s="72">
        <v>2</v>
      </c>
      <c r="G453" s="72">
        <v>0</v>
      </c>
      <c r="H453" s="72">
        <v>0</v>
      </c>
      <c r="I453" s="72">
        <v>0</v>
      </c>
      <c r="J453" s="72">
        <v>2</v>
      </c>
      <c r="K453" s="72">
        <v>3</v>
      </c>
      <c r="L453" s="72">
        <v>1</v>
      </c>
      <c r="M453" s="72">
        <v>1</v>
      </c>
      <c r="N453" s="72">
        <v>0</v>
      </c>
      <c r="O453" s="72">
        <v>6</v>
      </c>
      <c r="P453" s="72">
        <v>12</v>
      </c>
      <c r="Q453" s="72">
        <v>3</v>
      </c>
      <c r="R453" s="72">
        <v>7</v>
      </c>
      <c r="S453" s="72">
        <v>5</v>
      </c>
      <c r="T453" s="72">
        <v>4</v>
      </c>
      <c r="U453" s="72">
        <v>4</v>
      </c>
      <c r="V453" s="72">
        <v>0</v>
      </c>
      <c r="W453" s="72">
        <v>0</v>
      </c>
      <c r="X453" s="72">
        <v>0</v>
      </c>
      <c r="Y453" s="50">
        <v>3</v>
      </c>
      <c r="Z453" s="51">
        <v>25</v>
      </c>
      <c r="AA453" s="127">
        <v>23</v>
      </c>
      <c r="AB453" s="122">
        <v>5.8823529411764701</v>
      </c>
      <c r="AC453" s="52">
        <v>49.019607843137251</v>
      </c>
      <c r="AD453" s="53">
        <v>45.098039215686278</v>
      </c>
    </row>
    <row r="454" spans="1:30" s="54" customFormat="1" ht="10.5" customHeight="1" outlineLevel="3" x14ac:dyDescent="0.2">
      <c r="A454" s="17" t="s">
        <v>225</v>
      </c>
      <c r="B454" s="18">
        <v>3310</v>
      </c>
      <c r="C454" s="38">
        <v>483</v>
      </c>
      <c r="D454" s="84">
        <v>4</v>
      </c>
      <c r="E454" s="73">
        <v>12</v>
      </c>
      <c r="F454" s="73">
        <v>10</v>
      </c>
      <c r="G454" s="73">
        <v>14</v>
      </c>
      <c r="H454" s="73">
        <v>18</v>
      </c>
      <c r="I454" s="73">
        <v>13</v>
      </c>
      <c r="J454" s="73">
        <v>13</v>
      </c>
      <c r="K454" s="73">
        <v>19</v>
      </c>
      <c r="L454" s="73">
        <v>13</v>
      </c>
      <c r="M454" s="73">
        <v>23</v>
      </c>
      <c r="N454" s="73">
        <v>25</v>
      </c>
      <c r="O454" s="73">
        <v>27</v>
      </c>
      <c r="P454" s="73">
        <v>25</v>
      </c>
      <c r="Q454" s="73">
        <v>49</v>
      </c>
      <c r="R454" s="73">
        <v>68</v>
      </c>
      <c r="S454" s="73">
        <v>43</v>
      </c>
      <c r="T454" s="73">
        <v>44</v>
      </c>
      <c r="U454" s="73">
        <v>35</v>
      </c>
      <c r="V454" s="73">
        <v>20</v>
      </c>
      <c r="W454" s="73">
        <v>7</v>
      </c>
      <c r="X454" s="73">
        <v>1</v>
      </c>
      <c r="Y454" s="55">
        <v>26</v>
      </c>
      <c r="Z454" s="56">
        <v>190</v>
      </c>
      <c r="AA454" s="125">
        <v>267</v>
      </c>
      <c r="AB454" s="119">
        <v>5.383022774327122</v>
      </c>
      <c r="AC454" s="46">
        <v>39.337474120082817</v>
      </c>
      <c r="AD454" s="47">
        <v>55.279503105590067</v>
      </c>
    </row>
    <row r="455" spans="1:30" s="54" customFormat="1" ht="10.5" customHeight="1" outlineLevel="3" x14ac:dyDescent="0.2">
      <c r="A455" s="17" t="s">
        <v>220</v>
      </c>
      <c r="B455" s="18">
        <v>3320</v>
      </c>
      <c r="C455" s="38">
        <v>81</v>
      </c>
      <c r="D455" s="84">
        <v>0</v>
      </c>
      <c r="E455" s="73">
        <v>1</v>
      </c>
      <c r="F455" s="73">
        <v>4</v>
      </c>
      <c r="G455" s="73">
        <v>4</v>
      </c>
      <c r="H455" s="73">
        <v>1</v>
      </c>
      <c r="I455" s="73">
        <v>2</v>
      </c>
      <c r="J455" s="73">
        <v>1</v>
      </c>
      <c r="K455" s="73">
        <v>7</v>
      </c>
      <c r="L455" s="73">
        <v>1</v>
      </c>
      <c r="M455" s="73">
        <v>5</v>
      </c>
      <c r="N455" s="73">
        <v>4</v>
      </c>
      <c r="O455" s="73">
        <v>2</v>
      </c>
      <c r="P455" s="73">
        <v>8</v>
      </c>
      <c r="Q455" s="73">
        <v>8</v>
      </c>
      <c r="R455" s="73">
        <v>5</v>
      </c>
      <c r="S455" s="73">
        <v>13</v>
      </c>
      <c r="T455" s="73">
        <v>7</v>
      </c>
      <c r="U455" s="73">
        <v>7</v>
      </c>
      <c r="V455" s="73">
        <v>1</v>
      </c>
      <c r="W455" s="73">
        <v>0</v>
      </c>
      <c r="X455" s="73">
        <v>0</v>
      </c>
      <c r="Y455" s="55">
        <v>5</v>
      </c>
      <c r="Z455" s="56">
        <v>35</v>
      </c>
      <c r="AA455" s="125">
        <v>41</v>
      </c>
      <c r="AB455" s="119">
        <v>6.1728395061728394</v>
      </c>
      <c r="AC455" s="46">
        <v>43.209876543209873</v>
      </c>
      <c r="AD455" s="47">
        <v>50.617283950617285</v>
      </c>
    </row>
    <row r="456" spans="1:30" s="54" customFormat="1" ht="10.5" customHeight="1" outlineLevel="3" x14ac:dyDescent="0.2">
      <c r="A456" s="17" t="s">
        <v>152</v>
      </c>
      <c r="B456" s="18">
        <v>3330</v>
      </c>
      <c r="C456" s="38">
        <v>296</v>
      </c>
      <c r="D456" s="84">
        <v>8</v>
      </c>
      <c r="E456" s="73">
        <v>17</v>
      </c>
      <c r="F456" s="73">
        <v>14</v>
      </c>
      <c r="G456" s="73">
        <v>10</v>
      </c>
      <c r="H456" s="73">
        <v>7</v>
      </c>
      <c r="I456" s="73">
        <v>11</v>
      </c>
      <c r="J456" s="73">
        <v>4</v>
      </c>
      <c r="K456" s="73">
        <v>8</v>
      </c>
      <c r="L456" s="73">
        <v>5</v>
      </c>
      <c r="M456" s="73">
        <v>14</v>
      </c>
      <c r="N456" s="73">
        <v>16</v>
      </c>
      <c r="O456" s="73">
        <v>11</v>
      </c>
      <c r="P456" s="73">
        <v>17</v>
      </c>
      <c r="Q456" s="73">
        <v>25</v>
      </c>
      <c r="R456" s="73">
        <v>40</v>
      </c>
      <c r="S456" s="73">
        <v>27</v>
      </c>
      <c r="T456" s="73">
        <v>19</v>
      </c>
      <c r="U456" s="73">
        <v>20</v>
      </c>
      <c r="V456" s="73">
        <v>16</v>
      </c>
      <c r="W456" s="73">
        <v>7</v>
      </c>
      <c r="X456" s="73">
        <v>0</v>
      </c>
      <c r="Y456" s="55">
        <v>39</v>
      </c>
      <c r="Z456" s="56">
        <v>103</v>
      </c>
      <c r="AA456" s="125">
        <v>154</v>
      </c>
      <c r="AB456" s="119">
        <v>13.175675675675674</v>
      </c>
      <c r="AC456" s="46">
        <v>34.797297297297298</v>
      </c>
      <c r="AD456" s="47">
        <v>52.027027027027032</v>
      </c>
    </row>
    <row r="457" spans="1:30" s="54" customFormat="1" ht="10.5" customHeight="1" outlineLevel="3" x14ac:dyDescent="0.2">
      <c r="A457" s="17" t="s">
        <v>73</v>
      </c>
      <c r="B457" s="18">
        <v>3340</v>
      </c>
      <c r="C457" s="38">
        <v>19</v>
      </c>
      <c r="D457" s="84">
        <v>0</v>
      </c>
      <c r="E457" s="73">
        <v>0</v>
      </c>
      <c r="F457" s="73">
        <v>1</v>
      </c>
      <c r="G457" s="73">
        <v>0</v>
      </c>
      <c r="H457" s="73">
        <v>0</v>
      </c>
      <c r="I457" s="73">
        <v>0</v>
      </c>
      <c r="J457" s="73">
        <v>3</v>
      </c>
      <c r="K457" s="73">
        <v>0</v>
      </c>
      <c r="L457" s="73">
        <v>0</v>
      </c>
      <c r="M457" s="73">
        <v>1</v>
      </c>
      <c r="N457" s="73">
        <v>1</v>
      </c>
      <c r="O457" s="73">
        <v>1</v>
      </c>
      <c r="P457" s="73">
        <v>3</v>
      </c>
      <c r="Q457" s="73">
        <v>2</v>
      </c>
      <c r="R457" s="73">
        <v>4</v>
      </c>
      <c r="S457" s="73">
        <v>1</v>
      </c>
      <c r="T457" s="73">
        <v>1</v>
      </c>
      <c r="U457" s="73">
        <v>1</v>
      </c>
      <c r="V457" s="73">
        <v>0</v>
      </c>
      <c r="W457" s="73">
        <v>0</v>
      </c>
      <c r="X457" s="73">
        <v>0</v>
      </c>
      <c r="Y457" s="55">
        <v>1</v>
      </c>
      <c r="Z457" s="56">
        <v>9</v>
      </c>
      <c r="AA457" s="125">
        <v>9</v>
      </c>
      <c r="AB457" s="119">
        <v>5.2631578947368416</v>
      </c>
      <c r="AC457" s="46">
        <v>47.368421052631575</v>
      </c>
      <c r="AD457" s="47">
        <v>47.368421052631575</v>
      </c>
    </row>
    <row r="458" spans="1:30" s="54" customFormat="1" ht="10.5" customHeight="1" outlineLevel="3" x14ac:dyDescent="0.2">
      <c r="A458" s="17" t="s">
        <v>26</v>
      </c>
      <c r="B458" s="18">
        <v>3350</v>
      </c>
      <c r="C458" s="38">
        <v>773</v>
      </c>
      <c r="D458" s="84">
        <v>28</v>
      </c>
      <c r="E458" s="73">
        <v>65</v>
      </c>
      <c r="F458" s="73">
        <v>68</v>
      </c>
      <c r="G458" s="73">
        <v>39</v>
      </c>
      <c r="H458" s="73">
        <v>33</v>
      </c>
      <c r="I458" s="73">
        <v>18</v>
      </c>
      <c r="J458" s="73">
        <v>37</v>
      </c>
      <c r="K458" s="73">
        <v>47</v>
      </c>
      <c r="L458" s="73">
        <v>44</v>
      </c>
      <c r="M458" s="73">
        <v>42</v>
      </c>
      <c r="N458" s="73">
        <v>47</v>
      </c>
      <c r="O458" s="73">
        <v>63</v>
      </c>
      <c r="P458" s="73">
        <v>41</v>
      </c>
      <c r="Q458" s="73">
        <v>23</v>
      </c>
      <c r="R458" s="73">
        <v>32</v>
      </c>
      <c r="S458" s="73">
        <v>35</v>
      </c>
      <c r="T458" s="73">
        <v>43</v>
      </c>
      <c r="U458" s="73">
        <v>35</v>
      </c>
      <c r="V458" s="73">
        <v>26</v>
      </c>
      <c r="W458" s="73">
        <v>5</v>
      </c>
      <c r="X458" s="73">
        <v>2</v>
      </c>
      <c r="Y458" s="55">
        <v>161</v>
      </c>
      <c r="Z458" s="56">
        <v>411</v>
      </c>
      <c r="AA458" s="125">
        <v>201</v>
      </c>
      <c r="AB458" s="119">
        <v>20.827943078913325</v>
      </c>
      <c r="AC458" s="46">
        <v>53.169469598965065</v>
      </c>
      <c r="AD458" s="47">
        <v>26.002587322121606</v>
      </c>
    </row>
    <row r="459" spans="1:30" s="54" customFormat="1" ht="10.5" customHeight="1" outlineLevel="3" x14ac:dyDescent="0.2">
      <c r="A459" s="17" t="s">
        <v>25</v>
      </c>
      <c r="B459" s="18">
        <v>3361</v>
      </c>
      <c r="C459" s="38">
        <v>404</v>
      </c>
      <c r="D459" s="84">
        <v>5</v>
      </c>
      <c r="E459" s="73">
        <v>7</v>
      </c>
      <c r="F459" s="73">
        <v>16</v>
      </c>
      <c r="G459" s="73">
        <v>13</v>
      </c>
      <c r="H459" s="73">
        <v>10</v>
      </c>
      <c r="I459" s="73">
        <v>5</v>
      </c>
      <c r="J459" s="73">
        <v>11</v>
      </c>
      <c r="K459" s="73">
        <v>13</v>
      </c>
      <c r="L459" s="73">
        <v>24</v>
      </c>
      <c r="M459" s="73">
        <v>19</v>
      </c>
      <c r="N459" s="73">
        <v>19</v>
      </c>
      <c r="O459" s="73">
        <v>32</v>
      </c>
      <c r="P459" s="73">
        <v>37</v>
      </c>
      <c r="Q459" s="73">
        <v>59</v>
      </c>
      <c r="R459" s="73">
        <v>54</v>
      </c>
      <c r="S459" s="73">
        <v>29</v>
      </c>
      <c r="T459" s="73">
        <v>21</v>
      </c>
      <c r="U459" s="73">
        <v>18</v>
      </c>
      <c r="V459" s="73">
        <v>10</v>
      </c>
      <c r="W459" s="73">
        <v>2</v>
      </c>
      <c r="X459" s="73">
        <v>0</v>
      </c>
      <c r="Y459" s="55">
        <v>28</v>
      </c>
      <c r="Z459" s="56">
        <v>183</v>
      </c>
      <c r="AA459" s="125">
        <v>193</v>
      </c>
      <c r="AB459" s="119">
        <v>6.9306930693069315</v>
      </c>
      <c r="AC459" s="46">
        <v>45.297029702970299</v>
      </c>
      <c r="AD459" s="47">
        <v>47.772277227722768</v>
      </c>
    </row>
    <row r="460" spans="1:30" s="54" customFormat="1" ht="10.5" customHeight="1" outlineLevel="3" x14ac:dyDescent="0.2">
      <c r="A460" s="17" t="s">
        <v>361</v>
      </c>
      <c r="B460" s="18">
        <v>3362</v>
      </c>
      <c r="C460" s="38">
        <v>460</v>
      </c>
      <c r="D460" s="84">
        <v>8</v>
      </c>
      <c r="E460" s="73">
        <v>9</v>
      </c>
      <c r="F460" s="73">
        <v>22</v>
      </c>
      <c r="G460" s="73">
        <v>23</v>
      </c>
      <c r="H460" s="73">
        <v>24</v>
      </c>
      <c r="I460" s="73">
        <v>20</v>
      </c>
      <c r="J460" s="73">
        <v>11</v>
      </c>
      <c r="K460" s="73">
        <v>18</v>
      </c>
      <c r="L460" s="73">
        <v>26</v>
      </c>
      <c r="M460" s="73">
        <v>29</v>
      </c>
      <c r="N460" s="73">
        <v>32</v>
      </c>
      <c r="O460" s="73">
        <v>25</v>
      </c>
      <c r="P460" s="73">
        <v>39</v>
      </c>
      <c r="Q460" s="73">
        <v>50</v>
      </c>
      <c r="R460" s="73">
        <v>42</v>
      </c>
      <c r="S460" s="73">
        <v>35</v>
      </c>
      <c r="T460" s="73">
        <v>27</v>
      </c>
      <c r="U460" s="73">
        <v>12</v>
      </c>
      <c r="V460" s="73">
        <v>7</v>
      </c>
      <c r="W460" s="73">
        <v>0</v>
      </c>
      <c r="X460" s="73">
        <v>1</v>
      </c>
      <c r="Y460" s="55">
        <v>39</v>
      </c>
      <c r="Z460" s="56">
        <v>247</v>
      </c>
      <c r="AA460" s="125">
        <v>174</v>
      </c>
      <c r="AB460" s="119">
        <v>8.4782608695652169</v>
      </c>
      <c r="AC460" s="46">
        <v>53.695652173913047</v>
      </c>
      <c r="AD460" s="47">
        <v>37.826086956521735</v>
      </c>
    </row>
    <row r="461" spans="1:30" s="54" customFormat="1" ht="10.5" customHeight="1" outlineLevel="3" x14ac:dyDescent="0.2">
      <c r="A461" s="17" t="s">
        <v>362</v>
      </c>
      <c r="B461" s="18">
        <v>3363</v>
      </c>
      <c r="C461" s="38">
        <v>339</v>
      </c>
      <c r="D461" s="84">
        <v>4</v>
      </c>
      <c r="E461" s="73">
        <v>7</v>
      </c>
      <c r="F461" s="73">
        <v>8</v>
      </c>
      <c r="G461" s="73">
        <v>13</v>
      </c>
      <c r="H461" s="73">
        <v>23</v>
      </c>
      <c r="I461" s="73">
        <v>10</v>
      </c>
      <c r="J461" s="73">
        <v>17</v>
      </c>
      <c r="K461" s="73">
        <v>17</v>
      </c>
      <c r="L461" s="73">
        <v>13</v>
      </c>
      <c r="M461" s="73">
        <v>16</v>
      </c>
      <c r="N461" s="73">
        <v>24</v>
      </c>
      <c r="O461" s="73">
        <v>26</v>
      </c>
      <c r="P461" s="73">
        <v>35</v>
      </c>
      <c r="Q461" s="73">
        <v>25</v>
      </c>
      <c r="R461" s="73">
        <v>34</v>
      </c>
      <c r="S461" s="73">
        <v>25</v>
      </c>
      <c r="T461" s="73">
        <v>16</v>
      </c>
      <c r="U461" s="73">
        <v>15</v>
      </c>
      <c r="V461" s="73">
        <v>6</v>
      </c>
      <c r="W461" s="73">
        <v>4</v>
      </c>
      <c r="X461" s="73">
        <v>1</v>
      </c>
      <c r="Y461" s="55">
        <v>19</v>
      </c>
      <c r="Z461" s="56">
        <v>194</v>
      </c>
      <c r="AA461" s="125">
        <v>126</v>
      </c>
      <c r="AB461" s="119">
        <v>5.6047197640117989</v>
      </c>
      <c r="AC461" s="46">
        <v>57.227138643067846</v>
      </c>
      <c r="AD461" s="47">
        <v>37.168141592920357</v>
      </c>
    </row>
    <row r="462" spans="1:30" s="54" customFormat="1" ht="10.5" customHeight="1" outlineLevel="3" x14ac:dyDescent="0.2">
      <c r="A462" s="17" t="s">
        <v>0</v>
      </c>
      <c r="B462" s="18">
        <v>3401</v>
      </c>
      <c r="C462" s="38">
        <v>767</v>
      </c>
      <c r="D462" s="84">
        <v>19</v>
      </c>
      <c r="E462" s="73">
        <v>31</v>
      </c>
      <c r="F462" s="73">
        <v>63</v>
      </c>
      <c r="G462" s="73">
        <v>67</v>
      </c>
      <c r="H462" s="73">
        <v>55</v>
      </c>
      <c r="I462" s="73">
        <v>24</v>
      </c>
      <c r="J462" s="73">
        <v>29</v>
      </c>
      <c r="K462" s="73">
        <v>37</v>
      </c>
      <c r="L462" s="73">
        <v>47</v>
      </c>
      <c r="M462" s="73">
        <v>90</v>
      </c>
      <c r="N462" s="73">
        <v>98</v>
      </c>
      <c r="O462" s="73">
        <v>56</v>
      </c>
      <c r="P462" s="73">
        <v>53</v>
      </c>
      <c r="Q462" s="73">
        <v>32</v>
      </c>
      <c r="R462" s="73">
        <v>26</v>
      </c>
      <c r="S462" s="73">
        <v>15</v>
      </c>
      <c r="T462" s="73">
        <v>10</v>
      </c>
      <c r="U462" s="73">
        <v>8</v>
      </c>
      <c r="V462" s="73">
        <v>6</v>
      </c>
      <c r="W462" s="73">
        <v>1</v>
      </c>
      <c r="X462" s="73">
        <v>0</v>
      </c>
      <c r="Y462" s="55">
        <v>113</v>
      </c>
      <c r="Z462" s="56">
        <v>556</v>
      </c>
      <c r="AA462" s="125">
        <v>98</v>
      </c>
      <c r="AB462" s="119">
        <v>14.732724902216427</v>
      </c>
      <c r="AC462" s="46">
        <v>72.490221642764013</v>
      </c>
      <c r="AD462" s="47">
        <v>12.777053455019557</v>
      </c>
    </row>
    <row r="463" spans="1:30" s="54" customFormat="1" ht="10.5" customHeight="1" outlineLevel="3" x14ac:dyDescent="0.2">
      <c r="A463" s="17" t="s">
        <v>363</v>
      </c>
      <c r="B463" s="18">
        <v>3402</v>
      </c>
      <c r="C463" s="38">
        <v>977</v>
      </c>
      <c r="D463" s="84">
        <v>35</v>
      </c>
      <c r="E463" s="73">
        <v>88</v>
      </c>
      <c r="F463" s="73">
        <v>141</v>
      </c>
      <c r="G463" s="73">
        <v>115</v>
      </c>
      <c r="H463" s="73">
        <v>35</v>
      </c>
      <c r="I463" s="73">
        <v>23</v>
      </c>
      <c r="J463" s="73">
        <v>21</v>
      </c>
      <c r="K463" s="73">
        <v>78</v>
      </c>
      <c r="L463" s="73">
        <v>108</v>
      </c>
      <c r="M463" s="73">
        <v>122</v>
      </c>
      <c r="N463" s="73">
        <v>72</v>
      </c>
      <c r="O463" s="73">
        <v>34</v>
      </c>
      <c r="P463" s="73">
        <v>23</v>
      </c>
      <c r="Q463" s="73">
        <v>28</v>
      </c>
      <c r="R463" s="73">
        <v>27</v>
      </c>
      <c r="S463" s="73">
        <v>11</v>
      </c>
      <c r="T463" s="73">
        <v>7</v>
      </c>
      <c r="U463" s="73">
        <v>4</v>
      </c>
      <c r="V463" s="73">
        <v>4</v>
      </c>
      <c r="W463" s="73">
        <v>1</v>
      </c>
      <c r="X463" s="73">
        <v>0</v>
      </c>
      <c r="Y463" s="55">
        <v>264</v>
      </c>
      <c r="Z463" s="56">
        <v>631</v>
      </c>
      <c r="AA463" s="125">
        <v>82</v>
      </c>
      <c r="AB463" s="119">
        <v>27.021494370522003</v>
      </c>
      <c r="AC463" s="46">
        <v>64.585465711361309</v>
      </c>
      <c r="AD463" s="47">
        <v>8.393039918116683</v>
      </c>
    </row>
    <row r="464" spans="1:30" s="54" customFormat="1" ht="10.5" customHeight="1" outlineLevel="3" x14ac:dyDescent="0.2">
      <c r="A464" s="17" t="s">
        <v>364</v>
      </c>
      <c r="B464" s="18">
        <v>3403</v>
      </c>
      <c r="C464" s="38">
        <v>7</v>
      </c>
      <c r="D464" s="84">
        <v>0</v>
      </c>
      <c r="E464" s="73">
        <v>0</v>
      </c>
      <c r="F464" s="73">
        <v>0</v>
      </c>
      <c r="G464" s="73">
        <v>0</v>
      </c>
      <c r="H464" s="73">
        <v>0</v>
      </c>
      <c r="I464" s="73">
        <v>0</v>
      </c>
      <c r="J464" s="73">
        <v>0</v>
      </c>
      <c r="K464" s="73">
        <v>1</v>
      </c>
      <c r="L464" s="73">
        <v>0</v>
      </c>
      <c r="M464" s="73">
        <v>0</v>
      </c>
      <c r="N464" s="73">
        <v>1</v>
      </c>
      <c r="O464" s="73">
        <v>0</v>
      </c>
      <c r="P464" s="73">
        <v>0</v>
      </c>
      <c r="Q464" s="73">
        <v>2</v>
      </c>
      <c r="R464" s="73">
        <v>3</v>
      </c>
      <c r="S464" s="73">
        <v>0</v>
      </c>
      <c r="T464" s="73">
        <v>0</v>
      </c>
      <c r="U464" s="73">
        <v>0</v>
      </c>
      <c r="V464" s="73">
        <v>0</v>
      </c>
      <c r="W464" s="73">
        <v>0</v>
      </c>
      <c r="X464" s="73">
        <v>0</v>
      </c>
      <c r="Y464" s="55">
        <v>0</v>
      </c>
      <c r="Z464" s="56">
        <v>2</v>
      </c>
      <c r="AA464" s="125">
        <v>5</v>
      </c>
      <c r="AB464" s="119">
        <v>0</v>
      </c>
      <c r="AC464" s="46">
        <v>28.571428571428569</v>
      </c>
      <c r="AD464" s="47">
        <v>71.428571428571431</v>
      </c>
    </row>
    <row r="465" spans="1:30" s="54" customFormat="1" ht="10.5" customHeight="1" outlineLevel="3" x14ac:dyDescent="0.2">
      <c r="A465" s="17" t="s">
        <v>62</v>
      </c>
      <c r="B465" s="18">
        <v>3370</v>
      </c>
      <c r="C465" s="38">
        <v>1157</v>
      </c>
      <c r="D465" s="84">
        <v>37</v>
      </c>
      <c r="E465" s="73">
        <v>45</v>
      </c>
      <c r="F465" s="73">
        <v>57</v>
      </c>
      <c r="G465" s="73">
        <v>57</v>
      </c>
      <c r="H465" s="73">
        <v>52</v>
      </c>
      <c r="I465" s="73">
        <v>54</v>
      </c>
      <c r="J465" s="73">
        <v>60</v>
      </c>
      <c r="K465" s="73">
        <v>66</v>
      </c>
      <c r="L465" s="73">
        <v>58</v>
      </c>
      <c r="M465" s="73">
        <v>77</v>
      </c>
      <c r="N465" s="73">
        <v>87</v>
      </c>
      <c r="O465" s="73">
        <v>104</v>
      </c>
      <c r="P465" s="73">
        <v>94</v>
      </c>
      <c r="Q465" s="73">
        <v>87</v>
      </c>
      <c r="R465" s="73">
        <v>80</v>
      </c>
      <c r="S465" s="73">
        <v>61</v>
      </c>
      <c r="T465" s="73">
        <v>33</v>
      </c>
      <c r="U465" s="73">
        <v>26</v>
      </c>
      <c r="V465" s="73">
        <v>18</v>
      </c>
      <c r="W465" s="73">
        <v>3</v>
      </c>
      <c r="X465" s="73">
        <v>1</v>
      </c>
      <c r="Y465" s="55">
        <v>139</v>
      </c>
      <c r="Z465" s="56">
        <v>709</v>
      </c>
      <c r="AA465" s="125">
        <v>309</v>
      </c>
      <c r="AB465" s="119">
        <v>12.013828867761452</v>
      </c>
      <c r="AC465" s="46">
        <v>61.279170267934312</v>
      </c>
      <c r="AD465" s="47">
        <v>26.707000864304238</v>
      </c>
    </row>
    <row r="466" spans="1:30" s="54" customFormat="1" ht="10.5" customHeight="1" outlineLevel="3" x14ac:dyDescent="0.2">
      <c r="A466" s="17" t="s">
        <v>119</v>
      </c>
      <c r="B466" s="18">
        <v>3411</v>
      </c>
      <c r="C466" s="38">
        <v>772</v>
      </c>
      <c r="D466" s="84">
        <v>40</v>
      </c>
      <c r="E466" s="73">
        <v>100</v>
      </c>
      <c r="F466" s="73">
        <v>76</v>
      </c>
      <c r="G466" s="73">
        <v>58</v>
      </c>
      <c r="H466" s="73">
        <v>24</v>
      </c>
      <c r="I466" s="73">
        <v>17</v>
      </c>
      <c r="J466" s="73">
        <v>61</v>
      </c>
      <c r="K466" s="73">
        <v>97</v>
      </c>
      <c r="L466" s="73">
        <v>71</v>
      </c>
      <c r="M466" s="73">
        <v>53</v>
      </c>
      <c r="N466" s="73">
        <v>51</v>
      </c>
      <c r="O466" s="73">
        <v>40</v>
      </c>
      <c r="P466" s="73">
        <v>17</v>
      </c>
      <c r="Q466" s="73">
        <v>13</v>
      </c>
      <c r="R466" s="73">
        <v>14</v>
      </c>
      <c r="S466" s="73">
        <v>6</v>
      </c>
      <c r="T466" s="73">
        <v>8</v>
      </c>
      <c r="U466" s="73">
        <v>8</v>
      </c>
      <c r="V466" s="73">
        <v>15</v>
      </c>
      <c r="W466" s="73">
        <v>3</v>
      </c>
      <c r="X466" s="73">
        <v>0</v>
      </c>
      <c r="Y466" s="55">
        <v>216</v>
      </c>
      <c r="Z466" s="56">
        <v>489</v>
      </c>
      <c r="AA466" s="125">
        <v>67</v>
      </c>
      <c r="AB466" s="119">
        <v>27.979274611398964</v>
      </c>
      <c r="AC466" s="46">
        <v>63.3419689119171</v>
      </c>
      <c r="AD466" s="47">
        <v>8.6787564766839385</v>
      </c>
    </row>
    <row r="467" spans="1:30" s="54" customFormat="1" ht="10.5" customHeight="1" outlineLevel="3" x14ac:dyDescent="0.2">
      <c r="A467" s="19" t="s">
        <v>311</v>
      </c>
      <c r="B467" s="20">
        <v>3412</v>
      </c>
      <c r="C467" s="33">
        <v>662</v>
      </c>
      <c r="D467" s="84">
        <v>118</v>
      </c>
      <c r="E467" s="73">
        <v>90</v>
      </c>
      <c r="F467" s="73">
        <v>36</v>
      </c>
      <c r="G467" s="73">
        <v>21</v>
      </c>
      <c r="H467" s="73">
        <v>9</v>
      </c>
      <c r="I467" s="73">
        <v>63</v>
      </c>
      <c r="J467" s="73">
        <v>116</v>
      </c>
      <c r="K467" s="73">
        <v>81</v>
      </c>
      <c r="L467" s="73">
        <v>47</v>
      </c>
      <c r="M467" s="73">
        <v>17</v>
      </c>
      <c r="N467" s="73">
        <v>22</v>
      </c>
      <c r="O467" s="73">
        <v>12</v>
      </c>
      <c r="P467" s="73">
        <v>12</v>
      </c>
      <c r="Q467" s="73">
        <v>5</v>
      </c>
      <c r="R467" s="73">
        <v>8</v>
      </c>
      <c r="S467" s="73">
        <v>1</v>
      </c>
      <c r="T467" s="73">
        <v>2</v>
      </c>
      <c r="U467" s="73">
        <v>2</v>
      </c>
      <c r="V467" s="73">
        <v>0</v>
      </c>
      <c r="W467" s="73">
        <v>0</v>
      </c>
      <c r="X467" s="73">
        <v>0</v>
      </c>
      <c r="Y467" s="59">
        <v>244</v>
      </c>
      <c r="Z467" s="60">
        <v>400</v>
      </c>
      <c r="AA467" s="126">
        <v>18</v>
      </c>
      <c r="AB467" s="121">
        <v>36.858006042296068</v>
      </c>
      <c r="AC467" s="48">
        <v>60.422960725075527</v>
      </c>
      <c r="AD467" s="49">
        <v>2.7190332326283988</v>
      </c>
    </row>
    <row r="468" spans="1:30" s="54" customFormat="1" ht="10.5" customHeight="1" outlineLevel="3" x14ac:dyDescent="0.2">
      <c r="A468" s="17" t="s">
        <v>295</v>
      </c>
      <c r="B468" s="18">
        <v>3380</v>
      </c>
      <c r="C468" s="38">
        <v>494</v>
      </c>
      <c r="D468" s="83">
        <v>12</v>
      </c>
      <c r="E468" s="72">
        <v>9</v>
      </c>
      <c r="F468" s="72">
        <v>10</v>
      </c>
      <c r="G468" s="72">
        <v>16</v>
      </c>
      <c r="H468" s="72">
        <v>13</v>
      </c>
      <c r="I468" s="72">
        <v>22</v>
      </c>
      <c r="J468" s="72">
        <v>16</v>
      </c>
      <c r="K468" s="72">
        <v>16</v>
      </c>
      <c r="L468" s="73">
        <v>23</v>
      </c>
      <c r="M468" s="73">
        <v>31</v>
      </c>
      <c r="N468" s="73">
        <v>27</v>
      </c>
      <c r="O468" s="73">
        <v>42</v>
      </c>
      <c r="P468" s="73">
        <v>44</v>
      </c>
      <c r="Q468" s="73">
        <v>43</v>
      </c>
      <c r="R468" s="73">
        <v>55</v>
      </c>
      <c r="S468" s="73">
        <v>50</v>
      </c>
      <c r="T468" s="73">
        <v>28</v>
      </c>
      <c r="U468" s="73">
        <v>13</v>
      </c>
      <c r="V468" s="73">
        <v>16</v>
      </c>
      <c r="W468" s="73">
        <v>8</v>
      </c>
      <c r="X468" s="73">
        <v>0</v>
      </c>
      <c r="Y468" s="55">
        <v>31</v>
      </c>
      <c r="Z468" s="56">
        <v>250</v>
      </c>
      <c r="AA468" s="125">
        <v>213</v>
      </c>
      <c r="AB468" s="119">
        <v>6.2753036437246958</v>
      </c>
      <c r="AC468" s="46">
        <v>50.607287449392715</v>
      </c>
      <c r="AD468" s="47">
        <v>43.117408906882595</v>
      </c>
    </row>
    <row r="469" spans="1:30" s="54" customFormat="1" ht="10.5" customHeight="1" outlineLevel="3" x14ac:dyDescent="0.2">
      <c r="A469" s="17" t="s">
        <v>288</v>
      </c>
      <c r="B469" s="18">
        <v>3381</v>
      </c>
      <c r="C469" s="38">
        <v>869</v>
      </c>
      <c r="D469" s="84">
        <v>19</v>
      </c>
      <c r="E469" s="73">
        <v>27</v>
      </c>
      <c r="F469" s="73">
        <v>30</v>
      </c>
      <c r="G469" s="73">
        <v>30</v>
      </c>
      <c r="H469" s="73">
        <v>18</v>
      </c>
      <c r="I469" s="73">
        <v>16</v>
      </c>
      <c r="J469" s="73">
        <v>16</v>
      </c>
      <c r="K469" s="73">
        <v>33</v>
      </c>
      <c r="L469" s="73">
        <v>40</v>
      </c>
      <c r="M469" s="73">
        <v>46</v>
      </c>
      <c r="N469" s="73">
        <v>41</v>
      </c>
      <c r="O469" s="73">
        <v>47</v>
      </c>
      <c r="P469" s="73">
        <v>65</v>
      </c>
      <c r="Q469" s="73">
        <v>138</v>
      </c>
      <c r="R469" s="73">
        <v>115</v>
      </c>
      <c r="S469" s="73">
        <v>84</v>
      </c>
      <c r="T469" s="73">
        <v>49</v>
      </c>
      <c r="U469" s="73">
        <v>27</v>
      </c>
      <c r="V469" s="73">
        <v>21</v>
      </c>
      <c r="W469" s="73">
        <v>6</v>
      </c>
      <c r="X469" s="73">
        <v>1</v>
      </c>
      <c r="Y469" s="55">
        <v>76</v>
      </c>
      <c r="Z469" s="56">
        <v>352</v>
      </c>
      <c r="AA469" s="125">
        <v>441</v>
      </c>
      <c r="AB469" s="119">
        <v>8.7456846950517839</v>
      </c>
      <c r="AC469" s="46">
        <v>40.506329113924053</v>
      </c>
      <c r="AD469" s="47">
        <v>50.747986191024161</v>
      </c>
    </row>
    <row r="470" spans="1:30" s="54" customFormat="1" ht="10.5" customHeight="1" outlineLevel="3" x14ac:dyDescent="0.2">
      <c r="A470" s="17" t="s">
        <v>310</v>
      </c>
      <c r="B470" s="18">
        <v>3382</v>
      </c>
      <c r="C470" s="38">
        <v>1024</v>
      </c>
      <c r="D470" s="84">
        <v>17</v>
      </c>
      <c r="E470" s="73">
        <v>19</v>
      </c>
      <c r="F470" s="73">
        <v>40</v>
      </c>
      <c r="G470" s="73">
        <v>53</v>
      </c>
      <c r="H470" s="73">
        <v>51</v>
      </c>
      <c r="I470" s="73">
        <v>22</v>
      </c>
      <c r="J470" s="73">
        <v>26</v>
      </c>
      <c r="K470" s="73">
        <v>35</v>
      </c>
      <c r="L470" s="73">
        <v>56</v>
      </c>
      <c r="M470" s="73">
        <v>61</v>
      </c>
      <c r="N470" s="73">
        <v>85</v>
      </c>
      <c r="O470" s="73">
        <v>60</v>
      </c>
      <c r="P470" s="73">
        <v>105</v>
      </c>
      <c r="Q470" s="73">
        <v>131</v>
      </c>
      <c r="R470" s="73">
        <v>120</v>
      </c>
      <c r="S470" s="73">
        <v>55</v>
      </c>
      <c r="T470" s="73">
        <v>37</v>
      </c>
      <c r="U470" s="73">
        <v>24</v>
      </c>
      <c r="V470" s="73">
        <v>19</v>
      </c>
      <c r="W470" s="73">
        <v>7</v>
      </c>
      <c r="X470" s="73">
        <v>1</v>
      </c>
      <c r="Y470" s="55">
        <v>76</v>
      </c>
      <c r="Z470" s="56">
        <v>554</v>
      </c>
      <c r="AA470" s="125">
        <v>394</v>
      </c>
      <c r="AB470" s="119">
        <v>7.421875</v>
      </c>
      <c r="AC470" s="46">
        <v>54.1015625</v>
      </c>
      <c r="AD470" s="47">
        <v>38.4765625</v>
      </c>
    </row>
    <row r="471" spans="1:30" s="54" customFormat="1" ht="10.5" customHeight="1" outlineLevel="3" x14ac:dyDescent="0.2">
      <c r="A471" s="19" t="s">
        <v>250</v>
      </c>
      <c r="B471" s="20">
        <v>3390</v>
      </c>
      <c r="C471" s="33">
        <v>568</v>
      </c>
      <c r="D471" s="82">
        <v>29</v>
      </c>
      <c r="E471" s="74">
        <v>17</v>
      </c>
      <c r="F471" s="74">
        <v>17</v>
      </c>
      <c r="G471" s="74">
        <v>18</v>
      </c>
      <c r="H471" s="74">
        <v>22</v>
      </c>
      <c r="I471" s="74">
        <v>37</v>
      </c>
      <c r="J471" s="74">
        <v>34</v>
      </c>
      <c r="K471" s="74">
        <v>29</v>
      </c>
      <c r="L471" s="74">
        <v>23</v>
      </c>
      <c r="M471" s="74">
        <v>23</v>
      </c>
      <c r="N471" s="74">
        <v>41</v>
      </c>
      <c r="O471" s="74">
        <v>54</v>
      </c>
      <c r="P471" s="74">
        <v>43</v>
      </c>
      <c r="Q471" s="74">
        <v>36</v>
      </c>
      <c r="R471" s="74">
        <v>39</v>
      </c>
      <c r="S471" s="74">
        <v>34</v>
      </c>
      <c r="T471" s="74">
        <v>32</v>
      </c>
      <c r="U471" s="74">
        <v>23</v>
      </c>
      <c r="V471" s="74">
        <v>14</v>
      </c>
      <c r="W471" s="74">
        <v>2</v>
      </c>
      <c r="X471" s="74">
        <v>1</v>
      </c>
      <c r="Y471" s="59">
        <v>63</v>
      </c>
      <c r="Z471" s="60">
        <v>324</v>
      </c>
      <c r="AA471" s="126">
        <v>181</v>
      </c>
      <c r="AB471" s="121">
        <v>11.091549295774648</v>
      </c>
      <c r="AC471" s="48">
        <v>57.04225352112676</v>
      </c>
      <c r="AD471" s="49">
        <v>31.866197183098592</v>
      </c>
    </row>
    <row r="472" spans="1:30" s="54" customFormat="1" ht="10.5" customHeight="1" outlineLevel="2" x14ac:dyDescent="0.2">
      <c r="A472" s="32" t="s">
        <v>531</v>
      </c>
      <c r="B472" s="88"/>
      <c r="C472" s="35">
        <f t="shared" ref="C472:AA472" si="24">SUM(C453:C471)</f>
        <v>10203</v>
      </c>
      <c r="D472" s="113">
        <f t="shared" si="24"/>
        <v>383</v>
      </c>
      <c r="E472" s="104">
        <f t="shared" si="24"/>
        <v>545</v>
      </c>
      <c r="F472" s="104">
        <f t="shared" si="24"/>
        <v>615</v>
      </c>
      <c r="G472" s="104">
        <f t="shared" si="24"/>
        <v>551</v>
      </c>
      <c r="H472" s="104">
        <f t="shared" si="24"/>
        <v>395</v>
      </c>
      <c r="I472" s="104">
        <f t="shared" si="24"/>
        <v>357</v>
      </c>
      <c r="J472" s="104">
        <f t="shared" si="24"/>
        <v>478</v>
      </c>
      <c r="K472" s="104">
        <f t="shared" si="24"/>
        <v>605</v>
      </c>
      <c r="L472" s="104">
        <f t="shared" si="24"/>
        <v>600</v>
      </c>
      <c r="M472" s="104">
        <f t="shared" si="24"/>
        <v>670</v>
      </c>
      <c r="N472" s="104">
        <f t="shared" si="24"/>
        <v>693</v>
      </c>
      <c r="O472" s="104">
        <f t="shared" si="24"/>
        <v>642</v>
      </c>
      <c r="P472" s="104">
        <f t="shared" si="24"/>
        <v>673</v>
      </c>
      <c r="Q472" s="104">
        <f t="shared" si="24"/>
        <v>759</v>
      </c>
      <c r="R472" s="104">
        <f t="shared" si="24"/>
        <v>773</v>
      </c>
      <c r="S472" s="104">
        <f t="shared" si="24"/>
        <v>530</v>
      </c>
      <c r="T472" s="104">
        <f t="shared" si="24"/>
        <v>388</v>
      </c>
      <c r="U472" s="104">
        <f t="shared" si="24"/>
        <v>282</v>
      </c>
      <c r="V472" s="104">
        <f t="shared" si="24"/>
        <v>199</v>
      </c>
      <c r="W472" s="104">
        <f t="shared" si="24"/>
        <v>56</v>
      </c>
      <c r="X472" s="112">
        <f t="shared" si="24"/>
        <v>9</v>
      </c>
      <c r="Y472" s="34">
        <f t="shared" si="24"/>
        <v>1543</v>
      </c>
      <c r="Z472" s="34">
        <f t="shared" si="24"/>
        <v>5664</v>
      </c>
      <c r="AA472" s="91">
        <f t="shared" si="24"/>
        <v>2996</v>
      </c>
      <c r="AB472" s="97">
        <f>ROUND(Y472/$C472*100,1)</f>
        <v>15.1</v>
      </c>
      <c r="AC472" s="97">
        <f>ROUND(Z472/$C472*100,1)</f>
        <v>55.5</v>
      </c>
      <c r="AD472" s="98">
        <f>ROUND(AA472/$C472*100,1)</f>
        <v>29.4</v>
      </c>
    </row>
    <row r="473" spans="1:30" s="54" customFormat="1" ht="10.5" customHeight="1" outlineLevel="3" x14ac:dyDescent="0.2">
      <c r="A473" s="21" t="s">
        <v>412</v>
      </c>
      <c r="B473" s="22">
        <v>3510</v>
      </c>
      <c r="C473" s="37">
        <v>193</v>
      </c>
      <c r="D473" s="83">
        <v>1</v>
      </c>
      <c r="E473" s="72">
        <v>9</v>
      </c>
      <c r="F473" s="72">
        <v>4</v>
      </c>
      <c r="G473" s="72">
        <v>6</v>
      </c>
      <c r="H473" s="72">
        <v>3</v>
      </c>
      <c r="I473" s="72">
        <v>7</v>
      </c>
      <c r="J473" s="72">
        <v>7</v>
      </c>
      <c r="K473" s="72">
        <v>5</v>
      </c>
      <c r="L473" s="72">
        <v>4</v>
      </c>
      <c r="M473" s="72">
        <v>15</v>
      </c>
      <c r="N473" s="72">
        <v>10</v>
      </c>
      <c r="O473" s="72">
        <v>14</v>
      </c>
      <c r="P473" s="72">
        <v>16</v>
      </c>
      <c r="Q473" s="72">
        <v>17</v>
      </c>
      <c r="R473" s="72">
        <v>26</v>
      </c>
      <c r="S473" s="72">
        <v>13</v>
      </c>
      <c r="T473" s="72">
        <v>13</v>
      </c>
      <c r="U473" s="72">
        <v>12</v>
      </c>
      <c r="V473" s="72">
        <v>7</v>
      </c>
      <c r="W473" s="72">
        <v>4</v>
      </c>
      <c r="X473" s="72">
        <v>0</v>
      </c>
      <c r="Y473" s="50">
        <v>14</v>
      </c>
      <c r="Z473" s="51">
        <v>87</v>
      </c>
      <c r="AA473" s="127">
        <v>92</v>
      </c>
      <c r="AB473" s="122">
        <v>7.2538860103626934</v>
      </c>
      <c r="AC473" s="52">
        <v>45.077720207253883</v>
      </c>
      <c r="AD473" s="53">
        <v>47.668393782383419</v>
      </c>
    </row>
    <row r="474" spans="1:30" s="54" customFormat="1" ht="10.5" customHeight="1" outlineLevel="3" x14ac:dyDescent="0.2">
      <c r="A474" s="17" t="s">
        <v>413</v>
      </c>
      <c r="B474" s="18">
        <v>3520</v>
      </c>
      <c r="C474" s="38">
        <v>77</v>
      </c>
      <c r="D474" s="84">
        <v>1</v>
      </c>
      <c r="E474" s="73">
        <v>0</v>
      </c>
      <c r="F474" s="73">
        <v>1</v>
      </c>
      <c r="G474" s="73">
        <v>0</v>
      </c>
      <c r="H474" s="73">
        <v>2</v>
      </c>
      <c r="I474" s="73">
        <v>2</v>
      </c>
      <c r="J474" s="73">
        <v>3</v>
      </c>
      <c r="K474" s="73">
        <v>3</v>
      </c>
      <c r="L474" s="73">
        <v>0</v>
      </c>
      <c r="M474" s="73">
        <v>1</v>
      </c>
      <c r="N474" s="73">
        <v>4</v>
      </c>
      <c r="O474" s="73">
        <v>5</v>
      </c>
      <c r="P474" s="73">
        <v>8</v>
      </c>
      <c r="Q474" s="73">
        <v>8</v>
      </c>
      <c r="R474" s="73">
        <v>14</v>
      </c>
      <c r="S474" s="73">
        <v>6</v>
      </c>
      <c r="T474" s="73">
        <v>8</v>
      </c>
      <c r="U474" s="73">
        <v>4</v>
      </c>
      <c r="V474" s="73">
        <v>5</v>
      </c>
      <c r="W474" s="73">
        <v>1</v>
      </c>
      <c r="X474" s="73">
        <v>1</v>
      </c>
      <c r="Y474" s="55">
        <v>2</v>
      </c>
      <c r="Z474" s="56">
        <v>28</v>
      </c>
      <c r="AA474" s="125">
        <v>47</v>
      </c>
      <c r="AB474" s="119">
        <v>2.5974025974025974</v>
      </c>
      <c r="AC474" s="46">
        <v>36.363636363636367</v>
      </c>
      <c r="AD474" s="47">
        <v>61.038961038961034</v>
      </c>
    </row>
    <row r="475" spans="1:30" s="54" customFormat="1" ht="10.5" customHeight="1" outlineLevel="3" x14ac:dyDescent="0.2">
      <c r="A475" s="17" t="s">
        <v>414</v>
      </c>
      <c r="B475" s="18">
        <v>3530</v>
      </c>
      <c r="C475" s="38">
        <v>248</v>
      </c>
      <c r="D475" s="84">
        <v>3</v>
      </c>
      <c r="E475" s="73">
        <v>4</v>
      </c>
      <c r="F475" s="73">
        <v>2</v>
      </c>
      <c r="G475" s="73">
        <v>3</v>
      </c>
      <c r="H475" s="73">
        <v>8</v>
      </c>
      <c r="I475" s="73">
        <v>6</v>
      </c>
      <c r="J475" s="73">
        <v>8</v>
      </c>
      <c r="K475" s="73">
        <v>4</v>
      </c>
      <c r="L475" s="73">
        <v>11</v>
      </c>
      <c r="M475" s="73">
        <v>13</v>
      </c>
      <c r="N475" s="73">
        <v>13</v>
      </c>
      <c r="O475" s="73">
        <v>17</v>
      </c>
      <c r="P475" s="73">
        <v>16</v>
      </c>
      <c r="Q475" s="73">
        <v>29</v>
      </c>
      <c r="R475" s="73">
        <v>22</v>
      </c>
      <c r="S475" s="73">
        <v>32</v>
      </c>
      <c r="T475" s="73">
        <v>20</v>
      </c>
      <c r="U475" s="73">
        <v>21</v>
      </c>
      <c r="V475" s="73">
        <v>10</v>
      </c>
      <c r="W475" s="73">
        <v>6</v>
      </c>
      <c r="X475" s="73">
        <v>0</v>
      </c>
      <c r="Y475" s="55">
        <v>9</v>
      </c>
      <c r="Z475" s="56">
        <v>99</v>
      </c>
      <c r="AA475" s="125">
        <v>140</v>
      </c>
      <c r="AB475" s="119">
        <v>3.6290322580645165</v>
      </c>
      <c r="AC475" s="46">
        <v>39.919354838709673</v>
      </c>
      <c r="AD475" s="47">
        <v>56.451612903225815</v>
      </c>
    </row>
    <row r="476" spans="1:30" s="54" customFormat="1" ht="10.5" customHeight="1" outlineLevel="3" x14ac:dyDescent="0.2">
      <c r="A476" s="17" t="s">
        <v>415</v>
      </c>
      <c r="B476" s="18">
        <v>3540</v>
      </c>
      <c r="C476" s="38">
        <v>277</v>
      </c>
      <c r="D476" s="84">
        <v>1</v>
      </c>
      <c r="E476" s="73">
        <v>5</v>
      </c>
      <c r="F476" s="73">
        <v>6</v>
      </c>
      <c r="G476" s="73">
        <v>2</v>
      </c>
      <c r="H476" s="73">
        <v>7</v>
      </c>
      <c r="I476" s="73">
        <v>8</v>
      </c>
      <c r="J476" s="73">
        <v>8</v>
      </c>
      <c r="K476" s="73">
        <v>5</v>
      </c>
      <c r="L476" s="73">
        <v>4</v>
      </c>
      <c r="M476" s="73">
        <v>13</v>
      </c>
      <c r="N476" s="73">
        <v>13</v>
      </c>
      <c r="O476" s="73">
        <v>14</v>
      </c>
      <c r="P476" s="73">
        <v>15</v>
      </c>
      <c r="Q476" s="73">
        <v>20</v>
      </c>
      <c r="R476" s="73">
        <v>26</v>
      </c>
      <c r="S476" s="73">
        <v>23</v>
      </c>
      <c r="T476" s="73">
        <v>34</v>
      </c>
      <c r="U476" s="73">
        <v>35</v>
      </c>
      <c r="V476" s="73">
        <v>25</v>
      </c>
      <c r="W476" s="73">
        <v>10</v>
      </c>
      <c r="X476" s="73">
        <v>3</v>
      </c>
      <c r="Y476" s="55">
        <v>12</v>
      </c>
      <c r="Z476" s="56">
        <v>89</v>
      </c>
      <c r="AA476" s="125">
        <v>176</v>
      </c>
      <c r="AB476" s="119">
        <v>4.3321299638989164</v>
      </c>
      <c r="AC476" s="46">
        <v>32.129963898916969</v>
      </c>
      <c r="AD476" s="47">
        <v>63.537906137184116</v>
      </c>
    </row>
    <row r="477" spans="1:30" s="54" customFormat="1" ht="10.5" customHeight="1" outlineLevel="3" x14ac:dyDescent="0.2">
      <c r="A477" s="17" t="s">
        <v>416</v>
      </c>
      <c r="B477" s="18">
        <v>3550</v>
      </c>
      <c r="C477" s="38">
        <v>87</v>
      </c>
      <c r="D477" s="84">
        <v>0</v>
      </c>
      <c r="E477" s="73">
        <v>0</v>
      </c>
      <c r="F477" s="73">
        <v>0</v>
      </c>
      <c r="G477" s="73">
        <v>1</v>
      </c>
      <c r="H477" s="73">
        <v>1</v>
      </c>
      <c r="I477" s="73">
        <v>4</v>
      </c>
      <c r="J477" s="73">
        <v>1</v>
      </c>
      <c r="K477" s="73">
        <v>1</v>
      </c>
      <c r="L477" s="73">
        <v>4</v>
      </c>
      <c r="M477" s="73">
        <v>3</v>
      </c>
      <c r="N477" s="73">
        <v>6</v>
      </c>
      <c r="O477" s="73">
        <v>10</v>
      </c>
      <c r="P477" s="73">
        <v>8</v>
      </c>
      <c r="Q477" s="73">
        <v>10</v>
      </c>
      <c r="R477" s="73">
        <v>8</v>
      </c>
      <c r="S477" s="73">
        <v>7</v>
      </c>
      <c r="T477" s="73">
        <v>12</v>
      </c>
      <c r="U477" s="73">
        <v>8</v>
      </c>
      <c r="V477" s="73">
        <v>2</v>
      </c>
      <c r="W477" s="73">
        <v>1</v>
      </c>
      <c r="X477" s="73">
        <v>0</v>
      </c>
      <c r="Y477" s="55">
        <v>0</v>
      </c>
      <c r="Z477" s="56">
        <v>39</v>
      </c>
      <c r="AA477" s="125">
        <v>48</v>
      </c>
      <c r="AB477" s="119">
        <v>0</v>
      </c>
      <c r="AC477" s="46">
        <v>44.827586206896555</v>
      </c>
      <c r="AD477" s="47">
        <v>55.172413793103445</v>
      </c>
    </row>
    <row r="478" spans="1:30" s="54" customFormat="1" ht="10.5" customHeight="1" outlineLevel="3" x14ac:dyDescent="0.2">
      <c r="A478" s="17" t="s">
        <v>417</v>
      </c>
      <c r="B478" s="18">
        <v>3560</v>
      </c>
      <c r="C478" s="38">
        <v>165</v>
      </c>
      <c r="D478" s="84">
        <v>0</v>
      </c>
      <c r="E478" s="73">
        <v>2</v>
      </c>
      <c r="F478" s="73">
        <v>1</v>
      </c>
      <c r="G478" s="73">
        <v>4</v>
      </c>
      <c r="H478" s="73">
        <v>1</v>
      </c>
      <c r="I478" s="73">
        <v>1</v>
      </c>
      <c r="J478" s="73">
        <v>5</v>
      </c>
      <c r="K478" s="73">
        <v>2</v>
      </c>
      <c r="L478" s="73">
        <v>5</v>
      </c>
      <c r="M478" s="73">
        <v>5</v>
      </c>
      <c r="N478" s="73">
        <v>8</v>
      </c>
      <c r="O478" s="73">
        <v>10</v>
      </c>
      <c r="P478" s="73">
        <v>12</v>
      </c>
      <c r="Q478" s="73">
        <v>12</v>
      </c>
      <c r="R478" s="73">
        <v>17</v>
      </c>
      <c r="S478" s="73">
        <v>16</v>
      </c>
      <c r="T478" s="73">
        <v>24</v>
      </c>
      <c r="U478" s="73">
        <v>22</v>
      </c>
      <c r="V478" s="73">
        <v>12</v>
      </c>
      <c r="W478" s="73">
        <v>6</v>
      </c>
      <c r="X478" s="73">
        <v>0</v>
      </c>
      <c r="Y478" s="55">
        <v>3</v>
      </c>
      <c r="Z478" s="56">
        <v>53</v>
      </c>
      <c r="AA478" s="125">
        <v>109</v>
      </c>
      <c r="AB478" s="119">
        <v>1.8181818181818181</v>
      </c>
      <c r="AC478" s="46">
        <v>32.121212121212125</v>
      </c>
      <c r="AD478" s="47">
        <v>66.060606060606062</v>
      </c>
    </row>
    <row r="479" spans="1:30" s="54" customFormat="1" ht="10.5" customHeight="1" outlineLevel="3" x14ac:dyDescent="0.2">
      <c r="A479" s="17" t="s">
        <v>418</v>
      </c>
      <c r="B479" s="18">
        <v>3570</v>
      </c>
      <c r="C479" s="38">
        <v>48</v>
      </c>
      <c r="D479" s="84">
        <v>0</v>
      </c>
      <c r="E479" s="73">
        <v>1</v>
      </c>
      <c r="F479" s="73">
        <v>0</v>
      </c>
      <c r="G479" s="73">
        <v>0</v>
      </c>
      <c r="H479" s="73">
        <v>1</v>
      </c>
      <c r="I479" s="73">
        <v>1</v>
      </c>
      <c r="J479" s="73">
        <v>2</v>
      </c>
      <c r="K479" s="73">
        <v>1</v>
      </c>
      <c r="L479" s="73">
        <v>1</v>
      </c>
      <c r="M479" s="73">
        <v>2</v>
      </c>
      <c r="N479" s="73">
        <v>4</v>
      </c>
      <c r="O479" s="73">
        <v>3</v>
      </c>
      <c r="P479" s="73">
        <v>3</v>
      </c>
      <c r="Q479" s="73">
        <v>5</v>
      </c>
      <c r="R479" s="73">
        <v>5</v>
      </c>
      <c r="S479" s="73">
        <v>6</v>
      </c>
      <c r="T479" s="73">
        <v>4</v>
      </c>
      <c r="U479" s="73">
        <v>6</v>
      </c>
      <c r="V479" s="73">
        <v>3</v>
      </c>
      <c r="W479" s="73">
        <v>0</v>
      </c>
      <c r="X479" s="73">
        <v>0</v>
      </c>
      <c r="Y479" s="55">
        <v>1</v>
      </c>
      <c r="Z479" s="56">
        <v>18</v>
      </c>
      <c r="AA479" s="125">
        <v>29</v>
      </c>
      <c r="AB479" s="119">
        <v>2.083333333333333</v>
      </c>
      <c r="AC479" s="46">
        <v>37.5</v>
      </c>
      <c r="AD479" s="47">
        <v>60.416666666666664</v>
      </c>
    </row>
    <row r="480" spans="1:30" s="54" customFormat="1" ht="10.5" customHeight="1" outlineLevel="3" x14ac:dyDescent="0.2">
      <c r="A480" s="23" t="s">
        <v>419</v>
      </c>
      <c r="B480" s="18">
        <v>3580</v>
      </c>
      <c r="C480" s="38">
        <v>38</v>
      </c>
      <c r="D480" s="84">
        <v>0</v>
      </c>
      <c r="E480" s="73">
        <v>0</v>
      </c>
      <c r="F480" s="73">
        <v>2</v>
      </c>
      <c r="G480" s="73">
        <v>0</v>
      </c>
      <c r="H480" s="73">
        <v>1</v>
      </c>
      <c r="I480" s="73">
        <v>0</v>
      </c>
      <c r="J480" s="73">
        <v>2</v>
      </c>
      <c r="K480" s="73">
        <v>0</v>
      </c>
      <c r="L480" s="73">
        <v>0</v>
      </c>
      <c r="M480" s="73">
        <v>0</v>
      </c>
      <c r="N480" s="73">
        <v>3</v>
      </c>
      <c r="O480" s="73">
        <v>2</v>
      </c>
      <c r="P480" s="73">
        <v>2</v>
      </c>
      <c r="Q480" s="73">
        <v>3</v>
      </c>
      <c r="R480" s="73">
        <v>2</v>
      </c>
      <c r="S480" s="73">
        <v>4</v>
      </c>
      <c r="T480" s="73">
        <v>6</v>
      </c>
      <c r="U480" s="73">
        <v>2</v>
      </c>
      <c r="V480" s="73">
        <v>7</v>
      </c>
      <c r="W480" s="73">
        <v>1</v>
      </c>
      <c r="X480" s="73">
        <v>1</v>
      </c>
      <c r="Y480" s="55">
        <v>2</v>
      </c>
      <c r="Z480" s="56">
        <v>10</v>
      </c>
      <c r="AA480" s="125">
        <v>26</v>
      </c>
      <c r="AB480" s="119">
        <v>5.2631578947368416</v>
      </c>
      <c r="AC480" s="46">
        <v>26.315789473684209</v>
      </c>
      <c r="AD480" s="47">
        <v>68.421052631578945</v>
      </c>
    </row>
    <row r="481" spans="1:30" s="54" customFormat="1" ht="10.5" customHeight="1" outlineLevel="3" x14ac:dyDescent="0.2">
      <c r="A481" s="23" t="s">
        <v>420</v>
      </c>
      <c r="B481" s="18">
        <v>3590</v>
      </c>
      <c r="C481" s="38">
        <v>5</v>
      </c>
      <c r="D481" s="129">
        <v>0</v>
      </c>
      <c r="E481" s="76">
        <v>0</v>
      </c>
      <c r="F481" s="76">
        <v>0</v>
      </c>
      <c r="G481" s="76">
        <v>0</v>
      </c>
      <c r="H481" s="76">
        <v>0</v>
      </c>
      <c r="I481" s="76">
        <v>0</v>
      </c>
      <c r="J481" s="76">
        <v>0</v>
      </c>
      <c r="K481" s="76">
        <v>0</v>
      </c>
      <c r="L481" s="76">
        <v>0</v>
      </c>
      <c r="M481" s="76">
        <v>0</v>
      </c>
      <c r="N481" s="76">
        <v>0</v>
      </c>
      <c r="O481" s="76">
        <v>0</v>
      </c>
      <c r="P481" s="76">
        <v>1</v>
      </c>
      <c r="Q481" s="76">
        <v>0</v>
      </c>
      <c r="R481" s="76">
        <v>2</v>
      </c>
      <c r="S481" s="76">
        <v>1</v>
      </c>
      <c r="T481" s="76">
        <v>1</v>
      </c>
      <c r="U481" s="76">
        <v>0</v>
      </c>
      <c r="V481" s="76">
        <v>0</v>
      </c>
      <c r="W481" s="76">
        <v>0</v>
      </c>
      <c r="X481" s="78">
        <v>0</v>
      </c>
      <c r="Y481" s="57">
        <v>0</v>
      </c>
      <c r="Z481" s="58">
        <v>1</v>
      </c>
      <c r="AA481" s="92">
        <v>4</v>
      </c>
      <c r="AB481" s="120">
        <v>0</v>
      </c>
      <c r="AC481" s="66">
        <v>20</v>
      </c>
      <c r="AD481" s="67">
        <v>80</v>
      </c>
    </row>
    <row r="482" spans="1:30" s="54" customFormat="1" ht="10.5" customHeight="1" outlineLevel="3" x14ac:dyDescent="0.2">
      <c r="A482" s="23" t="s">
        <v>421</v>
      </c>
      <c r="B482" s="18">
        <v>3600</v>
      </c>
      <c r="C482" s="38">
        <v>41</v>
      </c>
      <c r="D482" s="84">
        <v>1</v>
      </c>
      <c r="E482" s="73">
        <v>4</v>
      </c>
      <c r="F482" s="73">
        <v>0</v>
      </c>
      <c r="G482" s="73">
        <v>1</v>
      </c>
      <c r="H482" s="73">
        <v>0</v>
      </c>
      <c r="I482" s="73">
        <v>0</v>
      </c>
      <c r="J482" s="73">
        <v>1</v>
      </c>
      <c r="K482" s="73">
        <v>0</v>
      </c>
      <c r="L482" s="73">
        <v>3</v>
      </c>
      <c r="M482" s="73">
        <v>1</v>
      </c>
      <c r="N482" s="73">
        <v>0</v>
      </c>
      <c r="O482" s="73">
        <v>1</v>
      </c>
      <c r="P482" s="73">
        <v>4</v>
      </c>
      <c r="Q482" s="73">
        <v>4</v>
      </c>
      <c r="R482" s="73">
        <v>2</v>
      </c>
      <c r="S482" s="73">
        <v>2</v>
      </c>
      <c r="T482" s="73">
        <v>5</v>
      </c>
      <c r="U482" s="73">
        <v>6</v>
      </c>
      <c r="V482" s="73">
        <v>4</v>
      </c>
      <c r="W482" s="73">
        <v>2</v>
      </c>
      <c r="X482" s="73">
        <v>0</v>
      </c>
      <c r="Y482" s="55">
        <v>5</v>
      </c>
      <c r="Z482" s="56">
        <v>11</v>
      </c>
      <c r="AA482" s="125">
        <v>25</v>
      </c>
      <c r="AB482" s="119">
        <v>12.195121951219512</v>
      </c>
      <c r="AC482" s="46">
        <v>26.829268292682929</v>
      </c>
      <c r="AD482" s="47">
        <v>60.975609756097562</v>
      </c>
    </row>
    <row r="483" spans="1:30" s="54" customFormat="1" ht="10.5" customHeight="1" outlineLevel="3" x14ac:dyDescent="0.2">
      <c r="A483" s="23" t="s">
        <v>422</v>
      </c>
      <c r="B483" s="18">
        <v>3610</v>
      </c>
      <c r="C483" s="38">
        <v>37</v>
      </c>
      <c r="D483" s="84">
        <v>1</v>
      </c>
      <c r="E483" s="73">
        <v>0</v>
      </c>
      <c r="F483" s="73">
        <v>0</v>
      </c>
      <c r="G483" s="73">
        <v>1</v>
      </c>
      <c r="H483" s="73">
        <v>2</v>
      </c>
      <c r="I483" s="73">
        <v>1</v>
      </c>
      <c r="J483" s="73">
        <v>0</v>
      </c>
      <c r="K483" s="73">
        <v>2</v>
      </c>
      <c r="L483" s="73">
        <v>0</v>
      </c>
      <c r="M483" s="73">
        <v>2</v>
      </c>
      <c r="N483" s="73">
        <v>2</v>
      </c>
      <c r="O483" s="73">
        <v>1</v>
      </c>
      <c r="P483" s="73">
        <v>4</v>
      </c>
      <c r="Q483" s="73">
        <v>2</v>
      </c>
      <c r="R483" s="73">
        <v>2</v>
      </c>
      <c r="S483" s="73">
        <v>9</v>
      </c>
      <c r="T483" s="73">
        <v>2</v>
      </c>
      <c r="U483" s="73">
        <v>3</v>
      </c>
      <c r="V483" s="73">
        <v>2</v>
      </c>
      <c r="W483" s="73">
        <v>1</v>
      </c>
      <c r="X483" s="73">
        <v>0</v>
      </c>
      <c r="Y483" s="55">
        <v>1</v>
      </c>
      <c r="Z483" s="56">
        <v>15</v>
      </c>
      <c r="AA483" s="125">
        <v>21</v>
      </c>
      <c r="AB483" s="119">
        <v>2.7027027027027026</v>
      </c>
      <c r="AC483" s="46">
        <v>40.54054054054054</v>
      </c>
      <c r="AD483" s="47">
        <v>56.756756756756758</v>
      </c>
    </row>
    <row r="484" spans="1:30" s="54" customFormat="1" ht="10.5" customHeight="1" outlineLevel="3" x14ac:dyDescent="0.2">
      <c r="A484" s="23" t="s">
        <v>423</v>
      </c>
      <c r="B484" s="18">
        <v>3620</v>
      </c>
      <c r="C484" s="38">
        <v>93</v>
      </c>
      <c r="D484" s="84">
        <v>1</v>
      </c>
      <c r="E484" s="73">
        <v>0</v>
      </c>
      <c r="F484" s="73">
        <v>3</v>
      </c>
      <c r="G484" s="73">
        <v>2</v>
      </c>
      <c r="H484" s="73">
        <v>3</v>
      </c>
      <c r="I484" s="73">
        <v>0</v>
      </c>
      <c r="J484" s="73">
        <v>1</v>
      </c>
      <c r="K484" s="73">
        <v>1</v>
      </c>
      <c r="L484" s="73">
        <v>3</v>
      </c>
      <c r="M484" s="73">
        <v>5</v>
      </c>
      <c r="N484" s="73">
        <v>4</v>
      </c>
      <c r="O484" s="73">
        <v>4</v>
      </c>
      <c r="P484" s="73">
        <v>1</v>
      </c>
      <c r="Q484" s="73">
        <v>7</v>
      </c>
      <c r="R484" s="73">
        <v>6</v>
      </c>
      <c r="S484" s="73">
        <v>8</v>
      </c>
      <c r="T484" s="73">
        <v>17</v>
      </c>
      <c r="U484" s="73">
        <v>11</v>
      </c>
      <c r="V484" s="73">
        <v>11</v>
      </c>
      <c r="W484" s="73">
        <v>2</v>
      </c>
      <c r="X484" s="73">
        <v>3</v>
      </c>
      <c r="Y484" s="55">
        <v>4</v>
      </c>
      <c r="Z484" s="56">
        <v>24</v>
      </c>
      <c r="AA484" s="125">
        <v>65</v>
      </c>
      <c r="AB484" s="119">
        <v>4.3010752688172049</v>
      </c>
      <c r="AC484" s="46">
        <v>25.806451612903224</v>
      </c>
      <c r="AD484" s="47">
        <v>69.892473118279568</v>
      </c>
    </row>
    <row r="485" spans="1:30" s="54" customFormat="1" ht="10.5" customHeight="1" outlineLevel="3" x14ac:dyDescent="0.2">
      <c r="A485" s="23" t="s">
        <v>424</v>
      </c>
      <c r="B485" s="18">
        <v>3630</v>
      </c>
      <c r="C485" s="38">
        <v>120</v>
      </c>
      <c r="D485" s="84">
        <v>0</v>
      </c>
      <c r="E485" s="73">
        <v>1</v>
      </c>
      <c r="F485" s="73">
        <v>2</v>
      </c>
      <c r="G485" s="73">
        <v>3</v>
      </c>
      <c r="H485" s="73">
        <v>1</v>
      </c>
      <c r="I485" s="73">
        <v>3</v>
      </c>
      <c r="J485" s="73">
        <v>4</v>
      </c>
      <c r="K485" s="73">
        <v>2</v>
      </c>
      <c r="L485" s="73">
        <v>3</v>
      </c>
      <c r="M485" s="73">
        <v>2</v>
      </c>
      <c r="N485" s="73">
        <v>2</v>
      </c>
      <c r="O485" s="73">
        <v>6</v>
      </c>
      <c r="P485" s="73">
        <v>9</v>
      </c>
      <c r="Q485" s="73">
        <v>16</v>
      </c>
      <c r="R485" s="73">
        <v>15</v>
      </c>
      <c r="S485" s="73">
        <v>11</v>
      </c>
      <c r="T485" s="73">
        <v>13</v>
      </c>
      <c r="U485" s="73">
        <v>16</v>
      </c>
      <c r="V485" s="73">
        <v>5</v>
      </c>
      <c r="W485" s="73">
        <v>3</v>
      </c>
      <c r="X485" s="73">
        <v>3</v>
      </c>
      <c r="Y485" s="55">
        <v>3</v>
      </c>
      <c r="Z485" s="56">
        <v>35</v>
      </c>
      <c r="AA485" s="125">
        <v>82</v>
      </c>
      <c r="AB485" s="119">
        <v>2.5</v>
      </c>
      <c r="AC485" s="46">
        <v>29.166666666666668</v>
      </c>
      <c r="AD485" s="47">
        <v>68.333333333333329</v>
      </c>
    </row>
    <row r="486" spans="1:30" s="2" customFormat="1" outlineLevel="3" x14ac:dyDescent="0.2">
      <c r="A486" s="23" t="s">
        <v>425</v>
      </c>
      <c r="B486" s="18">
        <v>3640</v>
      </c>
      <c r="C486" s="38">
        <v>32</v>
      </c>
      <c r="D486" s="84">
        <v>0</v>
      </c>
      <c r="E486" s="73">
        <v>0</v>
      </c>
      <c r="F486" s="73">
        <v>0</v>
      </c>
      <c r="G486" s="73">
        <v>0</v>
      </c>
      <c r="H486" s="73">
        <v>1</v>
      </c>
      <c r="I486" s="73">
        <v>3</v>
      </c>
      <c r="J486" s="73">
        <v>0</v>
      </c>
      <c r="K486" s="73">
        <v>1</v>
      </c>
      <c r="L486" s="73">
        <v>0</v>
      </c>
      <c r="M486" s="73">
        <v>0</v>
      </c>
      <c r="N486" s="73">
        <v>0</v>
      </c>
      <c r="O486" s="73">
        <v>2</v>
      </c>
      <c r="P486" s="73">
        <v>4</v>
      </c>
      <c r="Q486" s="73">
        <v>3</v>
      </c>
      <c r="R486" s="73">
        <v>6</v>
      </c>
      <c r="S486" s="73">
        <v>2</v>
      </c>
      <c r="T486" s="73">
        <v>4</v>
      </c>
      <c r="U486" s="73">
        <v>4</v>
      </c>
      <c r="V486" s="73">
        <v>1</v>
      </c>
      <c r="W486" s="73">
        <v>0</v>
      </c>
      <c r="X486" s="73">
        <v>1</v>
      </c>
      <c r="Y486" s="55">
        <v>0</v>
      </c>
      <c r="Z486" s="56">
        <v>11</v>
      </c>
      <c r="AA486" s="125">
        <v>21</v>
      </c>
      <c r="AB486" s="119">
        <v>0</v>
      </c>
      <c r="AC486" s="46">
        <v>34.375</v>
      </c>
      <c r="AD486" s="47">
        <v>65.625</v>
      </c>
    </row>
    <row r="487" spans="1:30" s="54" customFormat="1" ht="10.5" customHeight="1" outlineLevel="3" x14ac:dyDescent="0.2">
      <c r="A487" s="23" t="s">
        <v>426</v>
      </c>
      <c r="B487" s="18">
        <v>3650</v>
      </c>
      <c r="C487" s="38">
        <v>6</v>
      </c>
      <c r="D487" s="129">
        <v>0</v>
      </c>
      <c r="E487" s="76">
        <v>0</v>
      </c>
      <c r="F487" s="76">
        <v>0</v>
      </c>
      <c r="G487" s="76">
        <v>0</v>
      </c>
      <c r="H487" s="76">
        <v>0</v>
      </c>
      <c r="I487" s="76">
        <v>0</v>
      </c>
      <c r="J487" s="76">
        <v>0</v>
      </c>
      <c r="K487" s="76">
        <v>1</v>
      </c>
      <c r="L487" s="76">
        <v>0</v>
      </c>
      <c r="M487" s="76">
        <v>0</v>
      </c>
      <c r="N487" s="76">
        <v>0</v>
      </c>
      <c r="O487" s="76">
        <v>0</v>
      </c>
      <c r="P487" s="76">
        <v>2</v>
      </c>
      <c r="Q487" s="76">
        <v>0</v>
      </c>
      <c r="R487" s="76">
        <v>0</v>
      </c>
      <c r="S487" s="76">
        <v>0</v>
      </c>
      <c r="T487" s="76">
        <v>0</v>
      </c>
      <c r="U487" s="76">
        <v>2</v>
      </c>
      <c r="V487" s="76">
        <v>1</v>
      </c>
      <c r="W487" s="76">
        <v>0</v>
      </c>
      <c r="X487" s="78">
        <v>0</v>
      </c>
      <c r="Y487" s="57">
        <v>0</v>
      </c>
      <c r="Z487" s="58">
        <v>3</v>
      </c>
      <c r="AA487" s="92">
        <v>3</v>
      </c>
      <c r="AB487" s="120">
        <v>0</v>
      </c>
      <c r="AC487" s="66">
        <v>50</v>
      </c>
      <c r="AD487" s="67">
        <v>50</v>
      </c>
    </row>
    <row r="488" spans="1:30" s="54" customFormat="1" ht="10.5" customHeight="1" outlineLevel="3" x14ac:dyDescent="0.2">
      <c r="A488" s="23" t="s">
        <v>427</v>
      </c>
      <c r="B488" s="18">
        <v>3660</v>
      </c>
      <c r="C488" s="38">
        <v>9</v>
      </c>
      <c r="D488" s="84">
        <v>0</v>
      </c>
      <c r="E488" s="73">
        <v>0</v>
      </c>
      <c r="F488" s="73">
        <v>0</v>
      </c>
      <c r="G488" s="73">
        <v>0</v>
      </c>
      <c r="H488" s="73">
        <v>0</v>
      </c>
      <c r="I488" s="73">
        <v>0</v>
      </c>
      <c r="J488" s="73">
        <v>0</v>
      </c>
      <c r="K488" s="73">
        <v>0</v>
      </c>
      <c r="L488" s="73">
        <v>0</v>
      </c>
      <c r="M488" s="73">
        <v>0</v>
      </c>
      <c r="N488" s="73">
        <v>0</v>
      </c>
      <c r="O488" s="73">
        <v>1</v>
      </c>
      <c r="P488" s="73">
        <v>0</v>
      </c>
      <c r="Q488" s="73">
        <v>0</v>
      </c>
      <c r="R488" s="73">
        <v>0</v>
      </c>
      <c r="S488" s="73">
        <v>3</v>
      </c>
      <c r="T488" s="73">
        <v>1</v>
      </c>
      <c r="U488" s="73">
        <v>2</v>
      </c>
      <c r="V488" s="73">
        <v>0</v>
      </c>
      <c r="W488" s="73">
        <v>1</v>
      </c>
      <c r="X488" s="73">
        <v>1</v>
      </c>
      <c r="Y488" s="55">
        <v>0</v>
      </c>
      <c r="Z488" s="56">
        <v>1</v>
      </c>
      <c r="AA488" s="125">
        <v>8</v>
      </c>
      <c r="AB488" s="119">
        <v>0</v>
      </c>
      <c r="AC488" s="46">
        <v>11.111111111111111</v>
      </c>
      <c r="AD488" s="47">
        <v>88.888888888888886</v>
      </c>
    </row>
    <row r="489" spans="1:30" s="54" customFormat="1" ht="10.5" customHeight="1" outlineLevel="3" x14ac:dyDescent="0.2">
      <c r="A489" s="17" t="s">
        <v>428</v>
      </c>
      <c r="B489" s="18">
        <v>3670</v>
      </c>
      <c r="C489" s="38">
        <v>17</v>
      </c>
      <c r="D489" s="84">
        <v>0</v>
      </c>
      <c r="E489" s="73">
        <v>0</v>
      </c>
      <c r="F489" s="73">
        <v>1</v>
      </c>
      <c r="G489" s="73">
        <v>3</v>
      </c>
      <c r="H489" s="73">
        <v>0</v>
      </c>
      <c r="I489" s="73">
        <v>0</v>
      </c>
      <c r="J489" s="73">
        <v>0</v>
      </c>
      <c r="K489" s="73">
        <v>0</v>
      </c>
      <c r="L489" s="73">
        <v>0</v>
      </c>
      <c r="M489" s="73">
        <v>2</v>
      </c>
      <c r="N489" s="73">
        <v>2</v>
      </c>
      <c r="O489" s="73">
        <v>0</v>
      </c>
      <c r="P489" s="73">
        <v>0</v>
      </c>
      <c r="Q489" s="73">
        <v>1</v>
      </c>
      <c r="R489" s="73">
        <v>2</v>
      </c>
      <c r="S489" s="73">
        <v>0</v>
      </c>
      <c r="T489" s="73">
        <v>1</v>
      </c>
      <c r="U489" s="73">
        <v>4</v>
      </c>
      <c r="V489" s="73">
        <v>0</v>
      </c>
      <c r="W489" s="73">
        <v>1</v>
      </c>
      <c r="X489" s="73">
        <v>0</v>
      </c>
      <c r="Y489" s="55">
        <v>1</v>
      </c>
      <c r="Z489" s="56">
        <v>7</v>
      </c>
      <c r="AA489" s="125">
        <v>9</v>
      </c>
      <c r="AB489" s="119">
        <v>5.8823529411764701</v>
      </c>
      <c r="AC489" s="46">
        <v>41.17647058823529</v>
      </c>
      <c r="AD489" s="47">
        <v>52.941176470588239</v>
      </c>
    </row>
    <row r="490" spans="1:30" s="54" customFormat="1" ht="10.5" customHeight="1" outlineLevel="3" x14ac:dyDescent="0.2">
      <c r="A490" s="23" t="s">
        <v>429</v>
      </c>
      <c r="B490" s="18">
        <v>3680</v>
      </c>
      <c r="C490" s="38">
        <v>30</v>
      </c>
      <c r="D490" s="84">
        <v>0</v>
      </c>
      <c r="E490" s="73">
        <v>0</v>
      </c>
      <c r="F490" s="73">
        <v>1</v>
      </c>
      <c r="G490" s="73">
        <v>0</v>
      </c>
      <c r="H490" s="73">
        <v>1</v>
      </c>
      <c r="I490" s="73">
        <v>0</v>
      </c>
      <c r="J490" s="73">
        <v>1</v>
      </c>
      <c r="K490" s="73">
        <v>1</v>
      </c>
      <c r="L490" s="73">
        <v>2</v>
      </c>
      <c r="M490" s="73">
        <v>1</v>
      </c>
      <c r="N490" s="73">
        <v>1</v>
      </c>
      <c r="O490" s="73">
        <v>1</v>
      </c>
      <c r="P490" s="73">
        <v>2</v>
      </c>
      <c r="Q490" s="73">
        <v>6</v>
      </c>
      <c r="R490" s="73">
        <v>1</v>
      </c>
      <c r="S490" s="73">
        <v>5</v>
      </c>
      <c r="T490" s="73">
        <v>1</v>
      </c>
      <c r="U490" s="73">
        <v>2</v>
      </c>
      <c r="V490" s="73">
        <v>3</v>
      </c>
      <c r="W490" s="73">
        <v>1</v>
      </c>
      <c r="X490" s="73">
        <v>0</v>
      </c>
      <c r="Y490" s="55">
        <v>1</v>
      </c>
      <c r="Z490" s="56">
        <v>10</v>
      </c>
      <c r="AA490" s="125">
        <v>19</v>
      </c>
      <c r="AB490" s="119">
        <v>3.3333333333333335</v>
      </c>
      <c r="AC490" s="46">
        <v>33.333333333333329</v>
      </c>
      <c r="AD490" s="47">
        <v>63.333333333333329</v>
      </c>
    </row>
    <row r="491" spans="1:30" s="54" customFormat="1" ht="10.5" customHeight="1" outlineLevel="3" x14ac:dyDescent="0.2">
      <c r="A491" s="17" t="s">
        <v>430</v>
      </c>
      <c r="B491" s="18">
        <v>3690</v>
      </c>
      <c r="C491" s="38">
        <v>31</v>
      </c>
      <c r="D491" s="84">
        <v>0</v>
      </c>
      <c r="E491" s="73">
        <v>0</v>
      </c>
      <c r="F491" s="73">
        <v>0</v>
      </c>
      <c r="G491" s="73">
        <v>0</v>
      </c>
      <c r="H491" s="73">
        <v>0</v>
      </c>
      <c r="I491" s="73">
        <v>0</v>
      </c>
      <c r="J491" s="73">
        <v>0</v>
      </c>
      <c r="K491" s="73">
        <v>0</v>
      </c>
      <c r="L491" s="73">
        <v>0</v>
      </c>
      <c r="M491" s="73">
        <v>1</v>
      </c>
      <c r="N491" s="73">
        <v>0</v>
      </c>
      <c r="O491" s="73">
        <v>2</v>
      </c>
      <c r="P491" s="73">
        <v>1</v>
      </c>
      <c r="Q491" s="73">
        <v>5</v>
      </c>
      <c r="R491" s="73">
        <v>3</v>
      </c>
      <c r="S491" s="73">
        <v>5</v>
      </c>
      <c r="T491" s="73">
        <v>8</v>
      </c>
      <c r="U491" s="73">
        <v>1</v>
      </c>
      <c r="V491" s="73">
        <v>4</v>
      </c>
      <c r="W491" s="73">
        <v>1</v>
      </c>
      <c r="X491" s="73">
        <v>0</v>
      </c>
      <c r="Y491" s="55">
        <v>0</v>
      </c>
      <c r="Z491" s="56">
        <v>4</v>
      </c>
      <c r="AA491" s="125">
        <v>27</v>
      </c>
      <c r="AB491" s="119">
        <v>0</v>
      </c>
      <c r="AC491" s="46">
        <v>12.903225806451612</v>
      </c>
      <c r="AD491" s="47">
        <v>87.096774193548384</v>
      </c>
    </row>
    <row r="492" spans="1:30" s="54" customFormat="1" ht="10.5" customHeight="1" outlineLevel="3" x14ac:dyDescent="0.2">
      <c r="A492" s="17" t="s">
        <v>431</v>
      </c>
      <c r="B492" s="18">
        <v>3700</v>
      </c>
      <c r="C492" s="38">
        <v>52</v>
      </c>
      <c r="D492" s="84">
        <v>0</v>
      </c>
      <c r="E492" s="73">
        <v>0</v>
      </c>
      <c r="F492" s="73">
        <v>0</v>
      </c>
      <c r="G492" s="73">
        <v>2</v>
      </c>
      <c r="H492" s="73">
        <v>1</v>
      </c>
      <c r="I492" s="73">
        <v>1</v>
      </c>
      <c r="J492" s="73">
        <v>0</v>
      </c>
      <c r="K492" s="73">
        <v>1</v>
      </c>
      <c r="L492" s="73">
        <v>3</v>
      </c>
      <c r="M492" s="73">
        <v>1</v>
      </c>
      <c r="N492" s="73">
        <v>2</v>
      </c>
      <c r="O492" s="73">
        <v>5</v>
      </c>
      <c r="P492" s="73">
        <v>5</v>
      </c>
      <c r="Q492" s="73">
        <v>2</v>
      </c>
      <c r="R492" s="73">
        <v>8</v>
      </c>
      <c r="S492" s="73">
        <v>6</v>
      </c>
      <c r="T492" s="73">
        <v>5</v>
      </c>
      <c r="U492" s="73">
        <v>8</v>
      </c>
      <c r="V492" s="73">
        <v>1</v>
      </c>
      <c r="W492" s="73">
        <v>0</v>
      </c>
      <c r="X492" s="73">
        <v>1</v>
      </c>
      <c r="Y492" s="55">
        <v>0</v>
      </c>
      <c r="Z492" s="56">
        <v>21</v>
      </c>
      <c r="AA492" s="125">
        <v>31</v>
      </c>
      <c r="AB492" s="119">
        <v>0</v>
      </c>
      <c r="AC492" s="46">
        <v>40.384615384615387</v>
      </c>
      <c r="AD492" s="47">
        <v>59.615384615384613</v>
      </c>
    </row>
    <row r="493" spans="1:30" s="54" customFormat="1" ht="10.5" customHeight="1" outlineLevel="3" x14ac:dyDescent="0.2">
      <c r="A493" s="19" t="s">
        <v>432</v>
      </c>
      <c r="B493" s="20">
        <v>3710</v>
      </c>
      <c r="C493" s="33">
        <v>34</v>
      </c>
      <c r="D493" s="82">
        <v>0</v>
      </c>
      <c r="E493" s="74">
        <v>0</v>
      </c>
      <c r="F493" s="74">
        <v>2</v>
      </c>
      <c r="G493" s="74">
        <v>0</v>
      </c>
      <c r="H493" s="74">
        <v>0</v>
      </c>
      <c r="I493" s="74">
        <v>3</v>
      </c>
      <c r="J493" s="74">
        <v>0</v>
      </c>
      <c r="K493" s="74">
        <v>3</v>
      </c>
      <c r="L493" s="74">
        <v>2</v>
      </c>
      <c r="M493" s="74">
        <v>2</v>
      </c>
      <c r="N493" s="74">
        <v>1</v>
      </c>
      <c r="O493" s="74">
        <v>0</v>
      </c>
      <c r="P493" s="74">
        <v>3</v>
      </c>
      <c r="Q493" s="74">
        <v>3</v>
      </c>
      <c r="R493" s="74">
        <v>8</v>
      </c>
      <c r="S493" s="74">
        <v>2</v>
      </c>
      <c r="T493" s="74">
        <v>2</v>
      </c>
      <c r="U493" s="74">
        <v>3</v>
      </c>
      <c r="V493" s="74">
        <v>0</v>
      </c>
      <c r="W493" s="74">
        <v>0</v>
      </c>
      <c r="X493" s="74">
        <v>0</v>
      </c>
      <c r="Y493" s="59">
        <v>2</v>
      </c>
      <c r="Z493" s="60">
        <v>14</v>
      </c>
      <c r="AA493" s="126">
        <v>18</v>
      </c>
      <c r="AB493" s="121">
        <v>5.8823529411764701</v>
      </c>
      <c r="AC493" s="48">
        <v>41.17647058823529</v>
      </c>
      <c r="AD493" s="49">
        <v>52.941176470588239</v>
      </c>
    </row>
    <row r="494" spans="1:30" s="54" customFormat="1" ht="10.5" customHeight="1" outlineLevel="2" x14ac:dyDescent="0.2">
      <c r="A494" s="32" t="s">
        <v>532</v>
      </c>
      <c r="B494" s="88"/>
      <c r="C494" s="35">
        <f t="shared" ref="C494:AA494" si="25">SUM(C473:C493)</f>
        <v>1640</v>
      </c>
      <c r="D494" s="113">
        <f t="shared" si="25"/>
        <v>9</v>
      </c>
      <c r="E494" s="104">
        <f t="shared" si="25"/>
        <v>26</v>
      </c>
      <c r="F494" s="104">
        <f t="shared" si="25"/>
        <v>25</v>
      </c>
      <c r="G494" s="104">
        <f t="shared" si="25"/>
        <v>28</v>
      </c>
      <c r="H494" s="104">
        <f t="shared" si="25"/>
        <v>33</v>
      </c>
      <c r="I494" s="104">
        <f t="shared" si="25"/>
        <v>40</v>
      </c>
      <c r="J494" s="104">
        <f t="shared" si="25"/>
        <v>43</v>
      </c>
      <c r="K494" s="104">
        <f t="shared" si="25"/>
        <v>33</v>
      </c>
      <c r="L494" s="104">
        <f t="shared" si="25"/>
        <v>45</v>
      </c>
      <c r="M494" s="104">
        <f t="shared" si="25"/>
        <v>69</v>
      </c>
      <c r="N494" s="104">
        <f t="shared" si="25"/>
        <v>75</v>
      </c>
      <c r="O494" s="104">
        <f t="shared" si="25"/>
        <v>98</v>
      </c>
      <c r="P494" s="104">
        <f t="shared" si="25"/>
        <v>116</v>
      </c>
      <c r="Q494" s="104">
        <f t="shared" si="25"/>
        <v>153</v>
      </c>
      <c r="R494" s="104">
        <f t="shared" si="25"/>
        <v>175</v>
      </c>
      <c r="S494" s="104">
        <f t="shared" si="25"/>
        <v>161</v>
      </c>
      <c r="T494" s="104">
        <f t="shared" si="25"/>
        <v>181</v>
      </c>
      <c r="U494" s="104">
        <f t="shared" si="25"/>
        <v>172</v>
      </c>
      <c r="V494" s="104">
        <f t="shared" si="25"/>
        <v>103</v>
      </c>
      <c r="W494" s="104">
        <f t="shared" si="25"/>
        <v>41</v>
      </c>
      <c r="X494" s="112">
        <f t="shared" si="25"/>
        <v>14</v>
      </c>
      <c r="Y494" s="34">
        <f t="shared" si="25"/>
        <v>60</v>
      </c>
      <c r="Z494" s="34">
        <f t="shared" si="25"/>
        <v>580</v>
      </c>
      <c r="AA494" s="91">
        <f t="shared" si="25"/>
        <v>1000</v>
      </c>
      <c r="AB494" s="97">
        <f>ROUND(Y494/$C494*100,1)</f>
        <v>3.7</v>
      </c>
      <c r="AC494" s="97">
        <f>ROUND(Z494/$C494*100,1)</f>
        <v>35.4</v>
      </c>
      <c r="AD494" s="98">
        <f>ROUND(AA494/$C494*100,1)</f>
        <v>61</v>
      </c>
    </row>
    <row r="495" spans="1:30" s="54" customFormat="1" ht="10.5" customHeight="1" outlineLevel="3" x14ac:dyDescent="0.2">
      <c r="A495" s="21" t="s">
        <v>433</v>
      </c>
      <c r="B495" s="22">
        <v>3720</v>
      </c>
      <c r="C495" s="37">
        <v>252</v>
      </c>
      <c r="D495" s="83">
        <v>2</v>
      </c>
      <c r="E495" s="72">
        <v>2</v>
      </c>
      <c r="F495" s="72">
        <v>6</v>
      </c>
      <c r="G495" s="72">
        <v>13</v>
      </c>
      <c r="H495" s="72">
        <v>7</v>
      </c>
      <c r="I495" s="72">
        <v>5</v>
      </c>
      <c r="J495" s="72">
        <v>4</v>
      </c>
      <c r="K495" s="72">
        <v>6</v>
      </c>
      <c r="L495" s="72">
        <v>3</v>
      </c>
      <c r="M495" s="72">
        <v>18</v>
      </c>
      <c r="N495" s="72">
        <v>7</v>
      </c>
      <c r="O495" s="72">
        <v>12</v>
      </c>
      <c r="P495" s="72">
        <v>24</v>
      </c>
      <c r="Q495" s="72">
        <v>26</v>
      </c>
      <c r="R495" s="72">
        <v>30</v>
      </c>
      <c r="S495" s="72">
        <v>24</v>
      </c>
      <c r="T495" s="72">
        <v>25</v>
      </c>
      <c r="U495" s="72">
        <v>13</v>
      </c>
      <c r="V495" s="72">
        <v>16</v>
      </c>
      <c r="W495" s="72">
        <v>6</v>
      </c>
      <c r="X495" s="72">
        <v>3</v>
      </c>
      <c r="Y495" s="50">
        <v>10</v>
      </c>
      <c r="Z495" s="51">
        <v>99</v>
      </c>
      <c r="AA495" s="127">
        <v>143</v>
      </c>
      <c r="AB495" s="122">
        <v>3.9682539682539679</v>
      </c>
      <c r="AC495" s="52">
        <v>39.285714285714285</v>
      </c>
      <c r="AD495" s="53">
        <v>56.746031746031747</v>
      </c>
    </row>
    <row r="496" spans="1:30" s="54" customFormat="1" ht="10.5" customHeight="1" outlineLevel="3" x14ac:dyDescent="0.2">
      <c r="A496" s="17" t="s">
        <v>434</v>
      </c>
      <c r="B496" s="18">
        <v>3730</v>
      </c>
      <c r="C496" s="38">
        <v>505</v>
      </c>
      <c r="D496" s="84">
        <v>11</v>
      </c>
      <c r="E496" s="73">
        <v>20</v>
      </c>
      <c r="F496" s="73">
        <v>16</v>
      </c>
      <c r="G496" s="73">
        <v>14</v>
      </c>
      <c r="H496" s="73">
        <v>11</v>
      </c>
      <c r="I496" s="73">
        <v>9</v>
      </c>
      <c r="J496" s="73">
        <v>17</v>
      </c>
      <c r="K496" s="73">
        <v>20</v>
      </c>
      <c r="L496" s="73">
        <v>27</v>
      </c>
      <c r="M496" s="73">
        <v>37</v>
      </c>
      <c r="N496" s="73">
        <v>25</v>
      </c>
      <c r="O496" s="73">
        <v>44</v>
      </c>
      <c r="P496" s="73">
        <v>43</v>
      </c>
      <c r="Q496" s="73">
        <v>47</v>
      </c>
      <c r="R496" s="73">
        <v>38</v>
      </c>
      <c r="S496" s="73">
        <v>34</v>
      </c>
      <c r="T496" s="73">
        <v>37</v>
      </c>
      <c r="U496" s="73">
        <v>32</v>
      </c>
      <c r="V496" s="73">
        <v>16</v>
      </c>
      <c r="W496" s="73">
        <v>7</v>
      </c>
      <c r="X496" s="73">
        <v>0</v>
      </c>
      <c r="Y496" s="55">
        <v>47</v>
      </c>
      <c r="Z496" s="56">
        <v>247</v>
      </c>
      <c r="AA496" s="125">
        <v>211</v>
      </c>
      <c r="AB496" s="119">
        <v>9.3069306930693063</v>
      </c>
      <c r="AC496" s="46">
        <v>48.910891089108908</v>
      </c>
      <c r="AD496" s="47">
        <v>41.78217821782178</v>
      </c>
    </row>
    <row r="497" spans="1:30" s="54" customFormat="1" ht="10.5" customHeight="1" outlineLevel="3" x14ac:dyDescent="0.2">
      <c r="A497" s="17" t="s">
        <v>498</v>
      </c>
      <c r="B497" s="18">
        <v>3740</v>
      </c>
      <c r="C497" s="38">
        <v>328</v>
      </c>
      <c r="D497" s="84">
        <v>7</v>
      </c>
      <c r="E497" s="73">
        <v>6</v>
      </c>
      <c r="F497" s="73">
        <v>10</v>
      </c>
      <c r="G497" s="73">
        <v>11</v>
      </c>
      <c r="H497" s="73">
        <v>4</v>
      </c>
      <c r="I497" s="73">
        <v>8</v>
      </c>
      <c r="J497" s="73">
        <v>9</v>
      </c>
      <c r="K497" s="73">
        <v>11</v>
      </c>
      <c r="L497" s="73">
        <v>10</v>
      </c>
      <c r="M497" s="73">
        <v>13</v>
      </c>
      <c r="N497" s="73">
        <v>28</v>
      </c>
      <c r="O497" s="73">
        <v>32</v>
      </c>
      <c r="P497" s="73">
        <v>22</v>
      </c>
      <c r="Q497" s="73">
        <v>30</v>
      </c>
      <c r="R497" s="73">
        <v>29</v>
      </c>
      <c r="S497" s="73">
        <v>31</v>
      </c>
      <c r="T497" s="73">
        <v>33</v>
      </c>
      <c r="U497" s="73">
        <v>24</v>
      </c>
      <c r="V497" s="73">
        <v>5</v>
      </c>
      <c r="W497" s="73">
        <v>5</v>
      </c>
      <c r="X497" s="73">
        <v>0</v>
      </c>
      <c r="Y497" s="55">
        <v>23</v>
      </c>
      <c r="Z497" s="56">
        <v>148</v>
      </c>
      <c r="AA497" s="125">
        <v>157</v>
      </c>
      <c r="AB497" s="119">
        <v>7.01219512195122</v>
      </c>
      <c r="AC497" s="46">
        <v>45.121951219512198</v>
      </c>
      <c r="AD497" s="47">
        <v>47.865853658536587</v>
      </c>
    </row>
    <row r="498" spans="1:30" s="54" customFormat="1" ht="10.5" customHeight="1" outlineLevel="3" x14ac:dyDescent="0.2">
      <c r="A498" s="17" t="s">
        <v>435</v>
      </c>
      <c r="B498" s="18">
        <v>3750</v>
      </c>
      <c r="C498" s="38">
        <v>366</v>
      </c>
      <c r="D498" s="84">
        <v>7</v>
      </c>
      <c r="E498" s="73">
        <v>13</v>
      </c>
      <c r="F498" s="73">
        <v>12</v>
      </c>
      <c r="G498" s="73">
        <v>13</v>
      </c>
      <c r="H498" s="73">
        <v>13</v>
      </c>
      <c r="I498" s="73">
        <v>14</v>
      </c>
      <c r="J498" s="73">
        <v>15</v>
      </c>
      <c r="K498" s="73">
        <v>19</v>
      </c>
      <c r="L498" s="73">
        <v>13</v>
      </c>
      <c r="M498" s="73">
        <v>17</v>
      </c>
      <c r="N498" s="73">
        <v>17</v>
      </c>
      <c r="O498" s="73">
        <v>25</v>
      </c>
      <c r="P498" s="73">
        <v>31</v>
      </c>
      <c r="Q498" s="73">
        <v>23</v>
      </c>
      <c r="R498" s="73">
        <v>29</v>
      </c>
      <c r="S498" s="73">
        <v>27</v>
      </c>
      <c r="T498" s="73">
        <v>31</v>
      </c>
      <c r="U498" s="73">
        <v>27</v>
      </c>
      <c r="V498" s="73">
        <v>16</v>
      </c>
      <c r="W498" s="73">
        <v>2</v>
      </c>
      <c r="X498" s="73">
        <v>2</v>
      </c>
      <c r="Y498" s="55">
        <v>32</v>
      </c>
      <c r="Z498" s="56">
        <v>177</v>
      </c>
      <c r="AA498" s="125">
        <v>157</v>
      </c>
      <c r="AB498" s="119">
        <v>8.7431693989071047</v>
      </c>
      <c r="AC498" s="46">
        <v>48.360655737704917</v>
      </c>
      <c r="AD498" s="47">
        <v>42.896174863387976</v>
      </c>
    </row>
    <row r="499" spans="1:30" s="54" customFormat="1" ht="10.5" customHeight="1" outlineLevel="3" x14ac:dyDescent="0.2">
      <c r="A499" s="23" t="s">
        <v>436</v>
      </c>
      <c r="B499" s="18">
        <v>3760</v>
      </c>
      <c r="C499" s="38">
        <v>185</v>
      </c>
      <c r="D499" s="84">
        <v>7</v>
      </c>
      <c r="E499" s="73">
        <v>2</v>
      </c>
      <c r="F499" s="73">
        <v>3</v>
      </c>
      <c r="G499" s="73">
        <v>6</v>
      </c>
      <c r="H499" s="73">
        <v>22</v>
      </c>
      <c r="I499" s="73">
        <v>6</v>
      </c>
      <c r="J499" s="73">
        <v>5</v>
      </c>
      <c r="K499" s="73">
        <v>7</v>
      </c>
      <c r="L499" s="73">
        <v>6</v>
      </c>
      <c r="M499" s="73">
        <v>9</v>
      </c>
      <c r="N499" s="73">
        <v>17</v>
      </c>
      <c r="O499" s="73">
        <v>12</v>
      </c>
      <c r="P499" s="73">
        <v>10</v>
      </c>
      <c r="Q499" s="73">
        <v>11</v>
      </c>
      <c r="R499" s="73">
        <v>15</v>
      </c>
      <c r="S499" s="73">
        <v>18</v>
      </c>
      <c r="T499" s="73">
        <v>16</v>
      </c>
      <c r="U499" s="73">
        <v>8</v>
      </c>
      <c r="V499" s="73">
        <v>4</v>
      </c>
      <c r="W499" s="73">
        <v>1</v>
      </c>
      <c r="X499" s="73">
        <v>0</v>
      </c>
      <c r="Y499" s="55">
        <v>12</v>
      </c>
      <c r="Z499" s="56">
        <v>100</v>
      </c>
      <c r="AA499" s="125">
        <v>73</v>
      </c>
      <c r="AB499" s="119">
        <v>6.4864864864864868</v>
      </c>
      <c r="AC499" s="46">
        <v>54.054054054054056</v>
      </c>
      <c r="AD499" s="47">
        <v>39.45945945945946</v>
      </c>
    </row>
    <row r="500" spans="1:30" s="54" customFormat="1" ht="10.5" customHeight="1" outlineLevel="3" x14ac:dyDescent="0.2">
      <c r="A500" s="17" t="s">
        <v>437</v>
      </c>
      <c r="B500" s="18">
        <v>3770</v>
      </c>
      <c r="C500" s="38">
        <v>800</v>
      </c>
      <c r="D500" s="84">
        <v>27</v>
      </c>
      <c r="E500" s="73">
        <v>28</v>
      </c>
      <c r="F500" s="73">
        <v>39</v>
      </c>
      <c r="G500" s="73">
        <v>43</v>
      </c>
      <c r="H500" s="73">
        <v>26</v>
      </c>
      <c r="I500" s="73">
        <v>19</v>
      </c>
      <c r="J500" s="73">
        <v>25</v>
      </c>
      <c r="K500" s="73">
        <v>35</v>
      </c>
      <c r="L500" s="73">
        <v>45</v>
      </c>
      <c r="M500" s="73">
        <v>47</v>
      </c>
      <c r="N500" s="73">
        <v>56</v>
      </c>
      <c r="O500" s="73">
        <v>46</v>
      </c>
      <c r="P500" s="73">
        <v>69</v>
      </c>
      <c r="Q500" s="73">
        <v>55</v>
      </c>
      <c r="R500" s="73">
        <v>61</v>
      </c>
      <c r="S500" s="73">
        <v>73</v>
      </c>
      <c r="T500" s="73">
        <v>40</v>
      </c>
      <c r="U500" s="73">
        <v>23</v>
      </c>
      <c r="V500" s="73">
        <v>23</v>
      </c>
      <c r="W500" s="73">
        <v>14</v>
      </c>
      <c r="X500" s="73">
        <v>6</v>
      </c>
      <c r="Y500" s="55">
        <v>94</v>
      </c>
      <c r="Z500" s="56">
        <v>411</v>
      </c>
      <c r="AA500" s="125">
        <v>295</v>
      </c>
      <c r="AB500" s="119">
        <v>11.75</v>
      </c>
      <c r="AC500" s="46">
        <v>51.375000000000007</v>
      </c>
      <c r="AD500" s="47">
        <v>36.875</v>
      </c>
    </row>
    <row r="501" spans="1:30" s="54" customFormat="1" ht="10.5" customHeight="1" outlineLevel="3" x14ac:dyDescent="0.2">
      <c r="A501" s="17" t="s">
        <v>438</v>
      </c>
      <c r="B501" s="18">
        <v>3780</v>
      </c>
      <c r="C501" s="38">
        <v>796</v>
      </c>
      <c r="D501" s="84">
        <v>34</v>
      </c>
      <c r="E501" s="73">
        <v>32</v>
      </c>
      <c r="F501" s="73">
        <v>28</v>
      </c>
      <c r="G501" s="73">
        <v>36</v>
      </c>
      <c r="H501" s="73">
        <v>25</v>
      </c>
      <c r="I501" s="73">
        <v>24</v>
      </c>
      <c r="J501" s="73">
        <v>40</v>
      </c>
      <c r="K501" s="73">
        <v>45</v>
      </c>
      <c r="L501" s="73">
        <v>45</v>
      </c>
      <c r="M501" s="73">
        <v>38</v>
      </c>
      <c r="N501" s="73">
        <v>47</v>
      </c>
      <c r="O501" s="73">
        <v>47</v>
      </c>
      <c r="P501" s="73">
        <v>49</v>
      </c>
      <c r="Q501" s="73">
        <v>51</v>
      </c>
      <c r="R501" s="73">
        <v>49</v>
      </c>
      <c r="S501" s="73">
        <v>56</v>
      </c>
      <c r="T501" s="73">
        <v>54</v>
      </c>
      <c r="U501" s="73">
        <v>48</v>
      </c>
      <c r="V501" s="73">
        <v>34</v>
      </c>
      <c r="W501" s="73">
        <v>12</v>
      </c>
      <c r="X501" s="73">
        <v>2</v>
      </c>
      <c r="Y501" s="55">
        <v>94</v>
      </c>
      <c r="Z501" s="56">
        <v>396</v>
      </c>
      <c r="AA501" s="125">
        <v>306</v>
      </c>
      <c r="AB501" s="119">
        <v>11.809045226130653</v>
      </c>
      <c r="AC501" s="46">
        <v>49.748743718592962</v>
      </c>
      <c r="AD501" s="47">
        <v>38.442211055276381</v>
      </c>
    </row>
    <row r="502" spans="1:30" s="54" customFormat="1" ht="10.5" customHeight="1" outlineLevel="3" x14ac:dyDescent="0.2">
      <c r="A502" s="19" t="s">
        <v>439</v>
      </c>
      <c r="B502" s="20">
        <v>3790</v>
      </c>
      <c r="C502" s="33">
        <v>2877</v>
      </c>
      <c r="D502" s="82">
        <v>113</v>
      </c>
      <c r="E502" s="74">
        <v>105</v>
      </c>
      <c r="F502" s="74">
        <v>122</v>
      </c>
      <c r="G502" s="74">
        <v>98</v>
      </c>
      <c r="H502" s="74">
        <v>112</v>
      </c>
      <c r="I502" s="74">
        <v>127</v>
      </c>
      <c r="J502" s="74">
        <v>134</v>
      </c>
      <c r="K502" s="74">
        <v>140</v>
      </c>
      <c r="L502" s="74">
        <v>135</v>
      </c>
      <c r="M502" s="74">
        <v>172</v>
      </c>
      <c r="N502" s="74">
        <v>181</v>
      </c>
      <c r="O502" s="74">
        <v>191</v>
      </c>
      <c r="P502" s="74">
        <v>172</v>
      </c>
      <c r="Q502" s="74">
        <v>197</v>
      </c>
      <c r="R502" s="74">
        <v>253</v>
      </c>
      <c r="S502" s="74">
        <v>278</v>
      </c>
      <c r="T502" s="74">
        <v>163</v>
      </c>
      <c r="U502" s="74">
        <v>98</v>
      </c>
      <c r="V502" s="74">
        <v>59</v>
      </c>
      <c r="W502" s="74">
        <v>23</v>
      </c>
      <c r="X502" s="74">
        <v>4</v>
      </c>
      <c r="Y502" s="59">
        <v>340</v>
      </c>
      <c r="Z502" s="60">
        <v>1462</v>
      </c>
      <c r="AA502" s="126">
        <v>1075</v>
      </c>
      <c r="AB502" s="121">
        <v>11.817865832464372</v>
      </c>
      <c r="AC502" s="48">
        <v>50.816823079596809</v>
      </c>
      <c r="AD502" s="49">
        <v>37.365311087938821</v>
      </c>
    </row>
    <row r="503" spans="1:30" s="54" customFormat="1" ht="10.5" customHeight="1" outlineLevel="2" x14ac:dyDescent="0.2">
      <c r="A503" s="32" t="s">
        <v>533</v>
      </c>
      <c r="B503" s="88"/>
      <c r="C503" s="35">
        <f>SUM(C495:C502)</f>
        <v>6109</v>
      </c>
      <c r="D503" s="113">
        <f t="shared" ref="D503:X503" si="26">SUM(D495:D502)</f>
        <v>208</v>
      </c>
      <c r="E503" s="104">
        <f t="shared" si="26"/>
        <v>208</v>
      </c>
      <c r="F503" s="104">
        <f t="shared" si="26"/>
        <v>236</v>
      </c>
      <c r="G503" s="104">
        <f t="shared" si="26"/>
        <v>234</v>
      </c>
      <c r="H503" s="104">
        <f t="shared" si="26"/>
        <v>220</v>
      </c>
      <c r="I503" s="104">
        <f t="shared" si="26"/>
        <v>212</v>
      </c>
      <c r="J503" s="104">
        <f t="shared" si="26"/>
        <v>249</v>
      </c>
      <c r="K503" s="104">
        <f t="shared" si="26"/>
        <v>283</v>
      </c>
      <c r="L503" s="104">
        <f t="shared" si="26"/>
        <v>284</v>
      </c>
      <c r="M503" s="104">
        <f t="shared" si="26"/>
        <v>351</v>
      </c>
      <c r="N503" s="104">
        <f t="shared" si="26"/>
        <v>378</v>
      </c>
      <c r="O503" s="104">
        <f t="shared" si="26"/>
        <v>409</v>
      </c>
      <c r="P503" s="104">
        <f t="shared" si="26"/>
        <v>420</v>
      </c>
      <c r="Q503" s="104">
        <f t="shared" si="26"/>
        <v>440</v>
      </c>
      <c r="R503" s="104">
        <f t="shared" si="26"/>
        <v>504</v>
      </c>
      <c r="S503" s="104">
        <f t="shared" si="26"/>
        <v>541</v>
      </c>
      <c r="T503" s="104">
        <f t="shared" si="26"/>
        <v>399</v>
      </c>
      <c r="U503" s="104">
        <f t="shared" si="26"/>
        <v>273</v>
      </c>
      <c r="V503" s="104">
        <f t="shared" si="26"/>
        <v>173</v>
      </c>
      <c r="W503" s="104">
        <f t="shared" si="26"/>
        <v>70</v>
      </c>
      <c r="X503" s="112">
        <f t="shared" si="26"/>
        <v>17</v>
      </c>
      <c r="Y503" s="34">
        <f>SUM(D503:F503)</f>
        <v>652</v>
      </c>
      <c r="Z503" s="34">
        <f>SUM(G503:P503)</f>
        <v>3040</v>
      </c>
      <c r="AA503" s="91">
        <f>SUM(Q503:X503)</f>
        <v>2417</v>
      </c>
      <c r="AB503" s="97">
        <f>ROUND(Y503/$C503*100,1)</f>
        <v>10.7</v>
      </c>
      <c r="AC503" s="97">
        <f>ROUND(Z503/$C503*100,1)</f>
        <v>49.8</v>
      </c>
      <c r="AD503" s="98">
        <f>ROUND(AA503/$C503*100,1)</f>
        <v>39.6</v>
      </c>
    </row>
    <row r="504" spans="1:30" s="54" customFormat="1" ht="10.5" customHeight="1" outlineLevel="1" x14ac:dyDescent="0.2">
      <c r="A504" s="105" t="s">
        <v>534</v>
      </c>
      <c r="B504" s="106"/>
      <c r="C504" s="109">
        <f>C472+C494+C503</f>
        <v>17952</v>
      </c>
      <c r="D504" s="131">
        <f t="shared" ref="D504:X504" si="27">D472+D494+D503</f>
        <v>600</v>
      </c>
      <c r="E504" s="110">
        <f t="shared" si="27"/>
        <v>779</v>
      </c>
      <c r="F504" s="110">
        <f t="shared" si="27"/>
        <v>876</v>
      </c>
      <c r="G504" s="110">
        <f t="shared" si="27"/>
        <v>813</v>
      </c>
      <c r="H504" s="110">
        <f t="shared" si="27"/>
        <v>648</v>
      </c>
      <c r="I504" s="110">
        <f t="shared" si="27"/>
        <v>609</v>
      </c>
      <c r="J504" s="110">
        <f t="shared" si="27"/>
        <v>770</v>
      </c>
      <c r="K504" s="110">
        <f t="shared" si="27"/>
        <v>921</v>
      </c>
      <c r="L504" s="110">
        <f t="shared" si="27"/>
        <v>929</v>
      </c>
      <c r="M504" s="110">
        <f t="shared" si="27"/>
        <v>1090</v>
      </c>
      <c r="N504" s="110">
        <f t="shared" si="27"/>
        <v>1146</v>
      </c>
      <c r="O504" s="110">
        <f t="shared" si="27"/>
        <v>1149</v>
      </c>
      <c r="P504" s="110">
        <f t="shared" si="27"/>
        <v>1209</v>
      </c>
      <c r="Q504" s="110">
        <f t="shared" si="27"/>
        <v>1352</v>
      </c>
      <c r="R504" s="110">
        <f t="shared" si="27"/>
        <v>1452</v>
      </c>
      <c r="S504" s="110">
        <f t="shared" si="27"/>
        <v>1232</v>
      </c>
      <c r="T504" s="110">
        <f t="shared" si="27"/>
        <v>968</v>
      </c>
      <c r="U504" s="110">
        <f t="shared" si="27"/>
        <v>727</v>
      </c>
      <c r="V504" s="110">
        <f t="shared" si="27"/>
        <v>475</v>
      </c>
      <c r="W504" s="110">
        <f t="shared" si="27"/>
        <v>167</v>
      </c>
      <c r="X504" s="115">
        <f t="shared" si="27"/>
        <v>40</v>
      </c>
      <c r="Y504" s="108">
        <f>SUM(D504:F504)</f>
        <v>2255</v>
      </c>
      <c r="Z504" s="108">
        <f>SUM(G504:P504)</f>
        <v>9284</v>
      </c>
      <c r="AA504" s="114">
        <f>SUM(Q504:X504)</f>
        <v>6413</v>
      </c>
      <c r="AB504" s="111">
        <f t="shared" ref="AB504:AD505" si="28">ROUND(Y504/$C504*100,1)</f>
        <v>12.6</v>
      </c>
      <c r="AC504" s="111">
        <f t="shared" si="28"/>
        <v>51.7</v>
      </c>
      <c r="AD504" s="116">
        <f t="shared" si="28"/>
        <v>35.700000000000003</v>
      </c>
    </row>
    <row r="505" spans="1:30" s="153" customFormat="1" ht="10.5" customHeight="1" x14ac:dyDescent="0.2">
      <c r="A505" s="151" t="s">
        <v>459</v>
      </c>
      <c r="B505" s="152"/>
      <c r="C505" s="40">
        <f>C361+C398+C452+C504</f>
        <v>209636</v>
      </c>
      <c r="D505" s="41">
        <f t="shared" ref="D505:X505" si="29">D361+D398+D452+D504</f>
        <v>5472</v>
      </c>
      <c r="E505" s="42">
        <f t="shared" si="29"/>
        <v>7013</v>
      </c>
      <c r="F505" s="42">
        <f t="shared" si="29"/>
        <v>7893</v>
      </c>
      <c r="G505" s="42">
        <f t="shared" si="29"/>
        <v>8352</v>
      </c>
      <c r="H505" s="42">
        <f t="shared" si="29"/>
        <v>8575</v>
      </c>
      <c r="I505" s="42">
        <f t="shared" si="29"/>
        <v>7756</v>
      </c>
      <c r="J505" s="42">
        <f t="shared" si="29"/>
        <v>8263</v>
      </c>
      <c r="K505" s="42">
        <f t="shared" si="29"/>
        <v>9859</v>
      </c>
      <c r="L505" s="42">
        <f t="shared" si="29"/>
        <v>11038</v>
      </c>
      <c r="M505" s="42">
        <f t="shared" si="29"/>
        <v>12854</v>
      </c>
      <c r="N505" s="42">
        <f t="shared" si="29"/>
        <v>14854</v>
      </c>
      <c r="O505" s="42">
        <f t="shared" si="29"/>
        <v>14045</v>
      </c>
      <c r="P505" s="42">
        <f t="shared" si="29"/>
        <v>14299</v>
      </c>
      <c r="Q505" s="42">
        <f t="shared" si="29"/>
        <v>14849</v>
      </c>
      <c r="R505" s="42">
        <f t="shared" si="29"/>
        <v>17563</v>
      </c>
      <c r="S505" s="42">
        <f t="shared" si="29"/>
        <v>15985</v>
      </c>
      <c r="T505" s="42">
        <f t="shared" si="29"/>
        <v>12488</v>
      </c>
      <c r="U505" s="42">
        <f t="shared" si="29"/>
        <v>9711</v>
      </c>
      <c r="V505" s="42">
        <f t="shared" si="29"/>
        <v>6096</v>
      </c>
      <c r="W505" s="42">
        <f t="shared" si="29"/>
        <v>2241</v>
      </c>
      <c r="X505" s="89">
        <f t="shared" si="29"/>
        <v>430</v>
      </c>
      <c r="Y505" s="41">
        <f>SUM(D505:F505)</f>
        <v>20378</v>
      </c>
      <c r="Z505" s="42">
        <f>SUM(G505:P505)</f>
        <v>109895</v>
      </c>
      <c r="AA505" s="89">
        <f>SUM(Q505:X505)</f>
        <v>79363</v>
      </c>
      <c r="AB505" s="96">
        <f t="shared" si="28"/>
        <v>9.6999999999999993</v>
      </c>
      <c r="AC505" s="96">
        <f t="shared" si="28"/>
        <v>52.4</v>
      </c>
      <c r="AD505" s="117">
        <f t="shared" si="28"/>
        <v>37.9</v>
      </c>
    </row>
    <row r="506" spans="1:30" x14ac:dyDescent="0.2">
      <c r="A506" s="157" t="s">
        <v>536</v>
      </c>
      <c r="B506" s="29"/>
      <c r="C506" s="11"/>
    </row>
    <row r="507" spans="1:30" x14ac:dyDescent="0.2">
      <c r="A507" s="157" t="s">
        <v>537</v>
      </c>
      <c r="B507" s="29"/>
      <c r="C507" s="11"/>
    </row>
    <row r="508" spans="1:30" x14ac:dyDescent="0.2">
      <c r="A508" s="157" t="s">
        <v>538</v>
      </c>
      <c r="B508" s="29"/>
      <c r="C508" s="11"/>
    </row>
  </sheetData>
  <autoFilter ref="A1:AD508">
    <filterColumn colId="24" showButton="0"/>
    <filterColumn colId="25" showButton="0"/>
    <filterColumn colId="27" showButton="0"/>
    <filterColumn colId="28" showButton="0"/>
  </autoFilter>
  <mergeCells count="26">
    <mergeCell ref="Y1:AA1"/>
    <mergeCell ref="AB1:AD1"/>
    <mergeCell ref="U1:U2"/>
    <mergeCell ref="V1:V2"/>
    <mergeCell ref="W1:W2"/>
    <mergeCell ref="X1:X2"/>
    <mergeCell ref="Q1:Q2"/>
    <mergeCell ref="R1:R2"/>
    <mergeCell ref="S1:S2"/>
    <mergeCell ref="T1:T2"/>
    <mergeCell ref="M1:M2"/>
    <mergeCell ref="N1:N2"/>
    <mergeCell ref="O1:O2"/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3"/>
  <pageMargins left="0.43307086614173229" right="0.39370078740157483" top="0.55118110236220474" bottom="0.55118110236220474" header="0.31496062992125984" footer="0.39370078740157483"/>
  <pageSetup paperSize="9" scale="65" orientation="landscape" r:id="rId1"/>
  <headerFooter alignWithMargins="0">
    <oddHeader>&amp;C&amp;"ＭＳ Ｐゴシック,太字"&amp;14 住民基本台帳に基づく町別5歳別人口（女）&amp;F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4"/>
  <sheetViews>
    <sheetView topLeftCell="A474" workbookViewId="0">
      <selection activeCell="H516" sqref="H516"/>
    </sheetView>
  </sheetViews>
  <sheetFormatPr defaultRowHeight="13.2" x14ac:dyDescent="0.2"/>
  <cols>
    <col min="2" max="2" width="8.88671875" style="156"/>
  </cols>
  <sheetData>
    <row r="1" spans="1:2" x14ac:dyDescent="0.2">
      <c r="A1" s="136">
        <f>男!C3+女!C3</f>
        <v>510</v>
      </c>
      <c r="B1" s="156" t="str">
        <f>IF(A1=総数!D3,"○","×")</f>
        <v>○</v>
      </c>
    </row>
    <row r="2" spans="1:2" x14ac:dyDescent="0.2">
      <c r="A2" s="136">
        <f>男!C4+女!C4</f>
        <v>628</v>
      </c>
      <c r="B2" s="156" t="str">
        <f>IF(A2=総数!D4,"○","×")</f>
        <v>○</v>
      </c>
    </row>
    <row r="3" spans="1:2" x14ac:dyDescent="0.2">
      <c r="A3" s="136">
        <f>男!C5+女!C5</f>
        <v>1009</v>
      </c>
      <c r="B3" s="156" t="str">
        <f>IF(A3=総数!D5,"○","×")</f>
        <v>○</v>
      </c>
    </row>
    <row r="4" spans="1:2" x14ac:dyDescent="0.2">
      <c r="A4" s="136">
        <f>男!C6+女!C6</f>
        <v>124</v>
      </c>
      <c r="B4" s="156" t="str">
        <f>IF(A4=総数!D6,"○","×")</f>
        <v>○</v>
      </c>
    </row>
    <row r="5" spans="1:2" x14ac:dyDescent="0.2">
      <c r="A5" s="136">
        <f>男!C7+女!C7</f>
        <v>491</v>
      </c>
      <c r="B5" s="156" t="str">
        <f>IF(A5=総数!D7,"○","×")</f>
        <v>○</v>
      </c>
    </row>
    <row r="6" spans="1:2" x14ac:dyDescent="0.2">
      <c r="A6" s="136">
        <f>男!C8+女!C8</f>
        <v>619</v>
      </c>
      <c r="B6" s="156" t="str">
        <f>IF(A6=総数!D8,"○","×")</f>
        <v>○</v>
      </c>
    </row>
    <row r="7" spans="1:2" x14ac:dyDescent="0.2">
      <c r="A7" s="136">
        <f>男!C9+女!C9</f>
        <v>284</v>
      </c>
      <c r="B7" s="156" t="str">
        <f>IF(A7=総数!D9,"○","×")</f>
        <v>○</v>
      </c>
    </row>
    <row r="8" spans="1:2" x14ac:dyDescent="0.2">
      <c r="A8" s="136">
        <f>男!C10+女!C10</f>
        <v>321</v>
      </c>
      <c r="B8" s="156" t="str">
        <f>IF(A8=総数!D10,"○","×")</f>
        <v>○</v>
      </c>
    </row>
    <row r="9" spans="1:2" x14ac:dyDescent="0.2">
      <c r="A9" s="136">
        <f>男!C11+女!C11</f>
        <v>867</v>
      </c>
      <c r="B9" s="156" t="str">
        <f>IF(A9=総数!D11,"○","×")</f>
        <v>○</v>
      </c>
    </row>
    <row r="10" spans="1:2" x14ac:dyDescent="0.2">
      <c r="A10" s="136">
        <f>男!C12+女!C12</f>
        <v>1129</v>
      </c>
      <c r="B10" s="156" t="str">
        <f>IF(A10=総数!D12,"○","×")</f>
        <v>○</v>
      </c>
    </row>
    <row r="11" spans="1:2" x14ac:dyDescent="0.2">
      <c r="A11" s="136">
        <f>男!C13+女!C13</f>
        <v>455</v>
      </c>
      <c r="B11" s="156" t="str">
        <f>IF(A11=総数!D13,"○","×")</f>
        <v>○</v>
      </c>
    </row>
    <row r="12" spans="1:2" x14ac:dyDescent="0.2">
      <c r="A12" s="136">
        <f>男!C14+女!C14</f>
        <v>521</v>
      </c>
      <c r="B12" s="156" t="str">
        <f>IF(A12=総数!D14,"○","×")</f>
        <v>○</v>
      </c>
    </row>
    <row r="13" spans="1:2" x14ac:dyDescent="0.2">
      <c r="A13" s="136">
        <f>男!C15+女!C15</f>
        <v>452</v>
      </c>
      <c r="B13" s="156" t="str">
        <f>IF(A13=総数!D15,"○","×")</f>
        <v>○</v>
      </c>
    </row>
    <row r="14" spans="1:2" x14ac:dyDescent="0.2">
      <c r="A14" s="136">
        <f>男!C16+女!C16</f>
        <v>627</v>
      </c>
      <c r="B14" s="156" t="str">
        <f>IF(A14=総数!D16,"○","×")</f>
        <v>○</v>
      </c>
    </row>
    <row r="15" spans="1:2" x14ac:dyDescent="0.2">
      <c r="A15" s="136">
        <f>男!C17+女!C17</f>
        <v>624</v>
      </c>
      <c r="B15" s="156" t="str">
        <f>IF(A15=総数!D17,"○","×")</f>
        <v>○</v>
      </c>
    </row>
    <row r="16" spans="1:2" x14ac:dyDescent="0.2">
      <c r="A16" s="136">
        <f>男!C18+女!C18</f>
        <v>871</v>
      </c>
      <c r="B16" s="156" t="str">
        <f>IF(A16=総数!D18,"○","×")</f>
        <v>○</v>
      </c>
    </row>
    <row r="17" spans="1:2" x14ac:dyDescent="0.2">
      <c r="A17" s="136">
        <f>男!C19+女!C19</f>
        <v>358</v>
      </c>
      <c r="B17" s="156" t="str">
        <f>IF(A17=総数!D19,"○","×")</f>
        <v>○</v>
      </c>
    </row>
    <row r="18" spans="1:2" x14ac:dyDescent="0.2">
      <c r="A18" s="136">
        <f>男!C20+女!C20</f>
        <v>414</v>
      </c>
      <c r="B18" s="156" t="str">
        <f>IF(A18=総数!D20,"○","×")</f>
        <v>○</v>
      </c>
    </row>
    <row r="19" spans="1:2" x14ac:dyDescent="0.2">
      <c r="A19" s="136">
        <f>男!C21+女!C21</f>
        <v>441</v>
      </c>
      <c r="B19" s="156" t="str">
        <f>IF(A19=総数!D21,"○","×")</f>
        <v>○</v>
      </c>
    </row>
    <row r="20" spans="1:2" x14ac:dyDescent="0.2">
      <c r="A20" s="136">
        <f>男!C22+女!C22</f>
        <v>561</v>
      </c>
      <c r="B20" s="156" t="str">
        <f>IF(A20=総数!D22,"○","×")</f>
        <v>○</v>
      </c>
    </row>
    <row r="21" spans="1:2" x14ac:dyDescent="0.2">
      <c r="A21" s="136">
        <f>男!C23+女!C23</f>
        <v>810</v>
      </c>
      <c r="B21" s="156" t="str">
        <f>IF(A21=総数!D23,"○","×")</f>
        <v>○</v>
      </c>
    </row>
    <row r="22" spans="1:2" x14ac:dyDescent="0.2">
      <c r="A22" s="136">
        <f>男!C24+女!C24</f>
        <v>830</v>
      </c>
      <c r="B22" s="156" t="str">
        <f>IF(A22=総数!D24,"○","×")</f>
        <v>○</v>
      </c>
    </row>
    <row r="23" spans="1:2" x14ac:dyDescent="0.2">
      <c r="A23" s="136">
        <f>男!C25+女!C25</f>
        <v>68</v>
      </c>
      <c r="B23" s="156" t="str">
        <f>IF(A23=総数!D25,"○","×")</f>
        <v>○</v>
      </c>
    </row>
    <row r="24" spans="1:2" x14ac:dyDescent="0.2">
      <c r="A24" s="136">
        <f>男!C26+女!C26</f>
        <v>799</v>
      </c>
      <c r="B24" s="156" t="str">
        <f>IF(A24=総数!D26,"○","×")</f>
        <v>○</v>
      </c>
    </row>
    <row r="25" spans="1:2" x14ac:dyDescent="0.2">
      <c r="A25" s="136">
        <f>男!C27+女!C27</f>
        <v>674</v>
      </c>
      <c r="B25" s="156" t="str">
        <f>IF(A25=総数!D27,"○","×")</f>
        <v>○</v>
      </c>
    </row>
    <row r="26" spans="1:2" x14ac:dyDescent="0.2">
      <c r="A26" s="136">
        <f>男!C28+女!C28</f>
        <v>471</v>
      </c>
      <c r="B26" s="156" t="str">
        <f>IF(A26=総数!D28,"○","×")</f>
        <v>○</v>
      </c>
    </row>
    <row r="27" spans="1:2" x14ac:dyDescent="0.2">
      <c r="A27" s="136">
        <f>男!C29+女!C29</f>
        <v>630</v>
      </c>
      <c r="B27" s="156" t="str">
        <f>IF(A27=総数!D29,"○","×")</f>
        <v>○</v>
      </c>
    </row>
    <row r="28" spans="1:2" x14ac:dyDescent="0.2">
      <c r="A28" s="136">
        <f>男!C30+女!C30</f>
        <v>173</v>
      </c>
      <c r="B28" s="156" t="str">
        <f>IF(A28=総数!D30,"○","×")</f>
        <v>○</v>
      </c>
    </row>
    <row r="29" spans="1:2" x14ac:dyDescent="0.2">
      <c r="A29" s="136">
        <f>男!C31+女!C31</f>
        <v>308</v>
      </c>
      <c r="B29" s="156" t="str">
        <f>IF(A29=総数!D31,"○","×")</f>
        <v>○</v>
      </c>
    </row>
    <row r="30" spans="1:2" x14ac:dyDescent="0.2">
      <c r="A30" s="136">
        <f>男!C32+女!C32</f>
        <v>245</v>
      </c>
      <c r="B30" s="156" t="str">
        <f>IF(A30=総数!D32,"○","×")</f>
        <v>○</v>
      </c>
    </row>
    <row r="31" spans="1:2" x14ac:dyDescent="0.2">
      <c r="A31" s="136">
        <f>男!C33+女!C33</f>
        <v>244</v>
      </c>
      <c r="B31" s="156" t="str">
        <f>IF(A31=総数!D33,"○","×")</f>
        <v>○</v>
      </c>
    </row>
    <row r="32" spans="1:2" x14ac:dyDescent="0.2">
      <c r="A32" s="136">
        <f>男!C34+女!C34</f>
        <v>328</v>
      </c>
      <c r="B32" s="156" t="str">
        <f>IF(A32=総数!D34,"○","×")</f>
        <v>○</v>
      </c>
    </row>
    <row r="33" spans="1:2" x14ac:dyDescent="0.2">
      <c r="A33" s="136">
        <f>男!C35+女!C35</f>
        <v>346</v>
      </c>
      <c r="B33" s="156" t="str">
        <f>IF(A33=総数!D35,"○","×")</f>
        <v>○</v>
      </c>
    </row>
    <row r="34" spans="1:2" x14ac:dyDescent="0.2">
      <c r="A34" s="136">
        <f>男!C36+女!C36</f>
        <v>748</v>
      </c>
      <c r="B34" s="156" t="str">
        <f>IF(A34=総数!D36,"○","×")</f>
        <v>○</v>
      </c>
    </row>
    <row r="35" spans="1:2" x14ac:dyDescent="0.2">
      <c r="A35" s="136">
        <f>男!C37+女!C37</f>
        <v>1132</v>
      </c>
      <c r="B35" s="156" t="str">
        <f>IF(A35=総数!D37,"○","×")</f>
        <v>○</v>
      </c>
    </row>
    <row r="36" spans="1:2" x14ac:dyDescent="0.2">
      <c r="A36" s="136">
        <f>男!C38+女!C38</f>
        <v>216</v>
      </c>
      <c r="B36" s="156" t="str">
        <f>IF(A36=総数!D38,"○","×")</f>
        <v>○</v>
      </c>
    </row>
    <row r="37" spans="1:2" x14ac:dyDescent="0.2">
      <c r="A37" s="136">
        <f>男!C39+女!C39</f>
        <v>346</v>
      </c>
      <c r="B37" s="156" t="str">
        <f>IF(A37=総数!D39,"○","×")</f>
        <v>○</v>
      </c>
    </row>
    <row r="38" spans="1:2" x14ac:dyDescent="0.2">
      <c r="A38" s="136">
        <f>男!C40+女!C40</f>
        <v>306</v>
      </c>
      <c r="B38" s="156" t="str">
        <f>IF(A38=総数!D40,"○","×")</f>
        <v>○</v>
      </c>
    </row>
    <row r="39" spans="1:2" x14ac:dyDescent="0.2">
      <c r="A39" s="136">
        <f>男!C41+女!C41</f>
        <v>188</v>
      </c>
      <c r="B39" s="156" t="str">
        <f>IF(A39=総数!D41,"○","×")</f>
        <v>○</v>
      </c>
    </row>
    <row r="40" spans="1:2" x14ac:dyDescent="0.2">
      <c r="A40" s="136">
        <f>男!C42+女!C42</f>
        <v>387</v>
      </c>
      <c r="B40" s="156" t="str">
        <f>IF(A40=総数!D42,"○","×")</f>
        <v>○</v>
      </c>
    </row>
    <row r="41" spans="1:2" x14ac:dyDescent="0.2">
      <c r="A41" s="136">
        <f>男!C43+女!C43</f>
        <v>839</v>
      </c>
      <c r="B41" s="156" t="str">
        <f>IF(A41=総数!D43,"○","×")</f>
        <v>○</v>
      </c>
    </row>
    <row r="42" spans="1:2" x14ac:dyDescent="0.2">
      <c r="A42" s="136">
        <f>男!C44+女!C44</f>
        <v>173</v>
      </c>
      <c r="B42" s="156" t="str">
        <f>IF(A42=総数!D44,"○","×")</f>
        <v>○</v>
      </c>
    </row>
    <row r="43" spans="1:2" x14ac:dyDescent="0.2">
      <c r="A43" s="136">
        <f>男!C45+女!C45</f>
        <v>406</v>
      </c>
      <c r="B43" s="156" t="str">
        <f>IF(A43=総数!D45,"○","×")</f>
        <v>○</v>
      </c>
    </row>
    <row r="44" spans="1:2" x14ac:dyDescent="0.2">
      <c r="A44" s="136">
        <f>男!C46+女!C46</f>
        <v>324</v>
      </c>
      <c r="B44" s="156" t="str">
        <f>IF(A44=総数!D46,"○","×")</f>
        <v>○</v>
      </c>
    </row>
    <row r="45" spans="1:2" x14ac:dyDescent="0.2">
      <c r="A45" s="136">
        <f>男!C47+女!C47</f>
        <v>883</v>
      </c>
      <c r="B45" s="156" t="str">
        <f>IF(A45=総数!D47,"○","×")</f>
        <v>○</v>
      </c>
    </row>
    <row r="46" spans="1:2" x14ac:dyDescent="0.2">
      <c r="A46" s="136">
        <f>男!C48+女!C48</f>
        <v>723</v>
      </c>
      <c r="B46" s="156" t="str">
        <f>IF(A46=総数!D48,"○","×")</f>
        <v>○</v>
      </c>
    </row>
    <row r="47" spans="1:2" x14ac:dyDescent="0.2">
      <c r="A47" s="136">
        <f>男!C49+女!C49</f>
        <v>487</v>
      </c>
      <c r="B47" s="156" t="str">
        <f>IF(A47=総数!D49,"○","×")</f>
        <v>○</v>
      </c>
    </row>
    <row r="48" spans="1:2" x14ac:dyDescent="0.2">
      <c r="A48" s="136">
        <f>男!C50+女!C50</f>
        <v>1036</v>
      </c>
      <c r="B48" s="156" t="str">
        <f>IF(A48=総数!D50,"○","×")</f>
        <v>○</v>
      </c>
    </row>
    <row r="49" spans="1:2" x14ac:dyDescent="0.2">
      <c r="A49" s="136">
        <f>男!C51+女!C51</f>
        <v>606</v>
      </c>
      <c r="B49" s="156" t="str">
        <f>IF(A49=総数!D51,"○","×")</f>
        <v>○</v>
      </c>
    </row>
    <row r="50" spans="1:2" x14ac:dyDescent="0.2">
      <c r="A50" s="136">
        <f>男!C52+女!C52</f>
        <v>1036</v>
      </c>
      <c r="B50" s="156" t="str">
        <f>IF(A50=総数!D52,"○","×")</f>
        <v>○</v>
      </c>
    </row>
    <row r="51" spans="1:2" x14ac:dyDescent="0.2">
      <c r="A51" s="136">
        <f>男!C53+女!C53</f>
        <v>642</v>
      </c>
      <c r="B51" s="156" t="str">
        <f>IF(A51=総数!D53,"○","×")</f>
        <v>○</v>
      </c>
    </row>
    <row r="52" spans="1:2" x14ac:dyDescent="0.2">
      <c r="A52" s="136">
        <f>男!C54+女!C54</f>
        <v>1090</v>
      </c>
      <c r="B52" s="156" t="str">
        <f>IF(A52=総数!D54,"○","×")</f>
        <v>○</v>
      </c>
    </row>
    <row r="53" spans="1:2" x14ac:dyDescent="0.2">
      <c r="A53" s="136">
        <f>男!C55+女!C55</f>
        <v>949</v>
      </c>
      <c r="B53" s="156" t="str">
        <f>IF(A53=総数!D55,"○","×")</f>
        <v>○</v>
      </c>
    </row>
    <row r="54" spans="1:2" x14ac:dyDescent="0.2">
      <c r="A54" s="136">
        <f>男!C56+女!C56</f>
        <v>557</v>
      </c>
      <c r="B54" s="156" t="str">
        <f>IF(A54=総数!D56,"○","×")</f>
        <v>○</v>
      </c>
    </row>
    <row r="55" spans="1:2" x14ac:dyDescent="0.2">
      <c r="A55" s="136">
        <f>男!C57+女!C57</f>
        <v>416</v>
      </c>
      <c r="B55" s="156" t="str">
        <f>IF(A55=総数!D57,"○","×")</f>
        <v>○</v>
      </c>
    </row>
    <row r="56" spans="1:2" x14ac:dyDescent="0.2">
      <c r="A56" s="136">
        <f>男!C58+女!C58</f>
        <v>678</v>
      </c>
      <c r="B56" s="156" t="str">
        <f>IF(A56=総数!D58,"○","×")</f>
        <v>○</v>
      </c>
    </row>
    <row r="57" spans="1:2" x14ac:dyDescent="0.2">
      <c r="A57" s="136">
        <f>男!C59+女!C59</f>
        <v>709</v>
      </c>
      <c r="B57" s="156" t="str">
        <f>IF(A57=総数!D59,"○","×")</f>
        <v>○</v>
      </c>
    </row>
    <row r="58" spans="1:2" x14ac:dyDescent="0.2">
      <c r="A58" s="136">
        <f>男!C60+女!C60</f>
        <v>879</v>
      </c>
      <c r="B58" s="156" t="str">
        <f>IF(A58=総数!D60,"○","×")</f>
        <v>○</v>
      </c>
    </row>
    <row r="59" spans="1:2" x14ac:dyDescent="0.2">
      <c r="A59" s="136">
        <f>男!C61+女!C61</f>
        <v>689</v>
      </c>
      <c r="B59" s="156" t="str">
        <f>IF(A59=総数!D61,"○","×")</f>
        <v>○</v>
      </c>
    </row>
    <row r="60" spans="1:2" x14ac:dyDescent="0.2">
      <c r="A60" s="136">
        <f>男!C62+女!C62</f>
        <v>566</v>
      </c>
      <c r="B60" s="156" t="str">
        <f>IF(A60=総数!D62,"○","×")</f>
        <v>○</v>
      </c>
    </row>
    <row r="61" spans="1:2" x14ac:dyDescent="0.2">
      <c r="A61" s="136">
        <f>男!C63+女!C63</f>
        <v>819</v>
      </c>
      <c r="B61" s="156" t="str">
        <f>IF(A61=総数!D63,"○","×")</f>
        <v>○</v>
      </c>
    </row>
    <row r="62" spans="1:2" x14ac:dyDescent="0.2">
      <c r="A62" s="136">
        <f>男!C64+女!C64</f>
        <v>168</v>
      </c>
      <c r="B62" s="156" t="str">
        <f>IF(A62=総数!D64,"○","×")</f>
        <v>○</v>
      </c>
    </row>
    <row r="63" spans="1:2" x14ac:dyDescent="0.2">
      <c r="A63" s="136">
        <f>男!C65+女!C65</f>
        <v>627</v>
      </c>
      <c r="B63" s="156" t="str">
        <f>IF(A63=総数!D65,"○","×")</f>
        <v>○</v>
      </c>
    </row>
    <row r="64" spans="1:2" x14ac:dyDescent="0.2">
      <c r="A64" s="136">
        <f>男!C66+女!C66</f>
        <v>1109</v>
      </c>
      <c r="B64" s="156" t="str">
        <f>IF(A64=総数!D66,"○","×")</f>
        <v>○</v>
      </c>
    </row>
    <row r="65" spans="1:2" x14ac:dyDescent="0.2">
      <c r="A65" s="136">
        <f>男!C67+女!C67</f>
        <v>702</v>
      </c>
      <c r="B65" s="156" t="str">
        <f>IF(A65=総数!D67,"○","×")</f>
        <v>○</v>
      </c>
    </row>
    <row r="66" spans="1:2" x14ac:dyDescent="0.2">
      <c r="A66" s="136">
        <f>男!C68+女!C68</f>
        <v>578</v>
      </c>
      <c r="B66" s="156" t="str">
        <f>IF(A66=総数!D68,"○","×")</f>
        <v>○</v>
      </c>
    </row>
    <row r="67" spans="1:2" x14ac:dyDescent="0.2">
      <c r="A67" s="136">
        <f>男!C69+女!C69</f>
        <v>626</v>
      </c>
      <c r="B67" s="156" t="str">
        <f>IF(A67=総数!D69,"○","×")</f>
        <v>○</v>
      </c>
    </row>
    <row r="68" spans="1:2" x14ac:dyDescent="0.2">
      <c r="A68" s="136">
        <f>男!C70+女!C70</f>
        <v>222</v>
      </c>
      <c r="B68" s="156" t="str">
        <f>IF(A68=総数!D70,"○","×")</f>
        <v>○</v>
      </c>
    </row>
    <row r="69" spans="1:2" x14ac:dyDescent="0.2">
      <c r="A69" s="136">
        <f>男!C71+女!C71</f>
        <v>441</v>
      </c>
      <c r="B69" s="156" t="str">
        <f>IF(A69=総数!D71,"○","×")</f>
        <v>○</v>
      </c>
    </row>
    <row r="70" spans="1:2" x14ac:dyDescent="0.2">
      <c r="A70" s="136">
        <f>男!C72+女!C72</f>
        <v>540</v>
      </c>
      <c r="B70" s="156" t="str">
        <f>IF(A70=総数!D72,"○","×")</f>
        <v>○</v>
      </c>
    </row>
    <row r="71" spans="1:2" x14ac:dyDescent="0.2">
      <c r="A71" s="136">
        <f>男!C73+女!C73</f>
        <v>259</v>
      </c>
      <c r="B71" s="156" t="str">
        <f>IF(A71=総数!D73,"○","×")</f>
        <v>○</v>
      </c>
    </row>
    <row r="72" spans="1:2" x14ac:dyDescent="0.2">
      <c r="A72" s="136" t="e">
        <f>男!C74+女!C74</f>
        <v>#VALUE!</v>
      </c>
      <c r="B72" s="156" t="e">
        <f>IF(A72=総数!D74,"○","×")</f>
        <v>#VALUE!</v>
      </c>
    </row>
    <row r="73" spans="1:2" x14ac:dyDescent="0.2">
      <c r="A73" s="136">
        <f>男!C75+女!C75</f>
        <v>64</v>
      </c>
      <c r="B73" s="156" t="str">
        <f>IF(A73=総数!D75,"○","×")</f>
        <v>○</v>
      </c>
    </row>
    <row r="74" spans="1:2" x14ac:dyDescent="0.2">
      <c r="A74" s="136">
        <f>男!C76+女!C76</f>
        <v>1247</v>
      </c>
      <c r="B74" s="156" t="str">
        <f>IF(A74=総数!D76,"○","×")</f>
        <v>○</v>
      </c>
    </row>
    <row r="75" spans="1:2" x14ac:dyDescent="0.2">
      <c r="A75" s="136">
        <f>男!C77+女!C77</f>
        <v>527</v>
      </c>
      <c r="B75" s="156" t="str">
        <f>IF(A75=総数!D77,"○","×")</f>
        <v>○</v>
      </c>
    </row>
    <row r="76" spans="1:2" x14ac:dyDescent="0.2">
      <c r="A76" s="136">
        <f>男!C78+女!C78</f>
        <v>279</v>
      </c>
      <c r="B76" s="156" t="str">
        <f>IF(A76=総数!D78,"○","×")</f>
        <v>○</v>
      </c>
    </row>
    <row r="77" spans="1:2" x14ac:dyDescent="0.2">
      <c r="A77" s="136">
        <f>男!C79+女!C79</f>
        <v>570</v>
      </c>
      <c r="B77" s="156" t="str">
        <f>IF(A77=総数!D79,"○","×")</f>
        <v>○</v>
      </c>
    </row>
    <row r="78" spans="1:2" x14ac:dyDescent="0.2">
      <c r="A78" s="136">
        <f>男!C80+女!C80</f>
        <v>449</v>
      </c>
      <c r="B78" s="156" t="str">
        <f>IF(A78=総数!D80,"○","×")</f>
        <v>○</v>
      </c>
    </row>
    <row r="79" spans="1:2" x14ac:dyDescent="0.2">
      <c r="A79" s="136">
        <f>男!C81+女!C81</f>
        <v>469</v>
      </c>
      <c r="B79" s="156" t="str">
        <f>IF(A79=総数!D81,"○","×")</f>
        <v>○</v>
      </c>
    </row>
    <row r="80" spans="1:2" x14ac:dyDescent="0.2">
      <c r="A80" s="136">
        <f>男!C82+女!C82</f>
        <v>940</v>
      </c>
      <c r="B80" s="156" t="str">
        <f>IF(A80=総数!D82,"○","×")</f>
        <v>○</v>
      </c>
    </row>
    <row r="81" spans="1:2" x14ac:dyDescent="0.2">
      <c r="A81" s="136">
        <f>男!C83+女!C83</f>
        <v>411</v>
      </c>
      <c r="B81" s="156" t="str">
        <f>IF(A81=総数!D83,"○","×")</f>
        <v>○</v>
      </c>
    </row>
    <row r="82" spans="1:2" x14ac:dyDescent="0.2">
      <c r="A82" s="136">
        <f>男!C84+女!C84</f>
        <v>121</v>
      </c>
      <c r="B82" s="156" t="str">
        <f>IF(A82=総数!D84,"○","×")</f>
        <v>○</v>
      </c>
    </row>
    <row r="83" spans="1:2" x14ac:dyDescent="0.2">
      <c r="A83" s="136">
        <f>男!C85+女!C85</f>
        <v>286</v>
      </c>
      <c r="B83" s="156" t="str">
        <f>IF(A83=総数!D85,"○","×")</f>
        <v>○</v>
      </c>
    </row>
    <row r="84" spans="1:2" x14ac:dyDescent="0.2">
      <c r="A84" s="136">
        <f>男!C86+女!C86</f>
        <v>322</v>
      </c>
      <c r="B84" s="156" t="str">
        <f>IF(A84=総数!D86,"○","×")</f>
        <v>○</v>
      </c>
    </row>
    <row r="85" spans="1:2" x14ac:dyDescent="0.2">
      <c r="A85" s="136">
        <f>男!C87+女!C87</f>
        <v>288</v>
      </c>
      <c r="B85" s="156" t="str">
        <f>IF(A85=総数!D87,"○","×")</f>
        <v>○</v>
      </c>
    </row>
    <row r="86" spans="1:2" x14ac:dyDescent="0.2">
      <c r="A86" s="136">
        <f>男!C88+女!C88</f>
        <v>461</v>
      </c>
      <c r="B86" s="156" t="str">
        <f>IF(A86=総数!D88,"○","×")</f>
        <v>○</v>
      </c>
    </row>
    <row r="87" spans="1:2" x14ac:dyDescent="0.2">
      <c r="A87" s="136">
        <f>男!C89+女!C89</f>
        <v>457</v>
      </c>
      <c r="B87" s="156" t="str">
        <f>IF(A87=総数!D89,"○","×")</f>
        <v>○</v>
      </c>
    </row>
    <row r="88" spans="1:2" x14ac:dyDescent="0.2">
      <c r="A88" s="136">
        <f>男!C90+女!C90</f>
        <v>591</v>
      </c>
      <c r="B88" s="156" t="str">
        <f>IF(A88=総数!D90,"○","×")</f>
        <v>○</v>
      </c>
    </row>
    <row r="89" spans="1:2" x14ac:dyDescent="0.2">
      <c r="A89" s="136">
        <f>男!C91+女!C91</f>
        <v>407</v>
      </c>
      <c r="B89" s="156" t="str">
        <f>IF(A89=総数!D91,"○","×")</f>
        <v>○</v>
      </c>
    </row>
    <row r="90" spans="1:2" x14ac:dyDescent="0.2">
      <c r="A90" s="136">
        <f>男!C92+女!C92</f>
        <v>849</v>
      </c>
      <c r="B90" s="156" t="str">
        <f>IF(A90=総数!D92,"○","×")</f>
        <v>○</v>
      </c>
    </row>
    <row r="91" spans="1:2" x14ac:dyDescent="0.2">
      <c r="A91" s="136">
        <f>男!C93+女!C93</f>
        <v>778</v>
      </c>
      <c r="B91" s="156" t="str">
        <f>IF(A91=総数!D93,"○","×")</f>
        <v>○</v>
      </c>
    </row>
    <row r="92" spans="1:2" x14ac:dyDescent="0.2">
      <c r="A92" s="136">
        <f>男!C94+女!C94</f>
        <v>986</v>
      </c>
      <c r="B92" s="156" t="str">
        <f>IF(A92=総数!D94,"○","×")</f>
        <v>○</v>
      </c>
    </row>
    <row r="93" spans="1:2" x14ac:dyDescent="0.2">
      <c r="A93" s="136">
        <f>男!C95+女!C95</f>
        <v>933</v>
      </c>
      <c r="B93" s="156" t="str">
        <f>IF(A93=総数!D95,"○","×")</f>
        <v>○</v>
      </c>
    </row>
    <row r="94" spans="1:2" x14ac:dyDescent="0.2">
      <c r="A94" s="136">
        <f>男!C96+女!C96</f>
        <v>822</v>
      </c>
      <c r="B94" s="156" t="str">
        <f>IF(A94=総数!D96,"○","×")</f>
        <v>○</v>
      </c>
    </row>
    <row r="95" spans="1:2" x14ac:dyDescent="0.2">
      <c r="A95" s="136">
        <f>男!C97+女!C97</f>
        <v>732</v>
      </c>
      <c r="B95" s="156" t="str">
        <f>IF(A95=総数!D97,"○","×")</f>
        <v>○</v>
      </c>
    </row>
    <row r="96" spans="1:2" x14ac:dyDescent="0.2">
      <c r="A96" s="136">
        <f>男!C98+女!C98</f>
        <v>946</v>
      </c>
      <c r="B96" s="156" t="str">
        <f>IF(A96=総数!D98,"○","×")</f>
        <v>○</v>
      </c>
    </row>
    <row r="97" spans="1:2" x14ac:dyDescent="0.2">
      <c r="A97" s="136">
        <f>男!C99+女!C99</f>
        <v>495</v>
      </c>
      <c r="B97" s="156" t="str">
        <f>IF(A97=総数!D99,"○","×")</f>
        <v>○</v>
      </c>
    </row>
    <row r="98" spans="1:2" x14ac:dyDescent="0.2">
      <c r="A98" s="136">
        <f>男!C100+女!C100</f>
        <v>617</v>
      </c>
      <c r="B98" s="156" t="str">
        <f>IF(A98=総数!D100,"○","×")</f>
        <v>○</v>
      </c>
    </row>
    <row r="99" spans="1:2" x14ac:dyDescent="0.2">
      <c r="A99" s="136">
        <f>男!C101+女!C101</f>
        <v>733</v>
      </c>
      <c r="B99" s="156" t="str">
        <f>IF(A99=総数!D101,"○","×")</f>
        <v>○</v>
      </c>
    </row>
    <row r="100" spans="1:2" x14ac:dyDescent="0.2">
      <c r="A100" s="136">
        <f>男!C102+女!C102</f>
        <v>655</v>
      </c>
      <c r="B100" s="156" t="str">
        <f>IF(A100=総数!D102,"○","×")</f>
        <v>○</v>
      </c>
    </row>
    <row r="101" spans="1:2" x14ac:dyDescent="0.2">
      <c r="A101" s="136">
        <f>男!C103+女!C103</f>
        <v>802</v>
      </c>
      <c r="B101" s="156" t="str">
        <f>IF(A101=総数!D103,"○","×")</f>
        <v>○</v>
      </c>
    </row>
    <row r="102" spans="1:2" x14ac:dyDescent="0.2">
      <c r="A102" s="136">
        <f>男!C104+女!C104</f>
        <v>537</v>
      </c>
      <c r="B102" s="156" t="str">
        <f>IF(A102=総数!D104,"○","×")</f>
        <v>○</v>
      </c>
    </row>
    <row r="103" spans="1:2" x14ac:dyDescent="0.2">
      <c r="A103" s="136">
        <f>男!C105+女!C105</f>
        <v>739</v>
      </c>
      <c r="B103" s="156" t="str">
        <f>IF(A103=総数!D105,"○","×")</f>
        <v>○</v>
      </c>
    </row>
    <row r="104" spans="1:2" x14ac:dyDescent="0.2">
      <c r="A104" s="136">
        <f>男!C106+女!C106</f>
        <v>548</v>
      </c>
      <c r="B104" s="156" t="str">
        <f>IF(A104=総数!D106,"○","×")</f>
        <v>○</v>
      </c>
    </row>
    <row r="105" spans="1:2" x14ac:dyDescent="0.2">
      <c r="A105" s="136">
        <f>男!C107+女!C107</f>
        <v>370</v>
      </c>
      <c r="B105" s="156" t="str">
        <f>IF(A105=総数!D107,"○","×")</f>
        <v>○</v>
      </c>
    </row>
    <row r="106" spans="1:2" x14ac:dyDescent="0.2">
      <c r="A106" s="136">
        <f>男!C108+女!C108</f>
        <v>254</v>
      </c>
      <c r="B106" s="156" t="str">
        <f>IF(A106=総数!D108,"○","×")</f>
        <v>○</v>
      </c>
    </row>
    <row r="107" spans="1:2" x14ac:dyDescent="0.2">
      <c r="A107" s="136">
        <f>男!C109+女!C109</f>
        <v>913</v>
      </c>
      <c r="B107" s="156" t="str">
        <f>IF(A107=総数!D109,"○","×")</f>
        <v>○</v>
      </c>
    </row>
    <row r="108" spans="1:2" x14ac:dyDescent="0.2">
      <c r="A108" s="136">
        <f>男!C110+女!C110</f>
        <v>1665</v>
      </c>
      <c r="B108" s="156" t="str">
        <f>IF(A108=総数!D110,"○","×")</f>
        <v>○</v>
      </c>
    </row>
    <row r="109" spans="1:2" x14ac:dyDescent="0.2">
      <c r="A109" s="136">
        <f>男!C111+女!C111</f>
        <v>1057</v>
      </c>
      <c r="B109" s="156" t="str">
        <f>IF(A109=総数!D111,"○","×")</f>
        <v>○</v>
      </c>
    </row>
    <row r="110" spans="1:2" x14ac:dyDescent="0.2">
      <c r="A110" s="136">
        <f>男!C112+女!C112</f>
        <v>758</v>
      </c>
      <c r="B110" s="156" t="str">
        <f>IF(A110=総数!D112,"○","×")</f>
        <v>○</v>
      </c>
    </row>
    <row r="111" spans="1:2" x14ac:dyDescent="0.2">
      <c r="A111" s="136">
        <f>男!C113+女!C113</f>
        <v>1042</v>
      </c>
      <c r="B111" s="156" t="str">
        <f>IF(A111=総数!D113,"○","×")</f>
        <v>○</v>
      </c>
    </row>
    <row r="112" spans="1:2" x14ac:dyDescent="0.2">
      <c r="A112" s="136">
        <f>男!C114+女!C114</f>
        <v>525</v>
      </c>
      <c r="B112" s="156" t="str">
        <f>IF(A112=総数!D114,"○","×")</f>
        <v>○</v>
      </c>
    </row>
    <row r="113" spans="1:2" x14ac:dyDescent="0.2">
      <c r="A113" s="136">
        <f>男!C115+女!C115</f>
        <v>1271</v>
      </c>
      <c r="B113" s="156" t="str">
        <f>IF(A113=総数!D115,"○","×")</f>
        <v>○</v>
      </c>
    </row>
    <row r="114" spans="1:2" x14ac:dyDescent="0.2">
      <c r="A114" s="136">
        <f>男!C116+女!C116</f>
        <v>359</v>
      </c>
      <c r="B114" s="156" t="str">
        <f>IF(A114=総数!D116,"○","×")</f>
        <v>○</v>
      </c>
    </row>
    <row r="115" spans="1:2" x14ac:dyDescent="0.2">
      <c r="A115" s="136">
        <f>男!C117+女!C117</f>
        <v>1164</v>
      </c>
      <c r="B115" s="156" t="str">
        <f>IF(A115=総数!D117,"○","×")</f>
        <v>○</v>
      </c>
    </row>
    <row r="116" spans="1:2" x14ac:dyDescent="0.2">
      <c r="A116" s="136">
        <f>男!C118+女!C118</f>
        <v>467</v>
      </c>
      <c r="B116" s="156" t="str">
        <f>IF(A116=総数!D118,"○","×")</f>
        <v>○</v>
      </c>
    </row>
    <row r="117" spans="1:2" x14ac:dyDescent="0.2">
      <c r="A117" s="136">
        <f>男!C119+女!C119</f>
        <v>1454</v>
      </c>
      <c r="B117" s="156" t="str">
        <f>IF(A117=総数!D119,"○","×")</f>
        <v>○</v>
      </c>
    </row>
    <row r="118" spans="1:2" x14ac:dyDescent="0.2">
      <c r="A118" s="136">
        <f>男!C120+女!C120</f>
        <v>628</v>
      </c>
      <c r="B118" s="156" t="str">
        <f>IF(A118=総数!D120,"○","×")</f>
        <v>○</v>
      </c>
    </row>
    <row r="119" spans="1:2" x14ac:dyDescent="0.2">
      <c r="A119" s="136">
        <f>男!C121+女!C121</f>
        <v>569</v>
      </c>
      <c r="B119" s="156" t="str">
        <f>IF(A119=総数!D121,"○","×")</f>
        <v>○</v>
      </c>
    </row>
    <row r="120" spans="1:2" x14ac:dyDescent="0.2">
      <c r="A120" s="136">
        <f>男!C122+女!C122</f>
        <v>656</v>
      </c>
      <c r="B120" s="156" t="str">
        <f>IF(A120=総数!D122,"○","×")</f>
        <v>○</v>
      </c>
    </row>
    <row r="121" spans="1:2" x14ac:dyDescent="0.2">
      <c r="A121" s="136">
        <f>男!C123+女!C123</f>
        <v>107</v>
      </c>
      <c r="B121" s="156" t="str">
        <f>IF(A121=総数!D123,"○","×")</f>
        <v>○</v>
      </c>
    </row>
    <row r="122" spans="1:2" x14ac:dyDescent="0.2">
      <c r="A122" s="136">
        <f>男!C124+女!C124</f>
        <v>360</v>
      </c>
      <c r="B122" s="156" t="str">
        <f>IF(A122=総数!D124,"○","×")</f>
        <v>○</v>
      </c>
    </row>
    <row r="123" spans="1:2" x14ac:dyDescent="0.2">
      <c r="A123" s="136">
        <f>男!C125+女!C125</f>
        <v>433</v>
      </c>
      <c r="B123" s="156" t="str">
        <f>IF(A123=総数!D125,"○","×")</f>
        <v>○</v>
      </c>
    </row>
    <row r="124" spans="1:2" x14ac:dyDescent="0.2">
      <c r="A124" s="136">
        <f>男!C126+女!C126</f>
        <v>307</v>
      </c>
      <c r="B124" s="156" t="str">
        <f>IF(A124=総数!D126,"○","×")</f>
        <v>○</v>
      </c>
    </row>
    <row r="125" spans="1:2" x14ac:dyDescent="0.2">
      <c r="A125" s="136">
        <f>男!C127+女!C127</f>
        <v>577</v>
      </c>
      <c r="B125" s="156" t="str">
        <f>IF(A125=総数!D127,"○","×")</f>
        <v>○</v>
      </c>
    </row>
    <row r="126" spans="1:2" x14ac:dyDescent="0.2">
      <c r="A126" s="136">
        <f>男!C128+女!C128</f>
        <v>786</v>
      </c>
      <c r="B126" s="156" t="str">
        <f>IF(A126=総数!D128,"○","×")</f>
        <v>○</v>
      </c>
    </row>
    <row r="127" spans="1:2" x14ac:dyDescent="0.2">
      <c r="A127" s="136">
        <f>男!C129+女!C129</f>
        <v>156</v>
      </c>
      <c r="B127" s="156" t="str">
        <f>IF(A127=総数!D129,"○","×")</f>
        <v>○</v>
      </c>
    </row>
    <row r="128" spans="1:2" x14ac:dyDescent="0.2">
      <c r="A128" s="136">
        <f>男!C130+女!C130</f>
        <v>167</v>
      </c>
      <c r="B128" s="156" t="str">
        <f>IF(A128=総数!D130,"○","×")</f>
        <v>○</v>
      </c>
    </row>
    <row r="129" spans="1:2" x14ac:dyDescent="0.2">
      <c r="A129" s="136">
        <f>男!C131+女!C131</f>
        <v>355</v>
      </c>
      <c r="B129" s="156" t="str">
        <f>IF(A129=総数!D131,"○","×")</f>
        <v>○</v>
      </c>
    </row>
    <row r="130" spans="1:2" x14ac:dyDescent="0.2">
      <c r="A130" s="136">
        <f>男!C132+女!C132</f>
        <v>270</v>
      </c>
      <c r="B130" s="156" t="str">
        <f>IF(A130=総数!D132,"○","×")</f>
        <v>○</v>
      </c>
    </row>
    <row r="131" spans="1:2" x14ac:dyDescent="0.2">
      <c r="A131" s="136">
        <f>男!C133+女!C133</f>
        <v>262</v>
      </c>
      <c r="B131" s="156" t="str">
        <f>IF(A131=総数!D133,"○","×")</f>
        <v>○</v>
      </c>
    </row>
    <row r="132" spans="1:2" x14ac:dyDescent="0.2">
      <c r="A132" s="136">
        <f>男!C134+女!C134</f>
        <v>1293</v>
      </c>
      <c r="B132" s="156" t="str">
        <f>IF(A132=総数!D134,"○","×")</f>
        <v>○</v>
      </c>
    </row>
    <row r="133" spans="1:2" x14ac:dyDescent="0.2">
      <c r="A133" s="136">
        <f>男!C135+女!C135</f>
        <v>1536</v>
      </c>
      <c r="B133" s="156" t="str">
        <f>IF(A133=総数!D135,"○","×")</f>
        <v>○</v>
      </c>
    </row>
    <row r="134" spans="1:2" x14ac:dyDescent="0.2">
      <c r="A134" s="136">
        <f>男!C136+女!C136</f>
        <v>1147</v>
      </c>
      <c r="B134" s="156" t="str">
        <f>IF(A134=総数!D136,"○","×")</f>
        <v>○</v>
      </c>
    </row>
    <row r="135" spans="1:2" x14ac:dyDescent="0.2">
      <c r="A135" s="136">
        <f>男!C137+女!C137</f>
        <v>2103</v>
      </c>
      <c r="B135" s="156" t="str">
        <f>IF(A135=総数!D137,"○","×")</f>
        <v>○</v>
      </c>
    </row>
    <row r="136" spans="1:2" x14ac:dyDescent="0.2">
      <c r="A136" s="136">
        <f>男!C138+女!C138</f>
        <v>915</v>
      </c>
      <c r="B136" s="156" t="str">
        <f>IF(A136=総数!D138,"○","×")</f>
        <v>○</v>
      </c>
    </row>
    <row r="137" spans="1:2" x14ac:dyDescent="0.2">
      <c r="A137" s="136">
        <f>男!C139+女!C139</f>
        <v>126</v>
      </c>
      <c r="B137" s="156" t="str">
        <f>IF(A137=総数!D139,"○","×")</f>
        <v>○</v>
      </c>
    </row>
    <row r="138" spans="1:2" x14ac:dyDescent="0.2">
      <c r="A138" s="136">
        <f>男!C140+女!C140</f>
        <v>151</v>
      </c>
      <c r="B138" s="156" t="str">
        <f>IF(A138=総数!D140,"○","×")</f>
        <v>○</v>
      </c>
    </row>
    <row r="139" spans="1:2" x14ac:dyDescent="0.2">
      <c r="A139" s="136">
        <f>男!C141+女!C141</f>
        <v>725</v>
      </c>
      <c r="B139" s="156" t="str">
        <f>IF(A139=総数!D141,"○","×")</f>
        <v>○</v>
      </c>
    </row>
    <row r="140" spans="1:2" x14ac:dyDescent="0.2">
      <c r="A140" s="136">
        <f>男!C142+女!C142</f>
        <v>576</v>
      </c>
      <c r="B140" s="156" t="str">
        <f>IF(A140=総数!D142,"○","×")</f>
        <v>○</v>
      </c>
    </row>
    <row r="141" spans="1:2" x14ac:dyDescent="0.2">
      <c r="A141" s="136">
        <f>男!C143+女!C143</f>
        <v>431</v>
      </c>
      <c r="B141" s="156" t="str">
        <f>IF(A141=総数!D143,"○","×")</f>
        <v>○</v>
      </c>
    </row>
    <row r="142" spans="1:2" x14ac:dyDescent="0.2">
      <c r="A142" s="136">
        <f>男!C144+女!C144</f>
        <v>774</v>
      </c>
      <c r="B142" s="156" t="str">
        <f>IF(A142=総数!D144,"○","×")</f>
        <v>○</v>
      </c>
    </row>
    <row r="143" spans="1:2" x14ac:dyDescent="0.2">
      <c r="A143" s="136">
        <f>男!C145+女!C145</f>
        <v>318</v>
      </c>
      <c r="B143" s="156" t="str">
        <f>IF(A143=総数!D145,"○","×")</f>
        <v>○</v>
      </c>
    </row>
    <row r="144" spans="1:2" x14ac:dyDescent="0.2">
      <c r="A144" s="136">
        <f>男!C146+女!C146</f>
        <v>578</v>
      </c>
      <c r="B144" s="156" t="str">
        <f>IF(A144=総数!D146,"○","×")</f>
        <v>○</v>
      </c>
    </row>
    <row r="145" spans="1:2" x14ac:dyDescent="0.2">
      <c r="A145" s="136">
        <f>男!C147+女!C147</f>
        <v>427</v>
      </c>
      <c r="B145" s="156" t="str">
        <f>IF(A145=総数!D147,"○","×")</f>
        <v>○</v>
      </c>
    </row>
    <row r="146" spans="1:2" x14ac:dyDescent="0.2">
      <c r="A146" s="136">
        <f>男!C148+女!C148</f>
        <v>567</v>
      </c>
      <c r="B146" s="156" t="str">
        <f>IF(A146=総数!D148,"○","×")</f>
        <v>○</v>
      </c>
    </row>
    <row r="147" spans="1:2" x14ac:dyDescent="0.2">
      <c r="A147" s="136">
        <f>男!C149+女!C149</f>
        <v>564</v>
      </c>
      <c r="B147" s="156" t="str">
        <f>IF(A147=総数!D149,"○","×")</f>
        <v>○</v>
      </c>
    </row>
    <row r="148" spans="1:2" x14ac:dyDescent="0.2">
      <c r="A148" s="136">
        <f>男!C150+女!C150</f>
        <v>569</v>
      </c>
      <c r="B148" s="156" t="str">
        <f>IF(A148=総数!D150,"○","×")</f>
        <v>○</v>
      </c>
    </row>
    <row r="149" spans="1:2" x14ac:dyDescent="0.2">
      <c r="A149" s="136">
        <f>男!C151+女!C151</f>
        <v>427</v>
      </c>
      <c r="B149" s="156" t="str">
        <f>IF(A149=総数!D151,"○","×")</f>
        <v>○</v>
      </c>
    </row>
    <row r="150" spans="1:2" x14ac:dyDescent="0.2">
      <c r="A150" s="136">
        <f>男!C152+女!C152</f>
        <v>346</v>
      </c>
      <c r="B150" s="156" t="str">
        <f>IF(A150=総数!D152,"○","×")</f>
        <v>○</v>
      </c>
    </row>
    <row r="151" spans="1:2" x14ac:dyDescent="0.2">
      <c r="A151" s="136">
        <f>男!C153+女!C153</f>
        <v>190</v>
      </c>
      <c r="B151" s="156" t="str">
        <f>IF(A151=総数!D153,"○","×")</f>
        <v>○</v>
      </c>
    </row>
    <row r="152" spans="1:2" x14ac:dyDescent="0.2">
      <c r="A152" s="136" t="e">
        <f>男!C154+女!C154</f>
        <v>#VALUE!</v>
      </c>
      <c r="B152" s="156" t="e">
        <f>IF(A152=総数!D154,"○","×")</f>
        <v>#VALUE!</v>
      </c>
    </row>
    <row r="153" spans="1:2" x14ac:dyDescent="0.2">
      <c r="A153" s="136">
        <f>男!C155+女!C155</f>
        <v>434</v>
      </c>
      <c r="B153" s="156" t="str">
        <f>IF(A153=総数!D155,"○","×")</f>
        <v>○</v>
      </c>
    </row>
    <row r="154" spans="1:2" x14ac:dyDescent="0.2">
      <c r="A154" s="136">
        <f>男!C156+女!C156</f>
        <v>1703</v>
      </c>
      <c r="B154" s="156" t="str">
        <f>IF(A154=総数!D156,"○","×")</f>
        <v>○</v>
      </c>
    </row>
    <row r="155" spans="1:2" x14ac:dyDescent="0.2">
      <c r="A155" s="136">
        <f>男!C157+女!C157</f>
        <v>341</v>
      </c>
      <c r="B155" s="156" t="str">
        <f>IF(A155=総数!D157,"○","×")</f>
        <v>○</v>
      </c>
    </row>
    <row r="156" spans="1:2" x14ac:dyDescent="0.2">
      <c r="A156" s="136">
        <f>男!C158+女!C158</f>
        <v>171</v>
      </c>
      <c r="B156" s="156" t="str">
        <f>IF(A156=総数!D158,"○","×")</f>
        <v>○</v>
      </c>
    </row>
    <row r="157" spans="1:2" x14ac:dyDescent="0.2">
      <c r="A157" s="136">
        <f>男!C159+女!C159</f>
        <v>306</v>
      </c>
      <c r="B157" s="156" t="str">
        <f>IF(A157=総数!D159,"○","×")</f>
        <v>○</v>
      </c>
    </row>
    <row r="158" spans="1:2" x14ac:dyDescent="0.2">
      <c r="A158" s="136">
        <f>男!C160+女!C160</f>
        <v>199</v>
      </c>
      <c r="B158" s="156" t="str">
        <f>IF(A158=総数!D160,"○","×")</f>
        <v>○</v>
      </c>
    </row>
    <row r="159" spans="1:2" x14ac:dyDescent="0.2">
      <c r="A159" s="136">
        <f>男!C161+女!C161</f>
        <v>493</v>
      </c>
      <c r="B159" s="156" t="str">
        <f>IF(A159=総数!D161,"○","×")</f>
        <v>○</v>
      </c>
    </row>
    <row r="160" spans="1:2" x14ac:dyDescent="0.2">
      <c r="A160" s="136">
        <f>男!C162+女!C162</f>
        <v>220</v>
      </c>
      <c r="B160" s="156" t="str">
        <f>IF(A160=総数!D162,"○","×")</f>
        <v>○</v>
      </c>
    </row>
    <row r="161" spans="1:2" x14ac:dyDescent="0.2">
      <c r="A161" s="136">
        <f>男!C163+女!C163</f>
        <v>747</v>
      </c>
      <c r="B161" s="156" t="str">
        <f>IF(A161=総数!D163,"○","×")</f>
        <v>○</v>
      </c>
    </row>
    <row r="162" spans="1:2" x14ac:dyDescent="0.2">
      <c r="A162" s="136">
        <f>男!C164+女!C164</f>
        <v>702</v>
      </c>
      <c r="B162" s="156" t="str">
        <f>IF(A162=総数!D164,"○","×")</f>
        <v>○</v>
      </c>
    </row>
    <row r="163" spans="1:2" x14ac:dyDescent="0.2">
      <c r="A163" s="136">
        <f>男!C165+女!C165</f>
        <v>240</v>
      </c>
      <c r="B163" s="156" t="str">
        <f>IF(A163=総数!D165,"○","×")</f>
        <v>○</v>
      </c>
    </row>
    <row r="164" spans="1:2" x14ac:dyDescent="0.2">
      <c r="A164" s="136">
        <f>男!C166+女!C166</f>
        <v>310</v>
      </c>
      <c r="B164" s="156" t="str">
        <f>IF(A164=総数!D166,"○","×")</f>
        <v>○</v>
      </c>
    </row>
    <row r="165" spans="1:2" x14ac:dyDescent="0.2">
      <c r="A165" s="136">
        <f>男!C167+女!C167</f>
        <v>390</v>
      </c>
      <c r="B165" s="156" t="str">
        <f>IF(A165=総数!D167,"○","×")</f>
        <v>○</v>
      </c>
    </row>
    <row r="166" spans="1:2" x14ac:dyDescent="0.2">
      <c r="A166" s="136">
        <f>男!C168+女!C168</f>
        <v>559</v>
      </c>
      <c r="B166" s="156" t="str">
        <f>IF(A166=総数!D168,"○","×")</f>
        <v>○</v>
      </c>
    </row>
    <row r="167" spans="1:2" x14ac:dyDescent="0.2">
      <c r="A167" s="136">
        <f>男!C169+女!C169</f>
        <v>640</v>
      </c>
      <c r="B167" s="156" t="str">
        <f>IF(A167=総数!D169,"○","×")</f>
        <v>○</v>
      </c>
    </row>
    <row r="168" spans="1:2" x14ac:dyDescent="0.2">
      <c r="A168" s="136">
        <f>男!C170+女!C170</f>
        <v>287</v>
      </c>
      <c r="B168" s="156" t="str">
        <f>IF(A168=総数!D170,"○","×")</f>
        <v>○</v>
      </c>
    </row>
    <row r="169" spans="1:2" x14ac:dyDescent="0.2">
      <c r="A169" s="136">
        <f>男!C171+女!C171</f>
        <v>322</v>
      </c>
      <c r="B169" s="156" t="str">
        <f>IF(A169=総数!D171,"○","×")</f>
        <v>○</v>
      </c>
    </row>
    <row r="170" spans="1:2" x14ac:dyDescent="0.2">
      <c r="A170" s="136">
        <f>男!C172+女!C172</f>
        <v>685</v>
      </c>
      <c r="B170" s="156" t="str">
        <f>IF(A170=総数!D172,"○","×")</f>
        <v>○</v>
      </c>
    </row>
    <row r="171" spans="1:2" x14ac:dyDescent="0.2">
      <c r="A171" s="136">
        <f>男!C173+女!C173</f>
        <v>387</v>
      </c>
      <c r="B171" s="156" t="str">
        <f>IF(A171=総数!D173,"○","×")</f>
        <v>○</v>
      </c>
    </row>
    <row r="172" spans="1:2" x14ac:dyDescent="0.2">
      <c r="A172" s="136">
        <f>男!C174+女!C174</f>
        <v>328</v>
      </c>
      <c r="B172" s="156" t="str">
        <f>IF(A172=総数!D174,"○","×")</f>
        <v>○</v>
      </c>
    </row>
    <row r="173" spans="1:2" x14ac:dyDescent="0.2">
      <c r="A173" s="136">
        <f>男!C175+女!C175</f>
        <v>356</v>
      </c>
      <c r="B173" s="156" t="str">
        <f>IF(A173=総数!D175,"○","×")</f>
        <v>○</v>
      </c>
    </row>
    <row r="174" spans="1:2" x14ac:dyDescent="0.2">
      <c r="A174" s="136">
        <f>男!C176+女!C176</f>
        <v>429</v>
      </c>
      <c r="B174" s="156" t="str">
        <f>IF(A174=総数!D176,"○","×")</f>
        <v>○</v>
      </c>
    </row>
    <row r="175" spans="1:2" x14ac:dyDescent="0.2">
      <c r="A175" s="136">
        <f>男!C177+女!C177</f>
        <v>303</v>
      </c>
      <c r="B175" s="156" t="str">
        <f>IF(A175=総数!D177,"○","×")</f>
        <v>○</v>
      </c>
    </row>
    <row r="176" spans="1:2" x14ac:dyDescent="0.2">
      <c r="A176" s="136">
        <f>男!C178+女!C178</f>
        <v>69</v>
      </c>
      <c r="B176" s="156" t="str">
        <f>IF(A176=総数!D178,"○","×")</f>
        <v>○</v>
      </c>
    </row>
    <row r="177" spans="1:2" x14ac:dyDescent="0.2">
      <c r="A177" s="136">
        <f>男!C179+女!C179</f>
        <v>129</v>
      </c>
      <c r="B177" s="156" t="str">
        <f>IF(A177=総数!D179,"○","×")</f>
        <v>○</v>
      </c>
    </row>
    <row r="178" spans="1:2" x14ac:dyDescent="0.2">
      <c r="A178" s="136">
        <f>男!C180+女!C180</f>
        <v>74</v>
      </c>
      <c r="B178" s="156" t="str">
        <f>IF(A178=総数!D180,"○","×")</f>
        <v>○</v>
      </c>
    </row>
    <row r="179" spans="1:2" x14ac:dyDescent="0.2">
      <c r="A179" s="136">
        <f>男!C181+女!C181</f>
        <v>257</v>
      </c>
      <c r="B179" s="156" t="str">
        <f>IF(A179=総数!D181,"○","×")</f>
        <v>○</v>
      </c>
    </row>
    <row r="180" spans="1:2" x14ac:dyDescent="0.2">
      <c r="A180" s="136">
        <f>男!C182+女!C182</f>
        <v>132</v>
      </c>
      <c r="B180" s="156" t="str">
        <f>IF(A180=総数!D182,"○","×")</f>
        <v>○</v>
      </c>
    </row>
    <row r="181" spans="1:2" x14ac:dyDescent="0.2">
      <c r="A181" s="136">
        <f>男!C183+女!C183</f>
        <v>284</v>
      </c>
      <c r="B181" s="156" t="str">
        <f>IF(A181=総数!D183,"○","×")</f>
        <v>○</v>
      </c>
    </row>
    <row r="182" spans="1:2" x14ac:dyDescent="0.2">
      <c r="A182" s="136">
        <f>男!C184+女!C184</f>
        <v>263</v>
      </c>
      <c r="B182" s="156" t="str">
        <f>IF(A182=総数!D184,"○","×")</f>
        <v>○</v>
      </c>
    </row>
    <row r="183" spans="1:2" x14ac:dyDescent="0.2">
      <c r="A183" s="136">
        <f>男!C185+女!C185</f>
        <v>1419</v>
      </c>
      <c r="B183" s="156" t="str">
        <f>IF(A183=総数!D185,"○","×")</f>
        <v>○</v>
      </c>
    </row>
    <row r="184" spans="1:2" x14ac:dyDescent="0.2">
      <c r="A184" s="136">
        <f>男!C186+女!C186</f>
        <v>1740</v>
      </c>
      <c r="B184" s="156" t="str">
        <f>IF(A184=総数!D186,"○","×")</f>
        <v>○</v>
      </c>
    </row>
    <row r="185" spans="1:2" x14ac:dyDescent="0.2">
      <c r="A185" s="136">
        <f>男!C187+女!C187</f>
        <v>1659</v>
      </c>
      <c r="B185" s="156" t="str">
        <f>IF(A185=総数!D187,"○","×")</f>
        <v>○</v>
      </c>
    </row>
    <row r="186" spans="1:2" x14ac:dyDescent="0.2">
      <c r="A186" s="136">
        <f>男!C188+女!C188</f>
        <v>614</v>
      </c>
      <c r="B186" s="156" t="str">
        <f>IF(A186=総数!D188,"○","×")</f>
        <v>○</v>
      </c>
    </row>
    <row r="187" spans="1:2" x14ac:dyDescent="0.2">
      <c r="A187" s="136">
        <f>男!C189+女!C189</f>
        <v>622</v>
      </c>
      <c r="B187" s="156" t="str">
        <f>IF(A187=総数!D189,"○","×")</f>
        <v>○</v>
      </c>
    </row>
    <row r="188" spans="1:2" x14ac:dyDescent="0.2">
      <c r="A188" s="136">
        <f>男!C190+女!C190</f>
        <v>13</v>
      </c>
      <c r="B188" s="156" t="str">
        <f>IF(A188=総数!D190,"○","×")</f>
        <v>○</v>
      </c>
    </row>
    <row r="189" spans="1:2" x14ac:dyDescent="0.2">
      <c r="A189" s="136">
        <f>男!C191+女!C191</f>
        <v>80</v>
      </c>
      <c r="B189" s="156" t="str">
        <f>IF(A189=総数!D191,"○","×")</f>
        <v>○</v>
      </c>
    </row>
    <row r="190" spans="1:2" x14ac:dyDescent="0.2">
      <c r="A190" s="136">
        <f>男!C192+女!C192</f>
        <v>705</v>
      </c>
      <c r="B190" s="156" t="str">
        <f>IF(A190=総数!D192,"○","×")</f>
        <v>○</v>
      </c>
    </row>
    <row r="191" spans="1:2" x14ac:dyDescent="0.2">
      <c r="A191" s="136">
        <f>男!C193+女!C193</f>
        <v>798</v>
      </c>
      <c r="B191" s="156" t="str">
        <f>IF(A191=総数!D193,"○","×")</f>
        <v>○</v>
      </c>
    </row>
    <row r="192" spans="1:2" x14ac:dyDescent="0.2">
      <c r="A192" s="136">
        <f>男!C194+女!C194</f>
        <v>464</v>
      </c>
      <c r="B192" s="156" t="str">
        <f>IF(A192=総数!D194,"○","×")</f>
        <v>○</v>
      </c>
    </row>
    <row r="193" spans="1:2" x14ac:dyDescent="0.2">
      <c r="A193" s="136">
        <f>男!C195+女!C195</f>
        <v>641</v>
      </c>
      <c r="B193" s="156" t="str">
        <f>IF(A193=総数!D195,"○","×")</f>
        <v>○</v>
      </c>
    </row>
    <row r="194" spans="1:2" x14ac:dyDescent="0.2">
      <c r="A194" s="136">
        <f>男!C196+女!C196</f>
        <v>1009</v>
      </c>
      <c r="B194" s="156" t="str">
        <f>IF(A194=総数!D196,"○","×")</f>
        <v>○</v>
      </c>
    </row>
    <row r="195" spans="1:2" x14ac:dyDescent="0.2">
      <c r="A195" s="136">
        <f>男!C197+女!C197</f>
        <v>631</v>
      </c>
      <c r="B195" s="156" t="str">
        <f>IF(A195=総数!D197,"○","×")</f>
        <v>○</v>
      </c>
    </row>
    <row r="196" spans="1:2" x14ac:dyDescent="0.2">
      <c r="A196" s="136">
        <f>男!C198+女!C198</f>
        <v>1143</v>
      </c>
      <c r="B196" s="156" t="str">
        <f>IF(A196=総数!D198,"○","×")</f>
        <v>○</v>
      </c>
    </row>
    <row r="197" spans="1:2" x14ac:dyDescent="0.2">
      <c r="A197" s="136">
        <f>男!C199+女!C199</f>
        <v>900</v>
      </c>
      <c r="B197" s="156" t="str">
        <f>IF(A197=総数!D199,"○","×")</f>
        <v>○</v>
      </c>
    </row>
    <row r="198" spans="1:2" x14ac:dyDescent="0.2">
      <c r="A198" s="136">
        <f>男!C200+女!C200</f>
        <v>636</v>
      </c>
      <c r="B198" s="156" t="str">
        <f>IF(A198=総数!D200,"○","×")</f>
        <v>○</v>
      </c>
    </row>
    <row r="199" spans="1:2" x14ac:dyDescent="0.2">
      <c r="A199" s="136">
        <f>男!C201+女!C201</f>
        <v>102</v>
      </c>
      <c r="B199" s="156" t="str">
        <f>IF(A199=総数!D201,"○","×")</f>
        <v>○</v>
      </c>
    </row>
    <row r="200" spans="1:2" x14ac:dyDescent="0.2">
      <c r="A200" s="136">
        <f>男!C202+女!C202</f>
        <v>494</v>
      </c>
      <c r="B200" s="156" t="str">
        <f>IF(A200=総数!D202,"○","×")</f>
        <v>○</v>
      </c>
    </row>
    <row r="201" spans="1:2" x14ac:dyDescent="0.2">
      <c r="A201" s="136">
        <f>男!C203+女!C203</f>
        <v>767</v>
      </c>
      <c r="B201" s="156" t="str">
        <f>IF(A201=総数!D203,"○","×")</f>
        <v>○</v>
      </c>
    </row>
    <row r="202" spans="1:2" x14ac:dyDescent="0.2">
      <c r="A202" s="136">
        <f>男!C204+女!C204</f>
        <v>416</v>
      </c>
      <c r="B202" s="156" t="str">
        <f>IF(A202=総数!D204,"○","×")</f>
        <v>○</v>
      </c>
    </row>
    <row r="203" spans="1:2" x14ac:dyDescent="0.2">
      <c r="A203" s="136">
        <f>男!C205+女!C205</f>
        <v>346</v>
      </c>
      <c r="B203" s="156" t="str">
        <f>IF(A203=総数!D205,"○","×")</f>
        <v>○</v>
      </c>
    </row>
    <row r="204" spans="1:2" x14ac:dyDescent="0.2">
      <c r="A204" s="136">
        <f>男!C206+女!C206</f>
        <v>412</v>
      </c>
      <c r="B204" s="156" t="str">
        <f>IF(A204=総数!D206,"○","×")</f>
        <v>○</v>
      </c>
    </row>
    <row r="205" spans="1:2" x14ac:dyDescent="0.2">
      <c r="A205" s="136">
        <f>男!C207+女!C207</f>
        <v>954</v>
      </c>
      <c r="B205" s="156" t="str">
        <f>IF(A205=総数!D207,"○","×")</f>
        <v>○</v>
      </c>
    </row>
    <row r="206" spans="1:2" x14ac:dyDescent="0.2">
      <c r="A206" s="136">
        <f>男!C208+女!C208</f>
        <v>990</v>
      </c>
      <c r="B206" s="156" t="str">
        <f>IF(A206=総数!D208,"○","×")</f>
        <v>○</v>
      </c>
    </row>
    <row r="207" spans="1:2" x14ac:dyDescent="0.2">
      <c r="A207" s="136">
        <f>男!C209+女!C209</f>
        <v>1312</v>
      </c>
      <c r="B207" s="156" t="str">
        <f>IF(A207=総数!D209,"○","×")</f>
        <v>○</v>
      </c>
    </row>
    <row r="208" spans="1:2" x14ac:dyDescent="0.2">
      <c r="A208" s="136">
        <f>男!C210+女!C210</f>
        <v>882</v>
      </c>
      <c r="B208" s="156" t="str">
        <f>IF(A208=総数!D210,"○","×")</f>
        <v>○</v>
      </c>
    </row>
    <row r="209" spans="1:2" x14ac:dyDescent="0.2">
      <c r="A209" s="136">
        <f>男!C211+女!C211</f>
        <v>1729</v>
      </c>
      <c r="B209" s="156" t="str">
        <f>IF(A209=総数!D211,"○","×")</f>
        <v>○</v>
      </c>
    </row>
    <row r="210" spans="1:2" x14ac:dyDescent="0.2">
      <c r="A210" s="136">
        <f>男!C212+女!C212</f>
        <v>1617</v>
      </c>
      <c r="B210" s="156" t="str">
        <f>IF(A210=総数!D212,"○","×")</f>
        <v>○</v>
      </c>
    </row>
    <row r="211" spans="1:2" x14ac:dyDescent="0.2">
      <c r="A211" s="136">
        <f>男!C213+女!C213</f>
        <v>821</v>
      </c>
      <c r="B211" s="156" t="str">
        <f>IF(A211=総数!D213,"○","×")</f>
        <v>○</v>
      </c>
    </row>
    <row r="212" spans="1:2" x14ac:dyDescent="0.2">
      <c r="A212" s="136">
        <f>男!C214+女!C214</f>
        <v>680</v>
      </c>
      <c r="B212" s="156" t="str">
        <f>IF(A212=総数!D214,"○","×")</f>
        <v>○</v>
      </c>
    </row>
    <row r="213" spans="1:2" x14ac:dyDescent="0.2">
      <c r="A213" s="136">
        <f>男!C215+女!C215</f>
        <v>421</v>
      </c>
      <c r="B213" s="156" t="str">
        <f>IF(A213=総数!D215,"○","×")</f>
        <v>○</v>
      </c>
    </row>
    <row r="214" spans="1:2" x14ac:dyDescent="0.2">
      <c r="A214" s="136">
        <f>男!C216+女!C216</f>
        <v>275</v>
      </c>
      <c r="B214" s="156" t="str">
        <f>IF(A214=総数!D216,"○","×")</f>
        <v>○</v>
      </c>
    </row>
    <row r="215" spans="1:2" x14ac:dyDescent="0.2">
      <c r="A215" s="136">
        <f>男!C217+女!C217</f>
        <v>528</v>
      </c>
      <c r="B215" s="156" t="str">
        <f>IF(A215=総数!D217,"○","×")</f>
        <v>○</v>
      </c>
    </row>
    <row r="216" spans="1:2" x14ac:dyDescent="0.2">
      <c r="A216" s="136">
        <f>男!C218+女!C218</f>
        <v>1224</v>
      </c>
      <c r="B216" s="156" t="str">
        <f>IF(A216=総数!D218,"○","×")</f>
        <v>○</v>
      </c>
    </row>
    <row r="217" spans="1:2" x14ac:dyDescent="0.2">
      <c r="A217" s="136">
        <f>男!C219+女!C219</f>
        <v>950</v>
      </c>
      <c r="B217" s="156" t="str">
        <f>IF(A217=総数!D219,"○","×")</f>
        <v>○</v>
      </c>
    </row>
    <row r="218" spans="1:2" x14ac:dyDescent="0.2">
      <c r="A218" s="136">
        <f>男!C220+女!C220</f>
        <v>2022</v>
      </c>
      <c r="B218" s="156" t="str">
        <f>IF(A218=総数!D220,"○","×")</f>
        <v>○</v>
      </c>
    </row>
    <row r="219" spans="1:2" x14ac:dyDescent="0.2">
      <c r="A219" s="136">
        <f>男!C221+女!C221</f>
        <v>1586</v>
      </c>
      <c r="B219" s="156" t="str">
        <f>IF(A219=総数!D221,"○","×")</f>
        <v>○</v>
      </c>
    </row>
    <row r="220" spans="1:2" x14ac:dyDescent="0.2">
      <c r="A220" s="136">
        <f>男!C222+女!C222</f>
        <v>1876</v>
      </c>
      <c r="B220" s="156" t="str">
        <f>IF(A220=総数!D222,"○","×")</f>
        <v>○</v>
      </c>
    </row>
    <row r="221" spans="1:2" x14ac:dyDescent="0.2">
      <c r="A221" s="136">
        <f>男!C223+女!C223</f>
        <v>1361</v>
      </c>
      <c r="B221" s="156" t="str">
        <f>IF(A221=総数!D223,"○","×")</f>
        <v>○</v>
      </c>
    </row>
    <row r="222" spans="1:2" x14ac:dyDescent="0.2">
      <c r="A222" s="136">
        <f>男!C224+女!C224</f>
        <v>1845</v>
      </c>
      <c r="B222" s="156" t="str">
        <f>IF(A222=総数!D224,"○","×")</f>
        <v>○</v>
      </c>
    </row>
    <row r="223" spans="1:2" x14ac:dyDescent="0.2">
      <c r="A223" s="136">
        <f>男!C225+女!C225</f>
        <v>2539</v>
      </c>
      <c r="B223" s="156" t="str">
        <f>IF(A223=総数!D225,"○","×")</f>
        <v>○</v>
      </c>
    </row>
    <row r="224" spans="1:2" x14ac:dyDescent="0.2">
      <c r="A224" s="136">
        <f>男!C226+女!C226</f>
        <v>2178</v>
      </c>
      <c r="B224" s="156" t="str">
        <f>IF(A224=総数!D226,"○","×")</f>
        <v>○</v>
      </c>
    </row>
    <row r="225" spans="1:2" x14ac:dyDescent="0.2">
      <c r="A225" s="136">
        <f>男!C227+女!C227</f>
        <v>361</v>
      </c>
      <c r="B225" s="156" t="str">
        <f>IF(A225=総数!D227,"○","×")</f>
        <v>○</v>
      </c>
    </row>
    <row r="226" spans="1:2" x14ac:dyDescent="0.2">
      <c r="A226" s="136">
        <f>男!C228+女!C228</f>
        <v>1400</v>
      </c>
      <c r="B226" s="156" t="str">
        <f>IF(A226=総数!D228,"○","×")</f>
        <v>○</v>
      </c>
    </row>
    <row r="227" spans="1:2" x14ac:dyDescent="0.2">
      <c r="A227" s="136">
        <f>男!C229+女!C229</f>
        <v>1190</v>
      </c>
      <c r="B227" s="156" t="str">
        <f>IF(A227=総数!D229,"○","×")</f>
        <v>○</v>
      </c>
    </row>
    <row r="228" spans="1:2" x14ac:dyDescent="0.2">
      <c r="A228" s="136">
        <f>男!C230+女!C230</f>
        <v>774</v>
      </c>
      <c r="B228" s="156" t="str">
        <f>IF(A228=総数!D230,"○","×")</f>
        <v>○</v>
      </c>
    </row>
    <row r="229" spans="1:2" x14ac:dyDescent="0.2">
      <c r="A229" s="136">
        <f>男!C231+女!C231</f>
        <v>393</v>
      </c>
      <c r="B229" s="156" t="str">
        <f>IF(A229=総数!D231,"○","×")</f>
        <v>○</v>
      </c>
    </row>
    <row r="230" spans="1:2" x14ac:dyDescent="0.2">
      <c r="A230" s="136">
        <f>男!C232+女!C232</f>
        <v>480</v>
      </c>
      <c r="B230" s="156" t="str">
        <f>IF(A230=総数!D232,"○","×")</f>
        <v>○</v>
      </c>
    </row>
    <row r="231" spans="1:2" x14ac:dyDescent="0.2">
      <c r="A231" s="136">
        <f>男!C233+女!C233</f>
        <v>1622</v>
      </c>
      <c r="B231" s="156" t="str">
        <f>IF(A231=総数!D233,"○","×")</f>
        <v>○</v>
      </c>
    </row>
    <row r="232" spans="1:2" x14ac:dyDescent="0.2">
      <c r="A232" s="136">
        <f>男!C234+女!C234</f>
        <v>1808</v>
      </c>
      <c r="B232" s="156" t="str">
        <f>IF(A232=総数!D234,"○","×")</f>
        <v>○</v>
      </c>
    </row>
    <row r="233" spans="1:2" x14ac:dyDescent="0.2">
      <c r="A233" s="136">
        <f>男!C235+女!C235</f>
        <v>1903</v>
      </c>
      <c r="B233" s="156" t="str">
        <f>IF(A233=総数!D235,"○","×")</f>
        <v>○</v>
      </c>
    </row>
    <row r="234" spans="1:2" x14ac:dyDescent="0.2">
      <c r="A234" s="136">
        <f>男!C236+女!C236</f>
        <v>1092</v>
      </c>
      <c r="B234" s="156" t="str">
        <f>IF(A234=総数!D236,"○","×")</f>
        <v>○</v>
      </c>
    </row>
    <row r="235" spans="1:2" x14ac:dyDescent="0.2">
      <c r="A235" s="136">
        <f>男!C237+女!C237</f>
        <v>1472</v>
      </c>
      <c r="B235" s="156" t="str">
        <f>IF(A235=総数!D237,"○","×")</f>
        <v>○</v>
      </c>
    </row>
    <row r="236" spans="1:2" x14ac:dyDescent="0.2">
      <c r="A236" s="136">
        <f>男!C238+女!C238</f>
        <v>1604</v>
      </c>
      <c r="B236" s="156" t="str">
        <f>IF(A236=総数!D238,"○","×")</f>
        <v>○</v>
      </c>
    </row>
    <row r="237" spans="1:2" x14ac:dyDescent="0.2">
      <c r="A237" s="136">
        <f>男!C239+女!C239</f>
        <v>989</v>
      </c>
      <c r="B237" s="156" t="str">
        <f>IF(A237=総数!D239,"○","×")</f>
        <v>○</v>
      </c>
    </row>
    <row r="238" spans="1:2" x14ac:dyDescent="0.2">
      <c r="A238" s="136">
        <f>男!C240+女!C240</f>
        <v>1030</v>
      </c>
      <c r="B238" s="156" t="str">
        <f>IF(A238=総数!D240,"○","×")</f>
        <v>○</v>
      </c>
    </row>
    <row r="239" spans="1:2" x14ac:dyDescent="0.2">
      <c r="A239" s="136">
        <f>男!C241+女!C241</f>
        <v>1275</v>
      </c>
      <c r="B239" s="156" t="str">
        <f>IF(A239=総数!D241,"○","×")</f>
        <v>○</v>
      </c>
    </row>
    <row r="240" spans="1:2" x14ac:dyDescent="0.2">
      <c r="A240" s="136">
        <f>男!C242+女!C242</f>
        <v>1520</v>
      </c>
      <c r="B240" s="156" t="str">
        <f>IF(A240=総数!D242,"○","×")</f>
        <v>○</v>
      </c>
    </row>
    <row r="241" spans="1:2" x14ac:dyDescent="0.2">
      <c r="A241" s="136">
        <f>男!C243+女!C243</f>
        <v>1632</v>
      </c>
      <c r="B241" s="156" t="str">
        <f>IF(A241=総数!D243,"○","×")</f>
        <v>○</v>
      </c>
    </row>
    <row r="242" spans="1:2" x14ac:dyDescent="0.2">
      <c r="A242" s="136">
        <f>男!C244+女!C244</f>
        <v>163796</v>
      </c>
      <c r="B242" s="156" t="str">
        <f>IF(A242=総数!D244,"○","×")</f>
        <v>○</v>
      </c>
    </row>
    <row r="243" spans="1:2" x14ac:dyDescent="0.2">
      <c r="A243" s="136">
        <f>男!C245+女!C245</f>
        <v>420</v>
      </c>
      <c r="B243" s="156" t="str">
        <f>IF(A243=総数!D245,"○","×")</f>
        <v>○</v>
      </c>
    </row>
    <row r="244" spans="1:2" x14ac:dyDescent="0.2">
      <c r="A244" s="136">
        <f>男!C246+女!C246</f>
        <v>378</v>
      </c>
      <c r="B244" s="156" t="str">
        <f>IF(A244=総数!D246,"○","×")</f>
        <v>○</v>
      </c>
    </row>
    <row r="245" spans="1:2" x14ac:dyDescent="0.2">
      <c r="A245" s="136">
        <f>男!C247+女!C247</f>
        <v>414</v>
      </c>
      <c r="B245" s="156" t="str">
        <f>IF(A245=総数!D247,"○","×")</f>
        <v>○</v>
      </c>
    </row>
    <row r="246" spans="1:2" x14ac:dyDescent="0.2">
      <c r="A246" s="136">
        <f>男!C248+女!C248</f>
        <v>1777</v>
      </c>
      <c r="B246" s="156" t="str">
        <f>IF(A246=総数!D248,"○","×")</f>
        <v>○</v>
      </c>
    </row>
    <row r="247" spans="1:2" x14ac:dyDescent="0.2">
      <c r="A247" s="136">
        <f>男!C249+女!C249</f>
        <v>475</v>
      </c>
      <c r="B247" s="156" t="str">
        <f>IF(A247=総数!D249,"○","×")</f>
        <v>○</v>
      </c>
    </row>
    <row r="248" spans="1:2" x14ac:dyDescent="0.2">
      <c r="A248" s="136">
        <f>男!C250+女!C250</f>
        <v>162</v>
      </c>
      <c r="B248" s="156" t="str">
        <f>IF(A248=総数!D250,"○","×")</f>
        <v>○</v>
      </c>
    </row>
    <row r="249" spans="1:2" x14ac:dyDescent="0.2">
      <c r="A249" s="136">
        <f>男!C251+女!C251</f>
        <v>979</v>
      </c>
      <c r="B249" s="156" t="str">
        <f>IF(A249=総数!D251,"○","×")</f>
        <v>○</v>
      </c>
    </row>
    <row r="250" spans="1:2" x14ac:dyDescent="0.2">
      <c r="A250" s="136">
        <f>男!C252+女!C252</f>
        <v>1246</v>
      </c>
      <c r="B250" s="156" t="str">
        <f>IF(A250=総数!D252,"○","×")</f>
        <v>○</v>
      </c>
    </row>
    <row r="251" spans="1:2" x14ac:dyDescent="0.2">
      <c r="A251" s="136">
        <f>男!C253+女!C253</f>
        <v>1295</v>
      </c>
      <c r="B251" s="156" t="str">
        <f>IF(A251=総数!D253,"○","×")</f>
        <v>○</v>
      </c>
    </row>
    <row r="252" spans="1:2" x14ac:dyDescent="0.2">
      <c r="A252" s="136">
        <f>男!C254+女!C254</f>
        <v>960</v>
      </c>
      <c r="B252" s="156" t="str">
        <f>IF(A252=総数!D254,"○","×")</f>
        <v>○</v>
      </c>
    </row>
    <row r="253" spans="1:2" x14ac:dyDescent="0.2">
      <c r="A253" s="136">
        <f>男!C255+女!C255</f>
        <v>8106</v>
      </c>
      <c r="B253" s="156" t="str">
        <f>IF(A253=総数!D255,"○","×")</f>
        <v>○</v>
      </c>
    </row>
    <row r="254" spans="1:2" x14ac:dyDescent="0.2">
      <c r="A254" s="136">
        <f>男!C256+女!C256</f>
        <v>471</v>
      </c>
      <c r="B254" s="156" t="str">
        <f>IF(A254=総数!D256,"○","×")</f>
        <v>○</v>
      </c>
    </row>
    <row r="255" spans="1:2" x14ac:dyDescent="0.2">
      <c r="A255" s="136">
        <f>男!C257+女!C257</f>
        <v>967</v>
      </c>
      <c r="B255" s="156" t="str">
        <f>IF(A255=総数!D257,"○","×")</f>
        <v>○</v>
      </c>
    </row>
    <row r="256" spans="1:2" x14ac:dyDescent="0.2">
      <c r="A256" s="136">
        <f>男!C258+女!C258</f>
        <v>1814</v>
      </c>
      <c r="B256" s="156" t="str">
        <f>IF(A256=総数!D258,"○","×")</f>
        <v>○</v>
      </c>
    </row>
    <row r="257" spans="1:2" x14ac:dyDescent="0.2">
      <c r="A257" s="136">
        <f>男!C259+女!C259</f>
        <v>1603</v>
      </c>
      <c r="B257" s="156" t="str">
        <f>IF(A257=総数!D259,"○","×")</f>
        <v>○</v>
      </c>
    </row>
    <row r="258" spans="1:2" x14ac:dyDescent="0.2">
      <c r="A258" s="136">
        <f>男!C260+女!C260</f>
        <v>1099</v>
      </c>
      <c r="B258" s="156" t="str">
        <f>IF(A258=総数!D260,"○","×")</f>
        <v>○</v>
      </c>
    </row>
    <row r="259" spans="1:2" x14ac:dyDescent="0.2">
      <c r="A259" s="136">
        <f>男!C261+女!C261</f>
        <v>547</v>
      </c>
      <c r="B259" s="156" t="str">
        <f>IF(A259=総数!D261,"○","×")</f>
        <v>○</v>
      </c>
    </row>
    <row r="260" spans="1:2" x14ac:dyDescent="0.2">
      <c r="A260" s="136">
        <f>男!C262+女!C262</f>
        <v>250</v>
      </c>
      <c r="B260" s="156" t="str">
        <f>IF(A260=総数!D262,"○","×")</f>
        <v>○</v>
      </c>
    </row>
    <row r="261" spans="1:2" x14ac:dyDescent="0.2">
      <c r="A261" s="136">
        <f>男!C263+女!C263</f>
        <v>100</v>
      </c>
      <c r="B261" s="156" t="str">
        <f>IF(A261=総数!D263,"○","×")</f>
        <v>○</v>
      </c>
    </row>
    <row r="262" spans="1:2" x14ac:dyDescent="0.2">
      <c r="A262" s="136">
        <f>男!C264+女!C264</f>
        <v>6851</v>
      </c>
      <c r="B262" s="156" t="str">
        <f>IF(A262=総数!D264,"○","×")</f>
        <v>○</v>
      </c>
    </row>
    <row r="263" spans="1:2" x14ac:dyDescent="0.2">
      <c r="A263" s="136">
        <f>男!C265+女!C265</f>
        <v>2340</v>
      </c>
      <c r="B263" s="156" t="str">
        <f>IF(A263=総数!D265,"○","×")</f>
        <v>○</v>
      </c>
    </row>
    <row r="264" spans="1:2" x14ac:dyDescent="0.2">
      <c r="A264" s="136">
        <f>男!C266+女!C266</f>
        <v>1404</v>
      </c>
      <c r="B264" s="156" t="str">
        <f>IF(A264=総数!D266,"○","×")</f>
        <v>○</v>
      </c>
    </row>
    <row r="265" spans="1:2" x14ac:dyDescent="0.2">
      <c r="A265" s="136">
        <f>男!C267+女!C267</f>
        <v>333</v>
      </c>
      <c r="B265" s="156" t="str">
        <f>IF(A265=総数!D267,"○","×")</f>
        <v>○</v>
      </c>
    </row>
    <row r="266" spans="1:2" x14ac:dyDescent="0.2">
      <c r="A266" s="136">
        <f>男!C268+女!C268</f>
        <v>1073</v>
      </c>
      <c r="B266" s="156" t="str">
        <f>IF(A266=総数!D268,"○","×")</f>
        <v>○</v>
      </c>
    </row>
    <row r="267" spans="1:2" x14ac:dyDescent="0.2">
      <c r="A267" s="136">
        <f>男!C269+女!C269</f>
        <v>508</v>
      </c>
      <c r="B267" s="156" t="str">
        <f>IF(A267=総数!D269,"○","×")</f>
        <v>○</v>
      </c>
    </row>
    <row r="268" spans="1:2" x14ac:dyDescent="0.2">
      <c r="A268" s="136">
        <f>男!C270+女!C270</f>
        <v>1167</v>
      </c>
      <c r="B268" s="156" t="str">
        <f>IF(A268=総数!D270,"○","×")</f>
        <v>○</v>
      </c>
    </row>
    <row r="269" spans="1:2" x14ac:dyDescent="0.2">
      <c r="A269" s="136">
        <f>男!C271+女!C271</f>
        <v>1615</v>
      </c>
      <c r="B269" s="156" t="str">
        <f>IF(A269=総数!D271,"○","×")</f>
        <v>○</v>
      </c>
    </row>
    <row r="270" spans="1:2" x14ac:dyDescent="0.2">
      <c r="A270" s="136">
        <f>男!C272+女!C272</f>
        <v>1261</v>
      </c>
      <c r="B270" s="156" t="str">
        <f>IF(A270=総数!D272,"○","×")</f>
        <v>○</v>
      </c>
    </row>
    <row r="271" spans="1:2" x14ac:dyDescent="0.2">
      <c r="A271" s="136">
        <f>男!C273+女!C273</f>
        <v>41</v>
      </c>
      <c r="B271" s="156" t="str">
        <f>IF(A271=総数!D273,"○","×")</f>
        <v>○</v>
      </c>
    </row>
    <row r="272" spans="1:2" x14ac:dyDescent="0.2">
      <c r="A272" s="136">
        <f>男!C274+女!C274</f>
        <v>1487</v>
      </c>
      <c r="B272" s="156" t="str">
        <f>IF(A272=総数!D274,"○","×")</f>
        <v>○</v>
      </c>
    </row>
    <row r="273" spans="1:2" x14ac:dyDescent="0.2">
      <c r="A273" s="136">
        <f>男!C275+女!C275</f>
        <v>1751</v>
      </c>
      <c r="B273" s="156" t="str">
        <f>IF(A273=総数!D275,"○","×")</f>
        <v>○</v>
      </c>
    </row>
    <row r="274" spans="1:2" x14ac:dyDescent="0.2">
      <c r="A274" s="136">
        <f>男!C276+女!C276</f>
        <v>680</v>
      </c>
      <c r="B274" s="156" t="str">
        <f>IF(A274=総数!D276,"○","×")</f>
        <v>○</v>
      </c>
    </row>
    <row r="275" spans="1:2" x14ac:dyDescent="0.2">
      <c r="A275" s="136">
        <f>男!C277+女!C277</f>
        <v>1180</v>
      </c>
      <c r="B275" s="156" t="str">
        <f>IF(A275=総数!D277,"○","×")</f>
        <v>○</v>
      </c>
    </row>
    <row r="276" spans="1:2" x14ac:dyDescent="0.2">
      <c r="A276" s="136">
        <f>男!C278+女!C278</f>
        <v>1544</v>
      </c>
      <c r="B276" s="156" t="str">
        <f>IF(A276=総数!D278,"○","×")</f>
        <v>○</v>
      </c>
    </row>
    <row r="277" spans="1:2" x14ac:dyDescent="0.2">
      <c r="A277" s="136">
        <f>男!C279+女!C279</f>
        <v>1356</v>
      </c>
      <c r="B277" s="156" t="str">
        <f>IF(A277=総数!D279,"○","×")</f>
        <v>○</v>
      </c>
    </row>
    <row r="278" spans="1:2" x14ac:dyDescent="0.2">
      <c r="A278" s="136">
        <f>男!C280+女!C280</f>
        <v>973</v>
      </c>
      <c r="B278" s="156" t="str">
        <f>IF(A278=総数!D280,"○","×")</f>
        <v>○</v>
      </c>
    </row>
    <row r="279" spans="1:2" x14ac:dyDescent="0.2">
      <c r="A279" s="136">
        <f>男!C281+女!C281</f>
        <v>1867</v>
      </c>
      <c r="B279" s="156" t="str">
        <f>IF(A279=総数!D281,"○","×")</f>
        <v>○</v>
      </c>
    </row>
    <row r="280" spans="1:2" x14ac:dyDescent="0.2">
      <c r="A280" s="136">
        <f>男!C282+女!C282</f>
        <v>1375</v>
      </c>
      <c r="B280" s="156" t="str">
        <f>IF(A280=総数!D282,"○","×")</f>
        <v>○</v>
      </c>
    </row>
    <row r="281" spans="1:2" x14ac:dyDescent="0.2">
      <c r="A281" s="136">
        <f>男!C283+女!C283</f>
        <v>1092</v>
      </c>
      <c r="B281" s="156" t="str">
        <f>IF(A281=総数!D283,"○","×")</f>
        <v>○</v>
      </c>
    </row>
    <row r="282" spans="1:2" x14ac:dyDescent="0.2">
      <c r="A282" s="136">
        <f>男!C284+女!C284</f>
        <v>461</v>
      </c>
      <c r="B282" s="156" t="str">
        <f>IF(A282=総数!D284,"○","×")</f>
        <v>○</v>
      </c>
    </row>
    <row r="283" spans="1:2" x14ac:dyDescent="0.2">
      <c r="A283" s="136">
        <f>男!C285+女!C285</f>
        <v>762</v>
      </c>
      <c r="B283" s="156" t="str">
        <f>IF(A283=総数!D285,"○","×")</f>
        <v>○</v>
      </c>
    </row>
    <row r="284" spans="1:2" x14ac:dyDescent="0.2">
      <c r="A284" s="136">
        <f>男!C286+女!C286</f>
        <v>620</v>
      </c>
      <c r="B284" s="156" t="str">
        <f>IF(A284=総数!D286,"○","×")</f>
        <v>○</v>
      </c>
    </row>
    <row r="285" spans="1:2" x14ac:dyDescent="0.2">
      <c r="A285" s="136">
        <f>男!C287+女!C287</f>
        <v>1001</v>
      </c>
      <c r="B285" s="156" t="str">
        <f>IF(A285=総数!D287,"○","×")</f>
        <v>○</v>
      </c>
    </row>
    <row r="286" spans="1:2" x14ac:dyDescent="0.2">
      <c r="A286" s="136">
        <f>男!C288+女!C288</f>
        <v>1385</v>
      </c>
      <c r="B286" s="156" t="str">
        <f>IF(A286=総数!D288,"○","×")</f>
        <v>○</v>
      </c>
    </row>
    <row r="287" spans="1:2" x14ac:dyDescent="0.2">
      <c r="A287" s="136">
        <f>男!C289+女!C289</f>
        <v>841</v>
      </c>
      <c r="B287" s="156" t="str">
        <f>IF(A287=総数!D289,"○","×")</f>
        <v>○</v>
      </c>
    </row>
    <row r="288" spans="1:2" x14ac:dyDescent="0.2">
      <c r="A288" s="136">
        <f>男!C290+女!C290</f>
        <v>1396</v>
      </c>
      <c r="B288" s="156" t="str">
        <f>IF(A288=総数!D290,"○","×")</f>
        <v>○</v>
      </c>
    </row>
    <row r="289" spans="1:2" x14ac:dyDescent="0.2">
      <c r="A289" s="136">
        <f>男!C291+女!C291</f>
        <v>510</v>
      </c>
      <c r="B289" s="156" t="str">
        <f>IF(A289=総数!D291,"○","×")</f>
        <v>○</v>
      </c>
    </row>
    <row r="290" spans="1:2" x14ac:dyDescent="0.2">
      <c r="A290" s="136">
        <f>男!C292+女!C292</f>
        <v>1290</v>
      </c>
      <c r="B290" s="156" t="str">
        <f>IF(A290=総数!D292,"○","×")</f>
        <v>○</v>
      </c>
    </row>
    <row r="291" spans="1:2" x14ac:dyDescent="0.2">
      <c r="A291" s="136">
        <f>男!C293+女!C293</f>
        <v>1406</v>
      </c>
      <c r="B291" s="156" t="str">
        <f>IF(A291=総数!D293,"○","×")</f>
        <v>○</v>
      </c>
    </row>
    <row r="292" spans="1:2" x14ac:dyDescent="0.2">
      <c r="A292" s="136">
        <f>男!C294+女!C294</f>
        <v>2576</v>
      </c>
      <c r="B292" s="156" t="str">
        <f>IF(A292=総数!D294,"○","×")</f>
        <v>○</v>
      </c>
    </row>
    <row r="293" spans="1:2" x14ac:dyDescent="0.2">
      <c r="A293" s="136">
        <f>男!C295+女!C295</f>
        <v>586</v>
      </c>
      <c r="B293" s="156" t="str">
        <f>IF(A293=総数!D295,"○","×")</f>
        <v>○</v>
      </c>
    </row>
    <row r="294" spans="1:2" x14ac:dyDescent="0.2">
      <c r="A294" s="136">
        <f>男!C296+女!C296</f>
        <v>858</v>
      </c>
      <c r="B294" s="156" t="str">
        <f>IF(A294=総数!D296,"○","×")</f>
        <v>○</v>
      </c>
    </row>
    <row r="295" spans="1:2" x14ac:dyDescent="0.2">
      <c r="A295" s="136">
        <f>男!C297+女!C297</f>
        <v>809</v>
      </c>
      <c r="B295" s="156" t="str">
        <f>IF(A295=総数!D297,"○","×")</f>
        <v>○</v>
      </c>
    </row>
    <row r="296" spans="1:2" x14ac:dyDescent="0.2">
      <c r="A296" s="136">
        <f>男!C298+女!C298</f>
        <v>531</v>
      </c>
      <c r="B296" s="156" t="str">
        <f>IF(A296=総数!D298,"○","×")</f>
        <v>○</v>
      </c>
    </row>
    <row r="297" spans="1:2" x14ac:dyDescent="0.2">
      <c r="A297" s="136">
        <f>男!C299+女!C299</f>
        <v>1217</v>
      </c>
      <c r="B297" s="156" t="str">
        <f>IF(A297=総数!D299,"○","×")</f>
        <v>○</v>
      </c>
    </row>
    <row r="298" spans="1:2" x14ac:dyDescent="0.2">
      <c r="A298" s="136">
        <f>男!C300+女!C300</f>
        <v>914</v>
      </c>
      <c r="B298" s="156" t="str">
        <f>IF(A298=総数!D300,"○","×")</f>
        <v>○</v>
      </c>
    </row>
    <row r="299" spans="1:2" x14ac:dyDescent="0.2">
      <c r="A299" s="136">
        <f>男!C301+女!C301</f>
        <v>1340</v>
      </c>
      <c r="B299" s="156" t="str">
        <f>IF(A299=総数!D301,"○","×")</f>
        <v>○</v>
      </c>
    </row>
    <row r="300" spans="1:2" x14ac:dyDescent="0.2">
      <c r="A300" s="136">
        <f>男!C302+女!C302</f>
        <v>1024</v>
      </c>
      <c r="B300" s="156" t="str">
        <f>IF(A300=総数!D302,"○","×")</f>
        <v>○</v>
      </c>
    </row>
    <row r="301" spans="1:2" x14ac:dyDescent="0.2">
      <c r="A301" s="136">
        <f>男!C303+女!C303</f>
        <v>1215</v>
      </c>
      <c r="B301" s="156" t="str">
        <f>IF(A301=総数!D303,"○","×")</f>
        <v>○</v>
      </c>
    </row>
    <row r="302" spans="1:2" x14ac:dyDescent="0.2">
      <c r="A302" s="136">
        <f>男!C304+女!C304</f>
        <v>458</v>
      </c>
      <c r="B302" s="156" t="str">
        <f>IF(A302=総数!D304,"○","×")</f>
        <v>○</v>
      </c>
    </row>
    <row r="303" spans="1:2" x14ac:dyDescent="0.2">
      <c r="A303" s="136">
        <f>男!C305+女!C305</f>
        <v>1766</v>
      </c>
      <c r="B303" s="156" t="str">
        <f>IF(A303=総数!D305,"○","×")</f>
        <v>○</v>
      </c>
    </row>
    <row r="304" spans="1:2" x14ac:dyDescent="0.2">
      <c r="A304" s="136">
        <f>男!C306+女!C306</f>
        <v>2169</v>
      </c>
      <c r="B304" s="156" t="str">
        <f>IF(A304=総数!D306,"○","×")</f>
        <v>○</v>
      </c>
    </row>
    <row r="305" spans="1:2" x14ac:dyDescent="0.2">
      <c r="A305" s="136">
        <f>男!C307+女!C307</f>
        <v>767</v>
      </c>
      <c r="B305" s="156" t="str">
        <f>IF(A305=総数!D307,"○","×")</f>
        <v>○</v>
      </c>
    </row>
    <row r="306" spans="1:2" x14ac:dyDescent="0.2">
      <c r="A306" s="136">
        <f>男!C308+女!C308</f>
        <v>783</v>
      </c>
      <c r="B306" s="156" t="str">
        <f>IF(A306=総数!D308,"○","×")</f>
        <v>○</v>
      </c>
    </row>
    <row r="307" spans="1:2" x14ac:dyDescent="0.2">
      <c r="A307" s="136">
        <f>男!C309+女!C309</f>
        <v>45</v>
      </c>
      <c r="B307" s="156" t="str">
        <f>IF(A307=総数!D309,"○","×")</f>
        <v>○</v>
      </c>
    </row>
    <row r="308" spans="1:2" x14ac:dyDescent="0.2">
      <c r="A308" s="136">
        <f>男!C310+女!C310</f>
        <v>49777</v>
      </c>
      <c r="B308" s="156" t="str">
        <f>IF(A308=総数!D310,"○","×")</f>
        <v>○</v>
      </c>
    </row>
    <row r="309" spans="1:2" x14ac:dyDescent="0.2">
      <c r="A309" s="136">
        <f>男!C311+女!C311</f>
        <v>1713</v>
      </c>
      <c r="B309" s="156" t="str">
        <f>IF(A309=総数!D311,"○","×")</f>
        <v>○</v>
      </c>
    </row>
    <row r="310" spans="1:2" x14ac:dyDescent="0.2">
      <c r="A310" s="136">
        <f>男!C312+女!C312</f>
        <v>2040</v>
      </c>
      <c r="B310" s="156" t="str">
        <f>IF(A310=総数!D312,"○","×")</f>
        <v>○</v>
      </c>
    </row>
    <row r="311" spans="1:2" x14ac:dyDescent="0.2">
      <c r="A311" s="136">
        <f>男!C313+女!C313</f>
        <v>2445</v>
      </c>
      <c r="B311" s="156" t="str">
        <f>IF(A311=総数!D313,"○","×")</f>
        <v>○</v>
      </c>
    </row>
    <row r="312" spans="1:2" x14ac:dyDescent="0.2">
      <c r="A312" s="136">
        <f>男!C314+女!C314</f>
        <v>2040</v>
      </c>
      <c r="B312" s="156" t="str">
        <f>IF(A312=総数!D314,"○","×")</f>
        <v>○</v>
      </c>
    </row>
    <row r="313" spans="1:2" x14ac:dyDescent="0.2">
      <c r="A313" s="136">
        <f>男!C315+女!C315</f>
        <v>1811</v>
      </c>
      <c r="B313" s="156" t="str">
        <f>IF(A313=総数!D315,"○","×")</f>
        <v>○</v>
      </c>
    </row>
    <row r="314" spans="1:2" x14ac:dyDescent="0.2">
      <c r="A314" s="136">
        <f>男!C316+女!C316</f>
        <v>1773</v>
      </c>
      <c r="B314" s="156" t="str">
        <f>IF(A314=総数!D316,"○","×")</f>
        <v>○</v>
      </c>
    </row>
    <row r="315" spans="1:2" x14ac:dyDescent="0.2">
      <c r="A315" s="136">
        <f>男!C317+女!C317</f>
        <v>2521</v>
      </c>
      <c r="B315" s="156" t="str">
        <f>IF(A315=総数!D317,"○","×")</f>
        <v>○</v>
      </c>
    </row>
    <row r="316" spans="1:2" x14ac:dyDescent="0.2">
      <c r="A316" s="136">
        <f>男!C318+女!C318</f>
        <v>816</v>
      </c>
      <c r="B316" s="156" t="str">
        <f>IF(A316=総数!D318,"○","×")</f>
        <v>○</v>
      </c>
    </row>
    <row r="317" spans="1:2" x14ac:dyDescent="0.2">
      <c r="A317" s="136">
        <f>男!C319+女!C319</f>
        <v>1109</v>
      </c>
      <c r="B317" s="156" t="str">
        <f>IF(A317=総数!D319,"○","×")</f>
        <v>○</v>
      </c>
    </row>
    <row r="318" spans="1:2" x14ac:dyDescent="0.2">
      <c r="A318" s="136">
        <f>男!C320+女!C320</f>
        <v>1152</v>
      </c>
      <c r="B318" s="156" t="str">
        <f>IF(A318=総数!D320,"○","×")</f>
        <v>○</v>
      </c>
    </row>
    <row r="319" spans="1:2" x14ac:dyDescent="0.2">
      <c r="A319" s="136">
        <f>男!C321+女!C321</f>
        <v>1361</v>
      </c>
      <c r="B319" s="156" t="str">
        <f>IF(A319=総数!D321,"○","×")</f>
        <v>○</v>
      </c>
    </row>
    <row r="320" spans="1:2" x14ac:dyDescent="0.2">
      <c r="A320" s="136">
        <f>男!C322+女!C322</f>
        <v>585</v>
      </c>
      <c r="B320" s="156" t="str">
        <f>IF(A320=総数!D322,"○","×")</f>
        <v>○</v>
      </c>
    </row>
    <row r="321" spans="1:2" x14ac:dyDescent="0.2">
      <c r="A321" s="136">
        <f>男!C323+女!C323</f>
        <v>1089</v>
      </c>
      <c r="B321" s="156" t="str">
        <f>IF(A321=総数!D323,"○","×")</f>
        <v>○</v>
      </c>
    </row>
    <row r="322" spans="1:2" x14ac:dyDescent="0.2">
      <c r="A322" s="136">
        <f>男!C324+女!C324</f>
        <v>1682</v>
      </c>
      <c r="B322" s="156" t="str">
        <f>IF(A322=総数!D324,"○","×")</f>
        <v>○</v>
      </c>
    </row>
    <row r="323" spans="1:2" x14ac:dyDescent="0.2">
      <c r="A323" s="136">
        <f>男!C325+女!C325</f>
        <v>619</v>
      </c>
      <c r="B323" s="156" t="str">
        <f>IF(A323=総数!D325,"○","×")</f>
        <v>○</v>
      </c>
    </row>
    <row r="324" spans="1:2" x14ac:dyDescent="0.2">
      <c r="A324" s="136">
        <f>男!C326+女!C326</f>
        <v>1033</v>
      </c>
      <c r="B324" s="156" t="str">
        <f>IF(A324=総数!D326,"○","×")</f>
        <v>○</v>
      </c>
    </row>
    <row r="325" spans="1:2" x14ac:dyDescent="0.2">
      <c r="A325" s="136">
        <f>男!C327+女!C327</f>
        <v>2038</v>
      </c>
      <c r="B325" s="156" t="str">
        <f>IF(A325=総数!D327,"○","×")</f>
        <v>○</v>
      </c>
    </row>
    <row r="326" spans="1:2" x14ac:dyDescent="0.2">
      <c r="A326" s="136">
        <f>男!C328+女!C328</f>
        <v>1435</v>
      </c>
      <c r="B326" s="156" t="str">
        <f>IF(A326=総数!D328,"○","×")</f>
        <v>○</v>
      </c>
    </row>
    <row r="327" spans="1:2" x14ac:dyDescent="0.2">
      <c r="A327" s="136">
        <f>男!C329+女!C329</f>
        <v>840</v>
      </c>
      <c r="B327" s="156" t="str">
        <f>IF(A327=総数!D329,"○","×")</f>
        <v>○</v>
      </c>
    </row>
    <row r="328" spans="1:2" x14ac:dyDescent="0.2">
      <c r="A328" s="136">
        <f>男!C330+女!C330</f>
        <v>28102</v>
      </c>
      <c r="B328" s="156" t="str">
        <f>IF(A328=総数!D330,"○","×")</f>
        <v>○</v>
      </c>
    </row>
    <row r="329" spans="1:2" x14ac:dyDescent="0.2">
      <c r="A329" s="136">
        <f>男!C331+女!C331</f>
        <v>3932</v>
      </c>
      <c r="B329" s="156" t="str">
        <f>IF(A329=総数!D331,"○","×")</f>
        <v>○</v>
      </c>
    </row>
    <row r="330" spans="1:2" x14ac:dyDescent="0.2">
      <c r="A330" s="136">
        <f>男!C332+女!C332</f>
        <v>1746</v>
      </c>
      <c r="B330" s="156" t="str">
        <f>IF(A330=総数!D332,"○","×")</f>
        <v>○</v>
      </c>
    </row>
    <row r="331" spans="1:2" x14ac:dyDescent="0.2">
      <c r="A331" s="136">
        <f>男!C333+女!C333</f>
        <v>1476</v>
      </c>
      <c r="B331" s="156" t="str">
        <f>IF(A331=総数!D333,"○","×")</f>
        <v>○</v>
      </c>
    </row>
    <row r="332" spans="1:2" x14ac:dyDescent="0.2">
      <c r="A332" s="136">
        <f>男!C334+女!C334</f>
        <v>435</v>
      </c>
      <c r="B332" s="156" t="str">
        <f>IF(A332=総数!D334,"○","×")</f>
        <v>○</v>
      </c>
    </row>
    <row r="333" spans="1:2" x14ac:dyDescent="0.2">
      <c r="A333" s="136">
        <f>男!C335+女!C335</f>
        <v>503</v>
      </c>
      <c r="B333" s="156" t="str">
        <f>IF(A333=総数!D335,"○","×")</f>
        <v>○</v>
      </c>
    </row>
    <row r="334" spans="1:2" x14ac:dyDescent="0.2">
      <c r="A334" s="136">
        <f>男!C336+女!C336</f>
        <v>298</v>
      </c>
      <c r="B334" s="156" t="str">
        <f>IF(A334=総数!D336,"○","×")</f>
        <v>○</v>
      </c>
    </row>
    <row r="335" spans="1:2" x14ac:dyDescent="0.2">
      <c r="A335" s="136">
        <f>男!C337+女!C337</f>
        <v>116</v>
      </c>
      <c r="B335" s="156" t="str">
        <f>IF(A335=総数!D337,"○","×")</f>
        <v>○</v>
      </c>
    </row>
    <row r="336" spans="1:2" x14ac:dyDescent="0.2">
      <c r="A336" s="136">
        <f>男!C338+女!C338</f>
        <v>8506</v>
      </c>
      <c r="B336" s="156" t="str">
        <f>IF(A336=総数!D338,"○","×")</f>
        <v>○</v>
      </c>
    </row>
    <row r="337" spans="1:2" x14ac:dyDescent="0.2">
      <c r="A337" s="136">
        <f>男!C339+女!C339</f>
        <v>2979</v>
      </c>
      <c r="B337" s="156" t="str">
        <f>IF(A337=総数!D339,"○","×")</f>
        <v>○</v>
      </c>
    </row>
    <row r="338" spans="1:2" x14ac:dyDescent="0.2">
      <c r="A338" s="136">
        <f>男!C340+女!C340</f>
        <v>744</v>
      </c>
      <c r="B338" s="156" t="str">
        <f>IF(A338=総数!D340,"○","×")</f>
        <v>○</v>
      </c>
    </row>
    <row r="339" spans="1:2" x14ac:dyDescent="0.2">
      <c r="A339" s="136">
        <f>男!C341+女!C341</f>
        <v>632</v>
      </c>
      <c r="B339" s="156" t="str">
        <f>IF(A339=総数!D341,"○","×")</f>
        <v>○</v>
      </c>
    </row>
    <row r="340" spans="1:2" x14ac:dyDescent="0.2">
      <c r="A340" s="136">
        <f>男!C342+女!C342</f>
        <v>885</v>
      </c>
      <c r="B340" s="156" t="str">
        <f>IF(A340=総数!D342,"○","×")</f>
        <v>○</v>
      </c>
    </row>
    <row r="341" spans="1:2" x14ac:dyDescent="0.2">
      <c r="A341" s="136">
        <f>男!C343+女!C343</f>
        <v>703</v>
      </c>
      <c r="B341" s="156" t="str">
        <f>IF(A341=総数!D343,"○","×")</f>
        <v>○</v>
      </c>
    </row>
    <row r="342" spans="1:2" x14ac:dyDescent="0.2">
      <c r="A342" s="136">
        <f>男!C344+女!C344</f>
        <v>214</v>
      </c>
      <c r="B342" s="156" t="str">
        <f>IF(A342=総数!D344,"○","×")</f>
        <v>○</v>
      </c>
    </row>
    <row r="343" spans="1:2" x14ac:dyDescent="0.2">
      <c r="A343" s="136">
        <f>男!C345+女!C345</f>
        <v>807</v>
      </c>
      <c r="B343" s="156" t="str">
        <f>IF(A343=総数!D345,"○","×")</f>
        <v>○</v>
      </c>
    </row>
    <row r="344" spans="1:2" x14ac:dyDescent="0.2">
      <c r="A344" s="136">
        <f>男!C346+女!C346</f>
        <v>482</v>
      </c>
      <c r="B344" s="156" t="str">
        <f>IF(A344=総数!D346,"○","×")</f>
        <v>○</v>
      </c>
    </row>
    <row r="345" spans="1:2" x14ac:dyDescent="0.2">
      <c r="A345" s="136">
        <f>男!C347+女!C347</f>
        <v>329</v>
      </c>
      <c r="B345" s="156" t="str">
        <f>IF(A345=総数!D347,"○","×")</f>
        <v>○</v>
      </c>
    </row>
    <row r="346" spans="1:2" x14ac:dyDescent="0.2">
      <c r="A346" s="136">
        <f>男!C348+女!C348</f>
        <v>808</v>
      </c>
      <c r="B346" s="156" t="str">
        <f>IF(A346=総数!D348,"○","×")</f>
        <v>○</v>
      </c>
    </row>
    <row r="347" spans="1:2" x14ac:dyDescent="0.2">
      <c r="A347" s="136">
        <f>男!C349+女!C349</f>
        <v>144</v>
      </c>
      <c r="B347" s="156" t="str">
        <f>IF(A347=総数!D349,"○","×")</f>
        <v>○</v>
      </c>
    </row>
    <row r="348" spans="1:2" x14ac:dyDescent="0.2">
      <c r="A348" s="136">
        <f>男!C350+女!C350</f>
        <v>214</v>
      </c>
      <c r="B348" s="156" t="str">
        <f>IF(A348=総数!D350,"○","×")</f>
        <v>○</v>
      </c>
    </row>
    <row r="349" spans="1:2" x14ac:dyDescent="0.2">
      <c r="A349" s="136">
        <f>男!C351+女!C351</f>
        <v>231</v>
      </c>
      <c r="B349" s="156" t="str">
        <f>IF(A349=総数!D351,"○","×")</f>
        <v>○</v>
      </c>
    </row>
    <row r="350" spans="1:2" x14ac:dyDescent="0.2">
      <c r="A350" s="136">
        <f>男!C352+女!C352</f>
        <v>9172</v>
      </c>
      <c r="B350" s="156" t="str">
        <f>IF(A350=総数!D352,"○","×")</f>
        <v>○</v>
      </c>
    </row>
    <row r="351" spans="1:2" x14ac:dyDescent="0.2">
      <c r="A351" s="136">
        <f>男!C353+女!C353</f>
        <v>553</v>
      </c>
      <c r="B351" s="156" t="str">
        <f>IF(A351=総数!D353,"○","×")</f>
        <v>○</v>
      </c>
    </row>
    <row r="352" spans="1:2" x14ac:dyDescent="0.2">
      <c r="A352" s="136">
        <f>男!C354+女!C354</f>
        <v>688</v>
      </c>
      <c r="B352" s="156" t="str">
        <f>IF(A352=総数!D354,"○","×")</f>
        <v>○</v>
      </c>
    </row>
    <row r="353" spans="1:2" x14ac:dyDescent="0.2">
      <c r="A353" s="136">
        <f>男!C355+女!C355</f>
        <v>285</v>
      </c>
      <c r="B353" s="156" t="str">
        <f>IF(A353=総数!D355,"○","×")</f>
        <v>○</v>
      </c>
    </row>
    <row r="354" spans="1:2" x14ac:dyDescent="0.2">
      <c r="A354" s="136">
        <f>男!C356+女!C356</f>
        <v>68</v>
      </c>
      <c r="B354" s="156" t="str">
        <f>IF(A354=総数!D356,"○","×")</f>
        <v>○</v>
      </c>
    </row>
    <row r="355" spans="1:2" x14ac:dyDescent="0.2">
      <c r="A355" s="136">
        <f>男!C357+女!C357</f>
        <v>73</v>
      </c>
      <c r="B355" s="156" t="str">
        <f>IF(A355=総数!D357,"○","×")</f>
        <v>○</v>
      </c>
    </row>
    <row r="356" spans="1:2" x14ac:dyDescent="0.2">
      <c r="A356" s="136">
        <f>男!C358+女!C358</f>
        <v>168</v>
      </c>
      <c r="B356" s="156" t="str">
        <f>IF(A356=総数!D358,"○","×")</f>
        <v>○</v>
      </c>
    </row>
    <row r="357" spans="1:2" x14ac:dyDescent="0.2">
      <c r="A357" s="136">
        <f>男!C359+女!C359</f>
        <v>546</v>
      </c>
      <c r="B357" s="156" t="str">
        <f>IF(A357=総数!D359,"○","×")</f>
        <v>○</v>
      </c>
    </row>
    <row r="358" spans="1:2" x14ac:dyDescent="0.2">
      <c r="A358" s="136">
        <f>男!C360+女!C360</f>
        <v>2381</v>
      </c>
      <c r="B358" s="156" t="str">
        <f>IF(A358=総数!D360,"○","×")</f>
        <v>○</v>
      </c>
    </row>
    <row r="359" spans="1:2" x14ac:dyDescent="0.2">
      <c r="A359" s="136">
        <f>男!C361+女!C361</f>
        <v>276691</v>
      </c>
      <c r="B359" s="156" t="str">
        <f>IF(A359=総数!D361,"○","×")</f>
        <v>○</v>
      </c>
    </row>
    <row r="360" spans="1:2" x14ac:dyDescent="0.2">
      <c r="A360" s="136">
        <f>男!C362+女!C362</f>
        <v>654</v>
      </c>
      <c r="B360" s="156" t="str">
        <f>IF(A360=総数!D362,"○","×")</f>
        <v>○</v>
      </c>
    </row>
    <row r="361" spans="1:2" x14ac:dyDescent="0.2">
      <c r="A361" s="136">
        <f>男!C363+女!C363</f>
        <v>2564</v>
      </c>
      <c r="B361" s="156" t="str">
        <f>IF(A361=総数!D363,"○","×")</f>
        <v>○</v>
      </c>
    </row>
    <row r="362" spans="1:2" x14ac:dyDescent="0.2">
      <c r="A362" s="136">
        <f>男!C364+女!C364</f>
        <v>726</v>
      </c>
      <c r="B362" s="156" t="str">
        <f>IF(A362=総数!D364,"○","×")</f>
        <v>○</v>
      </c>
    </row>
    <row r="363" spans="1:2" x14ac:dyDescent="0.2">
      <c r="A363" s="136">
        <f>男!C365+女!C365</f>
        <v>1141</v>
      </c>
      <c r="B363" s="156" t="str">
        <f>IF(A363=総数!D365,"○","×")</f>
        <v>○</v>
      </c>
    </row>
    <row r="364" spans="1:2" x14ac:dyDescent="0.2">
      <c r="A364" s="136">
        <f>男!C366+女!C366</f>
        <v>1228</v>
      </c>
      <c r="B364" s="156" t="str">
        <f>IF(A364=総数!D366,"○","×")</f>
        <v>○</v>
      </c>
    </row>
    <row r="365" spans="1:2" x14ac:dyDescent="0.2">
      <c r="A365" s="136">
        <f>男!C367+女!C367</f>
        <v>129</v>
      </c>
      <c r="B365" s="156" t="str">
        <f>IF(A365=総数!D367,"○","×")</f>
        <v>○</v>
      </c>
    </row>
    <row r="366" spans="1:2" x14ac:dyDescent="0.2">
      <c r="A366" s="136">
        <f>男!C368+女!C368</f>
        <v>140</v>
      </c>
      <c r="B366" s="156" t="str">
        <f>IF(A366=総数!D368,"○","×")</f>
        <v>○</v>
      </c>
    </row>
    <row r="367" spans="1:2" x14ac:dyDescent="0.2">
      <c r="A367" s="136">
        <f>男!C369+女!C369</f>
        <v>6582</v>
      </c>
      <c r="B367" s="156" t="str">
        <f>IF(A367=総数!D369,"○","×")</f>
        <v>○</v>
      </c>
    </row>
    <row r="368" spans="1:2" x14ac:dyDescent="0.2">
      <c r="A368" s="136">
        <f>男!C370+女!C370</f>
        <v>1890</v>
      </c>
      <c r="B368" s="156" t="str">
        <f>IF(A368=総数!D370,"○","×")</f>
        <v>○</v>
      </c>
    </row>
    <row r="369" spans="1:2" x14ac:dyDescent="0.2">
      <c r="A369" s="136">
        <f>男!C371+女!C371</f>
        <v>1962</v>
      </c>
      <c r="B369" s="156" t="str">
        <f>IF(A369=総数!D371,"○","×")</f>
        <v>○</v>
      </c>
    </row>
    <row r="370" spans="1:2" x14ac:dyDescent="0.2">
      <c r="A370" s="136">
        <f>男!C372+女!C372</f>
        <v>1343</v>
      </c>
      <c r="B370" s="156" t="str">
        <f>IF(A370=総数!D372,"○","×")</f>
        <v>○</v>
      </c>
    </row>
    <row r="371" spans="1:2" x14ac:dyDescent="0.2">
      <c r="A371" s="136">
        <f>男!C373+女!C373</f>
        <v>1041</v>
      </c>
      <c r="B371" s="156" t="str">
        <f>IF(A371=総数!D373,"○","×")</f>
        <v>○</v>
      </c>
    </row>
    <row r="372" spans="1:2" x14ac:dyDescent="0.2">
      <c r="A372" s="136">
        <f>男!C374+女!C374</f>
        <v>953</v>
      </c>
      <c r="B372" s="156" t="str">
        <f>IF(A372=総数!D374,"○","×")</f>
        <v>○</v>
      </c>
    </row>
    <row r="373" spans="1:2" x14ac:dyDescent="0.2">
      <c r="A373" s="136">
        <f>男!C375+女!C375</f>
        <v>653</v>
      </c>
      <c r="B373" s="156" t="str">
        <f>IF(A373=総数!D375,"○","×")</f>
        <v>○</v>
      </c>
    </row>
    <row r="374" spans="1:2" x14ac:dyDescent="0.2">
      <c r="A374" s="136">
        <f>男!C376+女!C376</f>
        <v>6653</v>
      </c>
      <c r="B374" s="156" t="str">
        <f>IF(A374=総数!D376,"○","×")</f>
        <v>○</v>
      </c>
    </row>
    <row r="375" spans="1:2" x14ac:dyDescent="0.2">
      <c r="A375" s="136">
        <f>男!C377+女!C377</f>
        <v>2756</v>
      </c>
      <c r="B375" s="156" t="str">
        <f>IF(A375=総数!D377,"○","×")</f>
        <v>○</v>
      </c>
    </row>
    <row r="376" spans="1:2" x14ac:dyDescent="0.2">
      <c r="A376" s="136">
        <f>男!C378+女!C378</f>
        <v>836</v>
      </c>
      <c r="B376" s="156" t="str">
        <f>IF(A376=総数!D378,"○","×")</f>
        <v>○</v>
      </c>
    </row>
    <row r="377" spans="1:2" x14ac:dyDescent="0.2">
      <c r="A377" s="136">
        <f>男!C379+女!C379</f>
        <v>1512</v>
      </c>
      <c r="B377" s="156" t="str">
        <f>IF(A377=総数!D379,"○","×")</f>
        <v>○</v>
      </c>
    </row>
    <row r="378" spans="1:2" x14ac:dyDescent="0.2">
      <c r="A378" s="136">
        <f>男!C380+女!C380</f>
        <v>1320</v>
      </c>
      <c r="B378" s="156" t="str">
        <f>IF(A378=総数!D380,"○","×")</f>
        <v>○</v>
      </c>
    </row>
    <row r="379" spans="1:2" x14ac:dyDescent="0.2">
      <c r="A379" s="136">
        <f>男!C381+女!C381</f>
        <v>1573</v>
      </c>
      <c r="B379" s="156" t="str">
        <f>IF(A379=総数!D381,"○","×")</f>
        <v>○</v>
      </c>
    </row>
    <row r="380" spans="1:2" x14ac:dyDescent="0.2">
      <c r="A380" s="136">
        <f>男!C382+女!C382</f>
        <v>1246</v>
      </c>
      <c r="B380" s="156" t="str">
        <f>IF(A380=総数!D382,"○","×")</f>
        <v>○</v>
      </c>
    </row>
    <row r="381" spans="1:2" x14ac:dyDescent="0.2">
      <c r="A381" s="136">
        <f>男!C383+女!C383</f>
        <v>158</v>
      </c>
      <c r="B381" s="156" t="str">
        <f>IF(A381=総数!D383,"○","×")</f>
        <v>○</v>
      </c>
    </row>
    <row r="382" spans="1:2" x14ac:dyDescent="0.2">
      <c r="A382" s="136">
        <f>男!C384+女!C384</f>
        <v>800</v>
      </c>
      <c r="B382" s="156" t="str">
        <f>IF(A382=総数!D384,"○","×")</f>
        <v>○</v>
      </c>
    </row>
    <row r="383" spans="1:2" x14ac:dyDescent="0.2">
      <c r="A383" s="136">
        <f>男!C385+女!C385</f>
        <v>1391</v>
      </c>
      <c r="B383" s="156" t="str">
        <f>IF(A383=総数!D385,"○","×")</f>
        <v>○</v>
      </c>
    </row>
    <row r="384" spans="1:2" x14ac:dyDescent="0.2">
      <c r="A384" s="136">
        <f>男!C386+女!C386</f>
        <v>564</v>
      </c>
      <c r="B384" s="156" t="str">
        <f>IF(A384=総数!D386,"○","×")</f>
        <v>○</v>
      </c>
    </row>
    <row r="385" spans="1:2" x14ac:dyDescent="0.2">
      <c r="A385" s="136">
        <f>男!C387+女!C387</f>
        <v>454</v>
      </c>
      <c r="B385" s="156" t="str">
        <f>IF(A385=総数!D387,"○","×")</f>
        <v>○</v>
      </c>
    </row>
    <row r="386" spans="1:2" x14ac:dyDescent="0.2">
      <c r="A386" s="136">
        <f>男!C388+女!C388</f>
        <v>391</v>
      </c>
      <c r="B386" s="156" t="str">
        <f>IF(A386=総数!D388,"○","×")</f>
        <v>○</v>
      </c>
    </row>
    <row r="387" spans="1:2" x14ac:dyDescent="0.2">
      <c r="A387" s="136">
        <f>男!C389+女!C389</f>
        <v>718</v>
      </c>
      <c r="B387" s="156" t="str">
        <f>IF(A387=総数!D389,"○","×")</f>
        <v>○</v>
      </c>
    </row>
    <row r="388" spans="1:2" x14ac:dyDescent="0.2">
      <c r="A388" s="136">
        <f>男!C390+女!C390</f>
        <v>405</v>
      </c>
      <c r="B388" s="156" t="str">
        <f>IF(A388=総数!D390,"○","×")</f>
        <v>○</v>
      </c>
    </row>
    <row r="389" spans="1:2" x14ac:dyDescent="0.2">
      <c r="A389" s="136">
        <f>男!C391+女!C391</f>
        <v>1656</v>
      </c>
      <c r="B389" s="156" t="str">
        <f>IF(A389=総数!D391,"○","×")</f>
        <v>○</v>
      </c>
    </row>
    <row r="390" spans="1:2" x14ac:dyDescent="0.2">
      <c r="A390" s="136">
        <f>男!C392+女!C392</f>
        <v>362</v>
      </c>
      <c r="B390" s="156" t="str">
        <f>IF(A390=総数!D392,"○","×")</f>
        <v>○</v>
      </c>
    </row>
    <row r="391" spans="1:2" x14ac:dyDescent="0.2">
      <c r="A391" s="136">
        <f>男!C393+女!C393</f>
        <v>162</v>
      </c>
      <c r="B391" s="156" t="str">
        <f>IF(A391=総数!D393,"○","×")</f>
        <v>○</v>
      </c>
    </row>
    <row r="392" spans="1:2" x14ac:dyDescent="0.2">
      <c r="A392" s="136">
        <f>男!C394+女!C394</f>
        <v>1338</v>
      </c>
      <c r="B392" s="156" t="str">
        <f>IF(A392=総数!D394,"○","×")</f>
        <v>○</v>
      </c>
    </row>
    <row r="393" spans="1:2" x14ac:dyDescent="0.2">
      <c r="A393" s="136">
        <f>男!C395+女!C395</f>
        <v>4344</v>
      </c>
      <c r="B393" s="156" t="str">
        <f>IF(A393=総数!D395,"○","×")</f>
        <v>○</v>
      </c>
    </row>
    <row r="394" spans="1:2" x14ac:dyDescent="0.2">
      <c r="A394" s="136">
        <f>男!C396+女!C396</f>
        <v>662</v>
      </c>
      <c r="B394" s="156" t="str">
        <f>IF(A394=総数!D396,"○","×")</f>
        <v>○</v>
      </c>
    </row>
    <row r="395" spans="1:2" x14ac:dyDescent="0.2">
      <c r="A395" s="136">
        <f>男!C397+女!C397</f>
        <v>37143</v>
      </c>
      <c r="B395" s="156" t="str">
        <f>IF(A395=総数!D397,"○","×")</f>
        <v>○</v>
      </c>
    </row>
    <row r="396" spans="1:2" x14ac:dyDescent="0.2">
      <c r="A396" s="136">
        <f>男!C398+女!C398</f>
        <v>43725</v>
      </c>
      <c r="B396" s="156" t="str">
        <f>IF(A396=総数!D398,"○","×")</f>
        <v>○</v>
      </c>
    </row>
    <row r="397" spans="1:2" x14ac:dyDescent="0.2">
      <c r="A397" s="136">
        <f>男!C399+女!C399</f>
        <v>1171</v>
      </c>
      <c r="B397" s="156" t="str">
        <f>IF(A397=総数!D399,"○","×")</f>
        <v>○</v>
      </c>
    </row>
    <row r="398" spans="1:2" x14ac:dyDescent="0.2">
      <c r="A398" s="136">
        <f>男!C400+女!C400</f>
        <v>48</v>
      </c>
      <c r="B398" s="156" t="str">
        <f>IF(A398=総数!D400,"○","×")</f>
        <v>○</v>
      </c>
    </row>
    <row r="399" spans="1:2" x14ac:dyDescent="0.2">
      <c r="A399" s="136">
        <f>男!C401+女!C401</f>
        <v>723</v>
      </c>
      <c r="B399" s="156" t="str">
        <f>IF(A399=総数!D401,"○","×")</f>
        <v>○</v>
      </c>
    </row>
    <row r="400" spans="1:2" x14ac:dyDescent="0.2">
      <c r="A400" s="136">
        <f>男!C402+女!C402</f>
        <v>610</v>
      </c>
      <c r="B400" s="156" t="str">
        <f>IF(A400=総数!D402,"○","×")</f>
        <v>○</v>
      </c>
    </row>
    <row r="401" spans="1:2" x14ac:dyDescent="0.2">
      <c r="A401" s="136">
        <f>男!C403+女!C403</f>
        <v>1570</v>
      </c>
      <c r="B401" s="156" t="str">
        <f>IF(A401=総数!D403,"○","×")</f>
        <v>○</v>
      </c>
    </row>
    <row r="402" spans="1:2" x14ac:dyDescent="0.2">
      <c r="A402" s="136">
        <f>男!C404+女!C404</f>
        <v>472</v>
      </c>
      <c r="B402" s="156" t="str">
        <f>IF(A402=総数!D404,"○","×")</f>
        <v>○</v>
      </c>
    </row>
    <row r="403" spans="1:2" x14ac:dyDescent="0.2">
      <c r="A403" s="136">
        <f>男!C405+女!C405</f>
        <v>779</v>
      </c>
      <c r="B403" s="156" t="str">
        <f>IF(A403=総数!D405,"○","×")</f>
        <v>○</v>
      </c>
    </row>
    <row r="404" spans="1:2" x14ac:dyDescent="0.2">
      <c r="A404" s="136">
        <f>男!C406+女!C406</f>
        <v>1124</v>
      </c>
      <c r="B404" s="156" t="str">
        <f>IF(A404=総数!D406,"○","×")</f>
        <v>○</v>
      </c>
    </row>
    <row r="405" spans="1:2" x14ac:dyDescent="0.2">
      <c r="A405" s="136">
        <f>男!C407+女!C407</f>
        <v>0</v>
      </c>
      <c r="B405" s="156" t="str">
        <f>IF(A405=総数!D407,"○","×")</f>
        <v>○</v>
      </c>
    </row>
    <row r="406" spans="1:2" x14ac:dyDescent="0.2">
      <c r="A406" s="136">
        <f>男!C408+女!C408</f>
        <v>177</v>
      </c>
      <c r="B406" s="156" t="str">
        <f>IF(A406=総数!D408,"○","×")</f>
        <v>○</v>
      </c>
    </row>
    <row r="407" spans="1:2" x14ac:dyDescent="0.2">
      <c r="A407" s="136">
        <f>男!C409+女!C409</f>
        <v>210</v>
      </c>
      <c r="B407" s="156" t="str">
        <f>IF(A407=総数!D409,"○","×")</f>
        <v>○</v>
      </c>
    </row>
    <row r="408" spans="1:2" x14ac:dyDescent="0.2">
      <c r="A408" s="136">
        <f>男!C410+女!C410</f>
        <v>22</v>
      </c>
      <c r="B408" s="156" t="str">
        <f>IF(A408=総数!D410,"○","×")</f>
        <v>○</v>
      </c>
    </row>
    <row r="409" spans="1:2" x14ac:dyDescent="0.2">
      <c r="A409" s="136" t="e">
        <f>男!C411+女!C411</f>
        <v>#VALUE!</v>
      </c>
      <c r="B409" s="156" t="e">
        <f>IF(A409=総数!D411,"○","×")</f>
        <v>#VALUE!</v>
      </c>
    </row>
    <row r="410" spans="1:2" x14ac:dyDescent="0.2">
      <c r="A410" s="136">
        <f>男!C412+女!C412</f>
        <v>1268</v>
      </c>
      <c r="B410" s="156" t="str">
        <f>IF(A410=総数!D412,"○","×")</f>
        <v>○</v>
      </c>
    </row>
    <row r="411" spans="1:2" x14ac:dyDescent="0.2">
      <c r="A411" s="136">
        <f>男!C413+女!C413</f>
        <v>1218</v>
      </c>
      <c r="B411" s="156" t="str">
        <f>IF(A411=総数!D413,"○","×")</f>
        <v>○</v>
      </c>
    </row>
    <row r="412" spans="1:2" x14ac:dyDescent="0.2">
      <c r="A412" s="136" t="e">
        <f>男!C414+女!C414</f>
        <v>#VALUE!</v>
      </c>
      <c r="B412" s="156" t="e">
        <f>IF(A412=総数!D414,"○","×")</f>
        <v>#VALUE!</v>
      </c>
    </row>
    <row r="413" spans="1:2" x14ac:dyDescent="0.2">
      <c r="A413" s="136">
        <f>男!C415+女!C415</f>
        <v>477</v>
      </c>
      <c r="B413" s="156" t="str">
        <f>IF(A413=総数!D415,"○","×")</f>
        <v>○</v>
      </c>
    </row>
    <row r="414" spans="1:2" x14ac:dyDescent="0.2">
      <c r="A414" s="136">
        <f>男!C416+女!C416</f>
        <v>1465</v>
      </c>
      <c r="B414" s="156" t="str">
        <f>IF(A414=総数!D416,"○","×")</f>
        <v>○</v>
      </c>
    </row>
    <row r="415" spans="1:2" x14ac:dyDescent="0.2">
      <c r="A415" s="136">
        <f>男!C417+女!C417</f>
        <v>810</v>
      </c>
      <c r="B415" s="156" t="str">
        <f>IF(A415=総数!D417,"○","×")</f>
        <v>○</v>
      </c>
    </row>
    <row r="416" spans="1:2" x14ac:dyDescent="0.2">
      <c r="A416" s="136">
        <f>男!C418+女!C418</f>
        <v>1084</v>
      </c>
      <c r="B416" s="156" t="str">
        <f>IF(A416=総数!D418,"○","×")</f>
        <v>○</v>
      </c>
    </row>
    <row r="417" spans="1:2" x14ac:dyDescent="0.2">
      <c r="A417" s="136">
        <f>男!C419+女!C419</f>
        <v>13228</v>
      </c>
      <c r="B417" s="156" t="str">
        <f>IF(A417=総数!D419,"○","×")</f>
        <v>○</v>
      </c>
    </row>
    <row r="418" spans="1:2" x14ac:dyDescent="0.2">
      <c r="A418" s="136">
        <f>男!C420+女!C420</f>
        <v>2747</v>
      </c>
      <c r="B418" s="156" t="str">
        <f>IF(A418=総数!D420,"○","×")</f>
        <v>○</v>
      </c>
    </row>
    <row r="419" spans="1:2" x14ac:dyDescent="0.2">
      <c r="A419" s="136">
        <f>男!C421+女!C421</f>
        <v>305</v>
      </c>
      <c r="B419" s="156" t="str">
        <f>IF(A419=総数!D421,"○","×")</f>
        <v>○</v>
      </c>
    </row>
    <row r="420" spans="1:2" x14ac:dyDescent="0.2">
      <c r="A420" s="136">
        <f>男!C422+女!C422</f>
        <v>462</v>
      </c>
      <c r="B420" s="156" t="str">
        <f>IF(A420=総数!D422,"○","×")</f>
        <v>○</v>
      </c>
    </row>
    <row r="421" spans="1:2" x14ac:dyDescent="0.2">
      <c r="A421" s="136">
        <f>男!C423+女!C423</f>
        <v>470</v>
      </c>
      <c r="B421" s="156" t="str">
        <f>IF(A421=総数!D423,"○","×")</f>
        <v>○</v>
      </c>
    </row>
    <row r="422" spans="1:2" x14ac:dyDescent="0.2">
      <c r="A422" s="136">
        <f>男!C424+女!C424</f>
        <v>781</v>
      </c>
      <c r="B422" s="156" t="str">
        <f>IF(A422=総数!D424,"○","×")</f>
        <v>○</v>
      </c>
    </row>
    <row r="423" spans="1:2" x14ac:dyDescent="0.2">
      <c r="A423" s="136">
        <f>男!C425+女!C425</f>
        <v>245</v>
      </c>
      <c r="B423" s="156" t="str">
        <f>IF(A423=総数!D425,"○","×")</f>
        <v>○</v>
      </c>
    </row>
    <row r="424" spans="1:2" x14ac:dyDescent="0.2">
      <c r="A424" s="136">
        <f>男!C426+女!C426</f>
        <v>103</v>
      </c>
      <c r="B424" s="156" t="str">
        <f>IF(A424=総数!D426,"○","×")</f>
        <v>○</v>
      </c>
    </row>
    <row r="425" spans="1:2" x14ac:dyDescent="0.2">
      <c r="A425" s="136">
        <f>男!C427+女!C427</f>
        <v>5113</v>
      </c>
      <c r="B425" s="156" t="str">
        <f>IF(A425=総数!D427,"○","×")</f>
        <v>○</v>
      </c>
    </row>
    <row r="426" spans="1:2" x14ac:dyDescent="0.2">
      <c r="A426" s="136">
        <f>男!C428+女!C428</f>
        <v>2969</v>
      </c>
      <c r="B426" s="156" t="str">
        <f>IF(A426=総数!D428,"○","×")</f>
        <v>○</v>
      </c>
    </row>
    <row r="427" spans="1:2" x14ac:dyDescent="0.2">
      <c r="A427" s="136">
        <f>男!C429+女!C429</f>
        <v>2969</v>
      </c>
      <c r="B427" s="156" t="str">
        <f>IF(A427=総数!D429,"○","×")</f>
        <v>○</v>
      </c>
    </row>
    <row r="428" spans="1:2" x14ac:dyDescent="0.2">
      <c r="A428" s="136">
        <f>男!C430+女!C430</f>
        <v>204</v>
      </c>
      <c r="B428" s="156" t="str">
        <f>IF(A428=総数!D430,"○","×")</f>
        <v>○</v>
      </c>
    </row>
    <row r="429" spans="1:2" x14ac:dyDescent="0.2">
      <c r="A429" s="136">
        <f>男!C431+女!C431</f>
        <v>390</v>
      </c>
      <c r="B429" s="156" t="str">
        <f>IF(A429=総数!D431,"○","×")</f>
        <v>○</v>
      </c>
    </row>
    <row r="430" spans="1:2" x14ac:dyDescent="0.2">
      <c r="A430" s="136">
        <f>男!C432+女!C432</f>
        <v>594</v>
      </c>
      <c r="B430" s="156" t="str">
        <f>IF(A430=総数!D432,"○","×")</f>
        <v>○</v>
      </c>
    </row>
    <row r="431" spans="1:2" x14ac:dyDescent="0.2">
      <c r="A431" s="136">
        <f>男!C433+女!C433</f>
        <v>249</v>
      </c>
      <c r="B431" s="156" t="str">
        <f>IF(A431=総数!D433,"○","×")</f>
        <v>○</v>
      </c>
    </row>
    <row r="432" spans="1:2" x14ac:dyDescent="0.2">
      <c r="A432" s="136">
        <f>男!C434+女!C434</f>
        <v>249</v>
      </c>
      <c r="B432" s="156" t="str">
        <f>IF(A432=総数!D434,"○","×")</f>
        <v>○</v>
      </c>
    </row>
    <row r="433" spans="1:2" x14ac:dyDescent="0.2">
      <c r="A433" s="136">
        <f>男!C435+女!C435</f>
        <v>103</v>
      </c>
      <c r="B433" s="156" t="str">
        <f>IF(A433=総数!D435,"○","×")</f>
        <v>○</v>
      </c>
    </row>
    <row r="434" spans="1:2" x14ac:dyDescent="0.2">
      <c r="A434" s="136">
        <f>男!C436+女!C436</f>
        <v>388</v>
      </c>
      <c r="B434" s="156" t="str">
        <f>IF(A434=総数!D436,"○","×")</f>
        <v>○</v>
      </c>
    </row>
    <row r="435" spans="1:2" x14ac:dyDescent="0.2">
      <c r="A435" s="136">
        <f>男!C437+女!C437</f>
        <v>165</v>
      </c>
      <c r="B435" s="156" t="str">
        <f>IF(A435=総数!D437,"○","×")</f>
        <v>○</v>
      </c>
    </row>
    <row r="436" spans="1:2" x14ac:dyDescent="0.2">
      <c r="A436" s="136">
        <f>男!C438+女!C438</f>
        <v>971</v>
      </c>
      <c r="B436" s="156" t="str">
        <f>IF(A436=総数!D438,"○","×")</f>
        <v>○</v>
      </c>
    </row>
    <row r="437" spans="1:2" x14ac:dyDescent="0.2">
      <c r="A437" s="136">
        <f>男!C439+女!C439</f>
        <v>146</v>
      </c>
      <c r="B437" s="156" t="str">
        <f>IF(A437=総数!D439,"○","×")</f>
        <v>○</v>
      </c>
    </row>
    <row r="438" spans="1:2" x14ac:dyDescent="0.2">
      <c r="A438" s="136">
        <f>男!C440+女!C440</f>
        <v>1369</v>
      </c>
      <c r="B438" s="156" t="str">
        <f>IF(A438=総数!D440,"○","×")</f>
        <v>○</v>
      </c>
    </row>
    <row r="439" spans="1:2" x14ac:dyDescent="0.2">
      <c r="A439" s="136">
        <f>男!C441+女!C441</f>
        <v>1138</v>
      </c>
      <c r="B439" s="156" t="str">
        <f>IF(A439=総数!D441,"○","×")</f>
        <v>○</v>
      </c>
    </row>
    <row r="440" spans="1:2" x14ac:dyDescent="0.2">
      <c r="A440" s="136">
        <f>男!C442+女!C442</f>
        <v>4280</v>
      </c>
      <c r="B440" s="156" t="str">
        <f>IF(A440=総数!D442,"○","×")</f>
        <v>○</v>
      </c>
    </row>
    <row r="441" spans="1:2" x14ac:dyDescent="0.2">
      <c r="A441" s="136">
        <f>男!C443+女!C443</f>
        <v>1885</v>
      </c>
      <c r="B441" s="156" t="str">
        <f>IF(A441=総数!D443,"○","×")</f>
        <v>○</v>
      </c>
    </row>
    <row r="442" spans="1:2" x14ac:dyDescent="0.2">
      <c r="A442" s="136">
        <f>男!C444+女!C444</f>
        <v>652</v>
      </c>
      <c r="B442" s="156" t="str">
        <f>IF(A442=総数!D444,"○","×")</f>
        <v>○</v>
      </c>
    </row>
    <row r="443" spans="1:2" x14ac:dyDescent="0.2">
      <c r="A443" s="136">
        <f>男!C445+女!C445</f>
        <v>1458</v>
      </c>
      <c r="B443" s="156" t="str">
        <f>IF(A443=総数!D445,"○","×")</f>
        <v>○</v>
      </c>
    </row>
    <row r="444" spans="1:2" x14ac:dyDescent="0.2">
      <c r="A444" s="136">
        <f>男!C446+女!C446</f>
        <v>934</v>
      </c>
      <c r="B444" s="156" t="str">
        <f>IF(A444=総数!D446,"○","×")</f>
        <v>○</v>
      </c>
    </row>
    <row r="445" spans="1:2" x14ac:dyDescent="0.2">
      <c r="A445" s="136">
        <f>男!C447+女!C447</f>
        <v>56</v>
      </c>
      <c r="B445" s="156" t="str">
        <f>IF(A445=総数!D447,"○","×")</f>
        <v>○</v>
      </c>
    </row>
    <row r="446" spans="1:2" x14ac:dyDescent="0.2">
      <c r="A446" s="136">
        <f>男!C448+女!C448</f>
        <v>908</v>
      </c>
      <c r="B446" s="156" t="str">
        <f>IF(A446=総数!D448,"○","×")</f>
        <v>○</v>
      </c>
    </row>
    <row r="447" spans="1:2" x14ac:dyDescent="0.2">
      <c r="A447" s="136">
        <f>男!C449+女!C449</f>
        <v>2609</v>
      </c>
      <c r="B447" s="156" t="str">
        <f>IF(A447=総数!D449,"○","×")</f>
        <v>○</v>
      </c>
    </row>
    <row r="448" spans="1:2" x14ac:dyDescent="0.2">
      <c r="A448" s="136">
        <f>男!C450+女!C450</f>
        <v>679</v>
      </c>
      <c r="B448" s="156" t="str">
        <f>IF(A448=総数!D450,"○","×")</f>
        <v>○</v>
      </c>
    </row>
    <row r="449" spans="1:2" x14ac:dyDescent="0.2">
      <c r="A449" s="136">
        <f>男!C451+女!C451</f>
        <v>9181</v>
      </c>
      <c r="B449" s="156" t="str">
        <f>IF(A449=総数!D451,"○","×")</f>
        <v>○</v>
      </c>
    </row>
    <row r="450" spans="1:2" x14ac:dyDescent="0.2">
      <c r="A450" s="136">
        <f>男!C452+女!C452</f>
        <v>35614</v>
      </c>
      <c r="B450" s="156" t="str">
        <f>IF(A450=総数!D452,"○","×")</f>
        <v>○</v>
      </c>
    </row>
    <row r="451" spans="1:2" x14ac:dyDescent="0.2">
      <c r="A451" s="136">
        <f>男!C453+女!C453</f>
        <v>129</v>
      </c>
      <c r="B451" s="156" t="str">
        <f>IF(A451=総数!D453,"○","×")</f>
        <v>○</v>
      </c>
    </row>
    <row r="452" spans="1:2" x14ac:dyDescent="0.2">
      <c r="A452" s="136">
        <f>男!C454+女!C454</f>
        <v>903</v>
      </c>
      <c r="B452" s="156" t="str">
        <f>IF(A452=総数!D454,"○","×")</f>
        <v>○</v>
      </c>
    </row>
    <row r="453" spans="1:2" x14ac:dyDescent="0.2">
      <c r="A453" s="136">
        <f>男!C455+女!C455</f>
        <v>165</v>
      </c>
      <c r="B453" s="156" t="str">
        <f>IF(A453=総数!D455,"○","×")</f>
        <v>○</v>
      </c>
    </row>
    <row r="454" spans="1:2" x14ac:dyDescent="0.2">
      <c r="A454" s="136">
        <f>男!C456+女!C456</f>
        <v>571</v>
      </c>
      <c r="B454" s="156" t="str">
        <f>IF(A454=総数!D456,"○","×")</f>
        <v>○</v>
      </c>
    </row>
    <row r="455" spans="1:2" x14ac:dyDescent="0.2">
      <c r="A455" s="136">
        <f>男!C457+女!C457</f>
        <v>40</v>
      </c>
      <c r="B455" s="156" t="str">
        <f>IF(A455=総数!D457,"○","×")</f>
        <v>○</v>
      </c>
    </row>
    <row r="456" spans="1:2" x14ac:dyDescent="0.2">
      <c r="A456" s="136">
        <f>男!C458+女!C458</f>
        <v>1438</v>
      </c>
      <c r="B456" s="156" t="str">
        <f>IF(A456=総数!D458,"○","×")</f>
        <v>○</v>
      </c>
    </row>
    <row r="457" spans="1:2" x14ac:dyDescent="0.2">
      <c r="A457" s="136">
        <f>男!C459+女!C459</f>
        <v>775</v>
      </c>
      <c r="B457" s="156" t="str">
        <f>IF(A457=総数!D459,"○","×")</f>
        <v>○</v>
      </c>
    </row>
    <row r="458" spans="1:2" x14ac:dyDescent="0.2">
      <c r="A458" s="136">
        <f>男!C460+女!C460</f>
        <v>849</v>
      </c>
      <c r="B458" s="156" t="str">
        <f>IF(A458=総数!D460,"○","×")</f>
        <v>○</v>
      </c>
    </row>
    <row r="459" spans="1:2" x14ac:dyDescent="0.2">
      <c r="A459" s="136">
        <f>男!C461+女!C461</f>
        <v>647</v>
      </c>
      <c r="B459" s="156" t="str">
        <f>IF(A459=総数!D461,"○","×")</f>
        <v>○</v>
      </c>
    </row>
    <row r="460" spans="1:2" x14ac:dyDescent="0.2">
      <c r="A460" s="136">
        <f>男!C462+女!C462</f>
        <v>1518</v>
      </c>
      <c r="B460" s="156" t="str">
        <f>IF(A460=総数!D462,"○","×")</f>
        <v>○</v>
      </c>
    </row>
    <row r="461" spans="1:2" x14ac:dyDescent="0.2">
      <c r="A461" s="136">
        <f>男!C463+女!C463</f>
        <v>1950</v>
      </c>
      <c r="B461" s="156" t="str">
        <f>IF(A461=総数!D463,"○","×")</f>
        <v>○</v>
      </c>
    </row>
    <row r="462" spans="1:2" x14ac:dyDescent="0.2">
      <c r="A462" s="136">
        <f>男!C464+女!C464</f>
        <v>17</v>
      </c>
      <c r="B462" s="156" t="str">
        <f>IF(A462=総数!D464,"○","×")</f>
        <v>○</v>
      </c>
    </row>
    <row r="463" spans="1:2" x14ac:dyDescent="0.2">
      <c r="A463" s="136">
        <f>男!C465+女!C465</f>
        <v>2175</v>
      </c>
      <c r="B463" s="156" t="str">
        <f>IF(A463=総数!D465,"○","×")</f>
        <v>○</v>
      </c>
    </row>
    <row r="464" spans="1:2" x14ac:dyDescent="0.2">
      <c r="A464" s="136">
        <f>男!C466+女!C466</f>
        <v>1568</v>
      </c>
      <c r="B464" s="156" t="str">
        <f>IF(A464=総数!D466,"○","×")</f>
        <v>○</v>
      </c>
    </row>
    <row r="465" spans="1:2" x14ac:dyDescent="0.2">
      <c r="A465" s="136">
        <f>男!C467+女!C467</f>
        <v>1362</v>
      </c>
      <c r="B465" s="156" t="str">
        <f>IF(A465=総数!D467,"○","×")</f>
        <v>○</v>
      </c>
    </row>
    <row r="466" spans="1:2" x14ac:dyDescent="0.2">
      <c r="A466" s="136">
        <f>男!C468+女!C468</f>
        <v>962</v>
      </c>
      <c r="B466" s="156" t="str">
        <f>IF(A466=総数!D468,"○","×")</f>
        <v>○</v>
      </c>
    </row>
    <row r="467" spans="1:2" x14ac:dyDescent="0.2">
      <c r="A467" s="136">
        <f>男!C469+女!C469</f>
        <v>1650</v>
      </c>
      <c r="B467" s="156" t="str">
        <f>IF(A467=総数!D469,"○","×")</f>
        <v>○</v>
      </c>
    </row>
    <row r="468" spans="1:2" x14ac:dyDescent="0.2">
      <c r="A468" s="136">
        <f>男!C470+女!C470</f>
        <v>1995</v>
      </c>
      <c r="B468" s="156" t="str">
        <f>IF(A468=総数!D470,"○","×")</f>
        <v>○</v>
      </c>
    </row>
    <row r="469" spans="1:2" x14ac:dyDescent="0.2">
      <c r="A469" s="136">
        <f>男!C471+女!C471</f>
        <v>1100</v>
      </c>
      <c r="B469" s="156" t="str">
        <f>IF(A469=総数!D471,"○","×")</f>
        <v>○</v>
      </c>
    </row>
    <row r="470" spans="1:2" x14ac:dyDescent="0.2">
      <c r="A470" s="136">
        <f>男!C472+女!C472</f>
        <v>19814</v>
      </c>
      <c r="B470" s="156" t="str">
        <f>IF(A470=総数!D472,"○","×")</f>
        <v>○</v>
      </c>
    </row>
    <row r="471" spans="1:2" x14ac:dyDescent="0.2">
      <c r="A471" s="136">
        <f>男!C473+女!C473</f>
        <v>362</v>
      </c>
      <c r="B471" s="156" t="str">
        <f>IF(A471=総数!D473,"○","×")</f>
        <v>○</v>
      </c>
    </row>
    <row r="472" spans="1:2" x14ac:dyDescent="0.2">
      <c r="A472" s="136">
        <f>男!C474+女!C474</f>
        <v>135</v>
      </c>
      <c r="B472" s="156" t="str">
        <f>IF(A472=総数!D474,"○","×")</f>
        <v>○</v>
      </c>
    </row>
    <row r="473" spans="1:2" x14ac:dyDescent="0.2">
      <c r="A473" s="136">
        <f>男!C475+女!C475</f>
        <v>446</v>
      </c>
      <c r="B473" s="156" t="str">
        <f>IF(A473=総数!D475,"○","×")</f>
        <v>○</v>
      </c>
    </row>
    <row r="474" spans="1:2" x14ac:dyDescent="0.2">
      <c r="A474" s="136">
        <f>男!C476+女!C476</f>
        <v>448</v>
      </c>
      <c r="B474" s="156" t="str">
        <f>IF(A474=総数!D476,"○","×")</f>
        <v>○</v>
      </c>
    </row>
    <row r="475" spans="1:2" x14ac:dyDescent="0.2">
      <c r="A475" s="136">
        <f>男!C477+女!C477</f>
        <v>165</v>
      </c>
      <c r="B475" s="156" t="str">
        <f>IF(A475=総数!D477,"○","×")</f>
        <v>○</v>
      </c>
    </row>
    <row r="476" spans="1:2" x14ac:dyDescent="0.2">
      <c r="A476" s="136">
        <f>男!C478+女!C478</f>
        <v>292</v>
      </c>
      <c r="B476" s="156" t="str">
        <f>IF(A476=総数!D478,"○","×")</f>
        <v>○</v>
      </c>
    </row>
    <row r="477" spans="1:2" x14ac:dyDescent="0.2">
      <c r="A477" s="136">
        <f>男!C479+女!C479</f>
        <v>83</v>
      </c>
      <c r="B477" s="156" t="str">
        <f>IF(A477=総数!D479,"○","×")</f>
        <v>○</v>
      </c>
    </row>
    <row r="478" spans="1:2" x14ac:dyDescent="0.2">
      <c r="A478" s="136">
        <f>男!C480+女!C480</f>
        <v>70</v>
      </c>
      <c r="B478" s="156" t="str">
        <f>IF(A478=総数!D480,"○","×")</f>
        <v>○</v>
      </c>
    </row>
    <row r="479" spans="1:2" x14ac:dyDescent="0.2">
      <c r="A479" s="136">
        <f>男!C481+女!C481</f>
        <v>12</v>
      </c>
      <c r="B479" s="156" t="str">
        <f>IF(A479=総数!D481,"○","×")</f>
        <v>○</v>
      </c>
    </row>
    <row r="480" spans="1:2" x14ac:dyDescent="0.2">
      <c r="A480" s="136">
        <f>男!C482+女!C482</f>
        <v>71</v>
      </c>
      <c r="B480" s="156" t="str">
        <f>IF(A480=総数!D482,"○","×")</f>
        <v>○</v>
      </c>
    </row>
    <row r="481" spans="1:2" x14ac:dyDescent="0.2">
      <c r="A481" s="136">
        <f>男!C483+女!C483</f>
        <v>73</v>
      </c>
      <c r="B481" s="156" t="str">
        <f>IF(A481=総数!D483,"○","×")</f>
        <v>○</v>
      </c>
    </row>
    <row r="482" spans="1:2" x14ac:dyDescent="0.2">
      <c r="A482" s="136">
        <f>男!C484+女!C484</f>
        <v>161</v>
      </c>
      <c r="B482" s="156" t="str">
        <f>IF(A482=総数!D484,"○","×")</f>
        <v>○</v>
      </c>
    </row>
    <row r="483" spans="1:2" x14ac:dyDescent="0.2">
      <c r="A483" s="136">
        <f>男!C485+女!C485</f>
        <v>221</v>
      </c>
      <c r="B483" s="156" t="str">
        <f>IF(A483=総数!D485,"○","×")</f>
        <v>○</v>
      </c>
    </row>
    <row r="484" spans="1:2" x14ac:dyDescent="0.2">
      <c r="A484" s="136">
        <f>男!C486+女!C486</f>
        <v>53</v>
      </c>
      <c r="B484" s="156" t="str">
        <f>IF(A484=総数!D486,"○","×")</f>
        <v>○</v>
      </c>
    </row>
    <row r="485" spans="1:2" x14ac:dyDescent="0.2">
      <c r="A485" s="136">
        <f>男!C487+女!C487</f>
        <v>11</v>
      </c>
      <c r="B485" s="156" t="str">
        <f>IF(A485=総数!D487,"○","×")</f>
        <v>○</v>
      </c>
    </row>
    <row r="486" spans="1:2" x14ac:dyDescent="0.2">
      <c r="A486" s="136">
        <f>男!C488+女!C488</f>
        <v>14</v>
      </c>
      <c r="B486" s="156" t="str">
        <f>IF(A486=総数!D488,"○","×")</f>
        <v>○</v>
      </c>
    </row>
    <row r="487" spans="1:2" x14ac:dyDescent="0.2">
      <c r="A487" s="136">
        <f>男!C489+女!C489</f>
        <v>27</v>
      </c>
      <c r="B487" s="156" t="str">
        <f>IF(A487=総数!D489,"○","×")</f>
        <v>○</v>
      </c>
    </row>
    <row r="488" spans="1:2" x14ac:dyDescent="0.2">
      <c r="A488" s="136">
        <f>男!C490+女!C490</f>
        <v>60</v>
      </c>
      <c r="B488" s="156" t="str">
        <f>IF(A488=総数!D490,"○","×")</f>
        <v>○</v>
      </c>
    </row>
    <row r="489" spans="1:2" x14ac:dyDescent="0.2">
      <c r="A489" s="136">
        <f>男!C491+女!C491</f>
        <v>61</v>
      </c>
      <c r="B489" s="156" t="str">
        <f>IF(A489=総数!D491,"○","×")</f>
        <v>○</v>
      </c>
    </row>
    <row r="490" spans="1:2" x14ac:dyDescent="0.2">
      <c r="A490" s="136">
        <f>男!C492+女!C492</f>
        <v>98</v>
      </c>
      <c r="B490" s="156" t="str">
        <f>IF(A490=総数!D492,"○","×")</f>
        <v>○</v>
      </c>
    </row>
    <row r="491" spans="1:2" x14ac:dyDescent="0.2">
      <c r="A491" s="136">
        <f>男!C493+女!C493</f>
        <v>94</v>
      </c>
      <c r="B491" s="156" t="str">
        <f>IF(A491=総数!D493,"○","×")</f>
        <v>○</v>
      </c>
    </row>
    <row r="492" spans="1:2" x14ac:dyDescent="0.2">
      <c r="A492" s="136">
        <f>男!C494+女!C494</f>
        <v>2957</v>
      </c>
      <c r="B492" s="156" t="str">
        <f>IF(A492=総数!D494,"○","×")</f>
        <v>○</v>
      </c>
    </row>
    <row r="493" spans="1:2" x14ac:dyDescent="0.2">
      <c r="A493" s="136">
        <f>男!C495+女!C495</f>
        <v>485</v>
      </c>
      <c r="B493" s="156" t="str">
        <f>IF(A493=総数!D495,"○","×")</f>
        <v>○</v>
      </c>
    </row>
    <row r="494" spans="1:2" x14ac:dyDescent="0.2">
      <c r="A494" s="136">
        <f>男!C496+女!C496</f>
        <v>981</v>
      </c>
      <c r="B494" s="156" t="str">
        <f>IF(A494=総数!D496,"○","×")</f>
        <v>○</v>
      </c>
    </row>
    <row r="495" spans="1:2" x14ac:dyDescent="0.2">
      <c r="A495" s="136">
        <f>男!C497+女!C497</f>
        <v>627</v>
      </c>
      <c r="B495" s="156" t="str">
        <f>IF(A495=総数!D497,"○","×")</f>
        <v>○</v>
      </c>
    </row>
    <row r="496" spans="1:2" x14ac:dyDescent="0.2">
      <c r="A496" s="136">
        <f>男!C498+女!C498</f>
        <v>688</v>
      </c>
      <c r="B496" s="156" t="str">
        <f>IF(A496=総数!D498,"○","×")</f>
        <v>○</v>
      </c>
    </row>
    <row r="497" spans="1:2" x14ac:dyDescent="0.2">
      <c r="A497" s="136">
        <f>男!C499+女!C499</f>
        <v>358</v>
      </c>
      <c r="B497" s="156" t="str">
        <f>IF(A497=総数!D499,"○","×")</f>
        <v>○</v>
      </c>
    </row>
    <row r="498" spans="1:2" x14ac:dyDescent="0.2">
      <c r="A498" s="136">
        <f>男!C500+女!C500</f>
        <v>1557</v>
      </c>
      <c r="B498" s="156" t="str">
        <f>IF(A498=総数!D500,"○","×")</f>
        <v>○</v>
      </c>
    </row>
    <row r="499" spans="1:2" x14ac:dyDescent="0.2">
      <c r="A499" s="136">
        <f>男!C501+女!C501</f>
        <v>1531</v>
      </c>
      <c r="B499" s="156" t="str">
        <f>IF(A499=総数!D501,"○","×")</f>
        <v>○</v>
      </c>
    </row>
    <row r="500" spans="1:2" x14ac:dyDescent="0.2">
      <c r="A500" s="136">
        <f>男!C502+女!C502</f>
        <v>5523</v>
      </c>
      <c r="B500" s="156" t="str">
        <f>IF(A500=総数!D502,"○","×")</f>
        <v>○</v>
      </c>
    </row>
    <row r="501" spans="1:2" x14ac:dyDescent="0.2">
      <c r="A501" s="136">
        <f>男!C503+女!C503</f>
        <v>11750</v>
      </c>
      <c r="B501" s="156" t="str">
        <f>IF(A501=総数!D503,"○","×")</f>
        <v>○</v>
      </c>
    </row>
    <row r="502" spans="1:2" x14ac:dyDescent="0.2">
      <c r="A502" s="136">
        <f>男!C504+女!C504</f>
        <v>34521</v>
      </c>
      <c r="B502" s="156" t="str">
        <f>IF(A502=総数!D504,"○","×")</f>
        <v>○</v>
      </c>
    </row>
    <row r="503" spans="1:2" x14ac:dyDescent="0.2">
      <c r="A503" s="136">
        <f>男!C505+女!C505</f>
        <v>390551</v>
      </c>
      <c r="B503" s="156" t="str">
        <f>IF(A503=総数!D505,"○","×")</f>
        <v>○</v>
      </c>
    </row>
    <row r="504" spans="1:2" x14ac:dyDescent="0.2">
      <c r="A504" s="136"/>
      <c r="B504" s="156">
        <f>COUNTIF(B1:B503,"×")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総数</vt:lpstr>
      <vt:lpstr>男</vt:lpstr>
      <vt:lpstr>女</vt:lpstr>
      <vt:lpstr>チェック用</vt:lpstr>
      <vt:lpstr>女!Print_Area</vt:lpstr>
      <vt:lpstr>総数!Print_Area</vt:lpstr>
      <vt:lpstr>男!Print_Area</vt:lpstr>
      <vt:lpstr>女!Print_Titles</vt:lpstr>
      <vt:lpstr>総数!Print_Titles</vt:lpstr>
      <vt:lpstr>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Printed>2022-02-17T06:08:28Z</cp:lastPrinted>
  <dcterms:created xsi:type="dcterms:W3CDTF">2006-01-11T00:11:30Z</dcterms:created>
  <dcterms:modified xsi:type="dcterms:W3CDTF">2025-03-03T06:59:05Z</dcterms:modified>
</cp:coreProperties>
</file>