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v-suidoB\10.91.10.111\02作業用\04事業管理課\新浄水場整備室\●2025(R7)~\001_固有\001_新浄水場共同整備事業\015_公表\05_質問回答（入札説明書等　第2回）\00_起案用\"/>
    </mc:Choice>
  </mc:AlternateContent>
  <bookViews>
    <workbookView xWindow="28680" yWindow="-120" windowWidth="29040" windowHeight="15720"/>
  </bookViews>
  <sheets>
    <sheet name="表紙" sheetId="114" r:id="rId1"/>
    <sheet name="提案書提出資料一覧表" sheetId="6" r:id="rId2"/>
    <sheet name="様式Ⅱ-3" sheetId="7" r:id="rId3"/>
    <sheet name="様式Ⅱ-7" sheetId="8" r:id="rId4"/>
    <sheet name="様式Ⅲ-4" sheetId="120" r:id="rId5"/>
    <sheet name="様式Ⅳ-15-1" sheetId="116" r:id="rId6"/>
    <sheet name="様式Ⅳ-15-2" sheetId="109" r:id="rId7"/>
    <sheet name="様式Ⅳ-15-3" sheetId="110" r:id="rId8"/>
    <sheet name="様式Ⅳ-15-4" sheetId="111" r:id="rId9"/>
    <sheet name="様式Ⅳ-15-5" sheetId="90" r:id="rId10"/>
    <sheet name="様式Ⅳ-15-6" sheetId="91" r:id="rId11"/>
    <sheet name="様式Ⅳ-15-7" sheetId="23" r:id="rId12"/>
    <sheet name="様式Ⅳ-15-8" sheetId="112" r:id="rId13"/>
    <sheet name="様式Ⅴ-2" sheetId="113" r:id="rId14"/>
    <sheet name="様式Ⅴ-3" sheetId="92" r:id="rId15"/>
    <sheet name="様式Ⅴ-4" sheetId="96"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 localSheetId="4" hidden="1">#REF!</definedName>
    <definedName name="_" hidden="1">#REF!</definedName>
    <definedName name="__" localSheetId="4" hidden="1">#REF!</definedName>
    <definedName name="__" hidden="1">#REF!</definedName>
    <definedName name="___" hidden="1">#REF!</definedName>
    <definedName name="____" hidden="1">#REF!</definedName>
    <definedName name="_____" hidden="1">#REF!</definedName>
    <definedName name="______" hidden="1">#REF!</definedName>
    <definedName name="_______" hidden="1">#REF!</definedName>
    <definedName name="________" hidden="1">#REF!</definedName>
    <definedName name="_________" hidden="1">#REF!</definedName>
    <definedName name="__________" hidden="1">#REF!</definedName>
    <definedName name="____________" hidden="1">#REF!</definedName>
    <definedName name="____fan1">[1]設備電力!$C$96</definedName>
    <definedName name="____Gac2">#REF!</definedName>
    <definedName name="____Gad2">#REF!</definedName>
    <definedName name="____Gfd2">#REF!</definedName>
    <definedName name="____Ld1">[2]設備電力!$H$13</definedName>
    <definedName name="____Ld2">[2]設備電力!$H$39</definedName>
    <definedName name="____Ld3">[1]設備電力!$J$35</definedName>
    <definedName name="____Ld5">[1]設備電力!$J$44</definedName>
    <definedName name="____Ld6">[2]設備電力!$H$70</definedName>
    <definedName name="____Ld7">[1]設備電力!$J$69</definedName>
    <definedName name="____Ld8">[2]設備電力!$H$78</definedName>
    <definedName name="____Ld9">[1]設備電力!$J$82</definedName>
    <definedName name="____mav2">#REF!</definedName>
    <definedName name="___fan1">[1]設備電力!$C$96</definedName>
    <definedName name="___Gac2">#REF!</definedName>
    <definedName name="___Gad2">#REF!</definedName>
    <definedName name="___Gfd2">#REF!</definedName>
    <definedName name="___Ld1">[2]設備電力!$H$13</definedName>
    <definedName name="___Ld2">[2]設備電力!$H$39</definedName>
    <definedName name="___Ld3">[1]設備電力!$J$35</definedName>
    <definedName name="___Ld5">[1]設備電力!$J$44</definedName>
    <definedName name="___Ld6">[2]設備電力!$H$70</definedName>
    <definedName name="___Ld7">[1]設備電力!$J$69</definedName>
    <definedName name="___Ld8">[2]設備電力!$H$78</definedName>
    <definedName name="___Ld9">[1]設備電力!$J$82</definedName>
    <definedName name="___mav2">#REF!</definedName>
    <definedName name="__123Graph_A" hidden="1">'[3]LPG(参考)'!#REF!</definedName>
    <definedName name="__123Graph_B" hidden="1">'[3]LPG(参考)'!#REF!</definedName>
    <definedName name="__123Graph_BGRAPH01" hidden="1">#REF!</definedName>
    <definedName name="__123Graph_BGRAPH02" hidden="1">#REF!</definedName>
    <definedName name="__123Graph_BGRAPH03" hidden="1">#REF!</definedName>
    <definedName name="__123Graph_BGRAPH04" hidden="1">#REF!</definedName>
    <definedName name="__123Graph_BGRAPH05" hidden="1">#REF!</definedName>
    <definedName name="__123Graph_C" hidden="1">'[3]LPG(参考)'!#REF!</definedName>
    <definedName name="__123Graph_D" hidden="1">'[3]LPG(参考)'!#REF!</definedName>
    <definedName name="__123Graph_E" hidden="1">'[3]LPG(参考)'!#REF!</definedName>
    <definedName name="__123Graph_F" hidden="1">'[3]LPG(参考)'!#REF!</definedName>
    <definedName name="__123Graph_X" hidden="1">'[3]LPG(参考)'!#REF!</definedName>
    <definedName name="__123Graph_XGRAPH01" hidden="1">#REF!</definedName>
    <definedName name="__123Graph_XGRAPH02" hidden="1">#REF!</definedName>
    <definedName name="__123Graph_XGRAPH03" hidden="1">#REF!</definedName>
    <definedName name="__123Graph_XGRAPH04" hidden="1">#REF!</definedName>
    <definedName name="__123Graph_XGRAPH05" hidden="1">#REF!</definedName>
    <definedName name="__1F" hidden="1">#REF!</definedName>
    <definedName name="__2_0_0_F" hidden="1">#REF!</definedName>
    <definedName name="__fan1">[1]設備電力!$C$96</definedName>
    <definedName name="__Gac2">#REF!</definedName>
    <definedName name="__Gad2">#REF!</definedName>
    <definedName name="__Gfd2">#REF!</definedName>
    <definedName name="__Ld1">[2]設備電力!$H$13</definedName>
    <definedName name="__Ld2">[2]設備電力!$H$39</definedName>
    <definedName name="__Ld3">[1]設備電力!$J$35</definedName>
    <definedName name="__Ld5">[1]設備電力!$J$44</definedName>
    <definedName name="__Ld6">[2]設備電力!$H$70</definedName>
    <definedName name="__Ld7">[1]設備電力!$J$69</definedName>
    <definedName name="__Ld8">[2]設備電力!$H$78</definedName>
    <definedName name="__Ld9">[1]設備電力!$J$82</definedName>
    <definedName name="__mav2">#REF!</definedName>
    <definedName name="_11F" hidden="1">[4]総括表!#REF!</definedName>
    <definedName name="_17_0_0_F" hidden="1">[5]総括表!#REF!</definedName>
    <definedName name="_18_0_0_F" hidden="1">#REF!</definedName>
    <definedName name="_18F" hidden="1">#REF!</definedName>
    <definedName name="_19_0_0_F" hidden="1">[5]総括表!#REF!</definedName>
    <definedName name="_1F" hidden="1">#REF!</definedName>
    <definedName name="_1P">#N/A</definedName>
    <definedName name="_2_0_0_F" hidden="1">#REF!</definedName>
    <definedName name="_23F" hidden="1">#REF!</definedName>
    <definedName name="_26_0_0_F" hidden="1">#REF!</definedName>
    <definedName name="_26F" hidden="1">[6]総括表!#REF!</definedName>
    <definedName name="_27_0_0_F" hidden="1">#REF!</definedName>
    <definedName name="_28F" hidden="1">#REF!</definedName>
    <definedName name="_2F" hidden="1">#REF!</definedName>
    <definedName name="_2P">#REF!</definedName>
    <definedName name="_3_0_0_F" hidden="1">#REF!</definedName>
    <definedName name="_31_0_0_F" hidden="1">#REF!</definedName>
    <definedName name="_41_0_0_F" hidden="1">#REF!</definedName>
    <definedName name="_42_0_0_F" hidden="1">#REF!</definedName>
    <definedName name="_43_0_0_F" hidden="1">#REF!</definedName>
    <definedName name="_44_0_0_F" hidden="1">#REF!</definedName>
    <definedName name="_45_0_0_F" hidden="1">#REF!</definedName>
    <definedName name="_49_0_0_F" hidden="1">#REF!</definedName>
    <definedName name="_5_0_0_F" hidden="1">#REF!</definedName>
    <definedName name="_55_0_0_F" hidden="1">#REF!</definedName>
    <definedName name="_56_0_0_F" hidden="1">#REF!</definedName>
    <definedName name="_6_0_0_F" hidden="1">#REF!</definedName>
    <definedName name="_6F" hidden="1">[6]総括表!#REF!</definedName>
    <definedName name="_7_0_0_F" hidden="1">#REF!</definedName>
    <definedName name="_8_0_0_F" hidden="1">#REF!</definedName>
    <definedName name="_fan1">[1]設備電力!$C$96</definedName>
    <definedName name="_Fill" localSheetId="14" hidden="1">#REF!</definedName>
    <definedName name="_Fill" hidden="1">#REF!</definedName>
    <definedName name="_Gac2">#REF!</definedName>
    <definedName name="_Gad2">#REF!</definedName>
    <definedName name="_Gfd2">#REF!</definedName>
    <definedName name="_Hlk102838990" localSheetId="4">'様式Ⅲ-4'!#REF!</definedName>
    <definedName name="_Hlk102839022" localSheetId="4">'様式Ⅲ-4'!#REF!</definedName>
    <definedName name="_Hlk102839756" localSheetId="4">'様式Ⅲ-4'!#REF!</definedName>
    <definedName name="_Hlk104370871" localSheetId="4">'様式Ⅲ-4'!#REF!</definedName>
    <definedName name="_Hlk183547392" localSheetId="4">'様式Ⅲ-4'!#REF!</definedName>
    <definedName name="_Hlk183547896" localSheetId="4">'様式Ⅲ-4'!#REF!</definedName>
    <definedName name="_Hlk185625461" localSheetId="4">'様式Ⅲ-4'!#REF!</definedName>
    <definedName name="_Key1" hidden="1">#REF!</definedName>
    <definedName name="_Key2" hidden="1">#REF!</definedName>
    <definedName name="_Ld1">[2]設備電力!$H$13</definedName>
    <definedName name="_Ld2">[2]設備電力!$H$39</definedName>
    <definedName name="_Ld3">[1]設備電力!$J$35</definedName>
    <definedName name="_Ld5">[1]設備電力!$J$44</definedName>
    <definedName name="_Ld6">[2]設備電力!$H$70</definedName>
    <definedName name="_Ld7">[1]設備電力!$J$69</definedName>
    <definedName name="_Ld8">[2]設備電力!$H$78</definedName>
    <definedName name="_Ld9">[1]設備電力!$J$82</definedName>
    <definedName name="_mav2">#REF!</definedName>
    <definedName name="_Order1" hidden="1">0</definedName>
    <definedName name="_Order2" hidden="1">255</definedName>
    <definedName name="_Sort" localSheetId="14" hidden="1">#REF!</definedName>
    <definedName name="_Sort" hidden="1">#REF!</definedName>
    <definedName name="_Toc211264375" localSheetId="4">'様式Ⅲ-4'!#REF!</definedName>
    <definedName name="_Toc211264376" localSheetId="4">'様式Ⅲ-4'!$C$370</definedName>
    <definedName name="\A">#REF!</definedName>
    <definedName name="\B">#REF!</definedName>
    <definedName name="\C">#REF!</definedName>
    <definedName name="a">'[7]プラズマ用灰量計算（低質ごみ）'!$D$37</definedName>
    <definedName name="aaaaaaaaaaaaaa" hidden="1">#REF!</definedName>
    <definedName name="alkali">[1]寸法計画と薬剤使用量!$C$121</definedName>
    <definedName name="alkali1">[8]寸法計画!$C$117</definedName>
    <definedName name="anscount" hidden="1">1</definedName>
    <definedName name="b">'[7]プラズマ用灰量計算（低質ごみ）'!$D$38</definedName>
    <definedName name="BA_1">[1]設備電力!$F$2</definedName>
    <definedName name="BAforACsilo">[1]設備電力!$J$57</definedName>
    <definedName name="bbbbbbbbbbbbbbbbb" hidden="1">#REF!</definedName>
    <definedName name="bcgdfd" hidden="1">#REF!</definedName>
    <definedName name="bgh" hidden="1">#REF!</definedName>
    <definedName name="BH">[2]寸法計画!$D$2</definedName>
    <definedName name="blower常用数量">[1]設備電力!$J$64</definedName>
    <definedName name="blower予備数量">[1]設備電力!$J$65</definedName>
    <definedName name="ccccccccccccccccc" hidden="1">#REF!</definedName>
    <definedName name="cderds" hidden="1">#REF!</definedName>
    <definedName name="comp数量">[1]設備電力!$J$7</definedName>
    <definedName name="d">'[7]プラズマ用灰量計算（低質ごみ）'!$D$10</definedName>
    <definedName name="Data">#REF!</definedName>
    <definedName name="_xlnm.Database">#REF!</definedName>
    <definedName name="DataEnd">#REF!</definedName>
    <definedName name="ddddddddddddd" hidden="1">#REF!</definedName>
    <definedName name="dedf" hidden="1">[4]総括表!#REF!</definedName>
    <definedName name="deg_K">[9]基本定数等!$C$18</definedName>
    <definedName name="DH_し尿3">#REF!</definedName>
    <definedName name="DH_し尿31">#REF!</definedName>
    <definedName name="DH_し尿33">#REF!</definedName>
    <definedName name="Dr">#REF!</definedName>
    <definedName name="DrainTrap1">[1]設備電力!$C$19</definedName>
    <definedName name="DrainTrap数量">[1]設備電力!$J$21</definedName>
    <definedName name="dryer数量">[1]設備電力!$J$25</definedName>
    <definedName name="Ds">#REF!</definedName>
    <definedName name="e">'[7]プラズマ用灰量計算（低質ごみ）'!$D$11</definedName>
    <definedName name="eeeeeeeeeeeee" hidden="1">#REF!</definedName>
    <definedName name="_xlnm.Extract">#REF!</definedName>
    <definedName name="f">'[7]プラズマ用灰量計算（低質ごみ）'!$D$20</definedName>
    <definedName name="ffcgbb" hidden="1">#REF!</definedName>
    <definedName name="ffffffffffffffff" hidden="1">#REF!</definedName>
    <definedName name="fill" hidden="1">[10]Sheet1!#REF!</definedName>
    <definedName name="furusho">#REF!</definedName>
    <definedName name="g">'[7]プラズマ用灰量計算（低質ごみ）'!$D$15</definedName>
    <definedName name="Gac">#REF!</definedName>
    <definedName name="Gad">#REF!</definedName>
    <definedName name="Gadall">#REF!</definedName>
    <definedName name="Gadex">#REF!</definedName>
    <definedName name="Gf">#REF!</definedName>
    <definedName name="Gfd">#REF!</definedName>
    <definedName name="Gfex">#REF!</definedName>
    <definedName name="ggggggggggggg" hidden="1">#REF!</definedName>
    <definedName name="ghfdx" hidden="1">#REF!</definedName>
    <definedName name="Gmslct">#REF!</definedName>
    <definedName name="gou" hidden="1">'[3]LPG(参考)'!#REF!</definedName>
    <definedName name="h">'[7]プラズマ用灰量計算（低質ごみ）'!$D$28</definedName>
    <definedName name="H_20deg_10ata_W">[9]基本定数等!$C$21</definedName>
    <definedName name="H_20deg_3ata_W">[11]基本定数等!$C$22</definedName>
    <definedName name="H_20deg_air">[9]基本定数等!$C$19</definedName>
    <definedName name="H_3">[2]設備電力!$H$52</definedName>
    <definedName name="H_4">[2]設備電力!$H$57</definedName>
    <definedName name="H_7">[2]設備電力!$H$75</definedName>
    <definedName name="heater1">[1]設備電力!$C$99</definedName>
    <definedName name="heater数量">[1]設備電力!$J$100</definedName>
    <definedName name="hfg3hj" hidden="1">#REF!</definedName>
    <definedName name="hgfyhtud" hidden="1">#REF!</definedName>
    <definedName name="hitoshi" hidden="1">'[3]LPG(参考)'!#REF!</definedName>
    <definedName name="hoist1">[1]設備電力!$C$77</definedName>
    <definedName name="hoist数量">[1]設備電力!$J$78</definedName>
    <definedName name="hyf" hidden="1">#REF!</definedName>
    <definedName name="Hyousoku">#REF!</definedName>
    <definedName name="HyousokuArea">#REF!</definedName>
    <definedName name="HyousokuEnd">#REF!</definedName>
    <definedName name="Hyoutou">#REF!</definedName>
    <definedName name="hyu" hidden="1">#REF!</definedName>
    <definedName name="hyugfr" hidden="1">#REF!</definedName>
    <definedName name="i">'[7]プラズマ用灰量計算（低質ごみ）'!$D$28</definedName>
    <definedName name="j">'[7]プラズマ用灰量計算（低質ごみ）'!$D$29</definedName>
    <definedName name="jgtf" hidden="1">#REF!</definedName>
    <definedName name="ｊｊｊ" hidden="1">[10]Sheet1!#REF!</definedName>
    <definedName name="k">'[7]プラズマ用灰量計算（低質ごみ）'!$D$41</definedName>
    <definedName name="kaduki" hidden="1">#REF!</definedName>
    <definedName name="keiko" hidden="1">'[3]LPG(参考)'!#REF!</definedName>
    <definedName name="l">'[7]プラズマ用灰量計算（低質ごみ）'!$D$23</definedName>
    <definedName name="Ld10a">[8]寸法計画!$H$214</definedName>
    <definedName name="Ld10b">[8]寸法計画!$H$215</definedName>
    <definedName name="Ld4a">[1]設備電力!$J$39</definedName>
    <definedName name="Ld4b">[1]設備電力!$J$40</definedName>
    <definedName name="Ld5a">[8]寸法計画!$H$186</definedName>
    <definedName name="Ld5b">[8]寸法計画!$H$187</definedName>
    <definedName name="Ld6a">[1]設備電力!$J$48</definedName>
    <definedName name="Ld6b">[1]設備電力!$J$49</definedName>
    <definedName name="Ld8a">[1]設備電力!$J$61</definedName>
    <definedName name="Ld8b">[1]設備電力!$J$62</definedName>
    <definedName name="LdB">[1]設備電力!$J$95</definedName>
    <definedName name="LdC">[1]設備電力!$J$98</definedName>
    <definedName name="ll" localSheetId="15" hidden="1">[12]Sheet1!#REF!</definedName>
    <definedName name="ll" hidden="1">[12]Sheet1!#REF!</definedName>
    <definedName name="m">'[7]プラズマ用灰量計算（低質ごみ）'!$D$12</definedName>
    <definedName name="M_C">[9]基本定数等!$C$6</definedName>
    <definedName name="M_Ca">[9]基本定数等!$C$10</definedName>
    <definedName name="M_Cl">[9]基本定数等!$C$4</definedName>
    <definedName name="M_H">[9]基本定数等!$C$9</definedName>
    <definedName name="M_N">[9]基本定数等!$C$7</definedName>
    <definedName name="M_Na">[9]基本定数等!$C$11</definedName>
    <definedName name="M_O">[9]基本定数等!$C$8</definedName>
    <definedName name="M_S">[9]基本定数等!$C$5</definedName>
    <definedName name="masayoshi" hidden="1">#REF!</definedName>
    <definedName name="mav">#REF!</definedName>
    <definedName name="mavex">#REF!</definedName>
    <definedName name="mitushige" hidden="1">#REF!</definedName>
    <definedName name="n">'[7]プラズマ用灰量計算（低質ごみ）'!$D$24</definedName>
    <definedName name="nen">#REF!</definedName>
    <definedName name="No1BH">"四角形 49"</definedName>
    <definedName name="Nr">#REF!</definedName>
    <definedName name="Ns">#REF!</definedName>
    <definedName name="o">'[7]プラズマ用灰量計算（低質ごみ）'!$D$17</definedName>
    <definedName name="p">'[7]プラズマ用灰量計算（低質ごみ）'!$D$6</definedName>
    <definedName name="_xlnm.Print_Area" localSheetId="1">提案書提出資料一覧表!$B$2:$F$81</definedName>
    <definedName name="_xlnm.Print_Area" localSheetId="0">表紙!$B$1:$H$31</definedName>
    <definedName name="_xlnm.Print_Area" localSheetId="2">'様式Ⅱ-3'!$B$2:$H$77</definedName>
    <definedName name="_xlnm.Print_Area" localSheetId="3">'様式Ⅱ-7'!$B$2:$I$35</definedName>
    <definedName name="_xlnm.Print_Area" localSheetId="4">'様式Ⅲ-4'!$B$6:$I$376</definedName>
    <definedName name="_xlnm.Print_Area" localSheetId="5">'様式Ⅳ-15-1'!$B$2:$N$107</definedName>
    <definedName name="_xlnm.Print_Area" localSheetId="6">'様式Ⅳ-15-2'!$B$2:$Z$63</definedName>
    <definedName name="_xlnm.Print_Area" localSheetId="7">'様式Ⅳ-15-3'!$A$1:$J$43</definedName>
    <definedName name="_xlnm.Print_Area" localSheetId="8">'様式Ⅳ-15-4'!$A$2:$P$36</definedName>
    <definedName name="_xlnm.Print_Area" localSheetId="9">'様式Ⅳ-15-5'!$B$2:$I$29</definedName>
    <definedName name="_xlnm.Print_Area" localSheetId="10">'様式Ⅳ-15-6'!$A$2:$Q$33</definedName>
    <definedName name="_xlnm.Print_Area" localSheetId="11">'様式Ⅳ-15-7'!$A$2:$H$32</definedName>
    <definedName name="_xlnm.Print_Area" localSheetId="12">'様式Ⅳ-15-8'!$B$2:$U$73</definedName>
    <definedName name="_xlnm.Print_Area" localSheetId="13">'様式Ⅴ-2'!$B$2:$O$106</definedName>
    <definedName name="_xlnm.Print_Area" localSheetId="14">'様式Ⅴ-3'!$A$2:$J$27</definedName>
    <definedName name="_xlnm.Print_Area" localSheetId="15">'様式Ⅴ-4'!$B$2:$P$32</definedName>
    <definedName name="_xlnm.Print_Area">#REF!</definedName>
    <definedName name="_xlnm.Print_Titles" localSheetId="7">#REF!</definedName>
    <definedName name="_xlnm.Print_Titles" localSheetId="8">'様式Ⅳ-15-4'!$2:$6</definedName>
    <definedName name="_xlnm.Print_Titles" localSheetId="9">'様式Ⅳ-15-5'!$2:$5</definedName>
    <definedName name="_xlnm.Print_Titles" localSheetId="12">'様式Ⅳ-15-8'!$1:$5</definedName>
    <definedName name="_xlnm.Print_Titles" localSheetId="14">#REF!</definedName>
    <definedName name="_xlnm.Print_Titles" localSheetId="15">#REF!</definedName>
    <definedName name="_xlnm.Print_Titles">#REF!</definedName>
    <definedName name="PureWater12">[13]用役収支!$AA$234</definedName>
    <definedName name="PureWater13">[13]用役収支!$AA$235</definedName>
    <definedName name="PureWater14">[13]用役収支!$AA$236</definedName>
    <definedName name="Pw">[14]寸法!$N$188</definedName>
    <definedName name="Pwa">[14]寸法!$N$362</definedName>
    <definedName name="q">'[7]プラズマ用灰量計算（低質ごみ）'!$D$4</definedName>
    <definedName name="q_C_burn_kg_base">[9]基本定数等!$E$12</definedName>
    <definedName name="q_vapor">[9]基本定数等!$C$20</definedName>
    <definedName name="rdsw" hidden="1">#REF!</definedName>
    <definedName name="Rm">#REF!</definedName>
    <definedName name="Rmk">#REF!</definedName>
    <definedName name="ryo">#REF!</definedName>
    <definedName name="s">'[7]プラズマ用灰量計算（低質ごみ）'!$D$21</definedName>
    <definedName name="shaker">[1]設備電力!$C$74</definedName>
    <definedName name="shaker出力">[1]設備電力!$J$76</definedName>
    <definedName name="shaker数量">[1]設備電力!$J$75</definedName>
    <definedName name="silo1">[1]寸法計画と薬剤使用量!$B$120</definedName>
    <definedName name="slurry">[1]設備電力!$C$28</definedName>
    <definedName name="SlurryFeeder数量">[1]設備電力!$J$32</definedName>
    <definedName name="stirrer1">[1]設備電力!$C$93</definedName>
    <definedName name="stirrer数量">[1]設備電力!$J$94</definedName>
    <definedName name="sxsd" localSheetId="15" hidden="1">[4]総括表!#REF!</definedName>
    <definedName name="sxsd" hidden="1">[4]総括表!#REF!</definedName>
    <definedName name="t">'[7]プラズマ用灰量計算（低質ごみ）'!$D$22</definedName>
    <definedName name="takayuki" hidden="1">#REF!</definedName>
    <definedName name="takumichi" hidden="1">#REF!</definedName>
    <definedName name="TENP8">#REF!</definedName>
    <definedName name="TENP9">#REF!</definedName>
    <definedName name="Title">#REF!</definedName>
    <definedName name="TitleEnglish">#REF!</definedName>
    <definedName name="Tr">#REF!</definedName>
    <definedName name="Ts">#REF!</definedName>
    <definedName name="tuyoshi" hidden="1">'[3]LPG(参考)'!#REF!</definedName>
    <definedName name="tyj" hidden="1">#REF!</definedName>
    <definedName name="u">'[7]プラズマ用灰量計算（低質ごみ）'!$D$7</definedName>
    <definedName name="v">'[7]プラズマ用灰量計算（低質ごみ）'!$D$5</definedName>
    <definedName name="VN">[9]基本定数等!$C$2</definedName>
    <definedName name="w">'[7]プラズマ用灰量計算（低質ごみ）'!$D$16</definedName>
    <definedName name="wedd" hidden="1">#REF!</definedName>
    <definedName name="Wex">#REF!</definedName>
    <definedName name="Wfex">#REF!</definedName>
    <definedName name="wrn.PRINT." localSheetId="0" hidden="1">{"P.1",#N/A,FALSE,"ネット表";"P.2",#N/A,FALSE,"ネット表"}</definedName>
    <definedName name="wrn.PRINT." localSheetId="4" hidden="1">{"P.1",#N/A,FALSE,"ネット表";"P.2",#N/A,FALSE,"ネット表"}</definedName>
    <definedName name="wrn.PRINT." localSheetId="12" hidden="1">{"P.1",#N/A,FALSE,"ネット表";"P.2",#N/A,FALSE,"ネット表"}</definedName>
    <definedName name="wrn.PRINT." localSheetId="15" hidden="1">{"P.1",#N/A,FALSE,"ネット表";"P.2",#N/A,FALSE,"ネット表"}</definedName>
    <definedName name="wrn.PRINT." hidden="1">{"P.1",#N/A,FALSE,"ネット表";"P.2",#N/A,FALSE,"ネット表"}</definedName>
    <definedName name="x">'[7]プラズマ用灰量計算（低質ごみ）'!$D$42</definedName>
    <definedName name="xsa" hidden="1">#REF!</definedName>
    <definedName name="xxgfdg" hidden="1">#REF!</definedName>
    <definedName name="yasuko" hidden="1">'[3]LPG(参考)'!#REF!</definedName>
    <definedName name="ytrdf" hidden="1">#REF!</definedName>
    <definedName name="Z_084AE120_92E3_11D5_B1AB_00A0C9E26D76_.wvu.PrintArea" localSheetId="6" hidden="1">'様式Ⅳ-15-2'!$B$2:$X$55</definedName>
    <definedName name="Z_084AE120_92E3_11D5_B1AB_00A0C9E26D76_.wvu.Rows" localSheetId="6" hidden="1">'様式Ⅳ-15-2'!#REF!</definedName>
    <definedName name="Z_742D71E0_95CC_11D5_947E_004026A90764_.wvu.PrintArea" localSheetId="6" hidden="1">'様式Ⅳ-15-2'!$B$2:$X$55</definedName>
    <definedName name="Z_742D71E0_95CC_11D5_947E_004026A90764_.wvu.Rows" localSheetId="6" hidden="1">'様式Ⅳ-15-2'!#REF!</definedName>
    <definedName name="Z_DB0B5780_957A_11D5_B6B0_0000F4971045_.wvu.PrintArea" localSheetId="6" hidden="1">'様式Ⅳ-15-2'!$B$2:$X$55</definedName>
    <definedName name="Z_DB0B5780_957A_11D5_B6B0_0000F4971045_.wvu.Rows" localSheetId="6" hidden="1">'様式Ⅳ-15-2'!#REF!</definedName>
    <definedName name="zadfvx" hidden="1">#REF!</definedName>
    <definedName name="ああああ" hidden="1">#REF!</definedName>
    <definedName name="ごみ搬入量">'[15]搬入量予測（市算出）'!$A$3:$F$5</definedName>
    <definedName name="コンプレッサ">[2]設備電力!$B$2</definedName>
    <definedName name="コンプレッサ常用数量">[2]設備電力!$H$4</definedName>
    <definedName name="コンベヤ">[2]設備電力!$B$62</definedName>
    <definedName name="コンベヤヒータ">[2]設備電力!$B$71</definedName>
    <definedName name="コンベヤヒータ数量">[2]設備電力!$H$72</definedName>
    <definedName name="コンベヤ形式">[2]設備電力!$H$63</definedName>
    <definedName name="コンベヤ数量">[2]設備電力!$H$64</definedName>
    <definedName name="シリンダ">[2]設備電力!$B$79</definedName>
    <definedName name="シリンダ数量">[2]設備電力!$H$80</definedName>
    <definedName name="データ">#REF!</definedName>
    <definedName name="ドレントラップ出力">[1]設備電力!$J$22</definedName>
    <definedName name="バイブレータ">[2]設備電力!$B$58</definedName>
    <definedName name="バイブレータ数量">[2]設備電力!$H$59</definedName>
    <definedName name="ファン">[2]設備電力!$B$27</definedName>
    <definedName name="ファン数量">[2]設備電力!$H$29</definedName>
    <definedName name="ベビコン1">[1]設備電力!$C$6</definedName>
    <definedName name="ホッパヒータ">[2]設備電力!$B$53</definedName>
    <definedName name="ホッパヒータ数量">[2]設備電力!$H$54</definedName>
    <definedName name="ロータリバルブ">[2]寸法計画!$C$86</definedName>
    <definedName name="ロータリバルブ数量">[2]設備電力!$H$77</definedName>
    <definedName name="維持補修" hidden="1">#REF!</definedName>
    <definedName name="引当先">[14]外形図!$E$48</definedName>
    <definedName name="引当名">[2]BH3!$D$73</definedName>
    <definedName name="撹拌機数量">[1]設備電力!$F$39</definedName>
    <definedName name="撹拌機数量_3">[1]設備電力!$F$61</definedName>
    <definedName name="機器リスト">#REF!</definedName>
    <definedName name="客先">[1]外形図1!$F$49</definedName>
    <definedName name="吸込fan出力">[1]設備電力!$J$73</definedName>
    <definedName name="吸込fan数量">[1]設備電力!$J$72</definedName>
    <definedName name="吸込みfan">[1]設備電力!$C$71</definedName>
    <definedName name="吸収塔循環pump">[14]寸法!$H$176</definedName>
    <definedName name="吸収塔循環pump常用数量">[14]寸法!$K$354</definedName>
    <definedName name="吸収塔循環pump予備数量">[14]寸法!$N$354</definedName>
    <definedName name="急冷塔循環pump">[14]寸法!$D$176</definedName>
    <definedName name="急冷塔循環pump常用数量">[14]寸法!$K$179</definedName>
    <definedName name="急冷塔循環pump予備数量">[14]寸法!$N$179</definedName>
    <definedName name="供給機数量">[1]設備電力!$F$40</definedName>
    <definedName name="供給機数量_2">[1]設備電力!$F$49</definedName>
    <definedName name="供給機数量_3">[1]設備電力!$F$62</definedName>
    <definedName name="経費">#REF!</definedName>
    <definedName name="計算">[16]入力!#REF!</definedName>
    <definedName name="計算条件">[17]入力!#REF!</definedName>
    <definedName name="見積表紙" hidden="1">[6]総括表!#REF!</definedName>
    <definedName name="原価別総括表" hidden="1">[18]工事予算総括表!#REF!</definedName>
    <definedName name="査定">#REF!</definedName>
    <definedName name="施設分類">#REF!</definedName>
    <definedName name="集計">[19]家庭!#REF!</definedName>
    <definedName name="重複" hidden="1">[20]総括表!#REF!</definedName>
    <definedName name="重要度区分">[21]重要度区分!$A$3:$D$6</definedName>
    <definedName name="助剤1">[1]寸法計画と薬剤使用量!$C$140</definedName>
    <definedName name="助剤BA数量">[1]設備電力!$J$43</definedName>
    <definedName name="除湿機">[1]設備電力!$C$23</definedName>
    <definedName name="除湿機出力">[1]設備電力!$J$26</definedName>
    <definedName name="消石灰BA数量">[1]設備電力!$J$4</definedName>
    <definedName name="上野" hidden="1">#REF!</definedName>
    <definedName name="図版">#REF!</definedName>
    <definedName name="世帯数">#REF!</definedName>
    <definedName name="設定項目1">#N/A</definedName>
    <definedName name="中吹" hidden="1">[22]総括表!#REF!</definedName>
    <definedName name="停止時ヒータ">[2]設備電力!$B$40</definedName>
    <definedName name="停止時ヒータ数量">[2]設備電力!$H$42</definedName>
    <definedName name="定量フィーダ">[1]設備電力!$F$28</definedName>
    <definedName name="電源電圧">[2]設備電力!$H$85</definedName>
    <definedName name="内海築炉">#REF!</definedName>
    <definedName name="内訳外">#REF!</definedName>
    <definedName name="内訳内1">#REF!</definedName>
    <definedName name="内訳内2">#REF!</definedName>
    <definedName name="明細1">#REF!</definedName>
    <definedName name="明細3">#REF!</definedName>
    <definedName name="薬剤定量フィーダ数量">[1]設備電力!$F$53</definedName>
    <definedName name="輸送用ブロワ">[1]設備電力!$C$63</definedName>
    <definedName name="曜日">#REF!</definedName>
    <definedName name="落ち口ヒータ">[1]設備電力!$J$101</definedName>
    <definedName name="劣化パターンと保全方式">[21]劣化パターンと保全方式!$A$4:$D$6</definedName>
    <definedName name="炉数">[2]寸法計画!$H$31</definedName>
    <definedName name="攪拌機数量_2">[1]設備電力!$F$48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92" l="1"/>
  <c r="K29" i="91"/>
  <c r="J29" i="91"/>
  <c r="I29" i="91"/>
  <c r="H29" i="91"/>
  <c r="G29" i="91"/>
  <c r="P26" i="91"/>
  <c r="O26" i="91"/>
  <c r="N26" i="91"/>
  <c r="M26" i="91"/>
  <c r="L26" i="91"/>
  <c r="K26" i="91"/>
  <c r="J26" i="91"/>
  <c r="I26" i="91"/>
  <c r="H26" i="91"/>
  <c r="G26" i="91"/>
  <c r="G34" i="110"/>
  <c r="I12" i="92" s="1"/>
  <c r="N96" i="116" l="1"/>
  <c r="N95" i="116"/>
  <c r="N94" i="116"/>
  <c r="N93" i="116"/>
  <c r="N92" i="116"/>
  <c r="N91" i="116"/>
  <c r="N90" i="116"/>
  <c r="N89" i="116"/>
  <c r="N88" i="116"/>
  <c r="N87" i="116"/>
  <c r="N86" i="116"/>
  <c r="N85" i="116"/>
  <c r="N84" i="116"/>
  <c r="N83" i="116"/>
  <c r="N82" i="116"/>
  <c r="N81" i="116"/>
  <c r="M80" i="116"/>
  <c r="L80" i="116"/>
  <c r="K80" i="116"/>
  <c r="J80" i="116"/>
  <c r="I80" i="116"/>
  <c r="H80" i="116"/>
  <c r="G80" i="116"/>
  <c r="N79" i="116"/>
  <c r="N78" i="116"/>
  <c r="N77" i="116"/>
  <c r="N76" i="116"/>
  <c r="N75" i="116"/>
  <c r="N74" i="116"/>
  <c r="N73" i="116"/>
  <c r="N72" i="116"/>
  <c r="N71" i="116"/>
  <c r="N70" i="116"/>
  <c r="N69" i="116"/>
  <c r="N68" i="116"/>
  <c r="N67" i="116"/>
  <c r="N66" i="116"/>
  <c r="N65" i="116"/>
  <c r="N64" i="116"/>
  <c r="N63" i="116"/>
  <c r="N62" i="116"/>
  <c r="N61" i="116"/>
  <c r="N60" i="116"/>
  <c r="N59" i="116"/>
  <c r="N58" i="116"/>
  <c r="N57" i="116"/>
  <c r="N56" i="116"/>
  <c r="N55" i="116"/>
  <c r="N54" i="116"/>
  <c r="N53" i="116"/>
  <c r="N52" i="116"/>
  <c r="N51" i="116"/>
  <c r="N50" i="116"/>
  <c r="N49" i="116"/>
  <c r="N48" i="116"/>
  <c r="M47" i="116"/>
  <c r="L47" i="116"/>
  <c r="K47" i="116"/>
  <c r="J47" i="116"/>
  <c r="I47" i="116"/>
  <c r="H47" i="116"/>
  <c r="G47" i="116"/>
  <c r="N46" i="116"/>
  <c r="N45" i="116"/>
  <c r="N44" i="116"/>
  <c r="N43" i="116"/>
  <c r="M42" i="116"/>
  <c r="L42" i="116"/>
  <c r="L97" i="116" s="1"/>
  <c r="K42" i="116"/>
  <c r="J42" i="116"/>
  <c r="I42" i="116"/>
  <c r="H42" i="116"/>
  <c r="G42" i="116"/>
  <c r="M40" i="116"/>
  <c r="L40" i="116"/>
  <c r="K40" i="116"/>
  <c r="J40" i="116"/>
  <c r="I40" i="116"/>
  <c r="H40" i="116"/>
  <c r="G40" i="116"/>
  <c r="N39" i="116"/>
  <c r="N38" i="116"/>
  <c r="N37" i="116"/>
  <c r="M36" i="116"/>
  <c r="L36" i="116"/>
  <c r="K36" i="116"/>
  <c r="J36" i="116"/>
  <c r="I36" i="116"/>
  <c r="H36" i="116"/>
  <c r="G36" i="116"/>
  <c r="N35" i="116"/>
  <c r="N34" i="116"/>
  <c r="N33" i="116"/>
  <c r="N32" i="116"/>
  <c r="N31" i="116"/>
  <c r="N30" i="116"/>
  <c r="N29" i="116"/>
  <c r="N28" i="116"/>
  <c r="N27" i="116"/>
  <c r="N26" i="116"/>
  <c r="N25" i="116"/>
  <c r="N24" i="116"/>
  <c r="N23" i="116"/>
  <c r="N22" i="116"/>
  <c r="N21" i="116"/>
  <c r="N20" i="116"/>
  <c r="M19" i="116"/>
  <c r="L19" i="116"/>
  <c r="K19" i="116"/>
  <c r="J19" i="116"/>
  <c r="I19" i="116"/>
  <c r="H19" i="116"/>
  <c r="G19" i="116"/>
  <c r="N18" i="116"/>
  <c r="N17" i="116"/>
  <c r="N16" i="116"/>
  <c r="N15" i="116"/>
  <c r="N14" i="116"/>
  <c r="N13" i="116"/>
  <c r="N12" i="116"/>
  <c r="M11" i="116"/>
  <c r="L11" i="116"/>
  <c r="K11" i="116"/>
  <c r="J11" i="116"/>
  <c r="I11" i="116"/>
  <c r="H11" i="116"/>
  <c r="G11" i="116"/>
  <c r="N10" i="116"/>
  <c r="N94" i="113"/>
  <c r="N93" i="113"/>
  <c r="N92" i="113"/>
  <c r="N91" i="113"/>
  <c r="N90" i="113"/>
  <c r="N89" i="113"/>
  <c r="N88" i="113"/>
  <c r="N87" i="113"/>
  <c r="N86" i="113"/>
  <c r="N85" i="113"/>
  <c r="N84" i="113"/>
  <c r="N83" i="113"/>
  <c r="N82" i="113"/>
  <c r="N81" i="113"/>
  <c r="N80" i="113"/>
  <c r="N79" i="113"/>
  <c r="N77" i="113"/>
  <c r="N76" i="113"/>
  <c r="N75" i="113"/>
  <c r="N74" i="113"/>
  <c r="N73" i="113"/>
  <c r="N72" i="113"/>
  <c r="N71" i="113"/>
  <c r="N70" i="113"/>
  <c r="N69" i="113"/>
  <c r="N68" i="113"/>
  <c r="N67" i="113"/>
  <c r="N66" i="113"/>
  <c r="N65" i="113"/>
  <c r="N64" i="113"/>
  <c r="N63" i="113"/>
  <c r="N62" i="113"/>
  <c r="N61" i="113"/>
  <c r="N60" i="113"/>
  <c r="N59" i="113"/>
  <c r="N58" i="113"/>
  <c r="N57" i="113"/>
  <c r="N56" i="113"/>
  <c r="N55" i="113"/>
  <c r="N54" i="113"/>
  <c r="N53" i="113"/>
  <c r="N52" i="113"/>
  <c r="N51" i="113"/>
  <c r="N50" i="113"/>
  <c r="N49" i="113"/>
  <c r="N48" i="113"/>
  <c r="N47" i="113"/>
  <c r="N46" i="113"/>
  <c r="N44" i="113"/>
  <c r="N43" i="113"/>
  <c r="N42" i="113"/>
  <c r="N41" i="113"/>
  <c r="M34" i="113"/>
  <c r="L34" i="113"/>
  <c r="K34" i="113"/>
  <c r="J34" i="113"/>
  <c r="I34" i="113"/>
  <c r="H34" i="113"/>
  <c r="M17" i="113"/>
  <c r="L17" i="113"/>
  <c r="K17" i="113"/>
  <c r="J17" i="113"/>
  <c r="I17" i="113"/>
  <c r="H17" i="113"/>
  <c r="G17" i="113"/>
  <c r="S19" i="96"/>
  <c r="S18" i="96"/>
  <c r="S17" i="96"/>
  <c r="R20" i="96"/>
  <c r="R21" i="96" s="1"/>
  <c r="R22" i="96" s="1"/>
  <c r="Q20" i="96"/>
  <c r="Q21" i="96" s="1"/>
  <c r="Q22" i="96" s="1"/>
  <c r="P20" i="96"/>
  <c r="P21" i="96" s="1"/>
  <c r="P22" i="96" s="1"/>
  <c r="L20" i="96"/>
  <c r="L21" i="96" s="1"/>
  <c r="L22" i="96" s="1"/>
  <c r="M20" i="96"/>
  <c r="M21" i="96" s="1"/>
  <c r="M22" i="96" s="1"/>
  <c r="M97" i="116" l="1"/>
  <c r="M99" i="116" s="1"/>
  <c r="J97" i="116"/>
  <c r="J99" i="116" s="1"/>
  <c r="N80" i="116"/>
  <c r="N42" i="116"/>
  <c r="N40" i="116"/>
  <c r="H97" i="116"/>
  <c r="H99" i="116" s="1"/>
  <c r="N11" i="116"/>
  <c r="N36" i="116"/>
  <c r="I97" i="116"/>
  <c r="I99" i="116" s="1"/>
  <c r="N19" i="116"/>
  <c r="N47" i="116"/>
  <c r="K97" i="116"/>
  <c r="K99" i="116" s="1"/>
  <c r="L99" i="116"/>
  <c r="G97" i="116"/>
  <c r="M78" i="113"/>
  <c r="L78" i="113"/>
  <c r="K78" i="113"/>
  <c r="J78" i="113"/>
  <c r="I78" i="113"/>
  <c r="H78" i="113"/>
  <c r="G78" i="113"/>
  <c r="M45" i="113"/>
  <c r="L45" i="113"/>
  <c r="K45" i="113"/>
  <c r="J45" i="113"/>
  <c r="I45" i="113"/>
  <c r="H45" i="113"/>
  <c r="G45" i="113"/>
  <c r="M40" i="113"/>
  <c r="L40" i="113"/>
  <c r="K40" i="113"/>
  <c r="J40" i="113"/>
  <c r="J95" i="113" s="1"/>
  <c r="I40" i="113"/>
  <c r="H40" i="113"/>
  <c r="G40" i="113"/>
  <c r="M38" i="113"/>
  <c r="L38" i="113"/>
  <c r="K38" i="113"/>
  <c r="J38" i="113"/>
  <c r="I38" i="113"/>
  <c r="H38" i="113"/>
  <c r="G38" i="113"/>
  <c r="N37" i="113"/>
  <c r="N36" i="113"/>
  <c r="N35" i="113"/>
  <c r="G34" i="113"/>
  <c r="N33" i="113"/>
  <c r="N32" i="113"/>
  <c r="N31" i="113"/>
  <c r="N30" i="113"/>
  <c r="N29" i="113"/>
  <c r="N28" i="113"/>
  <c r="N27" i="113"/>
  <c r="N26" i="113"/>
  <c r="N25" i="113"/>
  <c r="N24" i="113"/>
  <c r="N23" i="113"/>
  <c r="N22" i="113"/>
  <c r="N21" i="113"/>
  <c r="N20" i="113"/>
  <c r="N19" i="113"/>
  <c r="N18" i="113"/>
  <c r="N17" i="113"/>
  <c r="N16" i="113"/>
  <c r="N15" i="113"/>
  <c r="N14" i="113"/>
  <c r="N13" i="113"/>
  <c r="N12" i="113"/>
  <c r="N11" i="113"/>
  <c r="N10" i="113"/>
  <c r="M9" i="113"/>
  <c r="L9" i="113"/>
  <c r="K9" i="113"/>
  <c r="J9" i="113"/>
  <c r="I9" i="113"/>
  <c r="H9" i="113"/>
  <c r="G9" i="113"/>
  <c r="N8" i="113"/>
  <c r="G17" i="90"/>
  <c r="G15" i="90"/>
  <c r="O10" i="96"/>
  <c r="O11" i="96" s="1"/>
  <c r="O12" i="96" s="1"/>
  <c r="N10" i="96"/>
  <c r="N11" i="96" s="1"/>
  <c r="N12" i="96" s="1"/>
  <c r="M10" i="96"/>
  <c r="M11" i="96" s="1"/>
  <c r="M12" i="96" s="1"/>
  <c r="F53" i="112"/>
  <c r="E14" i="112"/>
  <c r="E20" i="112"/>
  <c r="U22" i="112"/>
  <c r="U23" i="112"/>
  <c r="U24" i="112"/>
  <c r="U25" i="112"/>
  <c r="U26" i="112"/>
  <c r="F27" i="112"/>
  <c r="F28" i="112" s="1"/>
  <c r="G27" i="112"/>
  <c r="G28" i="112" s="1"/>
  <c r="H27" i="112"/>
  <c r="H28" i="112" s="1"/>
  <c r="I27" i="112"/>
  <c r="I28" i="112" s="1"/>
  <c r="J27" i="112"/>
  <c r="J28" i="112" s="1"/>
  <c r="K27" i="112"/>
  <c r="K28" i="112" s="1"/>
  <c r="L27" i="112"/>
  <c r="L28" i="112" s="1"/>
  <c r="M27" i="112"/>
  <c r="M28" i="112" s="1"/>
  <c r="N27" i="112"/>
  <c r="N28" i="112" s="1"/>
  <c r="O27" i="112"/>
  <c r="O28" i="112" s="1"/>
  <c r="P27" i="112"/>
  <c r="P28" i="112" s="1"/>
  <c r="Q27" i="112"/>
  <c r="Q28" i="112" s="1"/>
  <c r="R27" i="112"/>
  <c r="R28" i="112" s="1"/>
  <c r="S27" i="112"/>
  <c r="S28" i="112" s="1"/>
  <c r="T27" i="112"/>
  <c r="T28" i="112" s="1"/>
  <c r="U44" i="112"/>
  <c r="U48" i="112"/>
  <c r="U52" i="112"/>
  <c r="G53" i="112"/>
  <c r="H53" i="112"/>
  <c r="I53" i="112"/>
  <c r="J53" i="112"/>
  <c r="K53" i="112"/>
  <c r="L53" i="112"/>
  <c r="M53" i="112"/>
  <c r="N53" i="112"/>
  <c r="O53" i="112"/>
  <c r="P53" i="112"/>
  <c r="Q53" i="112"/>
  <c r="R53" i="112"/>
  <c r="S53" i="112"/>
  <c r="T53" i="112"/>
  <c r="J25" i="111"/>
  <c r="I25" i="111"/>
  <c r="H25" i="111"/>
  <c r="G25" i="111"/>
  <c r="F25" i="111"/>
  <c r="O15" i="111"/>
  <c r="N15" i="111"/>
  <c r="M15" i="111"/>
  <c r="L15" i="111"/>
  <c r="K15" i="111"/>
  <c r="J15" i="111"/>
  <c r="I15" i="111"/>
  <c r="H15" i="111"/>
  <c r="G15" i="111"/>
  <c r="F15" i="111"/>
  <c r="I13" i="92" s="1"/>
  <c r="G16" i="110"/>
  <c r="I11" i="92" s="1"/>
  <c r="X54" i="109"/>
  <c r="W54" i="109"/>
  <c r="V54" i="109"/>
  <c r="U54" i="109"/>
  <c r="T54" i="109"/>
  <c r="S54" i="109"/>
  <c r="R54" i="109"/>
  <c r="Q54" i="109"/>
  <c r="P54" i="109"/>
  <c r="O54" i="109"/>
  <c r="N54" i="109"/>
  <c r="M54" i="109"/>
  <c r="L54" i="109"/>
  <c r="K54" i="109"/>
  <c r="J54" i="109"/>
  <c r="X28" i="109"/>
  <c r="W28" i="109"/>
  <c r="V28" i="109"/>
  <c r="U28" i="109"/>
  <c r="T28" i="109"/>
  <c r="S28" i="109"/>
  <c r="R28" i="109"/>
  <c r="Q28" i="109"/>
  <c r="P28" i="109"/>
  <c r="O28" i="109"/>
  <c r="N28" i="109"/>
  <c r="M28" i="109"/>
  <c r="L28" i="109"/>
  <c r="K28" i="109"/>
  <c r="J28" i="109"/>
  <c r="I28" i="109"/>
  <c r="H28" i="109"/>
  <c r="G28" i="109"/>
  <c r="F28" i="109"/>
  <c r="X23" i="109"/>
  <c r="X26" i="109" s="1"/>
  <c r="W23" i="109"/>
  <c r="W26" i="109" s="1"/>
  <c r="V23" i="109"/>
  <c r="V26" i="109" s="1"/>
  <c r="U23" i="109"/>
  <c r="U26" i="109" s="1"/>
  <c r="T23" i="109"/>
  <c r="T26" i="109" s="1"/>
  <c r="S23" i="109"/>
  <c r="S26" i="109" s="1"/>
  <c r="R23" i="109"/>
  <c r="R26" i="109" s="1"/>
  <c r="Q23" i="109"/>
  <c r="Q26" i="109" s="1"/>
  <c r="P23" i="109"/>
  <c r="P26" i="109" s="1"/>
  <c r="O23" i="109"/>
  <c r="O26" i="109" s="1"/>
  <c r="N23" i="109"/>
  <c r="N26" i="109" s="1"/>
  <c r="M23" i="109"/>
  <c r="M26" i="109" s="1"/>
  <c r="L23" i="109"/>
  <c r="L26" i="109" s="1"/>
  <c r="K23" i="109"/>
  <c r="K26" i="109" s="1"/>
  <c r="J23" i="109"/>
  <c r="J26" i="109" s="1"/>
  <c r="I23" i="109"/>
  <c r="I26" i="109" s="1"/>
  <c r="H23" i="109"/>
  <c r="H26" i="109" s="1"/>
  <c r="G23" i="109"/>
  <c r="G26" i="109" s="1"/>
  <c r="F23" i="109"/>
  <c r="F26" i="109" s="1"/>
  <c r="X18" i="109"/>
  <c r="X17" i="109" s="1"/>
  <c r="W18" i="109"/>
  <c r="V18" i="109"/>
  <c r="V17" i="109" s="1"/>
  <c r="U18" i="109"/>
  <c r="U17" i="109" s="1"/>
  <c r="T18" i="109"/>
  <c r="T17" i="109" s="1"/>
  <c r="S18" i="109"/>
  <c r="S17" i="109" s="1"/>
  <c r="R18" i="109"/>
  <c r="R17" i="109" s="1"/>
  <c r="Q18" i="109"/>
  <c r="Q17" i="109" s="1"/>
  <c r="P18" i="109"/>
  <c r="P17" i="109" s="1"/>
  <c r="O18" i="109"/>
  <c r="N18" i="109"/>
  <c r="N17" i="109" s="1"/>
  <c r="M18" i="109"/>
  <c r="M17" i="109" s="1"/>
  <c r="L18" i="109"/>
  <c r="L17" i="109" s="1"/>
  <c r="K18" i="109"/>
  <c r="K17" i="109" s="1"/>
  <c r="J18" i="109"/>
  <c r="J17" i="109" s="1"/>
  <c r="I18" i="109"/>
  <c r="I17" i="109" s="1"/>
  <c r="H18" i="109"/>
  <c r="H17" i="109" s="1"/>
  <c r="G18" i="109"/>
  <c r="F18" i="109"/>
  <c r="F17" i="109" s="1"/>
  <c r="W17" i="109"/>
  <c r="O17" i="109"/>
  <c r="G17" i="109"/>
  <c r="X15" i="109"/>
  <c r="W15" i="109"/>
  <c r="V15" i="109"/>
  <c r="U15" i="109"/>
  <c r="T15" i="109"/>
  <c r="S15" i="109"/>
  <c r="R15" i="109"/>
  <c r="Q15" i="109"/>
  <c r="P15" i="109"/>
  <c r="O15" i="109"/>
  <c r="N15" i="109"/>
  <c r="M15" i="109"/>
  <c r="L15" i="109"/>
  <c r="K15" i="109"/>
  <c r="J15" i="109"/>
  <c r="I15" i="109"/>
  <c r="H15" i="109"/>
  <c r="G15" i="109"/>
  <c r="F15" i="109"/>
  <c r="X11" i="109"/>
  <c r="X10" i="109" s="1"/>
  <c r="X9" i="109" s="1"/>
  <c r="W11" i="109"/>
  <c r="V11" i="109"/>
  <c r="U11" i="109"/>
  <c r="T11" i="109"/>
  <c r="S11" i="109"/>
  <c r="R11" i="109"/>
  <c r="Q11" i="109"/>
  <c r="P11" i="109"/>
  <c r="P10" i="109" s="1"/>
  <c r="P9" i="109" s="1"/>
  <c r="O11" i="109"/>
  <c r="O10" i="109" s="1"/>
  <c r="O9" i="109" s="1"/>
  <c r="N11" i="109"/>
  <c r="M11" i="109"/>
  <c r="L11" i="109"/>
  <c r="K11" i="109"/>
  <c r="J11" i="109"/>
  <c r="I11" i="109"/>
  <c r="H11" i="109"/>
  <c r="H10" i="109" s="1"/>
  <c r="H9" i="109" s="1"/>
  <c r="G11" i="109"/>
  <c r="G10" i="109" s="1"/>
  <c r="G9" i="109" s="1"/>
  <c r="F11" i="109"/>
  <c r="J97" i="113" l="1"/>
  <c r="K95" i="113"/>
  <c r="I95" i="113"/>
  <c r="I97" i="113" s="1"/>
  <c r="I98" i="113" s="1"/>
  <c r="I99" i="113" s="1"/>
  <c r="O22" i="109"/>
  <c r="O27" i="109" s="1"/>
  <c r="O31" i="109" s="1"/>
  <c r="W10" i="109"/>
  <c r="W9" i="109" s="1"/>
  <c r="W22" i="109" s="1"/>
  <c r="W27" i="109" s="1"/>
  <c r="W31" i="109" s="1"/>
  <c r="L10" i="109"/>
  <c r="L9" i="109" s="1"/>
  <c r="T10" i="109"/>
  <c r="T9" i="109" s="1"/>
  <c r="P22" i="109"/>
  <c r="X22" i="109"/>
  <c r="X27" i="109" s="1"/>
  <c r="X31" i="109" s="1"/>
  <c r="H22" i="109"/>
  <c r="H27" i="109" s="1"/>
  <c r="H31" i="109" s="1"/>
  <c r="I10" i="109"/>
  <c r="I9" i="109" s="1"/>
  <c r="I22" i="109" s="1"/>
  <c r="I27" i="109" s="1"/>
  <c r="I31" i="109" s="1"/>
  <c r="Q10" i="109"/>
  <c r="Q9" i="109" s="1"/>
  <c r="G22" i="109"/>
  <c r="G27" i="109" s="1"/>
  <c r="G31" i="109" s="1"/>
  <c r="K10" i="109"/>
  <c r="K9" i="109" s="1"/>
  <c r="S10" i="109"/>
  <c r="S9" i="109" s="1"/>
  <c r="Q22" i="109"/>
  <c r="Q27" i="109" s="1"/>
  <c r="Q31" i="109" s="1"/>
  <c r="I55" i="109"/>
  <c r="U53" i="112"/>
  <c r="K97" i="113"/>
  <c r="K98" i="113" s="1"/>
  <c r="K99" i="113" s="1"/>
  <c r="L95" i="113"/>
  <c r="L97" i="113" s="1"/>
  <c r="L98" i="113" s="1"/>
  <c r="L99" i="113" s="1"/>
  <c r="E21" i="112"/>
  <c r="E28" i="112" s="1"/>
  <c r="U28" i="112" s="1"/>
  <c r="M95" i="113"/>
  <c r="M97" i="113" s="1"/>
  <c r="M98" i="113" s="1"/>
  <c r="M99" i="113" s="1"/>
  <c r="N78" i="113"/>
  <c r="N45" i="113"/>
  <c r="G95" i="113"/>
  <c r="M10" i="109"/>
  <c r="M9" i="109" s="1"/>
  <c r="U10" i="109"/>
  <c r="U9" i="109" s="1"/>
  <c r="J10" i="109"/>
  <c r="J9" i="109" s="1"/>
  <c r="J22" i="109" s="1"/>
  <c r="J27" i="109" s="1"/>
  <c r="J31" i="109" s="1"/>
  <c r="R10" i="109"/>
  <c r="R9" i="109" s="1"/>
  <c r="H95" i="113"/>
  <c r="H97" i="113" s="1"/>
  <c r="H98" i="113" s="1"/>
  <c r="H99" i="113" s="1"/>
  <c r="F10" i="109"/>
  <c r="F9" i="109" s="1"/>
  <c r="F22" i="109" s="1"/>
  <c r="F27" i="109" s="1"/>
  <c r="F31" i="109" s="1"/>
  <c r="N10" i="109"/>
  <c r="N9" i="109" s="1"/>
  <c r="V10" i="109"/>
  <c r="V9" i="109" s="1"/>
  <c r="N97" i="116"/>
  <c r="N99" i="116" s="1"/>
  <c r="G99" i="116"/>
  <c r="K100" i="116"/>
  <c r="K101" i="116" s="1"/>
  <c r="M100" i="116"/>
  <c r="M101" i="116" s="1"/>
  <c r="L100" i="116"/>
  <c r="L101" i="116" s="1"/>
  <c r="J100" i="116"/>
  <c r="J101" i="116" s="1"/>
  <c r="H100" i="116"/>
  <c r="H101" i="116" s="1"/>
  <c r="I100" i="116"/>
  <c r="I101" i="116" s="1"/>
  <c r="N38" i="113"/>
  <c r="N34" i="113"/>
  <c r="G97" i="113"/>
  <c r="G98" i="113" s="1"/>
  <c r="N9" i="113"/>
  <c r="N40" i="113"/>
  <c r="J98" i="113"/>
  <c r="J99" i="113" s="1"/>
  <c r="P27" i="109"/>
  <c r="P31" i="109" s="1"/>
  <c r="M22" i="109"/>
  <c r="M27" i="109" s="1"/>
  <c r="M31" i="109" s="1"/>
  <c r="U22" i="109"/>
  <c r="U27" i="109" s="1"/>
  <c r="U31" i="109" s="1"/>
  <c r="R22" i="109"/>
  <c r="R27" i="109" s="1"/>
  <c r="R31" i="109" s="1"/>
  <c r="K22" i="109"/>
  <c r="K27" i="109" s="1"/>
  <c r="K31" i="109" s="1"/>
  <c r="N22" i="109"/>
  <c r="N27" i="109" s="1"/>
  <c r="N31" i="109" s="1"/>
  <c r="V22" i="109"/>
  <c r="V27" i="109" s="1"/>
  <c r="V31" i="109" s="1"/>
  <c r="S22" i="109"/>
  <c r="S27" i="109" s="1"/>
  <c r="S31" i="109" s="1"/>
  <c r="T22" i="109"/>
  <c r="T27" i="109" s="1"/>
  <c r="T31" i="109" s="1"/>
  <c r="L22" i="109"/>
  <c r="L27" i="109" s="1"/>
  <c r="L31" i="109" s="1"/>
  <c r="U27" i="112"/>
  <c r="G99" i="113" l="1"/>
  <c r="N95" i="113"/>
  <c r="N97" i="113" s="1"/>
  <c r="N98" i="113" s="1"/>
  <c r="N99" i="113" s="1"/>
  <c r="N100" i="116"/>
  <c r="N101" i="116" s="1"/>
  <c r="G100" i="116"/>
  <c r="G101" i="116" s="1"/>
  <c r="I10" i="96" l="1"/>
  <c r="I11" i="96" l="1"/>
  <c r="I12" i="96" s="1"/>
  <c r="G10" i="90"/>
  <c r="H10" i="90" s="1"/>
  <c r="K10" i="96"/>
  <c r="G13" i="91" l="1"/>
  <c r="K13" i="91"/>
  <c r="K14" i="91" s="1"/>
  <c r="K15" i="91" s="1"/>
  <c r="J13" i="91"/>
  <c r="J14" i="91" s="1"/>
  <c r="J15" i="91" s="1"/>
  <c r="I13" i="91"/>
  <c r="I14" i="91" s="1"/>
  <c r="I15" i="91" s="1"/>
  <c r="H13" i="91"/>
  <c r="H14" i="91" s="1"/>
  <c r="H15" i="91" s="1"/>
  <c r="G14" i="91" l="1"/>
  <c r="G15" i="91" s="1"/>
  <c r="O20" i="96" l="1"/>
  <c r="O21" i="96" s="1"/>
  <c r="O22" i="96" s="1"/>
  <c r="N20" i="96"/>
  <c r="N21" i="96" s="1"/>
  <c r="N22" i="96" s="1"/>
  <c r="K20" i="96"/>
  <c r="K21" i="96" s="1"/>
  <c r="K22" i="96" s="1"/>
  <c r="J20" i="96"/>
  <c r="J21" i="96" s="1"/>
  <c r="J22" i="96" s="1"/>
  <c r="I20" i="96"/>
  <c r="T10" i="96"/>
  <c r="T11" i="96" s="1"/>
  <c r="T12" i="96" s="1"/>
  <c r="S10" i="96"/>
  <c r="S11" i="96" s="1"/>
  <c r="S12" i="96" s="1"/>
  <c r="R10" i="96"/>
  <c r="R11" i="96" s="1"/>
  <c r="R12" i="96" s="1"/>
  <c r="Q10" i="96"/>
  <c r="Q11" i="96" s="1"/>
  <c r="Q12" i="96" s="1"/>
  <c r="P10" i="96"/>
  <c r="P11" i="96" s="1"/>
  <c r="P12" i="96" s="1"/>
  <c r="L10" i="96"/>
  <c r="L11" i="96" s="1"/>
  <c r="L12" i="96" s="1"/>
  <c r="K11" i="96"/>
  <c r="K12" i="96" s="1"/>
  <c r="J10" i="96"/>
  <c r="J11" i="96" l="1"/>
  <c r="S20" i="96"/>
  <c r="I21" i="96"/>
  <c r="H8" i="91"/>
  <c r="H9" i="91" s="1"/>
  <c r="H10" i="91" s="1"/>
  <c r="I8" i="91"/>
  <c r="I9" i="91" s="1"/>
  <c r="I10" i="91" s="1"/>
  <c r="J8" i="91"/>
  <c r="J9" i="91" s="1"/>
  <c r="J10" i="91" s="1"/>
  <c r="K8" i="91"/>
  <c r="K9" i="91" s="1"/>
  <c r="K10" i="91" s="1"/>
  <c r="L8" i="91"/>
  <c r="L9" i="91" s="1"/>
  <c r="L10" i="91" s="1"/>
  <c r="M8" i="91"/>
  <c r="M9" i="91" s="1"/>
  <c r="M10" i="91" s="1"/>
  <c r="N8" i="91"/>
  <c r="N9" i="91" s="1"/>
  <c r="N10" i="91" s="1"/>
  <c r="O8" i="91"/>
  <c r="O9" i="91" s="1"/>
  <c r="O10" i="91" s="1"/>
  <c r="P8" i="91"/>
  <c r="P9" i="91" s="1"/>
  <c r="P10" i="91" s="1"/>
  <c r="G8" i="91"/>
  <c r="J12" i="96" l="1"/>
  <c r="S21" i="96"/>
  <c r="I22" i="96"/>
  <c r="I14" i="92"/>
  <c r="S22" i="96" l="1"/>
  <c r="G9" i="91" l="1"/>
  <c r="G10" i="91" s="1"/>
  <c r="I15" i="92" s="1"/>
  <c r="I16" i="92" s="1"/>
  <c r="I17" i="92" s="1"/>
  <c r="I18" i="92" s="1"/>
  <c r="F14" i="23" l="1"/>
  <c r="G14" i="23"/>
  <c r="G24" i="23" l="1"/>
  <c r="F24" i="23"/>
</calcChain>
</file>

<file path=xl/comments1.xml><?xml version="1.0" encoding="utf-8"?>
<comments xmlns="http://schemas.openxmlformats.org/spreadsheetml/2006/main">
  <authors>
    <author>作成者</author>
  </authors>
  <commentList>
    <comment ref="I54" authorId="0" shapeId="0">
      <text>
        <r>
          <rPr>
            <b/>
            <sz val="9"/>
            <color indexed="81"/>
            <rFont val="ＭＳ Ｐゴシック"/>
            <family val="3"/>
            <charset val="128"/>
          </rPr>
          <t>SPCの最終的な払込資本金の額をマイナスで入力してください。</t>
        </r>
      </text>
    </comment>
  </commentList>
</comments>
</file>

<file path=xl/sharedStrings.xml><?xml version="1.0" encoding="utf-8"?>
<sst xmlns="http://schemas.openxmlformats.org/spreadsheetml/2006/main" count="2173" uniqueCount="1150">
  <si>
    <t>例</t>
    <rPh sb="0" eb="1">
      <t>レイ</t>
    </rPh>
    <phoneticPr fontId="10"/>
  </si>
  <si>
    <t>入札説明書等に関する質問書</t>
    <rPh sb="0" eb="2">
      <t>ニュウサツ</t>
    </rPh>
    <rPh sb="2" eb="5">
      <t>セツメイショ</t>
    </rPh>
    <rPh sb="5" eb="6">
      <t>ナド</t>
    </rPh>
    <rPh sb="7" eb="8">
      <t>カン</t>
    </rPh>
    <rPh sb="10" eb="12">
      <t>シツモン</t>
    </rPh>
    <rPh sb="12" eb="13">
      <t>ショ</t>
    </rPh>
    <phoneticPr fontId="10"/>
  </si>
  <si>
    <t>質問者</t>
    <rPh sb="0" eb="3">
      <t>シツモンシャ</t>
    </rPh>
    <phoneticPr fontId="10"/>
  </si>
  <si>
    <t>会社名</t>
    <rPh sb="0" eb="2">
      <t>カイシャ</t>
    </rPh>
    <rPh sb="2" eb="3">
      <t>メイ</t>
    </rPh>
    <phoneticPr fontId="10"/>
  </si>
  <si>
    <t>所在地</t>
    <rPh sb="0" eb="3">
      <t>ショザイチ</t>
    </rPh>
    <phoneticPr fontId="10"/>
  </si>
  <si>
    <t>担当者</t>
    <rPh sb="0" eb="3">
      <t>タントウシャ</t>
    </rPh>
    <phoneticPr fontId="10"/>
  </si>
  <si>
    <t>氏名</t>
    <rPh sb="0" eb="2">
      <t>シメイ</t>
    </rPh>
    <phoneticPr fontId="10"/>
  </si>
  <si>
    <t>所属</t>
    <rPh sb="0" eb="2">
      <t>ショゾク</t>
    </rPh>
    <phoneticPr fontId="10"/>
  </si>
  <si>
    <t>電話</t>
    <rPh sb="0" eb="2">
      <t>デンワ</t>
    </rPh>
    <phoneticPr fontId="10"/>
  </si>
  <si>
    <t>電子メール</t>
    <rPh sb="0" eb="2">
      <t>デンシ</t>
    </rPh>
    <phoneticPr fontId="10"/>
  </si>
  <si>
    <t>入札説明書に対する質問</t>
    <phoneticPr fontId="10"/>
  </si>
  <si>
    <t>No.</t>
    <phoneticPr fontId="10"/>
  </si>
  <si>
    <t>頁</t>
    <rPh sb="0" eb="1">
      <t>ページ</t>
    </rPh>
    <phoneticPr fontId="10"/>
  </si>
  <si>
    <t>大項目</t>
    <rPh sb="0" eb="3">
      <t>ダイコウモク</t>
    </rPh>
    <phoneticPr fontId="10"/>
  </si>
  <si>
    <t>中項目</t>
    <rPh sb="0" eb="1">
      <t>チュウ</t>
    </rPh>
    <rPh sb="1" eb="3">
      <t>コウモク</t>
    </rPh>
    <phoneticPr fontId="10"/>
  </si>
  <si>
    <t>小項目</t>
    <rPh sb="0" eb="3">
      <t>ショウコウモク</t>
    </rPh>
    <phoneticPr fontId="10"/>
  </si>
  <si>
    <t>項目名</t>
    <rPh sb="0" eb="2">
      <t>コウモク</t>
    </rPh>
    <rPh sb="2" eb="3">
      <t>メイ</t>
    </rPh>
    <phoneticPr fontId="10"/>
  </si>
  <si>
    <t>質問の内容</t>
    <rPh sb="0" eb="2">
      <t>シツモン</t>
    </rPh>
    <rPh sb="3" eb="5">
      <t>ナイヨウ</t>
    </rPh>
    <phoneticPr fontId="10"/>
  </si>
  <si>
    <t>第2章</t>
    <rPh sb="0" eb="1">
      <t>ダイ</t>
    </rPh>
    <rPh sb="2" eb="3">
      <t>ショウ</t>
    </rPh>
    <phoneticPr fontId="10"/>
  </si>
  <si>
    <t>要求水準書に対する質問</t>
    <rPh sb="0" eb="2">
      <t>ヨウキュウ</t>
    </rPh>
    <rPh sb="2" eb="4">
      <t>スイジュン</t>
    </rPh>
    <rPh sb="4" eb="5">
      <t>ショ</t>
    </rPh>
    <rPh sb="6" eb="7">
      <t>タイ</t>
    </rPh>
    <rPh sb="9" eb="11">
      <t>シツモン</t>
    </rPh>
    <phoneticPr fontId="10"/>
  </si>
  <si>
    <t>落札者決定基準に対する質問</t>
    <phoneticPr fontId="10"/>
  </si>
  <si>
    <t>No.</t>
    <phoneticPr fontId="10"/>
  </si>
  <si>
    <t>様式</t>
    <rPh sb="0" eb="2">
      <t>ヨウシキ</t>
    </rPh>
    <phoneticPr fontId="10"/>
  </si>
  <si>
    <t>1</t>
    <phoneticPr fontId="10"/>
  </si>
  <si>
    <t>条</t>
    <rPh sb="0" eb="1">
      <t>ジョウ</t>
    </rPh>
    <phoneticPr fontId="10"/>
  </si>
  <si>
    <t>項</t>
    <rPh sb="0" eb="1">
      <t>コウ</t>
    </rPh>
    <phoneticPr fontId="10"/>
  </si>
  <si>
    <t>号</t>
    <rPh sb="0" eb="1">
      <t>ゴウ</t>
    </rPh>
    <phoneticPr fontId="10"/>
  </si>
  <si>
    <t>目的</t>
    <rPh sb="0" eb="2">
      <t>モクテキ</t>
    </rPh>
    <phoneticPr fontId="10"/>
  </si>
  <si>
    <t>2</t>
    <phoneticPr fontId="10"/>
  </si>
  <si>
    <t>総則</t>
    <rPh sb="0" eb="2">
      <t>ソウソク</t>
    </rPh>
    <phoneticPr fontId="10"/>
  </si>
  <si>
    <t>※1</t>
    <phoneticPr fontId="10"/>
  </si>
  <si>
    <t>質問は、本様式１行につき１問とし、簡潔にまとめて記載すること。</t>
    <phoneticPr fontId="10"/>
  </si>
  <si>
    <t>※2</t>
    <phoneticPr fontId="10"/>
  </si>
  <si>
    <t>質問数に応じて行数を増やし、「Ｎｏ」の欄に通し番号を記入すること。</t>
    <phoneticPr fontId="10"/>
  </si>
  <si>
    <t>※3</t>
    <phoneticPr fontId="10"/>
  </si>
  <si>
    <t>項目の数字入力は半角を使用すること。</t>
    <phoneticPr fontId="10"/>
  </si>
  <si>
    <t>※4</t>
    <phoneticPr fontId="10"/>
  </si>
  <si>
    <t>代表企業</t>
    <rPh sb="0" eb="2">
      <t>ダイヒョウ</t>
    </rPh>
    <rPh sb="2" eb="4">
      <t>キギョウ</t>
    </rPh>
    <phoneticPr fontId="10"/>
  </si>
  <si>
    <t>FAX</t>
    <phoneticPr fontId="10"/>
  </si>
  <si>
    <t>電子メール</t>
  </si>
  <si>
    <t>１．対面的対話における確認事項</t>
    <rPh sb="2" eb="5">
      <t>タイメンテキ</t>
    </rPh>
    <rPh sb="5" eb="7">
      <t>タイワ</t>
    </rPh>
    <rPh sb="11" eb="13">
      <t>カクニン</t>
    </rPh>
    <rPh sb="13" eb="15">
      <t>ジコウ</t>
    </rPh>
    <phoneticPr fontId="10"/>
  </si>
  <si>
    <t>書類名</t>
    <rPh sb="0" eb="2">
      <t>ショルイ</t>
    </rPh>
    <rPh sb="2" eb="3">
      <t>メイ</t>
    </rPh>
    <phoneticPr fontId="10"/>
  </si>
  <si>
    <t>質問内容</t>
    <rPh sb="0" eb="2">
      <t>シツモン</t>
    </rPh>
    <rPh sb="2" eb="4">
      <t>ナイヨウ</t>
    </rPh>
    <phoneticPr fontId="10"/>
  </si>
  <si>
    <t>※1</t>
    <phoneticPr fontId="10"/>
  </si>
  <si>
    <t>確認事項は、本様式１行につき１問とし、簡潔にまとめて記載すること。</t>
    <rPh sb="0" eb="2">
      <t>カクニン</t>
    </rPh>
    <rPh sb="2" eb="4">
      <t>ジコウ</t>
    </rPh>
    <phoneticPr fontId="10"/>
  </si>
  <si>
    <t>※2</t>
    <phoneticPr fontId="10"/>
  </si>
  <si>
    <t>※3</t>
    <phoneticPr fontId="10"/>
  </si>
  <si>
    <t>項目の数字入力は半角を使用すること。</t>
    <phoneticPr fontId="10"/>
  </si>
  <si>
    <t>※4</t>
  </si>
  <si>
    <t>「項目名」欄には、項目名のついている項目で最下位のものの名称を記入すること。</t>
    <rPh sb="1" eb="3">
      <t>コウモク</t>
    </rPh>
    <rPh sb="3" eb="4">
      <t>メイ</t>
    </rPh>
    <rPh sb="5" eb="6">
      <t>ラン</t>
    </rPh>
    <rPh sb="9" eb="11">
      <t>コウモク</t>
    </rPh>
    <rPh sb="11" eb="12">
      <t>メイ</t>
    </rPh>
    <rPh sb="18" eb="20">
      <t>コウモク</t>
    </rPh>
    <rPh sb="21" eb="24">
      <t>サイカイ</t>
    </rPh>
    <rPh sb="28" eb="30">
      <t>メイショウ</t>
    </rPh>
    <rPh sb="31" eb="33">
      <t>キニュウ</t>
    </rPh>
    <phoneticPr fontId="10"/>
  </si>
  <si>
    <t>※2</t>
  </si>
  <si>
    <t>※3</t>
  </si>
  <si>
    <t>受付グループ名：</t>
    <rPh sb="0" eb="2">
      <t>ウケツケ</t>
    </rPh>
    <rPh sb="6" eb="7">
      <t>メイ</t>
    </rPh>
    <phoneticPr fontId="10"/>
  </si>
  <si>
    <t>合計</t>
    <rPh sb="0" eb="1">
      <t>ゴウ</t>
    </rPh>
    <rPh sb="1" eb="2">
      <t>ケイ</t>
    </rPh>
    <phoneticPr fontId="10"/>
  </si>
  <si>
    <t>※5</t>
  </si>
  <si>
    <t>※6</t>
  </si>
  <si>
    <t>SPCの出資構成</t>
    <rPh sb="4" eb="6">
      <t>シュッシ</t>
    </rPh>
    <rPh sb="6" eb="8">
      <t>コウセイ</t>
    </rPh>
    <phoneticPr fontId="10"/>
  </si>
  <si>
    <t>出資者</t>
    <rPh sb="0" eb="2">
      <t>シュッシ</t>
    </rPh>
    <rPh sb="2" eb="3">
      <t>シャ</t>
    </rPh>
    <phoneticPr fontId="10"/>
  </si>
  <si>
    <t>出資金額</t>
    <rPh sb="0" eb="2">
      <t>シュッシ</t>
    </rPh>
    <rPh sb="2" eb="4">
      <t>キンガク</t>
    </rPh>
    <phoneticPr fontId="10"/>
  </si>
  <si>
    <t>出資比率</t>
    <rPh sb="0" eb="2">
      <t>シュッシ</t>
    </rPh>
    <rPh sb="2" eb="4">
      <t>ヒリツ</t>
    </rPh>
    <phoneticPr fontId="57"/>
  </si>
  <si>
    <t>出資者名</t>
    <rPh sb="0" eb="2">
      <t>シュッシ</t>
    </rPh>
    <rPh sb="2" eb="3">
      <t>シャ</t>
    </rPh>
    <rPh sb="3" eb="4">
      <t>メイ</t>
    </rPh>
    <phoneticPr fontId="10"/>
  </si>
  <si>
    <t>役割</t>
    <rPh sb="0" eb="2">
      <t>ヤクワリ</t>
    </rPh>
    <phoneticPr fontId="10"/>
  </si>
  <si>
    <t>（単位：円）</t>
    <rPh sb="1" eb="3">
      <t>タンイ</t>
    </rPh>
    <rPh sb="4" eb="5">
      <t>エン</t>
    </rPh>
    <phoneticPr fontId="10"/>
  </si>
  <si>
    <t>（単位：％）</t>
    <rPh sb="1" eb="3">
      <t>タンイ</t>
    </rPh>
    <phoneticPr fontId="57"/>
  </si>
  <si>
    <t>［　　　　　　　　　　］を行う者</t>
    <rPh sb="13" eb="14">
      <t>オコナ</t>
    </rPh>
    <rPh sb="15" eb="16">
      <t>モノ</t>
    </rPh>
    <phoneticPr fontId="10"/>
  </si>
  <si>
    <t>副本では、出資者名を記入しないこと。</t>
    <rPh sb="0" eb="2">
      <t>フクホン</t>
    </rPh>
    <rPh sb="5" eb="7">
      <t>シュッシ</t>
    </rPh>
    <rPh sb="7" eb="8">
      <t>シャ</t>
    </rPh>
    <rPh sb="8" eb="9">
      <t>メイ</t>
    </rPh>
    <rPh sb="10" eb="12">
      <t>キニュウ</t>
    </rPh>
    <phoneticPr fontId="10"/>
  </si>
  <si>
    <t>記入欄が足りない場合は、適宜追加すること。</t>
    <rPh sb="0" eb="2">
      <t>キニュウ</t>
    </rPh>
    <rPh sb="2" eb="3">
      <t>ラン</t>
    </rPh>
    <rPh sb="4" eb="5">
      <t>タ</t>
    </rPh>
    <rPh sb="8" eb="10">
      <t>バアイ</t>
    </rPh>
    <rPh sb="12" eb="14">
      <t>テキギ</t>
    </rPh>
    <rPh sb="14" eb="16">
      <t>ツイカ</t>
    </rPh>
    <phoneticPr fontId="10"/>
  </si>
  <si>
    <t>１　運営事業者の設立当初</t>
    <rPh sb="2" eb="4">
      <t>ウンエイ</t>
    </rPh>
    <rPh sb="4" eb="7">
      <t>ジギョウシャ</t>
    </rPh>
    <rPh sb="8" eb="10">
      <t>セツリツ</t>
    </rPh>
    <rPh sb="10" eb="12">
      <t>トウショ</t>
    </rPh>
    <phoneticPr fontId="10"/>
  </si>
  <si>
    <t>※7</t>
  </si>
  <si>
    <t>－</t>
  </si>
  <si>
    <t>項目</t>
    <rPh sb="0" eb="2">
      <t>コウモク</t>
    </rPh>
    <phoneticPr fontId="8"/>
  </si>
  <si>
    <t>合計</t>
    <rPh sb="0" eb="2">
      <t>ゴウケイ</t>
    </rPh>
    <phoneticPr fontId="8"/>
  </si>
  <si>
    <t>様式集　一覧</t>
    <rPh sb="0" eb="3">
      <t>ヨウシキシュウ</t>
    </rPh>
    <rPh sb="4" eb="6">
      <t>イチラン</t>
    </rPh>
    <phoneticPr fontId="10"/>
  </si>
  <si>
    <t>②</t>
    <phoneticPr fontId="8"/>
  </si>
  <si>
    <t>①</t>
    <phoneticPr fontId="8"/>
  </si>
  <si>
    <t>受付グループ名：</t>
    <rPh sb="0" eb="2">
      <t>ウケツケ</t>
    </rPh>
    <rPh sb="6" eb="7">
      <t>メイ</t>
    </rPh>
    <phoneticPr fontId="8"/>
  </si>
  <si>
    <t>※1</t>
    <phoneticPr fontId="8"/>
  </si>
  <si>
    <t>※2</t>
    <phoneticPr fontId="8"/>
  </si>
  <si>
    <t>※3</t>
    <phoneticPr fontId="8"/>
  </si>
  <si>
    <t>1</t>
    <phoneticPr fontId="10"/>
  </si>
  <si>
    <t>氏　名</t>
    <rPh sb="0" eb="1">
      <t>シ</t>
    </rPh>
    <rPh sb="2" eb="3">
      <t>メイ</t>
    </rPh>
    <phoneticPr fontId="10"/>
  </si>
  <si>
    <t>所　属</t>
    <rPh sb="0" eb="1">
      <t>ショ</t>
    </rPh>
    <rPh sb="2" eb="3">
      <t>ゾク</t>
    </rPh>
    <phoneticPr fontId="10"/>
  </si>
  <si>
    <t>電　話</t>
    <rPh sb="0" eb="1">
      <t>デン</t>
    </rPh>
    <rPh sb="2" eb="3">
      <t>ハナシ</t>
    </rPh>
    <phoneticPr fontId="10"/>
  </si>
  <si>
    <t>F A X</t>
    <phoneticPr fontId="10"/>
  </si>
  <si>
    <t>4</t>
    <phoneticPr fontId="10"/>
  </si>
  <si>
    <t>第3章</t>
    <rPh sb="0" eb="1">
      <t>ダイ</t>
    </rPh>
    <rPh sb="2" eb="3">
      <t>ショウ</t>
    </rPh>
    <phoneticPr fontId="10"/>
  </si>
  <si>
    <t>単位：円</t>
    <rPh sb="0" eb="2">
      <t>タンイ</t>
    </rPh>
    <rPh sb="3" eb="4">
      <t>エン</t>
    </rPh>
    <phoneticPr fontId="8"/>
  </si>
  <si>
    <t>費目</t>
    <rPh sb="0" eb="2">
      <t>ヒモク</t>
    </rPh>
    <phoneticPr fontId="8"/>
  </si>
  <si>
    <t>網掛け部（黄色）に、該当する金額を記入すること。その他のセルは変更しないこと。</t>
    <rPh sb="0" eb="2">
      <t>アミカ</t>
    </rPh>
    <rPh sb="3" eb="4">
      <t>ブ</t>
    </rPh>
    <rPh sb="5" eb="7">
      <t>キイロ</t>
    </rPh>
    <rPh sb="10" eb="12">
      <t>ガイトウ</t>
    </rPh>
    <rPh sb="14" eb="16">
      <t>キンガク</t>
    </rPh>
    <rPh sb="17" eb="19">
      <t>キニュウ</t>
    </rPh>
    <rPh sb="26" eb="27">
      <t>タ</t>
    </rPh>
    <rPh sb="31" eb="33">
      <t>ヘンコウ</t>
    </rPh>
    <phoneticPr fontId="8"/>
  </si>
  <si>
    <t>提案単価は円単位とし、その端数は切り捨てとすること。</t>
    <rPh sb="0" eb="2">
      <t>テイアン</t>
    </rPh>
    <rPh sb="5" eb="6">
      <t>エン</t>
    </rPh>
    <rPh sb="16" eb="17">
      <t>キ</t>
    </rPh>
    <rPh sb="18" eb="19">
      <t>ス</t>
    </rPh>
    <phoneticPr fontId="8"/>
  </si>
  <si>
    <t>合計</t>
    <rPh sb="0" eb="1">
      <t>ゴウ</t>
    </rPh>
    <rPh sb="1" eb="2">
      <t>ケイ</t>
    </rPh>
    <phoneticPr fontId="8"/>
  </si>
  <si>
    <t>※4</t>
    <phoneticPr fontId="8"/>
  </si>
  <si>
    <t>※5</t>
    <phoneticPr fontId="8"/>
  </si>
  <si>
    <t>運営期間</t>
  </si>
  <si>
    <t>－</t>
    <phoneticPr fontId="8"/>
  </si>
  <si>
    <t>③</t>
    <phoneticPr fontId="8"/>
  </si>
  <si>
    <t>事業収支計画</t>
    <rPh sb="0" eb="2">
      <t>ジギョウ</t>
    </rPh>
    <rPh sb="2" eb="4">
      <t>シュウシ</t>
    </rPh>
    <rPh sb="4" eb="6">
      <t>ケイカク</t>
    </rPh>
    <phoneticPr fontId="8"/>
  </si>
  <si>
    <t>SPCの損益計算書</t>
    <rPh sb="4" eb="6">
      <t>ソンエキ</t>
    </rPh>
    <rPh sb="6" eb="8">
      <t>ケイサン</t>
    </rPh>
    <rPh sb="8" eb="9">
      <t>ショ</t>
    </rPh>
    <phoneticPr fontId="8"/>
  </si>
  <si>
    <t>営業収入</t>
    <rPh sb="0" eb="2">
      <t>エイギョウ</t>
    </rPh>
    <rPh sb="2" eb="4">
      <t>シュウニュウ</t>
    </rPh>
    <phoneticPr fontId="8"/>
  </si>
  <si>
    <t>運営費　　計</t>
    <rPh sb="2" eb="3">
      <t>ヒ</t>
    </rPh>
    <rPh sb="5" eb="6">
      <t>ケイ</t>
    </rPh>
    <phoneticPr fontId="8"/>
  </si>
  <si>
    <t>資金運用収入</t>
    <rPh sb="0" eb="2">
      <t>シキン</t>
    </rPh>
    <rPh sb="2" eb="4">
      <t>ウンヨウ</t>
    </rPh>
    <rPh sb="4" eb="6">
      <t>シュウニュウ</t>
    </rPh>
    <phoneticPr fontId="8"/>
  </si>
  <si>
    <t>税引前当期利益（＝③＋⑥）</t>
    <rPh sb="0" eb="2">
      <t>ゼイビ</t>
    </rPh>
    <rPh sb="2" eb="3">
      <t>マエ</t>
    </rPh>
    <phoneticPr fontId="8"/>
  </si>
  <si>
    <t>法人税等</t>
    <rPh sb="3" eb="4">
      <t>ナド</t>
    </rPh>
    <phoneticPr fontId="8"/>
  </si>
  <si>
    <t>繰越欠損金</t>
    <rPh sb="0" eb="2">
      <t>クリコシ</t>
    </rPh>
    <rPh sb="2" eb="5">
      <t>ケッソンキン</t>
    </rPh>
    <phoneticPr fontId="8"/>
  </si>
  <si>
    <t>課税所得</t>
    <rPh sb="0" eb="2">
      <t>カゼイ</t>
    </rPh>
    <rPh sb="2" eb="4">
      <t>ショトク</t>
    </rPh>
    <phoneticPr fontId="8"/>
  </si>
  <si>
    <t>税引後当期利益（＝⑦－⑧）</t>
    <rPh sb="0" eb="2">
      <t>ゼイビ</t>
    </rPh>
    <rPh sb="2" eb="3">
      <t>ゴ</t>
    </rPh>
    <phoneticPr fontId="8"/>
  </si>
  <si>
    <t>SPCのキャッシュフロー表</t>
    <rPh sb="12" eb="13">
      <t>ヒョウ</t>
    </rPh>
    <phoneticPr fontId="8"/>
  </si>
  <si>
    <t>税引後当期利益</t>
    <rPh sb="0" eb="2">
      <t>ゼイビキ</t>
    </rPh>
    <rPh sb="2" eb="3">
      <t>ゴ</t>
    </rPh>
    <rPh sb="3" eb="5">
      <t>トウキ</t>
    </rPh>
    <rPh sb="5" eb="7">
      <t>リエキ</t>
    </rPh>
    <phoneticPr fontId="8"/>
  </si>
  <si>
    <t>出資金</t>
    <rPh sb="0" eb="3">
      <t>シュッシキン</t>
    </rPh>
    <phoneticPr fontId="8"/>
  </si>
  <si>
    <t>その他（　　　　）</t>
    <rPh sb="2" eb="3">
      <t>タ</t>
    </rPh>
    <phoneticPr fontId="8"/>
  </si>
  <si>
    <t>税引後当期損失</t>
    <rPh sb="0" eb="2">
      <t>ゼイビキ</t>
    </rPh>
    <rPh sb="2" eb="3">
      <t>ゴ</t>
    </rPh>
    <rPh sb="3" eb="5">
      <t>トウキ</t>
    </rPh>
    <rPh sb="5" eb="7">
      <t>ソンシツ</t>
    </rPh>
    <phoneticPr fontId="8"/>
  </si>
  <si>
    <t>配当前キャッシュフロー</t>
    <rPh sb="0" eb="2">
      <t>ハイトウ</t>
    </rPh>
    <rPh sb="2" eb="3">
      <t>マエ</t>
    </rPh>
    <phoneticPr fontId="8"/>
  </si>
  <si>
    <t>配当</t>
    <rPh sb="0" eb="2">
      <t>ハイトウ</t>
    </rPh>
    <phoneticPr fontId="8"/>
  </si>
  <si>
    <t>配当後キャッシュフロー（内部留保金）</t>
    <rPh sb="0" eb="2">
      <t>ハイトウ</t>
    </rPh>
    <rPh sb="2" eb="3">
      <t>ゴ</t>
    </rPh>
    <rPh sb="12" eb="14">
      <t>ナイブ</t>
    </rPh>
    <rPh sb="14" eb="17">
      <t>リュウホキン</t>
    </rPh>
    <phoneticPr fontId="8"/>
  </si>
  <si>
    <t>配当後キャッシュフロー（内部留保金）　　累計</t>
    <rPh sb="0" eb="2">
      <t>ハイトウ</t>
    </rPh>
    <rPh sb="2" eb="3">
      <t>ゴ</t>
    </rPh>
    <rPh sb="12" eb="14">
      <t>ナイブ</t>
    </rPh>
    <rPh sb="14" eb="17">
      <t>リュウホキン</t>
    </rPh>
    <rPh sb="20" eb="22">
      <t>ルイケイ</t>
    </rPh>
    <phoneticPr fontId="8"/>
  </si>
  <si>
    <t>E-IRR（配当前キャッシュフローの出資金に対するIRR）</t>
    <rPh sb="6" eb="8">
      <t>ハイトウ</t>
    </rPh>
    <rPh sb="8" eb="9">
      <t>マエ</t>
    </rPh>
    <rPh sb="18" eb="21">
      <t>シュッシキン</t>
    </rPh>
    <rPh sb="22" eb="23">
      <t>タイ</t>
    </rPh>
    <phoneticPr fontId="8"/>
  </si>
  <si>
    <t>E-IRR算定キャッシュフロー</t>
    <rPh sb="5" eb="7">
      <t>サンテイ</t>
    </rPh>
    <phoneticPr fontId="8"/>
  </si>
  <si>
    <t>A3版・横（A4版に折込み）で作成すること。</t>
    <rPh sb="8" eb="9">
      <t>ハン</t>
    </rPh>
    <phoneticPr fontId="8"/>
  </si>
  <si>
    <t>費目（変動費）</t>
    <rPh sb="0" eb="1">
      <t>ヒ</t>
    </rPh>
    <rPh sb="1" eb="2">
      <t>メ</t>
    </rPh>
    <phoneticPr fontId="8"/>
  </si>
  <si>
    <t>内容・算定根拠</t>
    <rPh sb="0" eb="2">
      <t>ナイヨウ</t>
    </rPh>
    <rPh sb="3" eb="5">
      <t>サンテイ</t>
    </rPh>
    <rPh sb="5" eb="7">
      <t>コンキョ</t>
    </rPh>
    <phoneticPr fontId="8"/>
  </si>
  <si>
    <t>提案単価</t>
    <rPh sb="0" eb="2">
      <t>テイアン</t>
    </rPh>
    <rPh sb="2" eb="4">
      <t>タンカ</t>
    </rPh>
    <phoneticPr fontId="8"/>
  </si>
  <si>
    <t>必要に応じ費目を増やして記入すること。</t>
    <rPh sb="0" eb="2">
      <t>ヒツヨウ</t>
    </rPh>
    <rPh sb="3" eb="4">
      <t>オウ</t>
    </rPh>
    <rPh sb="5" eb="7">
      <t>ヒモク</t>
    </rPh>
    <rPh sb="8" eb="9">
      <t>フ</t>
    </rPh>
    <rPh sb="12" eb="14">
      <t>キニュウ</t>
    </rPh>
    <phoneticPr fontId="8"/>
  </si>
  <si>
    <t>費用明細書（変動費用）</t>
    <rPh sb="0" eb="2">
      <t>ヒヨウ</t>
    </rPh>
    <rPh sb="2" eb="5">
      <t>メイサイショ</t>
    </rPh>
    <rPh sb="9" eb="10">
      <t>ヨウ</t>
    </rPh>
    <phoneticPr fontId="8"/>
  </si>
  <si>
    <t>事業年度</t>
    <phoneticPr fontId="8"/>
  </si>
  <si>
    <t>費用（年平均）</t>
    <rPh sb="0" eb="1">
      <t>ヒ</t>
    </rPh>
    <rPh sb="1" eb="2">
      <t>ヨウ</t>
    </rPh>
    <rPh sb="3" eb="6">
      <t>ネンヘイキン</t>
    </rPh>
    <phoneticPr fontId="8"/>
  </si>
  <si>
    <t>(単位：円/年)</t>
    <rPh sb="1" eb="3">
      <t>タンイ</t>
    </rPh>
    <phoneticPr fontId="8"/>
  </si>
  <si>
    <t>(単位：円)</t>
    <rPh sb="1" eb="3">
      <t>タンイ</t>
    </rPh>
    <phoneticPr fontId="8"/>
  </si>
  <si>
    <t>人件費</t>
    <rPh sb="0" eb="3">
      <t>ジンケンヒ</t>
    </rPh>
    <phoneticPr fontId="8"/>
  </si>
  <si>
    <t>その他費用</t>
    <rPh sb="2" eb="3">
      <t>タ</t>
    </rPh>
    <rPh sb="3" eb="5">
      <t>ヒヨウ</t>
    </rPh>
    <phoneticPr fontId="8"/>
  </si>
  <si>
    <t>参考指標</t>
    <rPh sb="0" eb="2">
      <t>サンコウ</t>
    </rPh>
    <rPh sb="2" eb="4">
      <t>シヒョウ</t>
    </rPh>
    <phoneticPr fontId="8"/>
  </si>
  <si>
    <t>適宜、項目を追加または細分化すること。なお、項目の削除は不可とする。</t>
    <rPh sb="0" eb="2">
      <t>テキギ</t>
    </rPh>
    <rPh sb="3" eb="5">
      <t>コウモク</t>
    </rPh>
    <rPh sb="6" eb="8">
      <t>ツイカ</t>
    </rPh>
    <rPh sb="11" eb="14">
      <t>サイブンカ</t>
    </rPh>
    <rPh sb="22" eb="24">
      <t>コウモク</t>
    </rPh>
    <rPh sb="25" eb="27">
      <t>サクジョ</t>
    </rPh>
    <rPh sb="28" eb="30">
      <t>フカ</t>
    </rPh>
    <phoneticPr fontId="8"/>
  </si>
  <si>
    <t>消費税及び地方消費税は含めず記載すること。また、物価上昇は考慮しないこと。</t>
    <rPh sb="0" eb="3">
      <t>ショウヒゼイ</t>
    </rPh>
    <rPh sb="3" eb="4">
      <t>オヨ</t>
    </rPh>
    <rPh sb="5" eb="7">
      <t>チホウ</t>
    </rPh>
    <rPh sb="7" eb="10">
      <t>ショウヒゼイ</t>
    </rPh>
    <rPh sb="11" eb="12">
      <t>フク</t>
    </rPh>
    <rPh sb="14" eb="16">
      <t>キサイ</t>
    </rPh>
    <rPh sb="24" eb="26">
      <t>ブッカ</t>
    </rPh>
    <rPh sb="26" eb="28">
      <t>ジョウショウ</t>
    </rPh>
    <rPh sb="29" eb="31">
      <t>コウリョ</t>
    </rPh>
    <phoneticPr fontId="8"/>
  </si>
  <si>
    <t>網掛け部（黄色）に、該当する金額を記入すること。</t>
    <rPh sb="0" eb="2">
      <t>アミカ</t>
    </rPh>
    <rPh sb="3" eb="4">
      <t>ブ</t>
    </rPh>
    <rPh sb="5" eb="7">
      <t>キイロ</t>
    </rPh>
    <rPh sb="10" eb="12">
      <t>ガイトウ</t>
    </rPh>
    <rPh sb="14" eb="16">
      <t>キンガク</t>
    </rPh>
    <rPh sb="17" eb="19">
      <t>キニュウ</t>
    </rPh>
    <phoneticPr fontId="8"/>
  </si>
  <si>
    <t>内容・算定根拠は可能な範囲で具体的に記載すること。なお、別紙を用いて説明する場合、様式は任意とする。</t>
    <rPh sb="0" eb="2">
      <t>ナイヨウ</t>
    </rPh>
    <rPh sb="3" eb="5">
      <t>サンテイ</t>
    </rPh>
    <rPh sb="5" eb="7">
      <t>コンキョ</t>
    </rPh>
    <rPh sb="8" eb="10">
      <t>カノウ</t>
    </rPh>
    <rPh sb="11" eb="13">
      <t>ハンイ</t>
    </rPh>
    <rPh sb="14" eb="17">
      <t>グタイテキ</t>
    </rPh>
    <rPh sb="18" eb="20">
      <t>キサイ</t>
    </rPh>
    <rPh sb="28" eb="30">
      <t>ベッシ</t>
    </rPh>
    <rPh sb="31" eb="32">
      <t>モチ</t>
    </rPh>
    <rPh sb="34" eb="36">
      <t>セツメイ</t>
    </rPh>
    <rPh sb="38" eb="40">
      <t>バアイ</t>
    </rPh>
    <rPh sb="41" eb="43">
      <t>ヨウシキ</t>
    </rPh>
    <rPh sb="44" eb="46">
      <t>ニンイ</t>
    </rPh>
    <phoneticPr fontId="8"/>
  </si>
  <si>
    <t>A3版・横（A4版に折込み）で作成すること。</t>
    <phoneticPr fontId="8"/>
  </si>
  <si>
    <t>２　運営開始時</t>
    <rPh sb="2" eb="4">
      <t>ウンエイ</t>
    </rPh>
    <rPh sb="4" eb="6">
      <t>カイシ</t>
    </rPh>
    <rPh sb="6" eb="7">
      <t>ドキ</t>
    </rPh>
    <phoneticPr fontId="10"/>
  </si>
  <si>
    <t>固定費ⅰ</t>
    <rPh sb="0" eb="3">
      <t>コテイヒ</t>
    </rPh>
    <phoneticPr fontId="8"/>
  </si>
  <si>
    <t>固定費ⅱ</t>
    <rPh sb="0" eb="3">
      <t>コテイヒ</t>
    </rPh>
    <phoneticPr fontId="8"/>
  </si>
  <si>
    <t>固定費ⅲ</t>
    <rPh sb="0" eb="3">
      <t>コテイヒ</t>
    </rPh>
    <phoneticPr fontId="8"/>
  </si>
  <si>
    <t>変動費</t>
    <rPh sb="0" eb="2">
      <t>ヘンドウ</t>
    </rPh>
    <rPh sb="2" eb="3">
      <t>ヒ</t>
    </rPh>
    <phoneticPr fontId="8"/>
  </si>
  <si>
    <t>消費税及び地方消費税は含めず記載すること。なお、物価上昇も考慮しないこと。</t>
    <rPh sb="0" eb="3">
      <t>ショウヒゼイ</t>
    </rPh>
    <rPh sb="3" eb="4">
      <t>オヨ</t>
    </rPh>
    <rPh sb="5" eb="7">
      <t>チホウ</t>
    </rPh>
    <rPh sb="7" eb="10">
      <t>ショウヒゼイ</t>
    </rPh>
    <rPh sb="11" eb="12">
      <t>フク</t>
    </rPh>
    <rPh sb="14" eb="16">
      <t>キサイ</t>
    </rPh>
    <rPh sb="24" eb="26">
      <t>ブッカ</t>
    </rPh>
    <rPh sb="26" eb="28">
      <t>ジョウショウ</t>
    </rPh>
    <rPh sb="29" eb="31">
      <t>コウリョ</t>
    </rPh>
    <phoneticPr fontId="8"/>
  </si>
  <si>
    <t>・</t>
  </si>
  <si>
    <t>■</t>
    <phoneticPr fontId="8"/>
  </si>
  <si>
    <t>事　　業　　年　　度</t>
    <phoneticPr fontId="8"/>
  </si>
  <si>
    <t>・</t>
    <phoneticPr fontId="8"/>
  </si>
  <si>
    <t>運営業務委託料　計</t>
    <rPh sb="2" eb="4">
      <t>ギョウム</t>
    </rPh>
    <rPh sb="4" eb="6">
      <t>イタク</t>
    </rPh>
    <rPh sb="6" eb="7">
      <t>リョウ</t>
    </rPh>
    <rPh sb="8" eb="9">
      <t>ケイ</t>
    </rPh>
    <phoneticPr fontId="8"/>
  </si>
  <si>
    <t>営業費用</t>
    <phoneticPr fontId="8"/>
  </si>
  <si>
    <t>営業損益（＝①－②）</t>
    <phoneticPr fontId="8"/>
  </si>
  <si>
    <t>④</t>
    <phoneticPr fontId="8"/>
  </si>
  <si>
    <t>営業外収入</t>
    <phoneticPr fontId="8"/>
  </si>
  <si>
    <t>⑤</t>
    <phoneticPr fontId="8"/>
  </si>
  <si>
    <t>営業外費用</t>
    <phoneticPr fontId="8"/>
  </si>
  <si>
    <t>⑥</t>
    <phoneticPr fontId="8"/>
  </si>
  <si>
    <t>営業外損益（＝④－⑤）</t>
    <phoneticPr fontId="8"/>
  </si>
  <si>
    <t>⑦</t>
    <phoneticPr fontId="8"/>
  </si>
  <si>
    <t>⑧</t>
    <phoneticPr fontId="8"/>
  </si>
  <si>
    <t>⑨</t>
    <phoneticPr fontId="8"/>
  </si>
  <si>
    <t>Cash-In</t>
    <phoneticPr fontId="8"/>
  </si>
  <si>
    <t>　　〃</t>
    <phoneticPr fontId="8"/>
  </si>
  <si>
    <t>Cash-Out</t>
    <phoneticPr fontId="8"/>
  </si>
  <si>
    <t>EIRR</t>
    <phoneticPr fontId="8"/>
  </si>
  <si>
    <t>CD-Rに保存して提出するデータは、Microsoft Excelで、必ず計算式等を残したファイル（本様式以外のシートに計算式がリンクする場合には、当該シートも含む。）とするよう留意すること。</t>
    <phoneticPr fontId="8"/>
  </si>
  <si>
    <t>他の様式との整合に留意すること。</t>
    <rPh sb="6" eb="8">
      <t>セイゴウ</t>
    </rPh>
    <rPh sb="9" eb="11">
      <t>リュウイ</t>
    </rPh>
    <phoneticPr fontId="8"/>
  </si>
  <si>
    <t>費用明細書（固定費ⅰ）</t>
    <rPh sb="6" eb="8">
      <t>コテイ</t>
    </rPh>
    <phoneticPr fontId="8"/>
  </si>
  <si>
    <t>費目（固定費ⅰ）</t>
    <rPh sb="0" eb="1">
      <t>ヒ</t>
    </rPh>
    <rPh sb="1" eb="2">
      <t>メ</t>
    </rPh>
    <rPh sb="3" eb="5">
      <t>コテイ</t>
    </rPh>
    <rPh sb="5" eb="6">
      <t>ヒ</t>
    </rPh>
    <phoneticPr fontId="8"/>
  </si>
  <si>
    <t>内容・算定根拠</t>
    <phoneticPr fontId="8"/>
  </si>
  <si>
    <t>a</t>
    <phoneticPr fontId="8"/>
  </si>
  <si>
    <t>※その他については、合理的な説明を付すこと。</t>
    <phoneticPr fontId="8"/>
  </si>
  <si>
    <t>b</t>
    <phoneticPr fontId="8"/>
  </si>
  <si>
    <t xml:space="preserve"> = ( a + b  )</t>
    <phoneticPr fontId="8"/>
  </si>
  <si>
    <t>費用明細書（固定費ⅱ）</t>
    <rPh sb="6" eb="8">
      <t>コテイ</t>
    </rPh>
    <phoneticPr fontId="8"/>
  </si>
  <si>
    <t>費目（固定費ⅱ）</t>
    <rPh sb="0" eb="1">
      <t>ヒ</t>
    </rPh>
    <rPh sb="1" eb="2">
      <t>メ</t>
    </rPh>
    <rPh sb="3" eb="5">
      <t>コテイ</t>
    </rPh>
    <rPh sb="5" eb="6">
      <t>ヒ</t>
    </rPh>
    <phoneticPr fontId="8"/>
  </si>
  <si>
    <t xml:space="preserve"> = ( a + b + c  )</t>
    <phoneticPr fontId="8"/>
  </si>
  <si>
    <t>他の様式との整合に留意すること。</t>
    <phoneticPr fontId="8"/>
  </si>
  <si>
    <t>他の様式との整合に留意すること。</t>
    <rPh sb="0" eb="1">
      <t>タ</t>
    </rPh>
    <rPh sb="2" eb="4">
      <t>ヨウシキ</t>
    </rPh>
    <phoneticPr fontId="8"/>
  </si>
  <si>
    <t>費用明細書（変動費に関する提案単価）</t>
    <rPh sb="0" eb="2">
      <t>ヒヨウ</t>
    </rPh>
    <rPh sb="2" eb="5">
      <t>メイサイショ</t>
    </rPh>
    <rPh sb="6" eb="8">
      <t>ヘンドウ</t>
    </rPh>
    <rPh sb="8" eb="9">
      <t>ヒ</t>
    </rPh>
    <rPh sb="10" eb="11">
      <t>カン</t>
    </rPh>
    <rPh sb="13" eb="17">
      <t>テイアンタンカ</t>
    </rPh>
    <phoneticPr fontId="8"/>
  </si>
  <si>
    <t>提案単価は円単位とし、その端数は切り捨てとする。</t>
    <phoneticPr fontId="8"/>
  </si>
  <si>
    <t>区分</t>
    <rPh sb="0" eb="2">
      <t>クブン</t>
    </rPh>
    <phoneticPr fontId="8"/>
  </si>
  <si>
    <t>変動費　計</t>
    <rPh sb="0" eb="2">
      <t>ヘンドウ</t>
    </rPh>
    <rPh sb="2" eb="3">
      <t>ヒ</t>
    </rPh>
    <rPh sb="4" eb="5">
      <t>ケイ</t>
    </rPh>
    <phoneticPr fontId="8"/>
  </si>
  <si>
    <t>※1</t>
    <phoneticPr fontId="8"/>
  </si>
  <si>
    <t>①</t>
    <phoneticPr fontId="8"/>
  </si>
  <si>
    <t>令和17年度</t>
    <rPh sb="0" eb="1">
      <t>レイ</t>
    </rPh>
    <rPh sb="1" eb="2">
      <t>ワ</t>
    </rPh>
    <rPh sb="4" eb="5">
      <t>ネン</t>
    </rPh>
    <rPh sb="5" eb="6">
      <t>ド</t>
    </rPh>
    <phoneticPr fontId="8"/>
  </si>
  <si>
    <t>令和18年度</t>
    <rPh sb="0" eb="1">
      <t>レイ</t>
    </rPh>
    <rPh sb="1" eb="2">
      <t>ワ</t>
    </rPh>
    <rPh sb="4" eb="5">
      <t>ネン</t>
    </rPh>
    <rPh sb="5" eb="6">
      <t>ド</t>
    </rPh>
    <phoneticPr fontId="8"/>
  </si>
  <si>
    <t>令和19年度</t>
    <rPh sb="0" eb="1">
      <t>レイ</t>
    </rPh>
    <rPh sb="1" eb="2">
      <t>ワ</t>
    </rPh>
    <rPh sb="4" eb="5">
      <t>ネン</t>
    </rPh>
    <rPh sb="5" eb="6">
      <t>ド</t>
    </rPh>
    <phoneticPr fontId="8"/>
  </si>
  <si>
    <t>令和21年度</t>
    <rPh sb="0" eb="1">
      <t>レイ</t>
    </rPh>
    <rPh sb="1" eb="2">
      <t>ワ</t>
    </rPh>
    <rPh sb="4" eb="5">
      <t>ネン</t>
    </rPh>
    <rPh sb="5" eb="6">
      <t>ド</t>
    </rPh>
    <phoneticPr fontId="8"/>
  </si>
  <si>
    <t>令和22年度</t>
    <rPh sb="0" eb="1">
      <t>レイ</t>
    </rPh>
    <rPh sb="1" eb="2">
      <t>ワ</t>
    </rPh>
    <rPh sb="4" eb="5">
      <t>ネン</t>
    </rPh>
    <rPh sb="5" eb="6">
      <t>ド</t>
    </rPh>
    <phoneticPr fontId="8"/>
  </si>
  <si>
    <t>運営業務委託料Ａ</t>
    <rPh sb="0" eb="2">
      <t>ウンエイ</t>
    </rPh>
    <rPh sb="2" eb="4">
      <t>ギョウム</t>
    </rPh>
    <rPh sb="4" eb="7">
      <t>イタクリョウ</t>
    </rPh>
    <phoneticPr fontId="8"/>
  </si>
  <si>
    <t>運営業務委託料Ｂ</t>
    <rPh sb="0" eb="2">
      <t>ウンエイ</t>
    </rPh>
    <rPh sb="2" eb="4">
      <t>ギョウム</t>
    </rPh>
    <rPh sb="4" eb="7">
      <t>イタクリョウ</t>
    </rPh>
    <phoneticPr fontId="8"/>
  </si>
  <si>
    <t>設計・施工期間</t>
  </si>
  <si>
    <t>令和8年度</t>
    <rPh sb="0" eb="1">
      <t>レイ</t>
    </rPh>
    <rPh sb="1" eb="2">
      <t>ワ</t>
    </rPh>
    <rPh sb="3" eb="5">
      <t>ネンド</t>
    </rPh>
    <phoneticPr fontId="8"/>
  </si>
  <si>
    <t>令和9年度</t>
    <rPh sb="0" eb="1">
      <t>レイ</t>
    </rPh>
    <rPh sb="1" eb="2">
      <t>ワ</t>
    </rPh>
    <rPh sb="3" eb="5">
      <t>ネンド</t>
    </rPh>
    <phoneticPr fontId="8"/>
  </si>
  <si>
    <t>令和10年度</t>
    <rPh sb="0" eb="1">
      <t>レイ</t>
    </rPh>
    <rPh sb="1" eb="2">
      <t>ワ</t>
    </rPh>
    <rPh sb="4" eb="6">
      <t>ネンド</t>
    </rPh>
    <phoneticPr fontId="8"/>
  </si>
  <si>
    <t>令和11年度</t>
    <rPh sb="0" eb="1">
      <t>レイ</t>
    </rPh>
    <rPh sb="1" eb="2">
      <t>ワ</t>
    </rPh>
    <rPh sb="4" eb="6">
      <t>ネンド</t>
    </rPh>
    <phoneticPr fontId="8"/>
  </si>
  <si>
    <t>令和12年度</t>
    <rPh sb="0" eb="1">
      <t>レイ</t>
    </rPh>
    <rPh sb="1" eb="2">
      <t>ワ</t>
    </rPh>
    <rPh sb="4" eb="6">
      <t>ネンド</t>
    </rPh>
    <phoneticPr fontId="8"/>
  </si>
  <si>
    <t>令和13年度</t>
    <rPh sb="0" eb="1">
      <t>レイ</t>
    </rPh>
    <rPh sb="1" eb="2">
      <t>ワ</t>
    </rPh>
    <rPh sb="4" eb="6">
      <t>ネンド</t>
    </rPh>
    <phoneticPr fontId="8"/>
  </si>
  <si>
    <t>令和14年度</t>
    <rPh sb="0" eb="1">
      <t>レイ</t>
    </rPh>
    <rPh sb="1" eb="2">
      <t>ワ</t>
    </rPh>
    <rPh sb="4" eb="6">
      <t>ネンド</t>
    </rPh>
    <phoneticPr fontId="8"/>
  </si>
  <si>
    <t>令和15年度</t>
    <rPh sb="0" eb="1">
      <t>レイ</t>
    </rPh>
    <rPh sb="1" eb="2">
      <t>ワ</t>
    </rPh>
    <rPh sb="4" eb="6">
      <t>ネンド</t>
    </rPh>
    <phoneticPr fontId="8"/>
  </si>
  <si>
    <t>令和16年度</t>
    <rPh sb="0" eb="1">
      <t>レイ</t>
    </rPh>
    <rPh sb="1" eb="2">
      <t>ワ</t>
    </rPh>
    <rPh sb="4" eb="6">
      <t>ネンド</t>
    </rPh>
    <phoneticPr fontId="8"/>
  </si>
  <si>
    <t>令和17年度</t>
    <rPh sb="0" eb="1">
      <t>レイ</t>
    </rPh>
    <rPh sb="1" eb="2">
      <t>ワ</t>
    </rPh>
    <rPh sb="4" eb="6">
      <t>ネンド</t>
    </rPh>
    <phoneticPr fontId="8"/>
  </si>
  <si>
    <t>令和18年度</t>
    <rPh sb="0" eb="1">
      <t>レイ</t>
    </rPh>
    <rPh sb="1" eb="2">
      <t>ワ</t>
    </rPh>
    <rPh sb="4" eb="6">
      <t>ネンド</t>
    </rPh>
    <phoneticPr fontId="8"/>
  </si>
  <si>
    <t>令和19年度</t>
    <rPh sb="0" eb="1">
      <t>レイ</t>
    </rPh>
    <rPh sb="1" eb="2">
      <t>ワ</t>
    </rPh>
    <rPh sb="4" eb="6">
      <t>ネンド</t>
    </rPh>
    <phoneticPr fontId="8"/>
  </si>
  <si>
    <t>令和20年度</t>
    <rPh sb="0" eb="1">
      <t>レイ</t>
    </rPh>
    <rPh sb="1" eb="2">
      <t>ワ</t>
    </rPh>
    <rPh sb="4" eb="6">
      <t>ネンド</t>
    </rPh>
    <phoneticPr fontId="8"/>
  </si>
  <si>
    <t>令和21年度</t>
    <rPh sb="0" eb="1">
      <t>レイ</t>
    </rPh>
    <rPh sb="1" eb="2">
      <t>ワ</t>
    </rPh>
    <rPh sb="4" eb="6">
      <t>ネンド</t>
    </rPh>
    <phoneticPr fontId="8"/>
  </si>
  <si>
    <t>令和22年度</t>
    <rPh sb="0" eb="1">
      <t>レイ</t>
    </rPh>
    <rPh sb="1" eb="2">
      <t>ワ</t>
    </rPh>
    <rPh sb="4" eb="6">
      <t>ネンド</t>
    </rPh>
    <phoneticPr fontId="8"/>
  </si>
  <si>
    <t>令和23年度</t>
    <rPh sb="0" eb="1">
      <t>レイ</t>
    </rPh>
    <rPh sb="1" eb="2">
      <t>ワ</t>
    </rPh>
    <rPh sb="4" eb="6">
      <t>ネンド</t>
    </rPh>
    <phoneticPr fontId="8"/>
  </si>
  <si>
    <t>令和24年度</t>
    <rPh sb="0" eb="1">
      <t>レイ</t>
    </rPh>
    <rPh sb="1" eb="2">
      <t>ワ</t>
    </rPh>
    <rPh sb="4" eb="6">
      <t>ネンド</t>
    </rPh>
    <phoneticPr fontId="8"/>
  </si>
  <si>
    <t>令和25年度</t>
    <rPh sb="0" eb="1">
      <t>レイ</t>
    </rPh>
    <rPh sb="1" eb="2">
      <t>ワ</t>
    </rPh>
    <rPh sb="4" eb="6">
      <t>ネンド</t>
    </rPh>
    <phoneticPr fontId="8"/>
  </si>
  <si>
    <t>令和26年度</t>
    <rPh sb="0" eb="1">
      <t>レイ</t>
    </rPh>
    <rPh sb="1" eb="2">
      <t>ワ</t>
    </rPh>
    <rPh sb="4" eb="6">
      <t>ネンド</t>
    </rPh>
    <phoneticPr fontId="8"/>
  </si>
  <si>
    <t>令和27年度</t>
    <rPh sb="0" eb="1">
      <t>レイ</t>
    </rPh>
    <rPh sb="1" eb="2">
      <t>ワ</t>
    </rPh>
    <rPh sb="4" eb="6">
      <t>ネンド</t>
    </rPh>
    <phoneticPr fontId="8"/>
  </si>
  <si>
    <t>変動費</t>
    <phoneticPr fontId="8"/>
  </si>
  <si>
    <t>※1　必要に応じて行を追加して記入すること。</t>
    <phoneticPr fontId="8"/>
  </si>
  <si>
    <t>事業年度</t>
    <phoneticPr fontId="8"/>
  </si>
  <si>
    <t>運営期間</t>
    <phoneticPr fontId="8"/>
  </si>
  <si>
    <t>①</t>
    <phoneticPr fontId="8"/>
  </si>
  <si>
    <t>※4　資材等調達を含む工事発注の場合、同一企業への発注額を①及び②の両方に計上しないこと（ダブル計上は不可）。</t>
    <rPh sb="3" eb="5">
      <t>シザイ</t>
    </rPh>
    <rPh sb="5" eb="6">
      <t>トウ</t>
    </rPh>
    <rPh sb="6" eb="8">
      <t>チョウタツ</t>
    </rPh>
    <rPh sb="9" eb="10">
      <t>フク</t>
    </rPh>
    <rPh sb="11" eb="13">
      <t>コウジ</t>
    </rPh>
    <rPh sb="13" eb="15">
      <t>ハッチュウ</t>
    </rPh>
    <rPh sb="16" eb="18">
      <t>バアイ</t>
    </rPh>
    <rPh sb="19" eb="21">
      <t>ドウイツ</t>
    </rPh>
    <rPh sb="21" eb="23">
      <t>キギョウ</t>
    </rPh>
    <rPh sb="25" eb="27">
      <t>ハッチュウ</t>
    </rPh>
    <rPh sb="27" eb="28">
      <t>ガク</t>
    </rPh>
    <rPh sb="30" eb="31">
      <t>オヨ</t>
    </rPh>
    <rPh sb="34" eb="36">
      <t>リョウホウ</t>
    </rPh>
    <rPh sb="37" eb="39">
      <t>ケイジョウ</t>
    </rPh>
    <rPh sb="48" eb="50">
      <t>ケイジョウ</t>
    </rPh>
    <rPh sb="51" eb="53">
      <t>フカ</t>
    </rPh>
    <phoneticPr fontId="8"/>
  </si>
  <si>
    <t>令和　　年　　月　　日</t>
    <rPh sb="4" eb="5">
      <t>ネン</t>
    </rPh>
    <rPh sb="7" eb="8">
      <t>ガツ</t>
    </rPh>
    <rPh sb="10" eb="11">
      <t>ニチ</t>
    </rPh>
    <phoneticPr fontId="10"/>
  </si>
  <si>
    <t>第1章</t>
    <rPh sb="0" eb="1">
      <t>ダイ</t>
    </rPh>
    <rPh sb="2" eb="3">
      <t>ショウ</t>
    </rPh>
    <phoneticPr fontId="10"/>
  </si>
  <si>
    <t>精算年度</t>
    <rPh sb="0" eb="4">
      <t>セイサンネンド</t>
    </rPh>
    <phoneticPr fontId="8"/>
  </si>
  <si>
    <t>※5　消費税及び地方消費税は含めず記載すること。</t>
    <rPh sb="3" eb="6">
      <t>ショウヒゼイ</t>
    </rPh>
    <rPh sb="6" eb="7">
      <t>オヨ</t>
    </rPh>
    <rPh sb="8" eb="10">
      <t>チホウ</t>
    </rPh>
    <rPh sb="10" eb="13">
      <t>ショウヒゼイ</t>
    </rPh>
    <rPh sb="14" eb="15">
      <t>フク</t>
    </rPh>
    <rPh sb="17" eb="19">
      <t>キサイ</t>
    </rPh>
    <phoneticPr fontId="8"/>
  </si>
  <si>
    <t>※3　市内業者への発注額として計上できるのは、二次下請までとする。ただし、一次下請（地元）→二次下請（地元）の場合は、一次下請への発注額のみを計上できるものとし、二次下請への発注額は含めないこと（ダブル計上は不可）。</t>
    <rPh sb="9" eb="11">
      <t>ハッチュウ</t>
    </rPh>
    <rPh sb="11" eb="12">
      <t>ガク</t>
    </rPh>
    <rPh sb="15" eb="17">
      <t>ケイジョウ</t>
    </rPh>
    <rPh sb="23" eb="25">
      <t>ニジ</t>
    </rPh>
    <rPh sb="25" eb="27">
      <t>シタウ</t>
    </rPh>
    <rPh sb="37" eb="39">
      <t>イチジ</t>
    </rPh>
    <rPh sb="39" eb="41">
      <t>シタウ</t>
    </rPh>
    <rPh sb="42" eb="44">
      <t>ジモト</t>
    </rPh>
    <rPh sb="46" eb="48">
      <t>ニジ</t>
    </rPh>
    <rPh sb="48" eb="50">
      <t>シタウ</t>
    </rPh>
    <rPh sb="51" eb="53">
      <t>ジモト</t>
    </rPh>
    <rPh sb="55" eb="57">
      <t>バアイ</t>
    </rPh>
    <rPh sb="59" eb="61">
      <t>イチジ</t>
    </rPh>
    <rPh sb="61" eb="63">
      <t>シタウ</t>
    </rPh>
    <rPh sb="65" eb="67">
      <t>ハッチュウ</t>
    </rPh>
    <rPh sb="67" eb="68">
      <t>ガク</t>
    </rPh>
    <rPh sb="71" eb="73">
      <t>ケイジョウ</t>
    </rPh>
    <rPh sb="81" eb="83">
      <t>ニジ</t>
    </rPh>
    <rPh sb="83" eb="85">
      <t>シタウ</t>
    </rPh>
    <rPh sb="87" eb="89">
      <t>ハッチュウ</t>
    </rPh>
    <rPh sb="89" eb="90">
      <t>ガク</t>
    </rPh>
    <rPh sb="91" eb="92">
      <t>フク</t>
    </rPh>
    <rPh sb="101" eb="103">
      <t>ケイジョウ</t>
    </rPh>
    <rPh sb="104" eb="106">
      <t>フカ</t>
    </rPh>
    <phoneticPr fontId="8"/>
  </si>
  <si>
    <t>運営業務委託料</t>
  </si>
  <si>
    <t>薬品費</t>
    <rPh sb="0" eb="2">
      <t>ヤクヒン</t>
    </rPh>
    <rPh sb="2" eb="3">
      <t>ヒ</t>
    </rPh>
    <phoneticPr fontId="8"/>
  </si>
  <si>
    <t>その他</t>
    <rPh sb="2" eb="3">
      <t>タ</t>
    </rPh>
    <phoneticPr fontId="8"/>
  </si>
  <si>
    <t>※4　消費税及び地方消費税は含めず記載すること。</t>
    <rPh sb="3" eb="6">
      <t>ショウヒゼイ</t>
    </rPh>
    <rPh sb="6" eb="7">
      <t>オヨ</t>
    </rPh>
    <rPh sb="8" eb="10">
      <t>チホウ</t>
    </rPh>
    <rPh sb="10" eb="13">
      <t>ショウヒゼイ</t>
    </rPh>
    <rPh sb="14" eb="15">
      <t>フク</t>
    </rPh>
    <rPh sb="17" eb="19">
      <t>キサイ</t>
    </rPh>
    <phoneticPr fontId="8"/>
  </si>
  <si>
    <t>※3　賃金（平均年収）は、社会保険料、法定福利費等を除いた金額をいれること。</t>
    <rPh sb="3" eb="5">
      <t>チンギン</t>
    </rPh>
    <rPh sb="6" eb="8">
      <t>ヘイキン</t>
    </rPh>
    <rPh sb="8" eb="10">
      <t>ネンシュウ</t>
    </rPh>
    <rPh sb="13" eb="15">
      <t>シャカイ</t>
    </rPh>
    <rPh sb="15" eb="18">
      <t>ホケンリョウ</t>
    </rPh>
    <rPh sb="19" eb="21">
      <t>ホウテイ</t>
    </rPh>
    <rPh sb="21" eb="23">
      <t>フクリ</t>
    </rPh>
    <rPh sb="23" eb="24">
      <t>ヒ</t>
    </rPh>
    <rPh sb="24" eb="25">
      <t>トウ</t>
    </rPh>
    <rPh sb="26" eb="27">
      <t>ノゾ</t>
    </rPh>
    <rPh sb="29" eb="31">
      <t>キンガク</t>
    </rPh>
    <phoneticPr fontId="8"/>
  </si>
  <si>
    <t>1～9まで1つのエクセルファイルで作成し、シートを分けること。</t>
    <phoneticPr fontId="10"/>
  </si>
  <si>
    <t>※2　上表において金額を計上できる市内業者とは、長崎市内に本店を有する者（発注者が個人事業主の場合は、代表者が長崎市内に住民登録をしている者。）をいう。認定市内業者とは、地元企業のうちの地域区分が認定市内に登録されている者をいう。</t>
    <rPh sb="3" eb="5">
      <t>ジョウヒョウ</t>
    </rPh>
    <rPh sb="9" eb="11">
      <t>キンガク</t>
    </rPh>
    <rPh sb="12" eb="14">
      <t>ケイジョウ</t>
    </rPh>
    <rPh sb="24" eb="28">
      <t>ナガサキシナイ</t>
    </rPh>
    <rPh sb="29" eb="31">
      <t>ホンテン</t>
    </rPh>
    <rPh sb="32" eb="33">
      <t>ユウ</t>
    </rPh>
    <rPh sb="35" eb="36">
      <t>モノ</t>
    </rPh>
    <rPh sb="37" eb="40">
      <t>ハッチュウシャ</t>
    </rPh>
    <rPh sb="41" eb="43">
      <t>コジン</t>
    </rPh>
    <rPh sb="43" eb="46">
      <t>ジギョウヌシ</t>
    </rPh>
    <rPh sb="47" eb="49">
      <t>バアイ</t>
    </rPh>
    <rPh sb="51" eb="54">
      <t>ダイヒョウシャ</t>
    </rPh>
    <rPh sb="55" eb="59">
      <t>ナガサキシナイ</t>
    </rPh>
    <rPh sb="60" eb="62">
      <t>ジュウミン</t>
    </rPh>
    <rPh sb="62" eb="64">
      <t>トウロク</t>
    </rPh>
    <rPh sb="69" eb="70">
      <t>モノ</t>
    </rPh>
    <rPh sb="76" eb="82">
      <t>ニンテイシナイギョウシャ</t>
    </rPh>
    <phoneticPr fontId="8"/>
  </si>
  <si>
    <t>提出書類作成要領及び様式集（Word版）に対する質問</t>
    <rPh sb="0" eb="2">
      <t>テイシュツ</t>
    </rPh>
    <rPh sb="2" eb="4">
      <t>ショルイ</t>
    </rPh>
    <rPh sb="4" eb="6">
      <t>サクセイ</t>
    </rPh>
    <rPh sb="6" eb="8">
      <t>ヨウリョウ</t>
    </rPh>
    <rPh sb="8" eb="9">
      <t>オヨ</t>
    </rPh>
    <rPh sb="10" eb="13">
      <t>ヨウシキシュウ</t>
    </rPh>
    <rPh sb="18" eb="19">
      <t>バン</t>
    </rPh>
    <phoneticPr fontId="10"/>
  </si>
  <si>
    <t>基本契約書（案）に対する質問</t>
    <phoneticPr fontId="10"/>
  </si>
  <si>
    <t>設計及び建設工事請負契約書（案）</t>
    <phoneticPr fontId="10"/>
  </si>
  <si>
    <t>運転維持管理業務委託契約書（案）</t>
    <rPh sb="0" eb="2">
      <t>ウンテン</t>
    </rPh>
    <rPh sb="2" eb="4">
      <t>イジ</t>
    </rPh>
    <rPh sb="4" eb="6">
      <t>カンリ</t>
    </rPh>
    <rPh sb="6" eb="8">
      <t>ギョウム</t>
    </rPh>
    <rPh sb="8" eb="10">
      <t>イタク</t>
    </rPh>
    <rPh sb="10" eb="13">
      <t>ケイヤクショ</t>
    </rPh>
    <rPh sb="14" eb="15">
      <t>アン</t>
    </rPh>
    <phoneticPr fontId="10"/>
  </si>
  <si>
    <t>モニタリング基本計画書</t>
    <rPh sb="6" eb="8">
      <t>キホン</t>
    </rPh>
    <rPh sb="8" eb="10">
      <t>ケイカク</t>
    </rPh>
    <rPh sb="10" eb="11">
      <t>ショ</t>
    </rPh>
    <phoneticPr fontId="10"/>
  </si>
  <si>
    <t>7</t>
    <phoneticPr fontId="10"/>
  </si>
  <si>
    <t>事業スケジュール</t>
    <rPh sb="0" eb="2">
      <t>ジギョウ</t>
    </rPh>
    <phoneticPr fontId="10"/>
  </si>
  <si>
    <t>17</t>
    <phoneticPr fontId="10"/>
  </si>
  <si>
    <t>統括責任者の役割</t>
    <rPh sb="0" eb="5">
      <t>トウカツセキニンシャ</t>
    </rPh>
    <rPh sb="6" eb="8">
      <t>ヤクワリ</t>
    </rPh>
    <phoneticPr fontId="10"/>
  </si>
  <si>
    <t>第5章</t>
    <rPh sb="0" eb="1">
      <t>ダイ</t>
    </rPh>
    <rPh sb="2" eb="3">
      <t>ショウ</t>
    </rPh>
    <phoneticPr fontId="10"/>
  </si>
  <si>
    <t>3.2</t>
    <phoneticPr fontId="10"/>
  </si>
  <si>
    <t>入札価格の確認</t>
    <rPh sb="0" eb="4">
      <t>ニュウサツカカク</t>
    </rPh>
    <rPh sb="5" eb="7">
      <t>カクニン</t>
    </rPh>
    <phoneticPr fontId="10"/>
  </si>
  <si>
    <t>（２）</t>
    <phoneticPr fontId="10"/>
  </si>
  <si>
    <t>ウ</t>
    <phoneticPr fontId="10"/>
  </si>
  <si>
    <t>頁／様式</t>
    <rPh sb="0" eb="1">
      <t>ページ</t>
    </rPh>
    <rPh sb="2" eb="4">
      <t>ヨウシキ</t>
    </rPh>
    <phoneticPr fontId="10"/>
  </si>
  <si>
    <t>様式Ⅰ-１</t>
    <rPh sb="0" eb="2">
      <t>ヨウシキ</t>
    </rPh>
    <phoneticPr fontId="10"/>
  </si>
  <si>
    <t>様式Ⅲ-５</t>
    <phoneticPr fontId="10"/>
  </si>
  <si>
    <t>1</t>
    <phoneticPr fontId="10"/>
  </si>
  <si>
    <t>モニタリング実施計画</t>
    <rPh sb="6" eb="10">
      <t>ジッシケイカク</t>
    </rPh>
    <phoneticPr fontId="10"/>
  </si>
  <si>
    <t>長崎市上下水道事業管理者　片江 伸一郎　様</t>
    <rPh sb="0" eb="3">
      <t>ナガサキシ</t>
    </rPh>
    <rPh sb="3" eb="5">
      <t>ジョウゲ</t>
    </rPh>
    <rPh sb="5" eb="7">
      <t>スイドウ</t>
    </rPh>
    <rPh sb="7" eb="9">
      <t>ジギョウ</t>
    </rPh>
    <rPh sb="9" eb="12">
      <t>カンリシャ</t>
    </rPh>
    <rPh sb="13" eb="14">
      <t>カタ</t>
    </rPh>
    <rPh sb="14" eb="15">
      <t>エ</t>
    </rPh>
    <rPh sb="16" eb="19">
      <t>シンイチロウ</t>
    </rPh>
    <rPh sb="20" eb="21">
      <t>サマ</t>
    </rPh>
    <phoneticPr fontId="10"/>
  </si>
  <si>
    <t>「長崎市・長与町新浄水場共同整備事業」の入札説明書等に関して、以下の質問がありますので提出します。</t>
    <rPh sb="20" eb="26">
      <t>ニュウサツセツメイショナド</t>
    </rPh>
    <rPh sb="27" eb="28">
      <t>カン</t>
    </rPh>
    <rPh sb="31" eb="33">
      <t>イカ</t>
    </rPh>
    <rPh sb="34" eb="36">
      <t>シツモン</t>
    </rPh>
    <rPh sb="43" eb="45">
      <t>テイシュツ</t>
    </rPh>
    <phoneticPr fontId="10"/>
  </si>
  <si>
    <t>長崎市上下水道事業管理者　片江 伸一郎　様</t>
    <phoneticPr fontId="10"/>
  </si>
  <si>
    <t>技術対話における確認事項</t>
    <rPh sb="0" eb="2">
      <t>ギジュツ</t>
    </rPh>
    <rPh sb="2" eb="4">
      <t>タイワ</t>
    </rPh>
    <rPh sb="8" eb="10">
      <t>カクニン</t>
    </rPh>
    <rPh sb="10" eb="12">
      <t>ジコウ</t>
    </rPh>
    <phoneticPr fontId="10"/>
  </si>
  <si>
    <t>「長崎市・長与町新浄水場共同整備事業」の入札説明書等に関して、対話での確認を希望する事項について、下記のとおり提出します。</t>
    <rPh sb="20" eb="26">
      <t>ニュウサツセツメイショナド</t>
    </rPh>
    <rPh sb="27" eb="28">
      <t>カン</t>
    </rPh>
    <rPh sb="31" eb="33">
      <t>タイワ</t>
    </rPh>
    <rPh sb="35" eb="37">
      <t>カクニン</t>
    </rPh>
    <rPh sb="38" eb="40">
      <t>キボウ</t>
    </rPh>
    <rPh sb="42" eb="44">
      <t>ジコウ</t>
    </rPh>
    <rPh sb="49" eb="51">
      <t>カキ</t>
    </rPh>
    <rPh sb="55" eb="57">
      <t>テイシュツ</t>
    </rPh>
    <phoneticPr fontId="10"/>
  </si>
  <si>
    <t>入札参加グループ名</t>
    <rPh sb="0" eb="4">
      <t>ニュウサツサンカ</t>
    </rPh>
    <rPh sb="8" eb="9">
      <t>メイ</t>
    </rPh>
    <phoneticPr fontId="10"/>
  </si>
  <si>
    <t>確認事項数に応じて行数を増やし、技術対話において取り上げたい優先順位の高いものから確認事項の上位に記述し、「No.」の欄に通し番号を記入すること。</t>
    <rPh sb="0" eb="2">
      <t>カクニン</t>
    </rPh>
    <rPh sb="2" eb="4">
      <t>ジコウ</t>
    </rPh>
    <rPh sb="16" eb="18">
      <t>ギジュツ</t>
    </rPh>
    <rPh sb="18" eb="20">
      <t>タイワ</t>
    </rPh>
    <rPh sb="24" eb="25">
      <t>ト</t>
    </rPh>
    <rPh sb="26" eb="27">
      <t>ア</t>
    </rPh>
    <rPh sb="30" eb="32">
      <t>ユウセン</t>
    </rPh>
    <rPh sb="32" eb="34">
      <t>ジュンイ</t>
    </rPh>
    <rPh sb="35" eb="36">
      <t>タカ</t>
    </rPh>
    <rPh sb="41" eb="43">
      <t>カクニン</t>
    </rPh>
    <rPh sb="43" eb="45">
      <t>ジコウ</t>
    </rPh>
    <rPh sb="46" eb="48">
      <t>ジョウイ</t>
    </rPh>
    <rPh sb="49" eb="51">
      <t>キジュツ</t>
    </rPh>
    <phoneticPr fontId="10"/>
  </si>
  <si>
    <t>提案書該当箇所</t>
  </si>
  <si>
    <t>第1章 本要求水準書の位置付け</t>
  </si>
  <si>
    <t>第2章 事業内容</t>
  </si>
  <si>
    <t>2.1. 事業名称</t>
  </si>
  <si>
    <t>2.5. 事業概要</t>
  </si>
  <si>
    <t>2.6. 対象施設・設備及び対象業務</t>
  </si>
  <si>
    <t>2.7. 施設の立地条件</t>
  </si>
  <si>
    <t>2.8. 事業方式</t>
  </si>
  <si>
    <t>2.9. 事業期間</t>
  </si>
  <si>
    <t>2.10. 遵守すべき関係法令等</t>
  </si>
  <si>
    <t>第3章 事業の考え方</t>
  </si>
  <si>
    <t>3.2. 統括責任者の配置及び役割</t>
  </si>
  <si>
    <t>3.3. 有資格者の配置</t>
  </si>
  <si>
    <t>3.5. 長期更新計画の策定</t>
  </si>
  <si>
    <t>3.6. 他事業との調整</t>
  </si>
  <si>
    <t>第4章 基本事項</t>
  </si>
  <si>
    <t>4.1. 用語の定義</t>
  </si>
  <si>
    <t>4.2. 前提条件</t>
  </si>
  <si>
    <t>第5章 調査業務</t>
  </si>
  <si>
    <t>5.1. 各種調査業務</t>
  </si>
  <si>
    <t>5.2. 説明会等実施支援業務</t>
  </si>
  <si>
    <t>第6章 設計業務</t>
  </si>
  <si>
    <t>6.1. 本業務の内容</t>
  </si>
  <si>
    <t>6.2. 新浄水場設計</t>
  </si>
  <si>
    <t>6.3. 場外施設設計</t>
  </si>
  <si>
    <t>第7章 建設業務</t>
  </si>
  <si>
    <t>要求水準書</t>
    <rPh sb="0" eb="5">
      <t>ヨウキュウスイジュンショ</t>
    </rPh>
    <phoneticPr fontId="87"/>
  </si>
  <si>
    <t>章節番号</t>
    <rPh sb="0" eb="2">
      <t>ショウセツ</t>
    </rPh>
    <rPh sb="2" eb="4">
      <t>バンゴウ</t>
    </rPh>
    <phoneticPr fontId="87"/>
  </si>
  <si>
    <t>頁</t>
    <rPh sb="0" eb="1">
      <t>ページ</t>
    </rPh>
    <phoneticPr fontId="87"/>
  </si>
  <si>
    <t>資料名</t>
    <rPh sb="0" eb="3">
      <t>シリョウメイ</t>
    </rPh>
    <phoneticPr fontId="87"/>
  </si>
  <si>
    <t>頁</t>
    <rPh sb="0" eb="1">
      <t>ペイジ</t>
    </rPh>
    <phoneticPr fontId="87"/>
  </si>
  <si>
    <t>－</t>
    <phoneticPr fontId="87"/>
  </si>
  <si>
    <t>(1) 各種調査業務の実施にあたっての留意事項</t>
    <phoneticPr fontId="87"/>
  </si>
  <si>
    <t>(2) 埋設構造物撤去及び造成（土砂災害対策工事、浸水対策工事を含む）</t>
    <phoneticPr fontId="87"/>
  </si>
  <si>
    <t>(1) 着水井設計</t>
    <phoneticPr fontId="87"/>
  </si>
  <si>
    <t>(3) 膜ろ過施設設計</t>
    <phoneticPr fontId="87"/>
  </si>
  <si>
    <t>(1) 電気室、自家用発電機室、監視室等に対する留意事項</t>
    <phoneticPr fontId="87"/>
  </si>
  <si>
    <t>(2) 受変電設備</t>
    <phoneticPr fontId="87"/>
  </si>
  <si>
    <t>(3) 非常用自家発電設備</t>
    <phoneticPr fontId="87"/>
  </si>
  <si>
    <t>(5) 計装設備</t>
    <phoneticPr fontId="87"/>
  </si>
  <si>
    <t>(7) その他の事項</t>
    <phoneticPr fontId="87"/>
  </si>
  <si>
    <t>(1) 共通事項</t>
    <phoneticPr fontId="87"/>
  </si>
  <si>
    <t>(2) 管理棟設計</t>
    <phoneticPr fontId="87"/>
  </si>
  <si>
    <t>(3) 膜ろ過棟、脱水機棟設計</t>
    <phoneticPr fontId="87"/>
  </si>
  <si>
    <t>(1) 場内整備</t>
    <phoneticPr fontId="87"/>
  </si>
  <si>
    <t>(2) 駐車場、舗装、外灯</t>
    <phoneticPr fontId="87"/>
  </si>
  <si>
    <t>(3) 排水</t>
    <phoneticPr fontId="87"/>
  </si>
  <si>
    <t>(1) 工事全般</t>
    <phoneticPr fontId="87"/>
  </si>
  <si>
    <t>(2) 工事工程</t>
    <phoneticPr fontId="87"/>
  </si>
  <si>
    <t>(1) 事業者との協議、運転指導業務</t>
    <phoneticPr fontId="87"/>
  </si>
  <si>
    <t>(3) 本業務にあたっての留意事項</t>
    <phoneticPr fontId="87"/>
  </si>
  <si>
    <t>(1) 修繕、機器（部品含む）交換及び記録管理</t>
    <phoneticPr fontId="87"/>
  </si>
  <si>
    <t>新浄水場</t>
    <rPh sb="0" eb="4">
      <t>シンジョウスイジョウ</t>
    </rPh>
    <phoneticPr fontId="8"/>
  </si>
  <si>
    <t>場外施設</t>
    <rPh sb="0" eb="2">
      <t>ジョウガイ</t>
    </rPh>
    <rPh sb="2" eb="4">
      <t>シセツ</t>
    </rPh>
    <phoneticPr fontId="8"/>
  </si>
  <si>
    <t>消費税・地方消費税込み</t>
    <rPh sb="0" eb="3">
      <t>ショウヒゼイ</t>
    </rPh>
    <rPh sb="4" eb="6">
      <t>チホウ</t>
    </rPh>
    <rPh sb="6" eb="9">
      <t>ショウヒゼイ</t>
    </rPh>
    <rPh sb="9" eb="10">
      <t>コ</t>
    </rPh>
    <phoneticPr fontId="86"/>
  </si>
  <si>
    <t>消費税・地方消費税相当額</t>
    <rPh sb="0" eb="3">
      <t>ショウヒゼイ</t>
    </rPh>
    <rPh sb="4" eb="6">
      <t>チホウ</t>
    </rPh>
    <rPh sb="6" eb="9">
      <t>ショウヒゼイ</t>
    </rPh>
    <rPh sb="9" eb="11">
      <t>ソウトウ</t>
    </rPh>
    <rPh sb="11" eb="12">
      <t>ガク</t>
    </rPh>
    <phoneticPr fontId="86"/>
  </si>
  <si>
    <t>消費税・地方消費税抜き</t>
    <rPh sb="0" eb="3">
      <t>ショウヒゼイ</t>
    </rPh>
    <rPh sb="4" eb="6">
      <t>チホウ</t>
    </rPh>
    <rPh sb="6" eb="9">
      <t>ショウヒゼイ</t>
    </rPh>
    <rPh sb="9" eb="10">
      <t>ヌ</t>
    </rPh>
    <phoneticPr fontId="86"/>
  </si>
  <si>
    <t>合計</t>
    <rPh sb="0" eb="2">
      <t>ゴウケイ</t>
    </rPh>
    <phoneticPr fontId="86"/>
  </si>
  <si>
    <t>電気設備工事</t>
    <rPh sb="0" eb="2">
      <t>デンキ</t>
    </rPh>
    <rPh sb="2" eb="4">
      <t>セツビ</t>
    </rPh>
    <rPh sb="4" eb="6">
      <t>コウジ</t>
    </rPh>
    <phoneticPr fontId="86"/>
  </si>
  <si>
    <t>機械設備工事</t>
    <rPh sb="0" eb="2">
      <t>キカイ</t>
    </rPh>
    <rPh sb="2" eb="4">
      <t>セツビ</t>
    </rPh>
    <rPh sb="4" eb="6">
      <t>コウジ</t>
    </rPh>
    <phoneticPr fontId="86"/>
  </si>
  <si>
    <t>建築工事</t>
    <rPh sb="0" eb="2">
      <t>ケンチク</t>
    </rPh>
    <rPh sb="2" eb="4">
      <t>コウジ</t>
    </rPh>
    <phoneticPr fontId="86"/>
  </si>
  <si>
    <t>土木工事</t>
    <rPh sb="0" eb="2">
      <t>ドボク</t>
    </rPh>
    <rPh sb="2" eb="4">
      <t>コウジ</t>
    </rPh>
    <phoneticPr fontId="86"/>
  </si>
  <si>
    <t>令和8年度</t>
    <rPh sb="0" eb="2">
      <t>レイワ</t>
    </rPh>
    <rPh sb="3" eb="5">
      <t>ネンド</t>
    </rPh>
    <phoneticPr fontId="86"/>
  </si>
  <si>
    <t>計</t>
    <rPh sb="0" eb="1">
      <t>ケイ</t>
    </rPh>
    <phoneticPr fontId="86"/>
  </si>
  <si>
    <t>5年目</t>
    <rPh sb="1" eb="3">
      <t>ネンメ</t>
    </rPh>
    <phoneticPr fontId="86"/>
  </si>
  <si>
    <t>4年目</t>
    <rPh sb="1" eb="3">
      <t>ネンメ</t>
    </rPh>
    <phoneticPr fontId="86"/>
  </si>
  <si>
    <t>3年目</t>
    <rPh sb="1" eb="3">
      <t>ネンメ</t>
    </rPh>
    <phoneticPr fontId="86"/>
  </si>
  <si>
    <t>2年目</t>
    <rPh sb="1" eb="3">
      <t>ネンメ</t>
    </rPh>
    <phoneticPr fontId="86"/>
  </si>
  <si>
    <t>1年目</t>
    <rPh sb="1" eb="3">
      <t>ネンメ</t>
    </rPh>
    <phoneticPr fontId="86"/>
  </si>
  <si>
    <t>令和14年度</t>
    <rPh sb="0" eb="2">
      <t>レイワ</t>
    </rPh>
    <rPh sb="4" eb="6">
      <t>ネンド</t>
    </rPh>
    <phoneticPr fontId="86"/>
  </si>
  <si>
    <t>令和13年度</t>
    <rPh sb="0" eb="2">
      <t>レイワ</t>
    </rPh>
    <rPh sb="4" eb="6">
      <t>ネンド</t>
    </rPh>
    <phoneticPr fontId="86"/>
  </si>
  <si>
    <t>令和12年度</t>
    <rPh sb="0" eb="2">
      <t>レイワ</t>
    </rPh>
    <rPh sb="4" eb="6">
      <t>ネンド</t>
    </rPh>
    <phoneticPr fontId="86"/>
  </si>
  <si>
    <t>令和11年度</t>
    <rPh sb="0" eb="2">
      <t>レイワ</t>
    </rPh>
    <rPh sb="4" eb="6">
      <t>ネンド</t>
    </rPh>
    <phoneticPr fontId="86"/>
  </si>
  <si>
    <t>令和10年度</t>
    <rPh sb="0" eb="2">
      <t>レイワ</t>
    </rPh>
    <rPh sb="4" eb="6">
      <t>ネンド</t>
    </rPh>
    <phoneticPr fontId="86"/>
  </si>
  <si>
    <t>令和9年度</t>
    <rPh sb="0" eb="2">
      <t>レイワ</t>
    </rPh>
    <rPh sb="3" eb="5">
      <t>ネンド</t>
    </rPh>
    <phoneticPr fontId="86"/>
  </si>
  <si>
    <t>7年目</t>
    <rPh sb="1" eb="3">
      <t>ネンメ</t>
    </rPh>
    <phoneticPr fontId="86"/>
  </si>
  <si>
    <t>6年目</t>
    <rPh sb="1" eb="3">
      <t>ネンメ</t>
    </rPh>
    <phoneticPr fontId="86"/>
  </si>
  <si>
    <t>調査・
設計費</t>
    <rPh sb="0" eb="2">
      <t>チョウサ</t>
    </rPh>
    <rPh sb="4" eb="6">
      <t>セッケイ</t>
    </rPh>
    <rPh sb="6" eb="7">
      <t>ヒ</t>
    </rPh>
    <phoneticPr fontId="86"/>
  </si>
  <si>
    <t>場外管路</t>
    <phoneticPr fontId="8"/>
  </si>
  <si>
    <t>新浄水場</t>
    <rPh sb="0" eb="1">
      <t>シン</t>
    </rPh>
    <rPh sb="1" eb="4">
      <t>ジョウスイジョウ</t>
    </rPh>
    <phoneticPr fontId="86"/>
  </si>
  <si>
    <t>小計</t>
  </si>
  <si>
    <t>新浦上配水池</t>
    <rPh sb="0" eb="6">
      <t>シンウラカミハイスイチ</t>
    </rPh>
    <phoneticPr fontId="8"/>
  </si>
  <si>
    <t>新女の都ポンプ場</t>
    <rPh sb="0" eb="2">
      <t>シンメ</t>
    </rPh>
    <rPh sb="3" eb="4">
      <t>ト</t>
    </rPh>
    <rPh sb="7" eb="8">
      <t>ジョウ</t>
    </rPh>
    <phoneticPr fontId="8"/>
  </si>
  <si>
    <t>大手配水池、女の都配水池、赤迫高部配水槽、
道ノ尾配水池、高田越減圧槽</t>
    <rPh sb="0" eb="2">
      <t>オオテ</t>
    </rPh>
    <rPh sb="2" eb="5">
      <t>ハイスイチ</t>
    </rPh>
    <rPh sb="6" eb="7">
      <t>オンナ</t>
    </rPh>
    <rPh sb="8" eb="9">
      <t>ミヤコ</t>
    </rPh>
    <rPh sb="9" eb="12">
      <t>ハイスイチ</t>
    </rPh>
    <rPh sb="13" eb="14">
      <t>アカ</t>
    </rPh>
    <rPh sb="14" eb="15">
      <t>サコ</t>
    </rPh>
    <rPh sb="15" eb="17">
      <t>タカベ</t>
    </rPh>
    <rPh sb="17" eb="19">
      <t>ハイスイ</t>
    </rPh>
    <rPh sb="19" eb="20">
      <t>ソウ</t>
    </rPh>
    <rPh sb="22" eb="23">
      <t>ミチ</t>
    </rPh>
    <rPh sb="24" eb="25">
      <t>オ</t>
    </rPh>
    <rPh sb="25" eb="28">
      <t>ハイスイチ</t>
    </rPh>
    <rPh sb="29" eb="31">
      <t>タカダ</t>
    </rPh>
    <rPh sb="31" eb="32">
      <t>コシ</t>
    </rPh>
    <rPh sb="32" eb="34">
      <t>ゲンアツ</t>
    </rPh>
    <rPh sb="34" eb="35">
      <t>ソウオンナミヤコハイスイチアカサコタカベハイスイソウミチオハイスイチタカダコシゲンアツソウ</t>
    </rPh>
    <phoneticPr fontId="8"/>
  </si>
  <si>
    <t>北陽台配水池、第3配水池、第5配水池</t>
    <phoneticPr fontId="8"/>
  </si>
  <si>
    <t>共同整備分①</t>
    <rPh sb="0" eb="2">
      <t>キョウドウ</t>
    </rPh>
    <rPh sb="2" eb="4">
      <t>セイビ</t>
    </rPh>
    <rPh sb="4" eb="5">
      <t>ブン</t>
    </rPh>
    <phoneticPr fontId="8"/>
  </si>
  <si>
    <t>長崎市単独整備分①</t>
    <rPh sb="0" eb="3">
      <t>ナガサキシ</t>
    </rPh>
    <rPh sb="3" eb="5">
      <t>タンドク</t>
    </rPh>
    <rPh sb="5" eb="7">
      <t>セイビ</t>
    </rPh>
    <rPh sb="7" eb="8">
      <t>ブン</t>
    </rPh>
    <phoneticPr fontId="8"/>
  </si>
  <si>
    <t>長崎市単独整備分②</t>
    <rPh sb="0" eb="3">
      <t>ナガサキシ</t>
    </rPh>
    <rPh sb="3" eb="5">
      <t>タンドク</t>
    </rPh>
    <rPh sb="5" eb="7">
      <t>セイビ</t>
    </rPh>
    <rPh sb="7" eb="8">
      <t>ブン</t>
    </rPh>
    <phoneticPr fontId="8"/>
  </si>
  <si>
    <t>長崎市単独整備分③</t>
    <rPh sb="0" eb="3">
      <t>ナガサキシ</t>
    </rPh>
    <rPh sb="3" eb="5">
      <t>タンドク</t>
    </rPh>
    <rPh sb="5" eb="7">
      <t>セイビ</t>
    </rPh>
    <rPh sb="7" eb="8">
      <t>ブン</t>
    </rPh>
    <phoneticPr fontId="8"/>
  </si>
  <si>
    <t>長崎市単独整備分④</t>
    <rPh sb="0" eb="3">
      <t>ナガサキシ</t>
    </rPh>
    <rPh sb="3" eb="5">
      <t>タンドク</t>
    </rPh>
    <rPh sb="5" eb="7">
      <t>セイビ</t>
    </rPh>
    <rPh sb="7" eb="8">
      <t>ブン</t>
    </rPh>
    <phoneticPr fontId="8"/>
  </si>
  <si>
    <t>長崎市単独整備分⑤</t>
    <rPh sb="0" eb="3">
      <t>ナガサキシ</t>
    </rPh>
    <rPh sb="3" eb="5">
      <t>タンドク</t>
    </rPh>
    <rPh sb="5" eb="7">
      <t>セイビ</t>
    </rPh>
    <rPh sb="7" eb="8">
      <t>ブン</t>
    </rPh>
    <phoneticPr fontId="8"/>
  </si>
  <si>
    <t>長崎市単独整備分⑥</t>
    <rPh sb="0" eb="3">
      <t>ナガサキシ</t>
    </rPh>
    <rPh sb="3" eb="5">
      <t>タンドク</t>
    </rPh>
    <rPh sb="5" eb="7">
      <t>セイビ</t>
    </rPh>
    <rPh sb="7" eb="8">
      <t>ブン</t>
    </rPh>
    <phoneticPr fontId="8"/>
  </si>
  <si>
    <t>長崎市単独整備分⑦</t>
    <rPh sb="0" eb="3">
      <t>ナガサキシ</t>
    </rPh>
    <rPh sb="3" eb="5">
      <t>タンドク</t>
    </rPh>
    <rPh sb="5" eb="7">
      <t>セイビ</t>
    </rPh>
    <rPh sb="7" eb="8">
      <t>ブン</t>
    </rPh>
    <phoneticPr fontId="8"/>
  </si>
  <si>
    <t>長与町単独整備分①</t>
    <rPh sb="0" eb="3">
      <t>ナガヨチョウ</t>
    </rPh>
    <rPh sb="3" eb="5">
      <t>タンドク</t>
    </rPh>
    <rPh sb="5" eb="7">
      <t>セイビ</t>
    </rPh>
    <rPh sb="7" eb="8">
      <t>ブン</t>
    </rPh>
    <phoneticPr fontId="8"/>
  </si>
  <si>
    <t>長与町単独整備分②</t>
    <rPh sb="0" eb="3">
      <t>ナガヨチョウ</t>
    </rPh>
    <rPh sb="3" eb="5">
      <t>タンドク</t>
    </rPh>
    <rPh sb="5" eb="7">
      <t>セイビ</t>
    </rPh>
    <rPh sb="7" eb="8">
      <t>ブン</t>
    </rPh>
    <phoneticPr fontId="8"/>
  </si>
  <si>
    <t>長与町単独整備分③</t>
    <rPh sb="0" eb="3">
      <t>ナガヨチョウ</t>
    </rPh>
    <rPh sb="3" eb="5">
      <t>タンドク</t>
    </rPh>
    <rPh sb="5" eb="7">
      <t>セイビ</t>
    </rPh>
    <rPh sb="7" eb="8">
      <t>ブン</t>
    </rPh>
    <phoneticPr fontId="8"/>
  </si>
  <si>
    <t>長与町単独整備分④</t>
    <rPh sb="0" eb="3">
      <t>ナガヨチョウ</t>
    </rPh>
    <rPh sb="3" eb="5">
      <t>タンドク</t>
    </rPh>
    <rPh sb="5" eb="7">
      <t>セイビ</t>
    </rPh>
    <rPh sb="7" eb="8">
      <t>ブン</t>
    </rPh>
    <phoneticPr fontId="8"/>
  </si>
  <si>
    <t>長与町単独整備分⑤</t>
    <rPh sb="0" eb="3">
      <t>ナガヨチョウ</t>
    </rPh>
    <rPh sb="3" eb="5">
      <t>タンドク</t>
    </rPh>
    <rPh sb="5" eb="7">
      <t>セイビ</t>
    </rPh>
    <rPh sb="7" eb="8">
      <t>ブン</t>
    </rPh>
    <phoneticPr fontId="8"/>
  </si>
  <si>
    <t>長与町単独整備分⑥</t>
    <rPh sb="0" eb="3">
      <t>ナガヨチョウ</t>
    </rPh>
    <rPh sb="3" eb="5">
      <t>タンドク</t>
    </rPh>
    <rPh sb="5" eb="7">
      <t>セイビ</t>
    </rPh>
    <rPh sb="7" eb="8">
      <t>ブン</t>
    </rPh>
    <phoneticPr fontId="8"/>
  </si>
  <si>
    <t>長与町単独整備分⑦</t>
    <rPh sb="0" eb="3">
      <t>ナガヨチョウ</t>
    </rPh>
    <rPh sb="3" eb="5">
      <t>タンドク</t>
    </rPh>
    <rPh sb="5" eb="7">
      <t>セイビ</t>
    </rPh>
    <rPh sb="7" eb="8">
      <t>ブン</t>
    </rPh>
    <phoneticPr fontId="8"/>
  </si>
  <si>
    <t>長与町単独整備分⑧</t>
    <rPh sb="0" eb="3">
      <t>ナガヨチョウ</t>
    </rPh>
    <rPh sb="3" eb="5">
      <t>タンドク</t>
    </rPh>
    <rPh sb="5" eb="7">
      <t>セイビ</t>
    </rPh>
    <rPh sb="7" eb="8">
      <t>ブン</t>
    </rPh>
    <phoneticPr fontId="8"/>
  </si>
  <si>
    <t>新浄水場</t>
    <rPh sb="0" eb="4">
      <t>シンジョウスイジョウ</t>
    </rPh>
    <phoneticPr fontId="86"/>
  </si>
  <si>
    <t>場外施設</t>
    <rPh sb="0" eb="4">
      <t>ジョウガイシセツ</t>
    </rPh>
    <phoneticPr fontId="86"/>
  </si>
  <si>
    <t>場外管路</t>
    <rPh sb="0" eb="2">
      <t>ジョウガイ</t>
    </rPh>
    <rPh sb="2" eb="4">
      <t>カンロ</t>
    </rPh>
    <phoneticPr fontId="86"/>
  </si>
  <si>
    <t>建設費</t>
    <rPh sb="0" eb="3">
      <t>ケンセツヒ</t>
    </rPh>
    <phoneticPr fontId="86"/>
  </si>
  <si>
    <t>新浦上配水池</t>
    <rPh sb="0" eb="1">
      <t>シン</t>
    </rPh>
    <rPh sb="1" eb="3">
      <t>ウラカミ</t>
    </rPh>
    <rPh sb="3" eb="6">
      <t>ハイスイチ</t>
    </rPh>
    <phoneticPr fontId="86"/>
  </si>
  <si>
    <t>新女の都ポンプ場</t>
    <rPh sb="0" eb="1">
      <t>シン</t>
    </rPh>
    <rPh sb="1" eb="2">
      <t>オンナ</t>
    </rPh>
    <rPh sb="3" eb="4">
      <t>ミヤコ</t>
    </rPh>
    <rPh sb="7" eb="8">
      <t>ジョウ</t>
    </rPh>
    <phoneticPr fontId="86"/>
  </si>
  <si>
    <t>大手配水池、女の都配水池、</t>
    <rPh sb="0" eb="2">
      <t>オオテ</t>
    </rPh>
    <rPh sb="2" eb="5">
      <t>ハイスイチ</t>
    </rPh>
    <rPh sb="6" eb="7">
      <t>オンナ</t>
    </rPh>
    <rPh sb="8" eb="9">
      <t>ミヤコ</t>
    </rPh>
    <rPh sb="9" eb="12">
      <t>ハイスイチ</t>
    </rPh>
    <phoneticPr fontId="86"/>
  </si>
  <si>
    <t>赤迫高部配水槽、道ノ尾配水池、</t>
    <phoneticPr fontId="8"/>
  </si>
  <si>
    <t>高田越減圧槽</t>
    <phoneticPr fontId="8"/>
  </si>
  <si>
    <t>北陽台配水池、第3配水池、</t>
    <rPh sb="0" eb="3">
      <t>ホクヨウダイ</t>
    </rPh>
    <rPh sb="3" eb="6">
      <t>ハイスイチ</t>
    </rPh>
    <rPh sb="7" eb="8">
      <t>ダイ</t>
    </rPh>
    <rPh sb="9" eb="12">
      <t>ハイスイチ</t>
    </rPh>
    <phoneticPr fontId="86"/>
  </si>
  <si>
    <t>第5配水池</t>
    <phoneticPr fontId="8"/>
  </si>
  <si>
    <t>まなび野高部配水池</t>
    <phoneticPr fontId="8"/>
  </si>
  <si>
    <t>小計</t>
    <phoneticPr fontId="8"/>
  </si>
  <si>
    <t>運転監視業務（昼間）</t>
    <phoneticPr fontId="8"/>
  </si>
  <si>
    <t>運転監視業務（夜間）</t>
    <phoneticPr fontId="8"/>
  </si>
  <si>
    <t>保守点検業務</t>
    <phoneticPr fontId="8"/>
  </si>
  <si>
    <t>見学者対応業務</t>
    <phoneticPr fontId="8"/>
  </si>
  <si>
    <t>電気基本料金</t>
    <rPh sb="0" eb="2">
      <t>デンキ</t>
    </rPh>
    <rPh sb="2" eb="4">
      <t>キホン</t>
    </rPh>
    <rPh sb="4" eb="6">
      <t>リョウキン</t>
    </rPh>
    <phoneticPr fontId="8"/>
  </si>
  <si>
    <t>水質管理業務</t>
    <phoneticPr fontId="8"/>
  </si>
  <si>
    <t>施設清掃業務</t>
    <phoneticPr fontId="8"/>
  </si>
  <si>
    <t>浄水場エレベーター保守点検業務</t>
    <phoneticPr fontId="8"/>
  </si>
  <si>
    <t>消防設備等保守点検業務</t>
    <phoneticPr fontId="8"/>
  </si>
  <si>
    <t>電気基本料金</t>
    <rPh sb="0" eb="6">
      <t>デンキキホンリョウキン</t>
    </rPh>
    <phoneticPr fontId="8"/>
  </si>
  <si>
    <t>各修繕業務の実施年度に費用を記載すること。</t>
    <rPh sb="0" eb="1">
      <t>カク</t>
    </rPh>
    <rPh sb="1" eb="3">
      <t>シュウゼン</t>
    </rPh>
    <rPh sb="3" eb="5">
      <t>ギョウム</t>
    </rPh>
    <rPh sb="6" eb="8">
      <t>ジッシ</t>
    </rPh>
    <rPh sb="8" eb="10">
      <t>ネンド</t>
    </rPh>
    <rPh sb="11" eb="13">
      <t>ヒヨウ</t>
    </rPh>
    <rPh sb="14" eb="16">
      <t>キサイ</t>
    </rPh>
    <phoneticPr fontId="8"/>
  </si>
  <si>
    <t>電力費</t>
    <rPh sb="0" eb="3">
      <t>デンリョクヒ</t>
    </rPh>
    <phoneticPr fontId="8"/>
  </si>
  <si>
    <t>電力費（変動費）</t>
    <phoneticPr fontId="8"/>
  </si>
  <si>
    <t>薬品名・・・</t>
    <rPh sb="0" eb="3">
      <t>ヤクヒンメイ</t>
    </rPh>
    <phoneticPr fontId="8"/>
  </si>
  <si>
    <t>年間浄水量</t>
    <rPh sb="0" eb="2">
      <t>ネンカン</t>
    </rPh>
    <rPh sb="2" eb="4">
      <t>ジョウスイ</t>
    </rPh>
    <rPh sb="4" eb="5">
      <t>リョウ</t>
    </rPh>
    <phoneticPr fontId="8"/>
  </si>
  <si>
    <t>２．年度別計画浄水量</t>
    <rPh sb="2" eb="4">
      <t>ネンド</t>
    </rPh>
    <rPh sb="4" eb="5">
      <t>ベツ</t>
    </rPh>
    <rPh sb="5" eb="7">
      <t>ケイカク</t>
    </rPh>
    <rPh sb="7" eb="10">
      <t>ジョウスイリョウ</t>
    </rPh>
    <phoneticPr fontId="26"/>
  </si>
  <si>
    <t>運転維持管理業務委託料Ｂ（変動費に関する提案単価）</t>
    <rPh sb="0" eb="2">
      <t>ウンテン</t>
    </rPh>
    <rPh sb="2" eb="4">
      <t>イジ</t>
    </rPh>
    <rPh sb="4" eb="6">
      <t>カンリ</t>
    </rPh>
    <rPh sb="6" eb="8">
      <t>ギョウム</t>
    </rPh>
    <rPh sb="8" eb="11">
      <t>イタクリョウ</t>
    </rPh>
    <rPh sb="17" eb="18">
      <t>カン</t>
    </rPh>
    <rPh sb="20" eb="22">
      <t>テイアン</t>
    </rPh>
    <rPh sb="22" eb="24">
      <t>タンカ</t>
    </rPh>
    <phoneticPr fontId="8"/>
  </si>
  <si>
    <t>15年間の総額</t>
    <rPh sb="5" eb="7">
      <t>ソウガク</t>
    </rPh>
    <phoneticPr fontId="8"/>
  </si>
  <si>
    <t>入札価格の30％未満</t>
    <rPh sb="0" eb="2">
      <t>ニュウサツ</t>
    </rPh>
    <rPh sb="2" eb="4">
      <t>カカク</t>
    </rPh>
    <rPh sb="8" eb="10">
      <t>ミマン</t>
    </rPh>
    <phoneticPr fontId="8"/>
  </si>
  <si>
    <t>入札価格の30％以上</t>
    <rPh sb="0" eb="2">
      <t>ニュウサツ</t>
    </rPh>
    <rPh sb="2" eb="4">
      <t>カカク</t>
    </rPh>
    <rPh sb="8" eb="10">
      <t>イジョウ</t>
    </rPh>
    <phoneticPr fontId="8"/>
  </si>
  <si>
    <t>当てはまる方に「○」を記入</t>
    <phoneticPr fontId="8"/>
  </si>
  <si>
    <t>３．入札価格に占める比率</t>
    <rPh sb="2" eb="4">
      <t>ニュウサツ</t>
    </rPh>
    <rPh sb="4" eb="6">
      <t>カカク</t>
    </rPh>
    <rPh sb="7" eb="8">
      <t>シ</t>
    </rPh>
    <rPh sb="10" eb="12">
      <t>ヒリツ</t>
    </rPh>
    <phoneticPr fontId="8"/>
  </si>
  <si>
    <t>千円</t>
    <rPh sb="0" eb="2">
      <t>センエン</t>
    </rPh>
    <phoneticPr fontId="8"/>
  </si>
  <si>
    <t>地域貢献金額（地元雇用額）　計（①）</t>
    <rPh sb="0" eb="2">
      <t>チイキ</t>
    </rPh>
    <rPh sb="2" eb="4">
      <t>コウケン</t>
    </rPh>
    <rPh sb="4" eb="6">
      <t>キンガク</t>
    </rPh>
    <rPh sb="7" eb="9">
      <t>ジモト</t>
    </rPh>
    <rPh sb="9" eb="11">
      <t>コヨウ</t>
    </rPh>
    <rPh sb="11" eb="12">
      <t>ガク</t>
    </rPh>
    <rPh sb="14" eb="15">
      <t>ケイ</t>
    </rPh>
    <phoneticPr fontId="8"/>
  </si>
  <si>
    <t>年間雇用金額</t>
    <rPh sb="0" eb="2">
      <t>ネンカン</t>
    </rPh>
    <rPh sb="2" eb="4">
      <t>コヨウ</t>
    </rPh>
    <rPh sb="4" eb="6">
      <t>キンガク</t>
    </rPh>
    <phoneticPr fontId="8"/>
  </si>
  <si>
    <t>千円/人</t>
    <rPh sb="0" eb="2">
      <t>センエン</t>
    </rPh>
    <rPh sb="3" eb="4">
      <t>ニン</t>
    </rPh>
    <phoneticPr fontId="8"/>
  </si>
  <si>
    <t>賃金（平均年収）</t>
    <rPh sb="0" eb="2">
      <t>チンギン</t>
    </rPh>
    <rPh sb="3" eb="5">
      <t>ヘイキン</t>
    </rPh>
    <rPh sb="5" eb="7">
      <t>ネンシュウ</t>
    </rPh>
    <phoneticPr fontId="8"/>
  </si>
  <si>
    <t>人</t>
    <rPh sb="0" eb="1">
      <t>ニン</t>
    </rPh>
    <phoneticPr fontId="8"/>
  </si>
  <si>
    <t>雇用予定人数</t>
    <rPh sb="0" eb="2">
      <t>コヨウ</t>
    </rPh>
    <rPh sb="2" eb="4">
      <t>ヨテイ</t>
    </rPh>
    <rPh sb="4" eb="6">
      <t>ニンズウ</t>
    </rPh>
    <phoneticPr fontId="8"/>
  </si>
  <si>
    <t>職種（雇用形態）</t>
    <rPh sb="0" eb="2">
      <t>ショクシュ</t>
    </rPh>
    <rPh sb="3" eb="5">
      <t>コヨウ</t>
    </rPh>
    <rPh sb="5" eb="7">
      <t>ケイタイ</t>
    </rPh>
    <phoneticPr fontId="8"/>
  </si>
  <si>
    <t>①地元雇用</t>
    <rPh sb="1" eb="3">
      <t>ジモト</t>
    </rPh>
    <rPh sb="3" eb="5">
      <t>コヨウ</t>
    </rPh>
    <phoneticPr fontId="8"/>
  </si>
  <si>
    <t>合　計</t>
    <rPh sb="0" eb="1">
      <t>ゴウ</t>
    </rPh>
    <rPh sb="2" eb="3">
      <t>ケイ</t>
    </rPh>
    <phoneticPr fontId="8"/>
  </si>
  <si>
    <t>単位</t>
    <rPh sb="0" eb="2">
      <t>タンイ</t>
    </rPh>
    <phoneticPr fontId="8"/>
  </si>
  <si>
    <t>地域貢献の内容</t>
    <rPh sb="0" eb="2">
      <t>チイキ</t>
    </rPh>
    <rPh sb="2" eb="4">
      <t>コウケン</t>
    </rPh>
    <rPh sb="5" eb="7">
      <t>ナイヨウ</t>
    </rPh>
    <phoneticPr fontId="8"/>
  </si>
  <si>
    <t>２．地元雇用に係る貢献金額</t>
    <rPh sb="2" eb="4">
      <t>ジモト</t>
    </rPh>
    <rPh sb="4" eb="6">
      <t>コヨウ</t>
    </rPh>
    <rPh sb="7" eb="8">
      <t>カカ</t>
    </rPh>
    <rPh sb="9" eb="11">
      <t>コウケン</t>
    </rPh>
    <rPh sb="11" eb="13">
      <t>キンガク</t>
    </rPh>
    <phoneticPr fontId="8"/>
  </si>
  <si>
    <t>地域貢献金額　合計（①+②+③）</t>
    <rPh sb="0" eb="2">
      <t>チイキ</t>
    </rPh>
    <rPh sb="2" eb="4">
      <t>コウケン</t>
    </rPh>
    <rPh sb="4" eb="6">
      <t>キンガク</t>
    </rPh>
    <rPh sb="7" eb="8">
      <t>ゴウ</t>
    </rPh>
    <rPh sb="8" eb="9">
      <t>ケイ</t>
    </rPh>
    <phoneticPr fontId="8"/>
  </si>
  <si>
    <t>③運営期間中の市内業者又は認定市内業者の活用
（市内業者への発注）</t>
    <rPh sb="1" eb="3">
      <t>ウンエイ</t>
    </rPh>
    <rPh sb="3" eb="5">
      <t>キカン</t>
    </rPh>
    <rPh sb="5" eb="6">
      <t>チュウ</t>
    </rPh>
    <rPh sb="20" eb="22">
      <t>カツヨウ</t>
    </rPh>
    <rPh sb="30" eb="32">
      <t>ハッチュウ</t>
    </rPh>
    <phoneticPr fontId="8"/>
  </si>
  <si>
    <t>②小計</t>
    <rPh sb="1" eb="2">
      <t>ショウ</t>
    </rPh>
    <rPh sb="2" eb="3">
      <t>ケイ</t>
    </rPh>
    <phoneticPr fontId="8"/>
  </si>
  <si>
    <t>○○発注（千円/年）</t>
    <rPh sb="2" eb="4">
      <t>ハッチュウ</t>
    </rPh>
    <rPh sb="5" eb="7">
      <t>センエン</t>
    </rPh>
    <rPh sb="8" eb="9">
      <t>ネン</t>
    </rPh>
    <phoneticPr fontId="8"/>
  </si>
  <si>
    <t>②市内業者又は認定市内業者活用、資材調達
(市内業者への発注)</t>
    <rPh sb="13" eb="15">
      <t>カツヨウ</t>
    </rPh>
    <rPh sb="16" eb="18">
      <t>シザイ</t>
    </rPh>
    <rPh sb="18" eb="20">
      <t>チョウタツ</t>
    </rPh>
    <rPh sb="28" eb="30">
      <t>ハッチュウ</t>
    </rPh>
    <phoneticPr fontId="8"/>
  </si>
  <si>
    <t>①小計</t>
    <rPh sb="1" eb="2">
      <t>ショウ</t>
    </rPh>
    <rPh sb="2" eb="3">
      <t>ケイ</t>
    </rPh>
    <phoneticPr fontId="8"/>
  </si>
  <si>
    <t>○○工事発注</t>
    <rPh sb="2" eb="4">
      <t>コウジ</t>
    </rPh>
    <rPh sb="4" eb="6">
      <t>ハッチュウ</t>
    </rPh>
    <phoneticPr fontId="8"/>
  </si>
  <si>
    <t>①市内業者又は認定市内業者への工事発注</t>
    <rPh sb="15" eb="17">
      <t>コウジ</t>
    </rPh>
    <rPh sb="17" eb="19">
      <t>ハッチュウ</t>
    </rPh>
    <phoneticPr fontId="8"/>
  </si>
  <si>
    <t>１．市内業者又は認定市内業者に係る貢献金額</t>
    <rPh sb="2" eb="4">
      <t>シナイ</t>
    </rPh>
    <rPh sb="4" eb="6">
      <t>ギョウシャ</t>
    </rPh>
    <rPh sb="15" eb="16">
      <t>カカ</t>
    </rPh>
    <rPh sb="17" eb="19">
      <t>コウケン</t>
    </rPh>
    <rPh sb="19" eb="21">
      <t>キンガク</t>
    </rPh>
    <phoneticPr fontId="8"/>
  </si>
  <si>
    <t>地域経済への貢献金額</t>
    <rPh sb="0" eb="2">
      <t>チイキ</t>
    </rPh>
    <rPh sb="2" eb="4">
      <t>ケイザイ</t>
    </rPh>
    <rPh sb="6" eb="8">
      <t>コウケン</t>
    </rPh>
    <rPh sb="8" eb="10">
      <t>キンガク</t>
    </rPh>
    <phoneticPr fontId="8"/>
  </si>
  <si>
    <t>令和28年度</t>
    <rPh sb="0" eb="1">
      <t>レイ</t>
    </rPh>
    <rPh sb="1" eb="2">
      <t>ワ</t>
    </rPh>
    <rPh sb="4" eb="6">
      <t>ネンド</t>
    </rPh>
    <phoneticPr fontId="8"/>
  </si>
  <si>
    <t>令和29年度</t>
    <rPh sb="0" eb="1">
      <t>レイ</t>
    </rPh>
    <rPh sb="1" eb="2">
      <t>ワ</t>
    </rPh>
    <rPh sb="4" eb="6">
      <t>ネンド</t>
    </rPh>
    <phoneticPr fontId="8"/>
  </si>
  <si>
    <t>運転維持管理期間</t>
    <rPh sb="0" eb="6">
      <t>ウンテンイジカンリ</t>
    </rPh>
    <phoneticPr fontId="8"/>
  </si>
  <si>
    <t>運転維持管理業務委託料A（固定費ⅰ）　合計</t>
    <rPh sb="0" eb="6">
      <t>ウンテンイジカンリ</t>
    </rPh>
    <rPh sb="6" eb="8">
      <t>ギョウム</t>
    </rPh>
    <rPh sb="8" eb="11">
      <t>イタクリョウ</t>
    </rPh>
    <rPh sb="13" eb="15">
      <t>コテイ</t>
    </rPh>
    <rPh sb="15" eb="16">
      <t>ヒ</t>
    </rPh>
    <rPh sb="19" eb="21">
      <t>ゴウケイ</t>
    </rPh>
    <phoneticPr fontId="8"/>
  </si>
  <si>
    <t>運転維持管理業務委託料A（固定費ⅱ）　合計</t>
    <rPh sb="13" eb="15">
      <t>コテイ</t>
    </rPh>
    <rPh sb="15" eb="16">
      <t>ヒ</t>
    </rPh>
    <rPh sb="19" eb="21">
      <t>ゴウケイ</t>
    </rPh>
    <phoneticPr fontId="8"/>
  </si>
  <si>
    <t>運転維持管理業務委託料A（固定費ⅲ）　合計</t>
    <rPh sb="0" eb="21">
      <t>コテイヒゴウケイ</t>
    </rPh>
    <phoneticPr fontId="8"/>
  </si>
  <si>
    <t>運転維持管理業務委託料A（固定費ⅲ）　合計</t>
    <rPh sb="13" eb="16">
      <t>コテイヒ</t>
    </rPh>
    <rPh sb="19" eb="21">
      <t>ゴウケイ</t>
    </rPh>
    <phoneticPr fontId="8"/>
  </si>
  <si>
    <t>１．運転維持管理業務委託料（変動費用）</t>
    <rPh sb="2" eb="4">
      <t>ウンテン</t>
    </rPh>
    <rPh sb="4" eb="6">
      <t>イジ</t>
    </rPh>
    <rPh sb="6" eb="8">
      <t>カンリ</t>
    </rPh>
    <rPh sb="8" eb="10">
      <t>ギョウム</t>
    </rPh>
    <rPh sb="10" eb="13">
      <t>イタクリョウ</t>
    </rPh>
    <rPh sb="14" eb="16">
      <t>ヘンドウ</t>
    </rPh>
    <rPh sb="16" eb="18">
      <t>ヒヨウ</t>
    </rPh>
    <phoneticPr fontId="8"/>
  </si>
  <si>
    <t>浄水量（計画値）</t>
    <rPh sb="0" eb="2">
      <t>ジョウスイ</t>
    </rPh>
    <rPh sb="2" eb="3">
      <t>リョウ</t>
    </rPh>
    <rPh sb="4" eb="6">
      <t>ケイカク</t>
    </rPh>
    <rPh sb="6" eb="7">
      <t>アタイ</t>
    </rPh>
    <phoneticPr fontId="8"/>
  </si>
  <si>
    <t>構成企業</t>
    <rPh sb="0" eb="2">
      <t>コウセイ</t>
    </rPh>
    <rPh sb="2" eb="4">
      <t>キギョウ</t>
    </rPh>
    <phoneticPr fontId="10"/>
  </si>
  <si>
    <t>設計・施工期間
(令和8～14年度)</t>
    <rPh sb="9" eb="10">
      <t>レイ</t>
    </rPh>
    <rPh sb="10" eb="11">
      <t>ワ</t>
    </rPh>
    <rPh sb="15" eb="16">
      <t>ネン</t>
    </rPh>
    <rPh sb="16" eb="17">
      <t>ド</t>
    </rPh>
    <phoneticPr fontId="8"/>
  </si>
  <si>
    <t>　　入札価格（様式Ⅴ－１）に占める「１．市内業者又は認定市内業者に係る貢献金額」及び「２．地元雇用に係る貢献金額」の合計金額の割合について、以下の当てはまる方に「○」を記入してください。</t>
    <rPh sb="14" eb="15">
      <t>シ</t>
    </rPh>
    <rPh sb="40" eb="41">
      <t>オヨ</t>
    </rPh>
    <rPh sb="58" eb="62">
      <t>ゴウケイキンガク</t>
    </rPh>
    <rPh sb="63" eb="65">
      <t>ワリアイ</t>
    </rPh>
    <rPh sb="70" eb="72">
      <t>イカ</t>
    </rPh>
    <rPh sb="73" eb="74">
      <t>ア</t>
    </rPh>
    <rPh sb="78" eb="79">
      <t>ホウ</t>
    </rPh>
    <rPh sb="84" eb="86">
      <t>キニュウ</t>
    </rPh>
    <phoneticPr fontId="8"/>
  </si>
  <si>
    <t>様式Ⅴ-3</t>
    <phoneticPr fontId="8"/>
  </si>
  <si>
    <t>様式Ⅴ-4</t>
    <phoneticPr fontId="8"/>
  </si>
  <si>
    <t>運転維持管理業務委託料Ａ</t>
    <rPh sb="0" eb="6">
      <t>ウンテンイジカンリ</t>
    </rPh>
    <rPh sb="6" eb="8">
      <t>ギョウム</t>
    </rPh>
    <rPh sb="8" eb="11">
      <t>イタクリョウ</t>
    </rPh>
    <phoneticPr fontId="8"/>
  </si>
  <si>
    <t>運転維持管理業務委託料Ｂ</t>
    <rPh sb="0" eb="6">
      <t>ウンテンイジカンリ</t>
    </rPh>
    <phoneticPr fontId="8"/>
  </si>
  <si>
    <t>運転維持管理業務委託料</t>
    <rPh sb="0" eb="2">
      <t>ウンテン</t>
    </rPh>
    <rPh sb="2" eb="4">
      <t>イジ</t>
    </rPh>
    <rPh sb="4" eb="6">
      <t>カンリ</t>
    </rPh>
    <rPh sb="6" eb="8">
      <t>ギョウム</t>
    </rPh>
    <rPh sb="8" eb="11">
      <t>イタクリョウ</t>
    </rPh>
    <phoneticPr fontId="8"/>
  </si>
  <si>
    <t>運転維持管理業務に係る対価</t>
    <rPh sb="0" eb="6">
      <t>ウンテンイジカンリ</t>
    </rPh>
    <rPh sb="6" eb="8">
      <t>ギョウム</t>
    </rPh>
    <rPh sb="9" eb="10">
      <t>カカ</t>
    </rPh>
    <rPh sb="11" eb="13">
      <t>タイカ</t>
    </rPh>
    <phoneticPr fontId="8"/>
  </si>
  <si>
    <t>入札価格参考資料
（運転維持管理業務に係る対価）</t>
    <rPh sb="0" eb="2">
      <t>ニュウサツ</t>
    </rPh>
    <rPh sb="2" eb="4">
      <t>カカク</t>
    </rPh>
    <rPh sb="4" eb="6">
      <t>サンコウ</t>
    </rPh>
    <rPh sb="6" eb="8">
      <t>シリョウ</t>
    </rPh>
    <rPh sb="10" eb="16">
      <t>ウンテンイジカンリ</t>
    </rPh>
    <rPh sb="16" eb="18">
      <t>ギョウム</t>
    </rPh>
    <rPh sb="19" eb="20">
      <t>カカワ</t>
    </rPh>
    <rPh sb="21" eb="23">
      <t>タイカ</t>
    </rPh>
    <phoneticPr fontId="8"/>
  </si>
  <si>
    <t>運転維持管理業務委託料Ｂ</t>
    <rPh sb="0" eb="2">
      <t>ウンテン</t>
    </rPh>
    <rPh sb="2" eb="4">
      <t>イジ</t>
    </rPh>
    <rPh sb="4" eb="6">
      <t>カンリ</t>
    </rPh>
    <rPh sb="6" eb="8">
      <t>ギョウム</t>
    </rPh>
    <rPh sb="8" eb="11">
      <t>イタクリョウ</t>
    </rPh>
    <phoneticPr fontId="8"/>
  </si>
  <si>
    <t>運転維持管理業務委託料Ａ</t>
    <rPh sb="0" eb="2">
      <t>ウンテン</t>
    </rPh>
    <rPh sb="2" eb="4">
      <t>イジ</t>
    </rPh>
    <rPh sb="4" eb="6">
      <t>カンリ</t>
    </rPh>
    <rPh sb="6" eb="8">
      <t>ギョウム</t>
    </rPh>
    <rPh sb="8" eb="11">
      <t>イタクリョウ</t>
    </rPh>
    <phoneticPr fontId="8"/>
  </si>
  <si>
    <t>運転維持管理業務委託料委託料</t>
    <phoneticPr fontId="8"/>
  </si>
  <si>
    <t>運転維持管理業務委託料業務に係る対価の支払額</t>
    <rPh sb="0" eb="2">
      <t>ウンテン</t>
    </rPh>
    <rPh sb="2" eb="4">
      <t>イジ</t>
    </rPh>
    <rPh sb="4" eb="6">
      <t>カンリ</t>
    </rPh>
    <rPh sb="6" eb="8">
      <t>ギョウム</t>
    </rPh>
    <rPh sb="8" eb="11">
      <t>イタクリョウ</t>
    </rPh>
    <rPh sb="11" eb="13">
      <t>ギョウム</t>
    </rPh>
    <rPh sb="14" eb="15">
      <t>カカ</t>
    </rPh>
    <rPh sb="16" eb="18">
      <t>タイカ</t>
    </rPh>
    <rPh sb="19" eb="21">
      <t>シハライ</t>
    </rPh>
    <rPh sb="21" eb="22">
      <t>ガク</t>
    </rPh>
    <phoneticPr fontId="8"/>
  </si>
  <si>
    <t>市町の事業者への支払額( = ① + ② )</t>
    <rPh sb="1" eb="2">
      <t>マチ</t>
    </rPh>
    <phoneticPr fontId="8"/>
  </si>
  <si>
    <t>市町の事業者への支払額( = ① + ② )</t>
    <rPh sb="0" eb="2">
      <t>シマチ</t>
    </rPh>
    <phoneticPr fontId="8"/>
  </si>
  <si>
    <t>入札価格参考資料（市町のライフサイクルコスト）</t>
    <rPh sb="0" eb="2">
      <t>ニュウサツ</t>
    </rPh>
    <rPh sb="2" eb="4">
      <t>カカク</t>
    </rPh>
    <rPh sb="4" eb="6">
      <t>サンコウ</t>
    </rPh>
    <rPh sb="6" eb="8">
      <t>シリョウ</t>
    </rPh>
    <rPh sb="9" eb="11">
      <t>シマチ</t>
    </rPh>
    <phoneticPr fontId="8"/>
  </si>
  <si>
    <t>構成員のうち、工事企業（機械）、工事企業（電気）及び維持管理企業は必ず出資者とすること。</t>
    <rPh sb="0" eb="3">
      <t>コウセイイン</t>
    </rPh>
    <rPh sb="7" eb="9">
      <t>コウジ</t>
    </rPh>
    <rPh sb="9" eb="11">
      <t>キギョウ</t>
    </rPh>
    <rPh sb="12" eb="14">
      <t>キカイ</t>
    </rPh>
    <rPh sb="16" eb="18">
      <t>コウジ</t>
    </rPh>
    <rPh sb="18" eb="20">
      <t>キギョウ</t>
    </rPh>
    <rPh sb="21" eb="23">
      <t>デンキ</t>
    </rPh>
    <rPh sb="24" eb="25">
      <t>オヨ</t>
    </rPh>
    <rPh sb="26" eb="28">
      <t>イジ</t>
    </rPh>
    <rPh sb="28" eb="30">
      <t>カンリ</t>
    </rPh>
    <rPh sb="30" eb="32">
      <t>キギョウ</t>
    </rPh>
    <rPh sb="33" eb="34">
      <t>カナラ</t>
    </rPh>
    <rPh sb="35" eb="37">
      <t>シュッシ</t>
    </rPh>
    <rPh sb="37" eb="38">
      <t>シャ</t>
    </rPh>
    <phoneticPr fontId="10"/>
  </si>
  <si>
    <t>運転維持管理期間　計（③）</t>
    <rPh sb="0" eb="6">
      <t>ウンテンイジカンリ</t>
    </rPh>
    <rPh sb="6" eb="8">
      <t>キカン</t>
    </rPh>
    <rPh sb="9" eb="10">
      <t>ケイ</t>
    </rPh>
    <phoneticPr fontId="8"/>
  </si>
  <si>
    <t>変更認可申請委託</t>
    <rPh sb="0" eb="2">
      <t>ヘンコウ</t>
    </rPh>
    <rPh sb="2" eb="4">
      <t>ニンカ</t>
    </rPh>
    <rPh sb="4" eb="6">
      <t>シンセイ</t>
    </rPh>
    <rPh sb="6" eb="8">
      <t>イタク</t>
    </rPh>
    <phoneticPr fontId="8"/>
  </si>
  <si>
    <t>実証実験</t>
    <rPh sb="0" eb="2">
      <t>ジッショウ</t>
    </rPh>
    <rPh sb="2" eb="4">
      <t>ジッケン</t>
    </rPh>
    <phoneticPr fontId="8"/>
  </si>
  <si>
    <t>長期更新計画</t>
    <rPh sb="0" eb="2">
      <t>チョウキ</t>
    </rPh>
    <rPh sb="2" eb="4">
      <t>コウシン</t>
    </rPh>
    <rPh sb="4" eb="6">
      <t>ケイカクオンナミヤコハイスイチアカサコタカベハイスイソウミチオハイスイチタカダコシゲンアツソウ</t>
    </rPh>
    <phoneticPr fontId="8"/>
  </si>
  <si>
    <t>⑦　地元貢献</t>
    <rPh sb="2" eb="6">
      <t>ジモトコウケン</t>
    </rPh>
    <phoneticPr fontId="87"/>
  </si>
  <si>
    <t>⑥　景観</t>
    <rPh sb="2" eb="4">
      <t>ケイカン</t>
    </rPh>
    <phoneticPr fontId="87"/>
  </si>
  <si>
    <t>⑤　施設配置・計画</t>
    <rPh sb="2" eb="6">
      <t>シセツハイチ</t>
    </rPh>
    <rPh sb="7" eb="9">
      <t>ケイカク</t>
    </rPh>
    <phoneticPr fontId="87"/>
  </si>
  <si>
    <t>④　長寿命化</t>
    <rPh sb="2" eb="6">
      <t>チョウジュミョウカ</t>
    </rPh>
    <phoneticPr fontId="87"/>
  </si>
  <si>
    <t>③　防災</t>
    <rPh sb="2" eb="4">
      <t>ボウサイ</t>
    </rPh>
    <phoneticPr fontId="87"/>
  </si>
  <si>
    <t>②　環境</t>
    <phoneticPr fontId="87"/>
  </si>
  <si>
    <t>①　サービス</t>
    <phoneticPr fontId="87"/>
  </si>
  <si>
    <t>3.4.2. 事業者によるセルフモニタリングの実施</t>
    <phoneticPr fontId="87"/>
  </si>
  <si>
    <t>4.3.3. 耐震性能及び自然災害等の対策</t>
    <phoneticPr fontId="87"/>
  </si>
  <si>
    <t>4.3.2. 原水水質、浄水水質及び排水水質要求水準</t>
    <rPh sb="7" eb="9">
      <t>ゲンスイ</t>
    </rPh>
    <rPh sb="9" eb="11">
      <t>スイシツ</t>
    </rPh>
    <rPh sb="12" eb="14">
      <t>ジョウスイ</t>
    </rPh>
    <rPh sb="14" eb="16">
      <t>スイシツ</t>
    </rPh>
    <rPh sb="16" eb="17">
      <t>オヨ</t>
    </rPh>
    <rPh sb="18" eb="20">
      <t>ハイスイ</t>
    </rPh>
    <rPh sb="20" eb="22">
      <t>スイシツ</t>
    </rPh>
    <rPh sb="22" eb="24">
      <t>ヨウキュウ</t>
    </rPh>
    <rPh sb="24" eb="26">
      <t>スイジュン</t>
    </rPh>
    <phoneticPr fontId="87"/>
  </si>
  <si>
    <t>4.3. 要求する施設諸元</t>
    <phoneticPr fontId="8"/>
  </si>
  <si>
    <t>2.2. 事業の対象となる公共施設等の種類</t>
    <phoneticPr fontId="8"/>
  </si>
  <si>
    <t>3.1. 事業者に求める役割</t>
    <phoneticPr fontId="8"/>
  </si>
  <si>
    <t>3.3.2. 建設業務</t>
    <rPh sb="7" eb="11">
      <t>ケンセツギョウム</t>
    </rPh>
    <phoneticPr fontId="87"/>
  </si>
  <si>
    <t>3.3.3. 運転管理業務</t>
    <rPh sb="7" eb="9">
      <t>ウンテン</t>
    </rPh>
    <rPh sb="9" eb="11">
      <t>カンリ</t>
    </rPh>
    <rPh sb="11" eb="13">
      <t>ギョウム</t>
    </rPh>
    <phoneticPr fontId="87"/>
  </si>
  <si>
    <t>3.4. 事業の実施状況のモニタリング</t>
    <phoneticPr fontId="8"/>
  </si>
  <si>
    <t>3.4.1. 本市町によるモニタリングの実施</t>
    <phoneticPr fontId="87"/>
  </si>
  <si>
    <t>4.3.1. 処理水量</t>
    <phoneticPr fontId="87"/>
  </si>
  <si>
    <t>4.3.4. 構造物及び設備の耐用年数</t>
    <phoneticPr fontId="87"/>
  </si>
  <si>
    <t>6.2.2. 新浄水場設計共通事項</t>
    <phoneticPr fontId="87"/>
  </si>
  <si>
    <t>6.2.3. 浄水施設設計</t>
    <phoneticPr fontId="87"/>
  </si>
  <si>
    <t>6.2.4. 排水処理施設設計</t>
    <phoneticPr fontId="87"/>
  </si>
  <si>
    <t>6.2.5. 送水施設設計</t>
    <phoneticPr fontId="87"/>
  </si>
  <si>
    <t xml:space="preserve">6.2.6. 薬品注入設備設計  </t>
    <phoneticPr fontId="87"/>
  </si>
  <si>
    <t>6.2.7. 電気計装設備設計</t>
    <phoneticPr fontId="87"/>
  </si>
  <si>
    <t>6.2.8. 建築構造物設計</t>
    <phoneticPr fontId="87"/>
  </si>
  <si>
    <t>6.2.9. 場内配管設計</t>
    <phoneticPr fontId="87"/>
  </si>
  <si>
    <t>6.3.1. 設計対象</t>
    <phoneticPr fontId="87"/>
  </si>
  <si>
    <t>6.3.2. 場外施設設計共通事項</t>
    <phoneticPr fontId="87"/>
  </si>
  <si>
    <t>6.3.3. 新浦上配水池設計</t>
    <phoneticPr fontId="87"/>
  </si>
  <si>
    <t>6.3.4. 新女の都ポンプ場設計</t>
    <phoneticPr fontId="87"/>
  </si>
  <si>
    <t>6.3.6. 新導水ポンプ場（長与町）設計</t>
    <phoneticPr fontId="87"/>
  </si>
  <si>
    <t>6.3.7. 第２浄水場設計</t>
    <phoneticPr fontId="87"/>
  </si>
  <si>
    <t>6.3.8. まなび野低部配水池設計</t>
    <phoneticPr fontId="87"/>
  </si>
  <si>
    <t>6.3.9. 北陽台配水池、第３配水池、第５配水池設計</t>
    <phoneticPr fontId="87"/>
  </si>
  <si>
    <t>6.3.10. 東高田２号配水池、南陽台高部配水池、まなび野高部配水池設計</t>
    <phoneticPr fontId="87"/>
  </si>
  <si>
    <t>6.4.2. 場外管路設計共通事項</t>
    <phoneticPr fontId="87"/>
  </si>
  <si>
    <t>7.1.1. 本業務の内容</t>
    <phoneticPr fontId="87"/>
  </si>
  <si>
    <t>7.1.2. 建設業務</t>
    <phoneticPr fontId="87"/>
  </si>
  <si>
    <t xml:space="preserve">7.1.5. その他関連業務 </t>
    <phoneticPr fontId="87"/>
  </si>
  <si>
    <t>（Excel版）</t>
    <rPh sb="6" eb="7">
      <t>バン</t>
    </rPh>
    <phoneticPr fontId="34"/>
  </si>
  <si>
    <t>長崎市・長与町新浄水場共同整備事業</t>
    <rPh sb="0" eb="3">
      <t>ナガサキシ</t>
    </rPh>
    <rPh sb="4" eb="7">
      <t>ナガヨチョウ</t>
    </rPh>
    <rPh sb="7" eb="11">
      <t>シンジョウスイジョウ</t>
    </rPh>
    <rPh sb="11" eb="13">
      <t>キョウドウ</t>
    </rPh>
    <rPh sb="13" eb="15">
      <t>セイビ</t>
    </rPh>
    <rPh sb="15" eb="17">
      <t>ジギョウ</t>
    </rPh>
    <phoneticPr fontId="34"/>
  </si>
  <si>
    <t>令和 7 年 4 月</t>
    <rPh sb="0" eb="2">
      <t>レイワ</t>
    </rPh>
    <rPh sb="5" eb="6">
      <t>トシ</t>
    </rPh>
    <rPh sb="9" eb="10">
      <t>ツキ</t>
    </rPh>
    <phoneticPr fontId="34"/>
  </si>
  <si>
    <t>長崎市・長与町</t>
    <phoneticPr fontId="34"/>
  </si>
  <si>
    <t>※1</t>
  </si>
  <si>
    <r>
      <t>円/m</t>
    </r>
    <r>
      <rPr>
        <vertAlign val="superscript"/>
        <sz val="11"/>
        <rFont val="ＭＳ Ｐゴシック"/>
        <family val="3"/>
        <charset val="128"/>
      </rPr>
      <t>3</t>
    </r>
    <rPh sb="0" eb="1">
      <t>エン</t>
    </rPh>
    <phoneticPr fontId="8"/>
  </si>
  <si>
    <t>※6</t>
    <phoneticPr fontId="8"/>
  </si>
  <si>
    <t>各項目の例示を踏まえて積算すること。また、提案内容により、適宜費目を訂正・追加の上、記入すること。</t>
    <rPh sb="0" eb="1">
      <t>カク</t>
    </rPh>
    <rPh sb="1" eb="3">
      <t>コウモク</t>
    </rPh>
    <rPh sb="4" eb="6">
      <t>レイジ</t>
    </rPh>
    <rPh sb="7" eb="8">
      <t>フ</t>
    </rPh>
    <rPh sb="11" eb="13">
      <t>セキサン</t>
    </rPh>
    <phoneticPr fontId="86"/>
  </si>
  <si>
    <t>各項目の内訳書の様式は任意とする。可能な範囲で具体的に内容を記入すること。</t>
    <rPh sb="0" eb="1">
      <t>カク</t>
    </rPh>
    <rPh sb="1" eb="3">
      <t>コウモク</t>
    </rPh>
    <rPh sb="4" eb="6">
      <t>ウチワケ</t>
    </rPh>
    <rPh sb="6" eb="7">
      <t>ショ</t>
    </rPh>
    <rPh sb="8" eb="10">
      <t>ヨウシキ</t>
    </rPh>
    <rPh sb="11" eb="13">
      <t>ニンイ</t>
    </rPh>
    <rPh sb="17" eb="19">
      <t>カノウ</t>
    </rPh>
    <rPh sb="20" eb="22">
      <t>ハンイ</t>
    </rPh>
    <rPh sb="23" eb="26">
      <t>グタイテキ</t>
    </rPh>
    <rPh sb="27" eb="29">
      <t>ナイヨウ</t>
    </rPh>
    <rPh sb="30" eb="32">
      <t>キニュウ</t>
    </rPh>
    <phoneticPr fontId="86"/>
  </si>
  <si>
    <t>上表には消費税及び地方消費税は、含まない金額を記載すること。なお、物価上昇分は、考慮しないこと。</t>
    <rPh sb="0" eb="2">
      <t>ジョウヒョウ</t>
    </rPh>
    <phoneticPr fontId="8"/>
  </si>
  <si>
    <t>（単位：円）</t>
    <rPh sb="1" eb="3">
      <t>タンイ</t>
    </rPh>
    <rPh sb="4" eb="5">
      <t>エン</t>
    </rPh>
    <phoneticPr fontId="86"/>
  </si>
  <si>
    <t>提案単価は円未満は切捨てで記入すること。</t>
    <rPh sb="0" eb="2">
      <t>テイアン</t>
    </rPh>
    <rPh sb="2" eb="4">
      <t>タンカ</t>
    </rPh>
    <rPh sb="5" eb="6">
      <t>エン</t>
    </rPh>
    <rPh sb="6" eb="8">
      <t>ミマン</t>
    </rPh>
    <rPh sb="9" eb="11">
      <t>キリス</t>
    </rPh>
    <rPh sb="13" eb="15">
      <t>キニュウ</t>
    </rPh>
    <phoneticPr fontId="8"/>
  </si>
  <si>
    <t>※5</t>
    <phoneticPr fontId="8"/>
  </si>
  <si>
    <t>様式Ⅳ-15、様式Ⅴ-１、様式Ⅴ-４との整合に留意すること。</t>
    <rPh sb="13" eb="15">
      <t>ヨウシキ</t>
    </rPh>
    <phoneticPr fontId="8"/>
  </si>
  <si>
    <t>（下記を除く施設）</t>
    <rPh sb="1" eb="3">
      <t>カキ</t>
    </rPh>
    <rPh sb="4" eb="5">
      <t>ノゾ</t>
    </rPh>
    <rPh sb="6" eb="8">
      <t>シセツ</t>
    </rPh>
    <phoneticPr fontId="8"/>
  </si>
  <si>
    <t>入札書の提出と同時に、別途封印して提出すること。</t>
    <rPh sb="0" eb="2">
      <t>ニュウサツ</t>
    </rPh>
    <rPh sb="2" eb="3">
      <t>ショ</t>
    </rPh>
    <rPh sb="4" eb="6">
      <t>テイシュツ</t>
    </rPh>
    <rPh sb="7" eb="9">
      <t>ドウジ</t>
    </rPh>
    <rPh sb="11" eb="13">
      <t>ベット</t>
    </rPh>
    <rPh sb="13" eb="15">
      <t>フウイン</t>
    </rPh>
    <rPh sb="17" eb="19">
      <t>テイシュツ</t>
    </rPh>
    <phoneticPr fontId="86"/>
  </si>
  <si>
    <t>入札書の提出と同時に、別途封印して提出すること。</t>
    <rPh sb="0" eb="2">
      <t>ニュウサツ</t>
    </rPh>
    <rPh sb="2" eb="3">
      <t>ショ</t>
    </rPh>
    <rPh sb="4" eb="6">
      <t>テイシュツ</t>
    </rPh>
    <rPh sb="7" eb="9">
      <t>ドウジ</t>
    </rPh>
    <rPh sb="11" eb="13">
      <t>ベット</t>
    </rPh>
    <rPh sb="13" eb="15">
      <t>フウイン</t>
    </rPh>
    <rPh sb="17" eb="19">
      <t>テイシュツ</t>
    </rPh>
    <phoneticPr fontId="8"/>
  </si>
  <si>
    <t>様式Ⅳ-15、様式Ⅴ-１、様式Ⅴ-２、様式Ⅴ-３との整合に留意すること。</t>
    <rPh sb="7" eb="9">
      <t>ヨウシキ</t>
    </rPh>
    <rPh sb="13" eb="15">
      <t>ヨウシキ</t>
    </rPh>
    <phoneticPr fontId="8"/>
  </si>
  <si>
    <t>令和23年度</t>
    <rPh sb="0" eb="1">
      <t>レイ</t>
    </rPh>
    <rPh sb="1" eb="2">
      <t>ワ</t>
    </rPh>
    <rPh sb="4" eb="5">
      <t>ネン</t>
    </rPh>
    <rPh sb="5" eb="6">
      <t>ド</t>
    </rPh>
    <phoneticPr fontId="8"/>
  </si>
  <si>
    <t>令和24年度</t>
    <rPh sb="0" eb="1">
      <t>レイ</t>
    </rPh>
    <rPh sb="1" eb="2">
      <t>ワ</t>
    </rPh>
    <rPh sb="4" eb="5">
      <t>ネン</t>
    </rPh>
    <rPh sb="5" eb="6">
      <t>ド</t>
    </rPh>
    <phoneticPr fontId="8"/>
  </si>
  <si>
    <t>令和25年度</t>
    <rPh sb="0" eb="1">
      <t>レイ</t>
    </rPh>
    <rPh sb="1" eb="2">
      <t>ワ</t>
    </rPh>
    <rPh sb="4" eb="5">
      <t>ネン</t>
    </rPh>
    <rPh sb="5" eb="6">
      <t>ド</t>
    </rPh>
    <phoneticPr fontId="8"/>
  </si>
  <si>
    <t>　　             　　　　　　　　　　　　　　　　　　　　　　　　　　　　　　　　　　　年度
　項目</t>
    <rPh sb="50" eb="52">
      <t>ネンド</t>
    </rPh>
    <rPh sb="54" eb="56">
      <t>コウモク</t>
    </rPh>
    <phoneticPr fontId="86"/>
  </si>
  <si>
    <t>様式Ⅳ-15-２</t>
    <phoneticPr fontId="8"/>
  </si>
  <si>
    <t>様式Ⅳ-15-３</t>
    <rPh sb="0" eb="2">
      <t>ヨウシキ</t>
    </rPh>
    <phoneticPr fontId="8"/>
  </si>
  <si>
    <t>様式Ⅳ-15-４</t>
    <phoneticPr fontId="8"/>
  </si>
  <si>
    <t>費用明細書（固定費ⅲ（修繕費用））</t>
    <rPh sb="0" eb="2">
      <t>ヒヨウ</t>
    </rPh>
    <rPh sb="2" eb="4">
      <t>メイサイ</t>
    </rPh>
    <rPh sb="4" eb="5">
      <t>ショ</t>
    </rPh>
    <rPh sb="6" eb="9">
      <t>コテイヒ</t>
    </rPh>
    <rPh sb="11" eb="13">
      <t>シュウゼン</t>
    </rPh>
    <rPh sb="13" eb="15">
      <t>ヒヨウ</t>
    </rPh>
    <phoneticPr fontId="8"/>
  </si>
  <si>
    <t>費目（修繕費用）</t>
    <rPh sb="0" eb="1">
      <t>ヒ</t>
    </rPh>
    <rPh sb="1" eb="2">
      <t>メ</t>
    </rPh>
    <rPh sb="3" eb="6">
      <t>シュウゼンヒ</t>
    </rPh>
    <phoneticPr fontId="8"/>
  </si>
  <si>
    <t>費目（修繕費用）</t>
    <rPh sb="0" eb="1">
      <t>ヒ</t>
    </rPh>
    <rPh sb="1" eb="2">
      <t>メ</t>
    </rPh>
    <rPh sb="3" eb="5">
      <t>シュウゼン</t>
    </rPh>
    <rPh sb="5" eb="7">
      <t>ヒヨウ</t>
    </rPh>
    <phoneticPr fontId="8"/>
  </si>
  <si>
    <r>
      <t>（単位：kg/m</t>
    </r>
    <r>
      <rPr>
        <vertAlign val="superscript"/>
        <sz val="10"/>
        <color theme="1"/>
        <rFont val="ＭＳ Ｐゴシック"/>
        <family val="3"/>
        <charset val="128"/>
        <scheme val="major"/>
      </rPr>
      <t>3</t>
    </r>
    <r>
      <rPr>
        <sz val="10"/>
        <color theme="1"/>
        <rFont val="ＭＳ Ｐゴシック"/>
        <family val="3"/>
        <charset val="128"/>
        <scheme val="major"/>
      </rPr>
      <t>、kWh/m</t>
    </r>
    <r>
      <rPr>
        <vertAlign val="superscript"/>
        <sz val="10"/>
        <color theme="1"/>
        <rFont val="ＭＳ Ｐゴシック"/>
        <family val="3"/>
        <charset val="128"/>
        <scheme val="major"/>
      </rPr>
      <t>3</t>
    </r>
    <r>
      <rPr>
        <sz val="10"/>
        <color theme="1"/>
        <rFont val="ＭＳ Ｐゴシック"/>
        <family val="3"/>
        <charset val="128"/>
        <scheme val="major"/>
      </rPr>
      <t>）</t>
    </r>
    <rPh sb="1" eb="3">
      <t>タンイ</t>
    </rPh>
    <phoneticPr fontId="8"/>
  </si>
  <si>
    <r>
      <t>(単位：円/m</t>
    </r>
    <r>
      <rPr>
        <vertAlign val="superscript"/>
        <sz val="10"/>
        <rFont val="ＭＳ Ｐゴシック"/>
        <family val="3"/>
        <charset val="128"/>
        <scheme val="major"/>
      </rPr>
      <t>3</t>
    </r>
    <r>
      <rPr>
        <sz val="10"/>
        <rFont val="ＭＳ Ｐゴシック"/>
        <family val="3"/>
        <charset val="128"/>
        <scheme val="major"/>
      </rPr>
      <t>)</t>
    </r>
    <rPh sb="1" eb="3">
      <t>タンイ</t>
    </rPh>
    <phoneticPr fontId="8"/>
  </si>
  <si>
    <r>
      <t>計　(単位：円/m</t>
    </r>
    <r>
      <rPr>
        <vertAlign val="superscript"/>
        <sz val="10"/>
        <rFont val="ＭＳ Ｐゴシック"/>
        <family val="3"/>
        <charset val="128"/>
        <scheme val="major"/>
      </rPr>
      <t>3</t>
    </r>
    <r>
      <rPr>
        <sz val="10"/>
        <rFont val="ＭＳ Ｐゴシック"/>
        <family val="3"/>
        <charset val="128"/>
        <scheme val="major"/>
      </rPr>
      <t>)</t>
    </r>
    <rPh sb="0" eb="1">
      <t>ケイ</t>
    </rPh>
    <rPh sb="3" eb="5">
      <t>タンイ</t>
    </rPh>
    <phoneticPr fontId="8"/>
  </si>
  <si>
    <r>
      <t>水量1 m</t>
    </r>
    <r>
      <rPr>
        <vertAlign val="superscript"/>
        <sz val="10"/>
        <color theme="1"/>
        <rFont val="ＭＳ Ｐゴシック"/>
        <family val="3"/>
        <charset val="128"/>
        <scheme val="major"/>
      </rPr>
      <t>3</t>
    </r>
    <r>
      <rPr>
        <sz val="10"/>
        <color theme="1"/>
        <rFont val="ＭＳ Ｐゴシック"/>
        <family val="3"/>
        <charset val="128"/>
        <scheme val="major"/>
      </rPr>
      <t>あたりの使用量</t>
    </r>
    <rPh sb="0" eb="2">
      <t>スイリョウシヨウリョウ</t>
    </rPh>
    <phoneticPr fontId="8"/>
  </si>
  <si>
    <r>
      <t>水量1m</t>
    </r>
    <r>
      <rPr>
        <vertAlign val="superscript"/>
        <sz val="9"/>
        <color theme="1"/>
        <rFont val="ＭＳ Ｐ明朝"/>
        <family val="1"/>
        <charset val="128"/>
      </rPr>
      <t>3</t>
    </r>
    <r>
      <rPr>
        <sz val="9"/>
        <color theme="1"/>
        <rFont val="ＭＳ Ｐ明朝"/>
        <family val="1"/>
        <charset val="128"/>
      </rPr>
      <t>当たりの使用量の単位は必要に応じてリットル等で表すこと。</t>
    </r>
    <rPh sb="0" eb="2">
      <t>スイリョウ</t>
    </rPh>
    <rPh sb="13" eb="15">
      <t>タンイ</t>
    </rPh>
    <rPh sb="16" eb="18">
      <t>ヒツヨウ</t>
    </rPh>
    <rPh sb="19" eb="20">
      <t>オウ</t>
    </rPh>
    <rPh sb="26" eb="27">
      <t>トウ</t>
    </rPh>
    <rPh sb="28" eb="29">
      <t>アラワ</t>
    </rPh>
    <phoneticPr fontId="8"/>
  </si>
  <si>
    <r>
      <t>m</t>
    </r>
    <r>
      <rPr>
        <vertAlign val="superscript"/>
        <sz val="10"/>
        <rFont val="ＭＳ Ｐゴシック"/>
        <family val="3"/>
        <charset val="128"/>
        <scheme val="major"/>
      </rPr>
      <t>3</t>
    </r>
    <r>
      <rPr>
        <sz val="10"/>
        <rFont val="ＭＳ Ｐゴシック"/>
        <family val="3"/>
        <charset val="128"/>
        <scheme val="major"/>
      </rPr>
      <t>/年</t>
    </r>
    <rPh sb="3" eb="4">
      <t>ネン</t>
    </rPh>
    <phoneticPr fontId="8"/>
  </si>
  <si>
    <r>
      <t>円/m</t>
    </r>
    <r>
      <rPr>
        <vertAlign val="superscript"/>
        <sz val="10"/>
        <rFont val="ＭＳ Ｐゴシック"/>
        <family val="3"/>
        <charset val="128"/>
        <scheme val="major"/>
      </rPr>
      <t>3</t>
    </r>
    <rPh sb="0" eb="1">
      <t>エン</t>
    </rPh>
    <phoneticPr fontId="8"/>
  </si>
  <si>
    <r>
      <t>m</t>
    </r>
    <r>
      <rPr>
        <vertAlign val="superscript"/>
        <sz val="10"/>
        <rFont val="ＭＳ Ｐゴシック"/>
        <family val="3"/>
        <charset val="128"/>
        <scheme val="major"/>
      </rPr>
      <t>3</t>
    </r>
    <r>
      <rPr>
        <sz val="10"/>
        <rFont val="ＭＳ Ｐゴシック"/>
        <family val="3"/>
        <charset val="128"/>
        <scheme val="major"/>
      </rPr>
      <t>/年</t>
    </r>
    <rPh sb="3" eb="4">
      <t>ネン</t>
    </rPh>
    <phoneticPr fontId="7"/>
  </si>
  <si>
    <t>様式Ⅳ-15-７</t>
    <phoneticPr fontId="10"/>
  </si>
  <si>
    <t>様式Ⅳ-15-６</t>
    <phoneticPr fontId="8"/>
  </si>
  <si>
    <t>様式Ⅳ-15-５</t>
    <rPh sb="0" eb="2">
      <t>ヨウシキ</t>
    </rPh>
    <phoneticPr fontId="8"/>
  </si>
  <si>
    <t>様式Ⅳ-15-８</t>
    <phoneticPr fontId="8"/>
  </si>
  <si>
    <t>費目は細分化し、必要に応じ費目を増やして記入すること。</t>
    <rPh sb="0" eb="1">
      <t>ヒ</t>
    </rPh>
    <phoneticPr fontId="8"/>
  </si>
  <si>
    <t>うるう年は青色塗とする。</t>
    <rPh sb="5" eb="6">
      <t>アオ</t>
    </rPh>
    <rPh sb="6" eb="7">
      <t>イロ</t>
    </rPh>
    <phoneticPr fontId="8"/>
  </si>
  <si>
    <t>様式番号</t>
    <rPh sb="0" eb="2">
      <t>ヨウシキ</t>
    </rPh>
    <rPh sb="2" eb="4">
      <t>バンゴウ</t>
    </rPh>
    <phoneticPr fontId="8"/>
  </si>
  <si>
    <t>名称</t>
    <rPh sb="0" eb="2">
      <t>メイショウ</t>
    </rPh>
    <phoneticPr fontId="8"/>
  </si>
  <si>
    <t>フォーム</t>
    <phoneticPr fontId="8"/>
  </si>
  <si>
    <t>WORD</t>
    <phoneticPr fontId="8"/>
  </si>
  <si>
    <t>EXCEL</t>
    <phoneticPr fontId="8"/>
  </si>
  <si>
    <t>様式Ⅰ－１</t>
    <phoneticPr fontId="8"/>
  </si>
  <si>
    <t>〇</t>
    <phoneticPr fontId="8"/>
  </si>
  <si>
    <t>様式Ⅰ－２</t>
  </si>
  <si>
    <t>参加表明書</t>
    <phoneticPr fontId="8"/>
  </si>
  <si>
    <t>様式Ⅰ－３</t>
  </si>
  <si>
    <t>入札参加グループの代表企業及び構成企業一覧表</t>
    <phoneticPr fontId="8"/>
  </si>
  <si>
    <t>様式Ⅰ－４</t>
  </si>
  <si>
    <t>参加資格審査申請書</t>
    <phoneticPr fontId="8"/>
  </si>
  <si>
    <t>様式Ⅰ－５</t>
    <phoneticPr fontId="8"/>
  </si>
  <si>
    <t>設計企業の入札参加資格要件に関する書類</t>
    <phoneticPr fontId="8"/>
  </si>
  <si>
    <t>様式Ⅰ－５－１</t>
    <phoneticPr fontId="8"/>
  </si>
  <si>
    <t>設計実績（設計企業）</t>
    <phoneticPr fontId="8"/>
  </si>
  <si>
    <t>様式Ⅰ－５－２</t>
    <phoneticPr fontId="8"/>
  </si>
  <si>
    <t>様式Ⅰ－６</t>
    <phoneticPr fontId="8"/>
  </si>
  <si>
    <t>様式Ⅰ－６－１</t>
    <phoneticPr fontId="8"/>
  </si>
  <si>
    <t>完工実績（工事企業・土木建築）</t>
    <phoneticPr fontId="8"/>
  </si>
  <si>
    <t>様式Ⅰ－６－２</t>
  </si>
  <si>
    <t>完工実績（工事企業・機械）</t>
  </si>
  <si>
    <t>様式Ⅰ－６－３</t>
  </si>
  <si>
    <t>完工実績（工事企業・電気）</t>
    <phoneticPr fontId="8"/>
  </si>
  <si>
    <t>様式Ⅰ－６－４</t>
  </si>
  <si>
    <t>完工実績（工事企業・管路）</t>
    <phoneticPr fontId="8"/>
  </si>
  <si>
    <t>様式Ⅰ－６－５</t>
  </si>
  <si>
    <t>様式Ⅰ－７</t>
    <phoneticPr fontId="8"/>
  </si>
  <si>
    <t>運転維持管理企業の入札参加資格要件に関する書類</t>
  </si>
  <si>
    <t>様式Ⅰ－７－１</t>
    <phoneticPr fontId="8"/>
  </si>
  <si>
    <t>業務実績（運転維持管理企業）</t>
    <phoneticPr fontId="8"/>
  </si>
  <si>
    <t>様式Ⅰ－７－２</t>
    <phoneticPr fontId="8"/>
  </si>
  <si>
    <t>様式Ⅰ－８</t>
    <phoneticPr fontId="8"/>
  </si>
  <si>
    <t>入札参加グループ構成表及び役割分担表</t>
    <phoneticPr fontId="8"/>
  </si>
  <si>
    <t>様式Ⅰ－９</t>
  </si>
  <si>
    <t>委任状（構成企業→代表企業）</t>
    <phoneticPr fontId="8"/>
  </si>
  <si>
    <t>委任状（代表企業用）</t>
    <phoneticPr fontId="8"/>
  </si>
  <si>
    <t>様式Ⅱ－１</t>
    <phoneticPr fontId="8"/>
  </si>
  <si>
    <t>入札説明書等に関する質問書</t>
    <phoneticPr fontId="8"/>
  </si>
  <si>
    <t>△</t>
    <phoneticPr fontId="8"/>
  </si>
  <si>
    <t>様式Ⅱ－２</t>
  </si>
  <si>
    <t>入札説明書等に関する説明会及び現地見学会参加申込書</t>
    <phoneticPr fontId="8"/>
  </si>
  <si>
    <t>様式Ⅱ－３</t>
  </si>
  <si>
    <t>様式Ⅱ－４</t>
  </si>
  <si>
    <t>採水申込書</t>
    <phoneticPr fontId="8"/>
  </si>
  <si>
    <t>様式Ⅱ－５</t>
  </si>
  <si>
    <t>技術対話への参加申込書</t>
    <phoneticPr fontId="8"/>
  </si>
  <si>
    <t>様式Ⅱ－６</t>
  </si>
  <si>
    <t>技術対話における確認事項</t>
    <phoneticPr fontId="8"/>
  </si>
  <si>
    <t>様式Ⅱ－７</t>
  </si>
  <si>
    <t>入札辞退届</t>
    <phoneticPr fontId="8"/>
  </si>
  <si>
    <t>様式Ⅱ－８</t>
  </si>
  <si>
    <t>構成企業に係る変更承諾願</t>
    <phoneticPr fontId="8"/>
  </si>
  <si>
    <t>様式Ⅲ－１</t>
    <phoneticPr fontId="8"/>
  </si>
  <si>
    <t>基礎審査書類一覧表</t>
    <phoneticPr fontId="8"/>
  </si>
  <si>
    <t>様式Ⅲ－２</t>
  </si>
  <si>
    <t>提案書類提出書</t>
    <phoneticPr fontId="8"/>
  </si>
  <si>
    <t>様式Ⅲ－３</t>
  </si>
  <si>
    <t>要求水準に関する誓約書</t>
    <phoneticPr fontId="8"/>
  </si>
  <si>
    <t>様式Ⅲ－４</t>
  </si>
  <si>
    <t>要求水準の適合性を確認する一覧表</t>
    <phoneticPr fontId="8"/>
  </si>
  <si>
    <t>様式Ⅳ－１</t>
    <phoneticPr fontId="8"/>
  </si>
  <si>
    <t>提案書の定量化審査に関する提出書類一覧表</t>
    <phoneticPr fontId="8"/>
  </si>
  <si>
    <t>様式Ⅳ－２－１</t>
    <phoneticPr fontId="8"/>
  </si>
  <si>
    <t>事業全般に関する事項</t>
    <phoneticPr fontId="8"/>
  </si>
  <si>
    <t>様式Ⅳ－２－２</t>
  </si>
  <si>
    <t>様式Ⅳ－２－３</t>
  </si>
  <si>
    <t>様式Ⅳ－２－４</t>
  </si>
  <si>
    <t>様式Ⅳ－２－５</t>
  </si>
  <si>
    <t>様式Ⅳ－２－６</t>
  </si>
  <si>
    <t>様式Ⅳ－２－７</t>
  </si>
  <si>
    <t>様式Ⅳ－２－８</t>
  </si>
  <si>
    <t>様式Ⅳ－３－１</t>
    <phoneticPr fontId="8"/>
  </si>
  <si>
    <t>新浄水場における調査・設計業務に関する事項</t>
    <phoneticPr fontId="8"/>
  </si>
  <si>
    <t>様式Ⅳ－３－２</t>
  </si>
  <si>
    <t>様式Ⅳ－３－３</t>
  </si>
  <si>
    <t>様式Ⅳ－３－４</t>
  </si>
  <si>
    <t>様式Ⅳ－３－５</t>
  </si>
  <si>
    <t>様式Ⅳ－３－６</t>
  </si>
  <si>
    <t>様式Ⅳ－３－７</t>
  </si>
  <si>
    <t>様式Ⅳ－４－１</t>
    <phoneticPr fontId="8"/>
  </si>
  <si>
    <t>様式Ⅳ－４－２</t>
  </si>
  <si>
    <t>様式Ⅳ－４－３</t>
  </si>
  <si>
    <t>様式Ⅳ－４－４</t>
  </si>
  <si>
    <t>様式Ⅳ－５－１</t>
    <phoneticPr fontId="8"/>
  </si>
  <si>
    <t>新浄水場における運転管理業務に関する事項</t>
    <phoneticPr fontId="8"/>
  </si>
  <si>
    <t>様式Ⅳ－５－２</t>
  </si>
  <si>
    <t>様式Ⅳ－５－３</t>
  </si>
  <si>
    <t>様式Ⅳ－５－４</t>
  </si>
  <si>
    <t>様式Ⅳ－５－５</t>
  </si>
  <si>
    <t>様式Ⅳ－６－１</t>
    <phoneticPr fontId="8"/>
  </si>
  <si>
    <t>新浄水場における保守管理業務に関する事項</t>
    <phoneticPr fontId="8"/>
  </si>
  <si>
    <t>様式Ⅳ－６－２</t>
  </si>
  <si>
    <t>様式Ⅳ－６－３</t>
  </si>
  <si>
    <t>様式Ⅳ－７－１</t>
    <phoneticPr fontId="8"/>
  </si>
  <si>
    <t>場外施設における調査・設計業務に関する事項</t>
    <phoneticPr fontId="8"/>
  </si>
  <si>
    <t>様式Ⅳ－７－２</t>
  </si>
  <si>
    <t>様式Ⅳ－７－３</t>
  </si>
  <si>
    <t>様式Ⅳ－７－４</t>
  </si>
  <si>
    <t>様式Ⅳ－８－１</t>
    <phoneticPr fontId="8"/>
  </si>
  <si>
    <t>様式Ⅳ－８－２</t>
  </si>
  <si>
    <t>様式Ⅳ－８－３</t>
  </si>
  <si>
    <t>様式Ⅳ－８－４</t>
  </si>
  <si>
    <t>様式Ⅳ－９－１</t>
    <phoneticPr fontId="8"/>
  </si>
  <si>
    <t>場外施設における保守管理業務に関する事項</t>
    <phoneticPr fontId="8"/>
  </si>
  <si>
    <t>様式Ⅳ－９－２</t>
  </si>
  <si>
    <t>場外管路における調査・設計業務に関する事項</t>
    <phoneticPr fontId="8"/>
  </si>
  <si>
    <t>施設計画に係る提案概要書</t>
    <rPh sb="5" eb="6">
      <t>カカ</t>
    </rPh>
    <phoneticPr fontId="8"/>
  </si>
  <si>
    <t>施設計画図面集</t>
  </si>
  <si>
    <t>技術提案書添付書類（表紙）</t>
    <phoneticPr fontId="8"/>
  </si>
  <si>
    <t>添付書類一覧表</t>
    <phoneticPr fontId="8"/>
  </si>
  <si>
    <t>様式Ⅴ－１</t>
    <rPh sb="0" eb="2">
      <t>ヨウシキ</t>
    </rPh>
    <phoneticPr fontId="8"/>
  </si>
  <si>
    <t>様式Ⅴ－２</t>
    <rPh sb="0" eb="2">
      <t>ヨウシキ</t>
    </rPh>
    <phoneticPr fontId="8"/>
  </si>
  <si>
    <t>様式Ⅴ－３</t>
    <rPh sb="0" eb="2">
      <t>ヨウシキ</t>
    </rPh>
    <phoneticPr fontId="8"/>
  </si>
  <si>
    <t>様式Ⅴ－４</t>
    <rPh sb="0" eb="2">
      <t>ヨウシキ</t>
    </rPh>
    <phoneticPr fontId="8"/>
  </si>
  <si>
    <t>※ フォームの△は説明書きがあることを示す。○は様式自体を示す。</t>
    <rPh sb="9" eb="11">
      <t>セツメイ</t>
    </rPh>
    <rPh sb="11" eb="12">
      <t>ガ</t>
    </rPh>
    <rPh sb="19" eb="20">
      <t>シメ</t>
    </rPh>
    <rPh sb="24" eb="26">
      <t>ヨウシキ</t>
    </rPh>
    <rPh sb="26" eb="28">
      <t>ジタイ</t>
    </rPh>
    <rPh sb="29" eb="30">
      <t>シメ</t>
    </rPh>
    <phoneticPr fontId="8"/>
  </si>
  <si>
    <t>No.</t>
    <phoneticPr fontId="8"/>
  </si>
  <si>
    <t>様式Ⅰ－10</t>
    <phoneticPr fontId="8"/>
  </si>
  <si>
    <t>△</t>
  </si>
  <si>
    <t>様式Ⅳ－10－１</t>
    <phoneticPr fontId="8"/>
  </si>
  <si>
    <t>様式Ⅳ－10－２</t>
  </si>
  <si>
    <t>様式Ⅳ－10－３</t>
  </si>
  <si>
    <t>様式Ⅳ－10－４</t>
  </si>
  <si>
    <t>様式Ⅳ－10－５</t>
  </si>
  <si>
    <t>様式Ⅳ－11－１</t>
    <phoneticPr fontId="8"/>
  </si>
  <si>
    <t>様式Ⅳ－11－２</t>
  </si>
  <si>
    <t>様式Ⅳ－11－３</t>
  </si>
  <si>
    <t>様式Ⅳ－11－４</t>
  </si>
  <si>
    <t>様式Ⅳ－12</t>
    <phoneticPr fontId="8"/>
  </si>
  <si>
    <t>様式Ⅳ－13</t>
    <phoneticPr fontId="8"/>
  </si>
  <si>
    <t>様式Ⅳ－14－１</t>
    <phoneticPr fontId="8"/>
  </si>
  <si>
    <t>様式Ⅳ－14－２</t>
    <phoneticPr fontId="10"/>
  </si>
  <si>
    <t>様式Ⅳ－15－１</t>
    <phoneticPr fontId="8"/>
  </si>
  <si>
    <t>様式Ⅳ－15－２</t>
  </si>
  <si>
    <t>様式Ⅳ－15－３</t>
  </si>
  <si>
    <t>様式Ⅳ－15－４</t>
  </si>
  <si>
    <t>様式Ⅳ－15－５</t>
  </si>
  <si>
    <t>様式Ⅳ－15－６</t>
  </si>
  <si>
    <t>様式Ⅳ－15－７</t>
  </si>
  <si>
    <t>様式Ⅳ－15－８</t>
  </si>
  <si>
    <t>事業収支計画</t>
    <phoneticPr fontId="10"/>
  </si>
  <si>
    <t>費用明細書（固定費ⅰ、固定費ⅱ）</t>
    <phoneticPr fontId="10"/>
  </si>
  <si>
    <t>費用明細書（固定費ⅲ（修繕費用））</t>
    <phoneticPr fontId="10"/>
  </si>
  <si>
    <t>費用明細書（変動費に関する提案単価）</t>
    <phoneticPr fontId="10"/>
  </si>
  <si>
    <t>費用明細書（変動費用）</t>
    <phoneticPr fontId="10"/>
  </si>
  <si>
    <t>SPCの出資構成</t>
    <phoneticPr fontId="10"/>
  </si>
  <si>
    <t>地域経済への貢献金額</t>
    <phoneticPr fontId="10"/>
  </si>
  <si>
    <t>入札書</t>
    <phoneticPr fontId="10"/>
  </si>
  <si>
    <t>入札価格参考資料（運転維持管理業務に係る対価）</t>
    <phoneticPr fontId="10"/>
  </si>
  <si>
    <t>入札価格参考資料（市町のライフサイクルコスト）</t>
    <phoneticPr fontId="10"/>
  </si>
  <si>
    <t>〇</t>
  </si>
  <si>
    <t>A4版・横で作成すること</t>
    <phoneticPr fontId="8"/>
  </si>
  <si>
    <t>提案単価は円単位とし、その端数は切り捨てとすること。</t>
    <rPh sb="0" eb="2">
      <t>テイアン</t>
    </rPh>
    <rPh sb="2" eb="4">
      <t>タンカ</t>
    </rPh>
    <rPh sb="5" eb="6">
      <t>エン</t>
    </rPh>
    <rPh sb="6" eb="8">
      <t>タンイ</t>
    </rPh>
    <rPh sb="13" eb="15">
      <t>ハスウ</t>
    </rPh>
    <rPh sb="16" eb="17">
      <t>キ</t>
    </rPh>
    <rPh sb="18" eb="19">
      <t>ス</t>
    </rPh>
    <phoneticPr fontId="8"/>
  </si>
  <si>
    <t>なお、入札参加グループ構成については質問者に個別に回答する。</t>
    <phoneticPr fontId="10"/>
  </si>
  <si>
    <t>第１回及び第２回質問回答においては、それぞれ指定の事項についての質問を行うこと。指定の事項以外の質問については回答を行わない。</t>
    <phoneticPr fontId="10"/>
  </si>
  <si>
    <t>様式Ⅳ－14－３</t>
    <phoneticPr fontId="10"/>
  </si>
  <si>
    <t>添付資料</t>
    <rPh sb="0" eb="4">
      <t>テンプシリョウ</t>
    </rPh>
    <phoneticPr fontId="8"/>
  </si>
  <si>
    <t>添付資料</t>
    <rPh sb="0" eb="2">
      <t>テンプ</t>
    </rPh>
    <rPh sb="2" eb="4">
      <t>シリョウ</t>
    </rPh>
    <phoneticPr fontId="87"/>
  </si>
  <si>
    <t>市町
確認欄</t>
    <rPh sb="0" eb="1">
      <t>シ</t>
    </rPh>
    <rPh sb="1" eb="2">
      <t>マチ</t>
    </rPh>
    <rPh sb="3" eb="5">
      <t>カクニン</t>
    </rPh>
    <rPh sb="5" eb="6">
      <t>ラン</t>
    </rPh>
    <phoneticPr fontId="87"/>
  </si>
  <si>
    <t>事業者
確認欄</t>
    <rPh sb="0" eb="3">
      <t>ジギョウシャ</t>
    </rPh>
    <rPh sb="4" eb="6">
      <t>カクニン</t>
    </rPh>
    <rPh sb="6" eb="7">
      <t>ラン</t>
    </rPh>
    <phoneticPr fontId="87"/>
  </si>
  <si>
    <t>※1　入札価格に占める割合の算出にあたっては、市内業者又は認定市内業者に係る貢献金額の内訳として地元雇用に係る貢献金額が含まれる場合、２重計上は行わないこと。</t>
    <phoneticPr fontId="8"/>
  </si>
  <si>
    <t>※6　提案時点からの各市内企業への発注予定額の変更は認める。ただし、提案時点の各地域貢献の内容に対する地域経済への貢献金額の小計（上表①小計、②小計、運転維持管理期間　計③）を下回らないようにすること。</t>
    <rPh sb="65" eb="67">
      <t>ジョウヒョウ</t>
    </rPh>
    <rPh sb="68" eb="70">
      <t>ショウケイ</t>
    </rPh>
    <rPh sb="72" eb="74">
      <t>ショウケイ</t>
    </rPh>
    <rPh sb="75" eb="81">
      <t>ウンテンイジカンリ</t>
    </rPh>
    <rPh sb="81" eb="83">
      <t>キカン</t>
    </rPh>
    <rPh sb="84" eb="85">
      <t>ケイ</t>
    </rPh>
    <phoneticPr fontId="8"/>
  </si>
  <si>
    <t>東高田2号配水池、南陽台高部配水池、</t>
    <rPh sb="0" eb="1">
      <t>ヒガシ</t>
    </rPh>
    <rPh sb="1" eb="3">
      <t>タカダ</t>
    </rPh>
    <rPh sb="4" eb="5">
      <t>ゴウ</t>
    </rPh>
    <rPh sb="5" eb="8">
      <t>ハイスイチ</t>
    </rPh>
    <rPh sb="9" eb="12">
      <t>ナンヨウダイ</t>
    </rPh>
    <rPh sb="12" eb="14">
      <t>コウブ</t>
    </rPh>
    <rPh sb="14" eb="17">
      <t>ハイスイチ</t>
    </rPh>
    <phoneticPr fontId="86"/>
  </si>
  <si>
    <t>様式Ⅱ－９</t>
    <phoneticPr fontId="10"/>
  </si>
  <si>
    <t>資料閲覧申込書</t>
    <phoneticPr fontId="8"/>
  </si>
  <si>
    <t>資料閲覧に係る誓約書</t>
    <phoneticPr fontId="8"/>
  </si>
  <si>
    <t>工事企業の入札参加資格要件に関する書類</t>
    <phoneticPr fontId="8"/>
  </si>
  <si>
    <t>様式Ⅱ-３．入札説明書等に関する質問書</t>
    <rPh sb="0" eb="2">
      <t>ヨウシキ</t>
    </rPh>
    <rPh sb="6" eb="8">
      <t>ニュウサツ</t>
    </rPh>
    <rPh sb="8" eb="11">
      <t>セツメイショ</t>
    </rPh>
    <rPh sb="11" eb="12">
      <t>トウ</t>
    </rPh>
    <rPh sb="13" eb="14">
      <t>カン</t>
    </rPh>
    <rPh sb="16" eb="19">
      <t>シツモンショニュウサツセツメイショトウカンシツモンショ</t>
    </rPh>
    <phoneticPr fontId="10"/>
  </si>
  <si>
    <t>様式Ⅱ-７．技術対話における確認事項</t>
    <rPh sb="0" eb="2">
      <t>ヨウシキ</t>
    </rPh>
    <rPh sb="6" eb="10">
      <t>ギジュツタイワ</t>
    </rPh>
    <rPh sb="14" eb="18">
      <t>カクニンジコウ</t>
    </rPh>
    <phoneticPr fontId="10"/>
  </si>
  <si>
    <t>様式Ⅲ-４．要求水準の適合性を確認する一覧表</t>
    <rPh sb="0" eb="2">
      <t>ヨウシキ</t>
    </rPh>
    <rPh sb="6" eb="8">
      <t>ヨウキュウ</t>
    </rPh>
    <rPh sb="8" eb="10">
      <t>スイジュン</t>
    </rPh>
    <rPh sb="11" eb="14">
      <t>テキゴウセイ</t>
    </rPh>
    <rPh sb="15" eb="17">
      <t>カクニン</t>
    </rPh>
    <rPh sb="19" eb="21">
      <t>イチラン</t>
    </rPh>
    <rPh sb="21" eb="22">
      <t>ヒョウ</t>
    </rPh>
    <phoneticPr fontId="8"/>
  </si>
  <si>
    <t>要求水準の適合性を確認する一覧表</t>
    <rPh sb="0" eb="2">
      <t>ヨウキュウ</t>
    </rPh>
    <rPh sb="2" eb="4">
      <t>スイジュン</t>
    </rPh>
    <rPh sb="5" eb="8">
      <t>テキゴウセイ</t>
    </rPh>
    <rPh sb="9" eb="11">
      <t>カクニン</t>
    </rPh>
    <rPh sb="13" eb="16">
      <t>イチランヒョウ</t>
    </rPh>
    <phoneticPr fontId="8"/>
  </si>
  <si>
    <t>2.3. 施設の管理者の名称</t>
    <phoneticPr fontId="8"/>
  </si>
  <si>
    <t>2.4. 本事業の目的</t>
    <phoneticPr fontId="8"/>
  </si>
  <si>
    <t>2.11. 健康診断</t>
    <phoneticPr fontId="8"/>
  </si>
  <si>
    <t>3.3.1. 調査・設計業務</t>
    <rPh sb="7" eb="9">
      <t>チョウサ</t>
    </rPh>
    <rPh sb="10" eb="12">
      <t>セッケイ</t>
    </rPh>
    <rPh sb="12" eb="14">
      <t>ギョウム</t>
    </rPh>
    <phoneticPr fontId="87"/>
  </si>
  <si>
    <t>①　管理技術者</t>
    <phoneticPr fontId="8"/>
  </si>
  <si>
    <t>②　照査技術者</t>
    <phoneticPr fontId="8"/>
  </si>
  <si>
    <t>①　土木一式工事</t>
    <phoneticPr fontId="8"/>
  </si>
  <si>
    <t>②　建築一式工事</t>
    <phoneticPr fontId="8"/>
  </si>
  <si>
    <t>③　機械器具設置工事</t>
    <phoneticPr fontId="8"/>
  </si>
  <si>
    <t>④　電気工事</t>
    <phoneticPr fontId="8"/>
  </si>
  <si>
    <t>⑤　水道施設工事</t>
    <phoneticPr fontId="8"/>
  </si>
  <si>
    <t>(2) 前処理施設設計（機械）</t>
    <phoneticPr fontId="87"/>
  </si>
  <si>
    <t>(6) 監視制御設備（中央監視設備）</t>
    <phoneticPr fontId="87"/>
  </si>
  <si>
    <t>1) 部屋諸元</t>
    <phoneticPr fontId="8"/>
  </si>
  <si>
    <t>2) 留意事項</t>
    <phoneticPr fontId="8"/>
  </si>
  <si>
    <t>6.2.10. 場内整備設計（土木）</t>
    <phoneticPr fontId="87"/>
  </si>
  <si>
    <t>表20に示す整備概要が満足されているか。</t>
    <rPh sb="0" eb="1">
      <t>ヒョウ</t>
    </rPh>
    <rPh sb="4" eb="5">
      <t>シメ</t>
    </rPh>
    <rPh sb="6" eb="8">
      <t>セイビ</t>
    </rPh>
    <rPh sb="8" eb="10">
      <t>ガイヨウ</t>
    </rPh>
    <rPh sb="11" eb="13">
      <t>マンゾク</t>
    </rPh>
    <phoneticPr fontId="87"/>
  </si>
  <si>
    <t>（1）配水池</t>
    <phoneticPr fontId="8"/>
  </si>
  <si>
    <t>（2）場内配管及び弁類</t>
    <phoneticPr fontId="8"/>
  </si>
  <si>
    <t>（3）場内整備</t>
  </si>
  <si>
    <t>（4）仮設、造成、法面保護、伐採</t>
    <phoneticPr fontId="8"/>
  </si>
  <si>
    <t>（5）取付道路</t>
    <phoneticPr fontId="8"/>
  </si>
  <si>
    <t>（6）緊急遮断弁及び制御盤</t>
    <phoneticPr fontId="8"/>
  </si>
  <si>
    <t>（7）電動水位調整弁</t>
    <phoneticPr fontId="8"/>
  </si>
  <si>
    <t>（8）受変電設備</t>
    <phoneticPr fontId="8"/>
  </si>
  <si>
    <t>（9）動力設備</t>
    <phoneticPr fontId="8"/>
  </si>
  <si>
    <t>（10）計装設備</t>
    <phoneticPr fontId="8"/>
  </si>
  <si>
    <t>（11）遠方監視</t>
    <phoneticPr fontId="8"/>
  </si>
  <si>
    <t>（12）無停電電源装置</t>
    <phoneticPr fontId="8"/>
  </si>
  <si>
    <t>表21に示す整備概要が満足されているか。</t>
    <rPh sb="0" eb="1">
      <t>ヒョウ</t>
    </rPh>
    <rPh sb="4" eb="5">
      <t>シメ</t>
    </rPh>
    <rPh sb="6" eb="8">
      <t>セイビ</t>
    </rPh>
    <rPh sb="8" eb="10">
      <t>ガイヨウ</t>
    </rPh>
    <rPh sb="11" eb="13">
      <t>マンゾク</t>
    </rPh>
    <phoneticPr fontId="87"/>
  </si>
  <si>
    <t>（3）ポンプ室</t>
    <phoneticPr fontId="8"/>
  </si>
  <si>
    <t>（4）電気室</t>
    <phoneticPr fontId="8"/>
  </si>
  <si>
    <t>6.3.5. 大手配水池、女の都配水池、赤迫高部配水槽、道ノ尾配水池、高田越減圧槽設計</t>
    <phoneticPr fontId="8"/>
  </si>
  <si>
    <t>表23に示す整備概要が満足されているか。</t>
    <rPh sb="0" eb="1">
      <t>ヒョウ</t>
    </rPh>
    <rPh sb="4" eb="5">
      <t>シメ</t>
    </rPh>
    <rPh sb="6" eb="8">
      <t>セイビ</t>
    </rPh>
    <rPh sb="8" eb="10">
      <t>ガイヨウ</t>
    </rPh>
    <rPh sb="11" eb="13">
      <t>マンゾク</t>
    </rPh>
    <phoneticPr fontId="87"/>
  </si>
  <si>
    <t>（1）取水口設計</t>
    <phoneticPr fontId="8"/>
  </si>
  <si>
    <t>（2）取水口仮設備設計</t>
    <phoneticPr fontId="8"/>
  </si>
  <si>
    <t>（3）沈砂池</t>
    <phoneticPr fontId="8"/>
  </si>
  <si>
    <t>（4）導水ポンプ井</t>
    <phoneticPr fontId="8"/>
  </si>
  <si>
    <t>（5）場内配管</t>
    <phoneticPr fontId="8"/>
  </si>
  <si>
    <t>（7）ポンプ棟</t>
    <phoneticPr fontId="8"/>
  </si>
  <si>
    <t>（9）導水ポンプ設備及び機械配管弁類</t>
    <phoneticPr fontId="8"/>
  </si>
  <si>
    <t>（11）非常用自家発電設備</t>
    <phoneticPr fontId="8"/>
  </si>
  <si>
    <t>（13）計装設備</t>
    <phoneticPr fontId="8"/>
  </si>
  <si>
    <t>（14）遠方監視</t>
    <phoneticPr fontId="8"/>
  </si>
  <si>
    <t>（15）無停電電源装置</t>
    <phoneticPr fontId="8"/>
  </si>
  <si>
    <t>表24に示す整備概要が満足されているか。</t>
    <rPh sb="0" eb="1">
      <t>ヒョウ</t>
    </rPh>
    <rPh sb="4" eb="5">
      <t>シメ</t>
    </rPh>
    <rPh sb="6" eb="8">
      <t>セイビ</t>
    </rPh>
    <rPh sb="8" eb="10">
      <t>ガイヨウ</t>
    </rPh>
    <rPh sb="11" eb="13">
      <t>マンゾク</t>
    </rPh>
    <phoneticPr fontId="87"/>
  </si>
  <si>
    <t>（1）天日乾燥床</t>
    <phoneticPr fontId="8"/>
  </si>
  <si>
    <t>（2）場内配管</t>
    <phoneticPr fontId="8"/>
  </si>
  <si>
    <t>（3）場内整備</t>
    <phoneticPr fontId="8"/>
  </si>
  <si>
    <t>（5）車庫棟及び倉庫棟</t>
    <phoneticPr fontId="8"/>
  </si>
  <si>
    <t>（6）ポンプ設備及び機械配管弁類</t>
    <phoneticPr fontId="8"/>
  </si>
  <si>
    <t>（8）非常用自家発電設備</t>
    <phoneticPr fontId="8"/>
  </si>
  <si>
    <t>表26に示す整備概要が満足されているか。</t>
    <rPh sb="0" eb="1">
      <t>ヒョウ</t>
    </rPh>
    <rPh sb="4" eb="5">
      <t>シメ</t>
    </rPh>
    <rPh sb="6" eb="8">
      <t>セイビ</t>
    </rPh>
    <rPh sb="8" eb="10">
      <t>ガイヨウ</t>
    </rPh>
    <rPh sb="11" eb="13">
      <t>マンゾク</t>
    </rPh>
    <phoneticPr fontId="87"/>
  </si>
  <si>
    <t>表27に示す整備概要が満足されているか。</t>
    <rPh sb="0" eb="1">
      <t>ヒョウ</t>
    </rPh>
    <rPh sb="4" eb="5">
      <t>シメ</t>
    </rPh>
    <rPh sb="6" eb="8">
      <t>セイビ</t>
    </rPh>
    <rPh sb="8" eb="10">
      <t>ガイヨウ</t>
    </rPh>
    <rPh sb="11" eb="13">
      <t>マンゾク</t>
    </rPh>
    <phoneticPr fontId="87"/>
  </si>
  <si>
    <t>（1）一般事項</t>
    <phoneticPr fontId="8"/>
  </si>
  <si>
    <t>（4）推進工法</t>
    <phoneticPr fontId="8"/>
  </si>
  <si>
    <t>(5)水管橋</t>
    <phoneticPr fontId="8"/>
  </si>
  <si>
    <t>(6)既設配水池場内配管及び弁室</t>
    <phoneticPr fontId="8"/>
  </si>
  <si>
    <t>(7)新浦上配水池連絡道路</t>
    <phoneticPr fontId="8"/>
  </si>
  <si>
    <t>(8) 道ノ尾配水池及び高田越減圧槽</t>
    <phoneticPr fontId="8"/>
  </si>
  <si>
    <t>6.4.3. その他提出書類について</t>
    <phoneticPr fontId="87"/>
  </si>
  <si>
    <t>第8章　 運転管理業務</t>
    <phoneticPr fontId="8"/>
  </si>
  <si>
    <t>8.1.2.  事業期間</t>
    <phoneticPr fontId="8"/>
  </si>
  <si>
    <t>8.2.  運転管理業務</t>
    <phoneticPr fontId="8"/>
  </si>
  <si>
    <t>8.2.1.  運転管理業務</t>
    <phoneticPr fontId="87"/>
  </si>
  <si>
    <t>8.2.3.  水質管理業務</t>
    <phoneticPr fontId="87"/>
  </si>
  <si>
    <t>8.2.4.  膜薬品洗浄業務</t>
    <phoneticPr fontId="87"/>
  </si>
  <si>
    <t>8.2.8.  浄水ケーキ運搬及び処分先との各種調整業務</t>
    <phoneticPr fontId="87"/>
  </si>
  <si>
    <t>8.2.9.  見学者対応業務</t>
    <phoneticPr fontId="87"/>
  </si>
  <si>
    <t>8.2.10.  災害、事故及び緊急時対応業務</t>
    <phoneticPr fontId="87"/>
  </si>
  <si>
    <t>8.2.11.  事業終了時の引継ぎ業務</t>
    <phoneticPr fontId="87"/>
  </si>
  <si>
    <t>8.2.12.  近隣対応業務</t>
    <phoneticPr fontId="87"/>
  </si>
  <si>
    <t>第9章　 保守管理業務</t>
    <phoneticPr fontId="8"/>
  </si>
  <si>
    <t>9.2.  保守管理業務</t>
    <phoneticPr fontId="8"/>
  </si>
  <si>
    <t>9.2.3.  修繕業務（膜交換含む）</t>
    <phoneticPr fontId="87"/>
  </si>
  <si>
    <t>様式Ⅳ-15-１．設計及び建設工事業務に係る対価　内訳書</t>
    <rPh sb="0" eb="2">
      <t>ヨウシキ</t>
    </rPh>
    <rPh sb="11" eb="12">
      <t>オヨ</t>
    </rPh>
    <rPh sb="13" eb="15">
      <t>ケンセツ</t>
    </rPh>
    <rPh sb="15" eb="17">
      <t>コウジ</t>
    </rPh>
    <phoneticPr fontId="86"/>
  </si>
  <si>
    <t>設計及び建設工事業務に係る対価　内訳書</t>
    <rPh sb="0" eb="2">
      <t>セッケイ</t>
    </rPh>
    <rPh sb="2" eb="3">
      <t>オヨ</t>
    </rPh>
    <rPh sb="4" eb="6">
      <t>ケンセツ</t>
    </rPh>
    <rPh sb="6" eb="8">
      <t>コウジ</t>
    </rPh>
    <rPh sb="8" eb="10">
      <t>ギョウム</t>
    </rPh>
    <rPh sb="11" eb="12">
      <t>カカワ</t>
    </rPh>
    <rPh sb="13" eb="15">
      <t>タイカ</t>
    </rPh>
    <rPh sb="16" eb="19">
      <t>ウチワケショ</t>
    </rPh>
    <phoneticPr fontId="8"/>
  </si>
  <si>
    <t>様式Ⅴ-２．入札価格参考資料（設計及び建設工事業務に係る対価）</t>
    <rPh sb="0" eb="2">
      <t>ヨウシキ</t>
    </rPh>
    <rPh sb="17" eb="18">
      <t>オヨ</t>
    </rPh>
    <rPh sb="19" eb="21">
      <t>ケンセツ</t>
    </rPh>
    <rPh sb="21" eb="23">
      <t>コウジ</t>
    </rPh>
    <phoneticPr fontId="86"/>
  </si>
  <si>
    <t>入札価格参考資料（設計及び建設工事業務に係る対価）</t>
    <rPh sb="0" eb="2">
      <t>ニュウサツ</t>
    </rPh>
    <rPh sb="2" eb="4">
      <t>カカク</t>
    </rPh>
    <rPh sb="4" eb="6">
      <t>サンコウ</t>
    </rPh>
    <rPh sb="6" eb="8">
      <t>シリョウ</t>
    </rPh>
    <rPh sb="9" eb="11">
      <t>セッケイ</t>
    </rPh>
    <rPh sb="11" eb="12">
      <t>オヨ</t>
    </rPh>
    <rPh sb="13" eb="15">
      <t>ケンセツ</t>
    </rPh>
    <rPh sb="15" eb="17">
      <t>コウジ</t>
    </rPh>
    <rPh sb="17" eb="19">
      <t>ギョウム</t>
    </rPh>
    <rPh sb="20" eb="21">
      <t>カカワ</t>
    </rPh>
    <rPh sb="22" eb="24">
      <t>タイカ</t>
    </rPh>
    <phoneticPr fontId="8"/>
  </si>
  <si>
    <t>設計及び建設工事期間</t>
    <rPh sb="0" eb="2">
      <t>セッケイ</t>
    </rPh>
    <rPh sb="2" eb="3">
      <t>オヨ</t>
    </rPh>
    <rPh sb="4" eb="6">
      <t>ケンセツ</t>
    </rPh>
    <rPh sb="6" eb="8">
      <t>コウジ</t>
    </rPh>
    <rPh sb="8" eb="10">
      <t>キカン</t>
    </rPh>
    <phoneticPr fontId="8"/>
  </si>
  <si>
    <t>設計及び建設工事業務に係る対価の支払額</t>
    <rPh sb="0" eb="2">
      <t>セッケイ</t>
    </rPh>
    <rPh sb="2" eb="3">
      <t>オヨ</t>
    </rPh>
    <rPh sb="4" eb="6">
      <t>ケンセツ</t>
    </rPh>
    <rPh sb="6" eb="8">
      <t>コウジ</t>
    </rPh>
    <rPh sb="8" eb="10">
      <t>ギョウム</t>
    </rPh>
    <rPh sb="11" eb="12">
      <t>カカ</t>
    </rPh>
    <rPh sb="13" eb="15">
      <t>タイカ</t>
    </rPh>
    <rPh sb="16" eb="18">
      <t>シハライ</t>
    </rPh>
    <rPh sb="18" eb="19">
      <t>ガク</t>
    </rPh>
    <phoneticPr fontId="8"/>
  </si>
  <si>
    <t>昨今頻発する自然災害や情報セキュリティインシデント等を考慮し、本事業で新設する、新浄水場、新浦上配水池、新女の都ポンプ場、新導水ポンプ場（長与町）の全施設・設備（土木、建築、機械、電気等全て）を対象として、地震、豪雨、土砂災害、落雷等の自然災害や、事故による汚染物質の流出、テロ活動等の人為災害によるリスク等の対策を十分に考慮した設計を提案しているか。</t>
    <phoneticPr fontId="8"/>
  </si>
  <si>
    <t>応急給水栓については、2基以上設置し、給水車用給水栓については、給水車の車両後方及び上部からの給水が可能な応急給水施設を設置しているか。</t>
    <phoneticPr fontId="8"/>
  </si>
  <si>
    <t>建築構造物
　耐震安全性の分類：Ⅱ類</t>
    <phoneticPr fontId="8"/>
  </si>
  <si>
    <t>建築非構造部材
　耐震安全性の分類：A類</t>
    <phoneticPr fontId="8"/>
  </si>
  <si>
    <t>建築設備
　耐震安全性の分類：甲類</t>
    <phoneticPr fontId="8"/>
  </si>
  <si>
    <t>機電設備
　耐震クラスS</t>
    <phoneticPr fontId="8"/>
  </si>
  <si>
    <t>②　監視室、会議室、便所等は1階に納めることが難しい場合は、エレベーター設置も可とする。</t>
    <phoneticPr fontId="8"/>
  </si>
  <si>
    <t>表22に示す整備概要が満足されているか。</t>
  </si>
  <si>
    <t>　事務室（従事者5人程度収容、約50 m2）</t>
    <phoneticPr fontId="8"/>
  </si>
  <si>
    <t>　休憩室（事務室に隣接、男女別室合計：約25 m2）</t>
    <phoneticPr fontId="8"/>
  </si>
  <si>
    <t>　男女別便所、多機能便所、給湯室、シャワー室、男女別更衣室（男女別更衣室合計：約15 m2、その他適宜）</t>
    <phoneticPr fontId="8"/>
  </si>
  <si>
    <t>　監視室（浄水施設等の運転管理室：約200 m2）
　　：将来の設備更新を考慮した計画とすること。</t>
    <phoneticPr fontId="8"/>
  </si>
  <si>
    <t>　自家発電機室（約200 m2）
　　：別棟も可とする。将来の設備更新は、屋外に仮設の設備を設置して行うことを可とする。</t>
    <phoneticPr fontId="8"/>
  </si>
  <si>
    <t>　会議室（見学者、応急対応時を考慮した会議室：約200 m2）</t>
    <phoneticPr fontId="8"/>
  </si>
  <si>
    <t>　会議室管理用（事務室に隣接：約20 m2）</t>
    <phoneticPr fontId="8"/>
  </si>
  <si>
    <t>　水質検査室（実験台×1台、器具棚×2台、薬品庫×1台、ドラフトチャンバー×1台を設置すること：約50 m2）</t>
    <phoneticPr fontId="8"/>
  </si>
  <si>
    <t>　書類倉庫（約20 m2）</t>
    <phoneticPr fontId="8"/>
  </si>
  <si>
    <t>　機材倉庫（約50 m2）</t>
    <phoneticPr fontId="8"/>
  </si>
  <si>
    <t>（8）非常用自家発電機棟</t>
    <phoneticPr fontId="8"/>
  </si>
  <si>
    <t>（4）非常用自家発電機棟</t>
    <phoneticPr fontId="8"/>
  </si>
  <si>
    <t>（2） 場内整備</t>
    <phoneticPr fontId="8"/>
  </si>
  <si>
    <t>脱炭素に係る積極的な提案がされているか。</t>
    <phoneticPr fontId="8"/>
  </si>
  <si>
    <t>事業者は、落札者が提案した運転維持管理開始予定日の前日までに対象施設の全ての整備を完了し、市町に施設を引渡す計画となっているか。</t>
    <phoneticPr fontId="8"/>
  </si>
  <si>
    <t>建設工事における協力企業には、優先的に地元業者を活用することや工事に使用する資材等についても、優先的に市内において製造産出される資材又は、地元業者が販売するものを使用されているか。</t>
    <phoneticPr fontId="8"/>
  </si>
  <si>
    <t>事業者は、調査・設計業務、建設業務、運転維持管理業務を統括し、本市町との連絡の窓口を務める統括責任者を配置しているか。</t>
    <phoneticPr fontId="8"/>
  </si>
  <si>
    <t>事業者は、成果物の内容の技術上の照査を行う照査技術者を定め配置しているか。なお、照査技術者は管理技術者を兼ねることはできない。</t>
    <phoneticPr fontId="8"/>
  </si>
  <si>
    <t>事業者は、業務を適正かつ円滑に履行するため、以下に定める資格をもつ従事者及び浄水場の運転監視にあたる必要数の従事者を確保し、適切に配置する計画となっているか。
　水道技術管理者又は水道浄水施設管理技士（2級以上）
　電気主任技術者（第三種以上）又は第一種電気工事士
　床上操作式クレーン運転技能講習修了者
　危険物取扱者（甲種又は乙種第4類）
　玉掛け技能講習修了者
　酸素欠乏・硫化水素危険作業主任者技能講習修了者
　有機溶剤作業主任者技能講習修了者</t>
    <phoneticPr fontId="8"/>
  </si>
  <si>
    <t>従事者は、業務責任者、副業務責任者及び監視職員で構成し、常時1名は業務責任者または副業務責任者及び電気系業務員を配置しているか。</t>
    <phoneticPr fontId="8"/>
  </si>
  <si>
    <t>事業者は、業務を履行するために必要な従事者を常駐配置する計画となっているか。</t>
    <phoneticPr fontId="8"/>
  </si>
  <si>
    <t>事業者は、自らの業務実施状況が要求水準を満たしているかを確認することを目的としたセルフモニタリング計画書を作成し、本市町の確認を得た後にセルフモニタリングを実施しているか。</t>
    <phoneticPr fontId="8"/>
  </si>
  <si>
    <t>本事業で新設する土木構造物、建築構造物、機械設備及び電気設備は表14に示す耐震性能を有しているか。</t>
    <phoneticPr fontId="8"/>
  </si>
  <si>
    <t>また、給水車（タンク容量 4,000 L）2台がスムーズに給水できるスペースを確保しているか。</t>
    <phoneticPr fontId="8"/>
  </si>
  <si>
    <t>構造物及び設備の耐用年数は、別紙9に示す構造物及び設備の「更新時期」を考慮した上で構造・設備仕様を選定しているか。</t>
    <phoneticPr fontId="8"/>
  </si>
  <si>
    <t>事業者は、本業務の実施にあたり本市町が過年度に実施した地質調査結果（別紙4）等を参考に、整備対象施設の設計業務及び建設業務を行う上で必要な以下の業務について調査を行うこととなっているか。
①　現地測量
②　地質調査（ボーリング調査、物理試験、力学試験）
③　地下埋設物調査
④　雨水・汚水排水経路の確認
⑤　周辺環境調査（騒音・振動・臭気・車両交通・家屋調査、周辺通行者状況等）
⑥　電波障害調査
⑦　水処理性に関する実証実験
⑧　上記のほか、本事業を行うにあたって必要な調査</t>
    <phoneticPr fontId="8"/>
  </si>
  <si>
    <t>管理技術者は、技術士法（昭和58年法律第25号）に定める技術士で上下水道部門（上水道及び工業用水道）の資格を有する者であるか。</t>
    <phoneticPr fontId="8"/>
  </si>
  <si>
    <t>新浄水場及び場外施設の設計を担う管理技術者は、平成27年4月1日以降に、国内において、公称能力5,000 m3/日以上の浄水能力を有する膜ろ過方式浄水場の詳細設計業務実績を有しているか。なお、膜ろ過方式以外の浄水フローを提案する場合は、詳細設計実績における膜ろ過方式の文言を急速ろ過方式に読み替えているか。</t>
    <phoneticPr fontId="8"/>
  </si>
  <si>
    <t>場外管路の設計を担う管理技術者は、平成27年4月1日以降に、水道法（昭和32年法律第177号）第3条第5項に規定する水道事業者若しくは水道用水供給事業者又は地方公共団体が発注した口径400 mm以上の上水道管路における詳細設計業務実績を有しているか。</t>
    <phoneticPr fontId="8"/>
  </si>
  <si>
    <t>照査技術者は、技術士法（昭和58年法律第25号）に定める技術士で上下水道部門（上水道及び工業用水道）の資格を有する者であるか。</t>
    <phoneticPr fontId="8"/>
  </si>
  <si>
    <t>本施設は、水質汚濁防止法上の特定施設に該当するため、水質汚濁防止法及び関係条例における排水基準を遵守できる設計としているか。</t>
    <phoneticPr fontId="8"/>
  </si>
  <si>
    <t>事業開始後に事業者提案処理フローによる認可申請を行うが、認可取得手続きにおいて水処理性に関する実証実験が必要な場合は、認可取得に必要となる実験及びとりまとめ等を実施することとなっているか。</t>
    <phoneticPr fontId="8"/>
  </si>
  <si>
    <t>①　地下埋設物調査については現況図面を基に現地調査を行い、埋設位置図の作成を行っているか。必要に応じて、埋設位置確認を行うため試掘を行っているか。</t>
    <rPh sb="66" eb="67">
      <t>オコナ</t>
    </rPh>
    <phoneticPr fontId="8"/>
  </si>
  <si>
    <t>③　貸出する既存図面は必ずしも最新の埋設状況を反映しているものではないため、現地調査を行う際はこの点に留意しているか。</t>
    <phoneticPr fontId="8"/>
  </si>
  <si>
    <t>②　別紙8に示すとおり、本施設建設用地の一部が土砂災害警戒区域に指定されていることから、本事業において、土砂災害対策の工事を行っているか。対策方法については事業者の提案とするが、土砂災害が発生した場合であっても新浄水場の構造物への影響を最小限とし、かつ運転が継続できるような対策方法となっているか。</t>
    <phoneticPr fontId="8"/>
  </si>
  <si>
    <t>本業務を実施するにあたっては、新浄水場供用開始により水運用が現況より大きく変更されること及び、本事業は、場外系の施設も含む制御設備等の整備も本事業範囲であることを鑑み、設計における前提条件を踏まえて、水運用を理解した上で送水設備などの設計を行っているか。</t>
    <phoneticPr fontId="8"/>
  </si>
  <si>
    <t>①　浄水処理における諸元（水処理フロー、膜ろ過流束、膜交換頻度、薬品の種類、注入点、注入率、混和・接触時間等）については、根拠を提示しているか。</t>
    <phoneticPr fontId="8"/>
  </si>
  <si>
    <t>②　自動・手動運転が可能な設備、構造であるか。</t>
    <phoneticPr fontId="8"/>
  </si>
  <si>
    <t>④　浄水場及び場外施設の水位や水量、ポンプの運転停止などの状態が中央監視設備で監視が可能な設備とするとともに、主要機器の操作や設定が中央監視設備から行えるか。</t>
    <phoneticPr fontId="8"/>
  </si>
  <si>
    <t>⑤　中央監視設備が故障や点検などにより停止した場合においても、現場手動などにより必要最低限の運転操作が可能な設備となっているか。</t>
    <phoneticPr fontId="8"/>
  </si>
  <si>
    <t>⑥　一部の設備が故障した場合において、必要最低限の施設停止となるように配慮し、施設全体への影響を最小限となるような設備となっているか。また維持管理のしやすい施設となっているか。</t>
    <phoneticPr fontId="8"/>
  </si>
  <si>
    <t>⑦　水道施設は危機耐性を考慮し、想定外の事象が発生しても危機的な状況に陥らないようになっているか。具体的には、事業者は、水道施設耐震工法指針・解説に従い、想定される災害のうち、想定外の規模の事象（レベル2を超える地震動、大規模な斜面崩壊、大規模な液状化、大規模停電、豪雨による土砂災害やこれらの複合的な災害）から被災シナリオを設定し、浄水場が危機的な状況（長期間の給水停止等）に陥る可能性が小さくなるように、対策を検討しているか。</t>
    <phoneticPr fontId="8"/>
  </si>
  <si>
    <t>⑧　全ての水槽は防水性を考慮した仕様となっているか。</t>
    <phoneticPr fontId="8"/>
  </si>
  <si>
    <t>⑨　施設内の水槽は、内面に防水塗装を行うものとなっているか。なお、越流管及び排水に必要な設備を設けているか。</t>
    <phoneticPr fontId="8"/>
  </si>
  <si>
    <t>⑫　機械電気設備等は、原則として屋内に収納し、将来の更新に配慮されているか。</t>
    <phoneticPr fontId="8"/>
  </si>
  <si>
    <t>⑬　長崎市地球温暖化対策実行計画（令和4年3月改訂）及び重点アクションプログラム、第4次長与町地球温暖化対策実行計画（事務事業編）（2023年10月）を理解し、省エネ型機器や太陽光発電等の発電設備の導入、位置エネルギーを有効活用した導送水・水処理方法等、エネルギー消費の改善や創エネ対策として、新技術や新しい整備手法等の積極的な導入について提案されているか。</t>
    <phoneticPr fontId="8"/>
  </si>
  <si>
    <t>⑭　長崎市第3次環境基本計画を理解し、市民が快適に暮らせる生活環境の確保に配慮しているか。また地球環境の保全に努めているか。</t>
    <phoneticPr fontId="8"/>
  </si>
  <si>
    <t>⑮　長崎市景観計画（令和4年4月変更）を理解し、周辺の景観に配慮しているか。</t>
    <phoneticPr fontId="8"/>
  </si>
  <si>
    <t>①　浄水施設への適切な流量・減圧を調整ができるような設備を設けているか。なお、キャビテーション検討を行い、キャビテーション対策を行っているか。導水圧力について、萱瀬ダムから新浄水場は別紙15を参照することとし、新導水ポンプ場（浦上）から新浄水場については、導水施設計画の検討中のため、詳細設計において、長崎水害緊急ダム建設事業と調整を図っているか。</t>
    <phoneticPr fontId="8"/>
  </si>
  <si>
    <t>②　新導水施設（浦上ダム及びJR湧水）導水管、及び萱瀬ダム導水管には、それぞれ流量測定できる設備を本敷地内に設けているか。なお、導水を停止することなく流量計の維持管理が可能であるようにしているか。</t>
    <phoneticPr fontId="8"/>
  </si>
  <si>
    <t>①　前処理施設の容量、構造、仕様については、事業者提案となっているか。</t>
    <phoneticPr fontId="8"/>
  </si>
  <si>
    <t>②　処理に必要となる原水水質及び処理水質を監視できる施設としているか。</t>
    <phoneticPr fontId="8"/>
  </si>
  <si>
    <t>③　屋外の水面開口部には覆蓋を設置しているか。なお、覆蓋の種類は事業者提案となっているか。ただし遮光ネットのような仮設的に設置するものは除く。</t>
    <phoneticPr fontId="8"/>
  </si>
  <si>
    <t>④　前処理施設は洗浄が容易な構造とし、ドレン水や洗浄水が適切に処理できるフローとなっているか。</t>
    <phoneticPr fontId="8"/>
  </si>
  <si>
    <t>⑤　前処理施設は複数系列とし、清掃やメンテナンス時においても計画一日最大給水量の確保が可能な容量となっているか。</t>
    <phoneticPr fontId="8"/>
  </si>
  <si>
    <t>①　膜ろ過装置については公益財団法人水道技術研究センターによる浄水用設備等認定登録設備となっているか。</t>
    <phoneticPr fontId="8"/>
  </si>
  <si>
    <t>②　膜モジュールは、一般社団法人膜分離技術振興協会の水道用膜モジュール規格（AMST規格）認定を受けたものを使用し、交換時の供給が速やかに行えるものとなっているか。</t>
    <phoneticPr fontId="8"/>
  </si>
  <si>
    <t>③　浄水処理（膜の薬品洗浄を含む）で使用する薬品の液漏れが生じることがないよう材質、構造等に配慮するとともに万一、液漏れが発生した場合でも被害を最小限とする対策を講じているか。</t>
    <phoneticPr fontId="8"/>
  </si>
  <si>
    <t>④　膜ろ過装置には膜の破断検知システムを装置毎に設置しているか。なお、破断検知方法については事業者の提案となっているか。</t>
    <phoneticPr fontId="8"/>
  </si>
  <si>
    <t>⑤　膜ろ過装置の構造については事業者提案とするが、装置の更新が行える構造となっているか。</t>
    <phoneticPr fontId="8"/>
  </si>
  <si>
    <t>⑥　膜ろ過施設廻りの主配管は、事業者提案とするが、耐久性及び維持管理性に配慮しているか。</t>
    <phoneticPr fontId="8"/>
  </si>
  <si>
    <t>⑦　薬品洗浄は、オンサイトとし、洗浄計画を提示しているか。</t>
    <phoneticPr fontId="8"/>
  </si>
  <si>
    <t>⑧　膜ろ過施設の物理洗浄による排水は、施設内で適切に処理または返送できるようにしているか。</t>
    <phoneticPr fontId="8"/>
  </si>
  <si>
    <t>⑩　膜モジュールの薬品洗浄廃液や薬品洗浄後のすすぎ水等の処理は、事業者提案とするが、産業廃棄物処分を含め適切に処理できるようにしているか。</t>
    <phoneticPr fontId="8"/>
  </si>
  <si>
    <t>⑪　膜ろ過施設は複数系列とし、物理洗浄や薬品洗浄、及びメンテナンス時においても計画浄水量の確保が可能な容量となっているか。</t>
    <phoneticPr fontId="8"/>
  </si>
  <si>
    <t>⑫　棟内に塩素雰囲気下で開放水面を持つ場合は、塩素を含んだ空気と接触する機器（建築設備を含む）や配管等に耐塩素対策を施しているか。</t>
    <phoneticPr fontId="8"/>
  </si>
  <si>
    <t>⑬　膜ろ過施設周りでは、発生する結露水対策及び凍結防止対策を講じているか。</t>
    <rPh sb="30" eb="31">
      <t>コウ</t>
    </rPh>
    <phoneticPr fontId="8"/>
  </si>
  <si>
    <t>①　排水処理施設は重力濃縮槽及び機械脱水機（フィルタープレス型）による方式とし、機種に関しては事業者提案となっているか。メンテナンス時等に支障をきたさないよう、台数、槽数は複数となっているか。</t>
    <phoneticPr fontId="8"/>
  </si>
  <si>
    <t>②　本浄水場はクローズドシステムとし、それに必要な排水処理システムを構築しているか。また、排水の返送においては水質・水位・水量など浄水処理に支障のないシステムとなっているか。</t>
    <phoneticPr fontId="8"/>
  </si>
  <si>
    <t>③　騒音・振動対策により、時間帯を選ばずに運転が可能な施設となっているか。</t>
    <phoneticPr fontId="8"/>
  </si>
  <si>
    <t>④　排水処理設備は複数系列とし、片側系列がメンテナンス時においても計画汚泥量の処理に支障をきたさないシステムとなっているか。</t>
    <phoneticPr fontId="8"/>
  </si>
  <si>
    <t>⑤　脱水機は建屋内に設置し、脱水ケーキは搬出車両(2～10 t車)で室内設置されたケーキホッパーより搬出できるように計画されているか。なお、経済性を勘案して重力濃縮槽や洗浄排水池と合棟とすることは妨げないが、維持管理及び将来の更新工事に配慮した動線を確保しているか。</t>
    <phoneticPr fontId="8"/>
  </si>
  <si>
    <t>⑥　排水処理に必要な給水は浄水処理施設により必要な水質・水量・圧力を確保する計画となっているか。</t>
    <phoneticPr fontId="8"/>
  </si>
  <si>
    <t>⑦　場外への排水が必要な場合の排水基準は、水質汚濁防止法の排水基準を満たすこととし、水質監視が可能であるか。</t>
    <phoneticPr fontId="8"/>
  </si>
  <si>
    <t>①　主たるポンプ設備は水量の変動を考慮して容量及び台数を決定するとともに、予備機を設けて、故障時対応をメンテナンスが支障なく円滑に行うことの出来る構成となっているか。</t>
    <phoneticPr fontId="8"/>
  </si>
  <si>
    <t>③　送水ポンプ設備は、水撃検討を行い、適切な対策を講じているか。</t>
    <phoneticPr fontId="8"/>
  </si>
  <si>
    <t>①　各薬品の注入においては、効率よく確実に混合される方式となっているか。</t>
    <phoneticPr fontId="8"/>
  </si>
  <si>
    <t>②　注入量を計測可能な設備とし、無注入検知が可能なシステムとなっているか。</t>
    <phoneticPr fontId="8"/>
  </si>
  <si>
    <t>③　注入設備には予備設備を設けているか。</t>
    <phoneticPr fontId="8"/>
  </si>
  <si>
    <t>④　薬品注入制御方式は、水質変化に十分対応できる適切な制御方式となっているか。</t>
    <phoneticPr fontId="8"/>
  </si>
  <si>
    <t>⑤　薬品貯蔵槽は複数槽設置しているか。</t>
    <phoneticPr fontId="8"/>
  </si>
  <si>
    <t>⑦　薬品貯蔵槽は室内設置とし、次亜塩素酸ナトリウムについては温度管理を適切に行っているか。温度管理方法は事業者の提案によるものであるか。</t>
    <rPh sb="38" eb="39">
      <t>オコナ</t>
    </rPh>
    <phoneticPr fontId="8"/>
  </si>
  <si>
    <t>⑧　薬品貯蔵槽には液位計を設置し、監視室で確認できるか。</t>
    <phoneticPr fontId="8"/>
  </si>
  <si>
    <t>⑨　薬品室は耐薬品塗装を行い、安全で十分な維持管理スペースを確保しているか。また、保安用の水栓を設置しているか。</t>
    <phoneticPr fontId="8"/>
  </si>
  <si>
    <t>⑩　無注入の検知ができる設備とし、監視室で警報が確認できるか。</t>
    <phoneticPr fontId="8"/>
  </si>
  <si>
    <t>⑪　貯蔵槽から注入点まで容易にメンテナンスが可能な計画となっているか。</t>
    <phoneticPr fontId="8"/>
  </si>
  <si>
    <t>⑬　防液堤からの排液方法を考慮しているか。</t>
    <phoneticPr fontId="8"/>
  </si>
  <si>
    <t>⑭　薬品受け入れ設備は屋内とし、タンクローリーからの受け入れが円滑に行えるようなレイアウトとなっているか。また、受け入れ時に液漏れが生じた場合の対策も施しているか。</t>
    <phoneticPr fontId="8"/>
  </si>
  <si>
    <t>①　電気室・自家発電機室・監視室を設けているか。</t>
    <phoneticPr fontId="8"/>
  </si>
  <si>
    <t>②　電気室・監視室には空調設備を設置しているか。</t>
    <phoneticPr fontId="8"/>
  </si>
  <si>
    <t>③　電気室・監視室は将来の設備更新を考慮した設計をしているか。</t>
    <phoneticPr fontId="8"/>
  </si>
  <si>
    <t>④　自家発電機室については、必要な消音対策を行っているか。</t>
    <phoneticPr fontId="8"/>
  </si>
  <si>
    <t>①　受変電配電盤は、電気室内に設置しているか。</t>
    <phoneticPr fontId="8"/>
  </si>
  <si>
    <t>②　常用回線（高圧1回線）受電となっているか。</t>
    <phoneticPr fontId="8"/>
  </si>
  <si>
    <t>⑨　設備毎に電気使用量の把握ができるか。</t>
    <phoneticPr fontId="8"/>
  </si>
  <si>
    <t>⑭　受電点において、力率95 %以上を確保するとともに、自動力率調整機能を設けているか。</t>
    <phoneticPr fontId="8"/>
  </si>
  <si>
    <t>①　非常用自家発電設備は、自家発電機室内に設置しているか。</t>
    <phoneticPr fontId="8"/>
  </si>
  <si>
    <t>②　浄水、排水、送水において、計画一日平均給水量を確保し、施設の維持管理に支障のない設備容量となっているか。</t>
    <phoneticPr fontId="8"/>
  </si>
  <si>
    <t>②　導水施設から原水及び主要な水槽の流入部、浄水処理過程、送水系統の「流量」を連続して測定しているか。必要により積算値信号を演算しているか。</t>
    <phoneticPr fontId="8"/>
  </si>
  <si>
    <t>③　主要な水槽の水位を測定しているか。</t>
    <phoneticPr fontId="8"/>
  </si>
  <si>
    <t>⑩　汚泥の濃度、打込み量や搬出重量の測定が可能なようになっているか。</t>
    <phoneticPr fontId="8"/>
  </si>
  <si>
    <t>⑪　雷対策が必要な電源回路及び信号回路には機器内蔵以外のアレスタを設けているか。</t>
    <phoneticPr fontId="8"/>
  </si>
  <si>
    <t>⑫　水質測定機器については、点検時に水処理への影響が無いような機能を設けているか。また、試料水中の気泡や濁質による影響を受けないような機能を設けているか。</t>
    <phoneticPr fontId="8"/>
  </si>
  <si>
    <t>①　監視制御設備は、本施設及び場外施設の更新や増設にも対応できるよう、拡張性・柔軟性を持った機器構成・仕様となっているか。</t>
    <phoneticPr fontId="8"/>
  </si>
  <si>
    <t>②　システム全体で冗長化を図り、信頼性と安定性の確保に配慮しているか。</t>
    <phoneticPr fontId="8"/>
  </si>
  <si>
    <t>③　管理対象となる既存設備の運用を考慮した監視制御設備（方式・台数・仕様は事業者の提案とする）を設計しているか。</t>
    <phoneticPr fontId="8"/>
  </si>
  <si>
    <t>④　監視室に監視装置等を設置しているか。</t>
    <phoneticPr fontId="8"/>
  </si>
  <si>
    <t>⑤　各種計測値、演算値、各機器の運転停止等の重要項目を対象としたトレンド機能を設けているか。</t>
    <phoneticPr fontId="8"/>
  </si>
  <si>
    <t>⑥　各種水質計測項目、各種流量及び積算値、電力量等を対象として帳票機能を構築しているか。</t>
    <phoneticPr fontId="8"/>
  </si>
  <si>
    <t>⑦　ディスプレイは21インチ以上、4台以上とし事業者の提案となっているか。</t>
    <phoneticPr fontId="8"/>
  </si>
  <si>
    <t>⑧　電子データを保存・活用できる機能を有し、十分なセキュリティ対策を施しているか。（表17参照）</t>
    <phoneticPr fontId="8"/>
  </si>
  <si>
    <t>⑨　浄水場以外の場所においてWeb監視が可能であるか。詳細は事業者の提案であるか。本事業において、監視端末を1台以上設置しているか。</t>
    <phoneticPr fontId="8"/>
  </si>
  <si>
    <t>⑩　汎用の大型モニタを用いた広域監視が可能であるか。台数は3台以上とし、うち1台以上は見学者対応に使用可能であるか。大型モニタは視認性を考慮したサイズと台数で構成するものとし、詳細は事業者の提案となっているか。</t>
    <phoneticPr fontId="8"/>
  </si>
  <si>
    <t>⑪　監視装置は専用タッチパネルなどの運転員が使いやすい補助装置を設けているか。</t>
    <phoneticPr fontId="8"/>
  </si>
  <si>
    <t>①　建築物の構造は、鉄筋コンクリート造もしくは同等以上となっているか。</t>
    <phoneticPr fontId="8"/>
  </si>
  <si>
    <t>③　屋根の形式は事業者提案とするが、防水性や点検作業を考慮しているか。</t>
    <phoneticPr fontId="8"/>
  </si>
  <si>
    <t>④　外部仕上げ材は、落下の危険等がなく、耐候性を考慮しているか。また美観に配慮し、周囲の景観との調和を図っているか。</t>
    <phoneticPr fontId="8"/>
  </si>
  <si>
    <t>⑥　1F床レベルは、降雨・浸水など人の出入りに考慮した高さを確保しているか。</t>
    <phoneticPr fontId="8"/>
  </si>
  <si>
    <t>⑧　騒音が生じる部屋は、防音に配慮した構造となっているか。</t>
    <phoneticPr fontId="8"/>
  </si>
  <si>
    <t>⑨　事務室、監視室、電気室の床は、フリーアクセスフロアとなっているか。</t>
    <phoneticPr fontId="8"/>
  </si>
  <si>
    <t>⑩　便所、シャワー室、水質検査室等の床下に配管を配置する室については、メンテナンス性を考慮した床の構造となっているか。</t>
    <phoneticPr fontId="8"/>
  </si>
  <si>
    <t>⑪　空調など断熱が必要となる居室の外部に面する部分については、断熱材や断熱性能を有する窓ガラスを使用しているか。</t>
    <phoneticPr fontId="8"/>
  </si>
  <si>
    <t>⑫　各施設の維持管理が容易となるように階段、スロープ及び手摺等を設けているか。また、全ての設備、部屋には使用目的が分かるように銘板等を設置しているか。</t>
    <phoneticPr fontId="8"/>
  </si>
  <si>
    <t>⑬　各施設には設備機器の搬入及び搬出が可能となる設備や開口等を設けているか。搬入口には落下防止措置を講じているか。</t>
    <phoneticPr fontId="8"/>
  </si>
  <si>
    <t>⑭　自家発電機室等の騒音を発する機器を設置する各部屋は、防音対策を行っているか。</t>
    <phoneticPr fontId="8"/>
  </si>
  <si>
    <t>⑮　通信設備等の小配管用のスペースを確保しているか。</t>
    <phoneticPr fontId="8"/>
  </si>
  <si>
    <t>⑯　材料、工法の選択に当たっては、信頼性のある手法を採用し、材料入手の難易性、施工の確実性、施工管理のしやすさ等についても配慮しているか。</t>
    <phoneticPr fontId="8"/>
  </si>
  <si>
    <t>⑰　面積及び高さとも大規模となるため、周辺住宅に圧迫感を与えないデザイン、配置となっているか。</t>
    <phoneticPr fontId="8"/>
  </si>
  <si>
    <t>⑱　周辺環境等に十分配慮した設計となっているか。</t>
    <phoneticPr fontId="8"/>
  </si>
  <si>
    <t>⑲　特に「雨・風等の処理」については、対策を十分に考慮しているか。</t>
    <phoneticPr fontId="8"/>
  </si>
  <si>
    <t>⑳　構造・基礎形式については、事業者提案とするが、耐震性や耐久性に考慮しているか。</t>
    <phoneticPr fontId="8"/>
  </si>
  <si>
    <t>㉑　膜ろ過棟及び管理棟には太陽光発電設備を想定した積載荷重を考慮しているか。</t>
    <phoneticPr fontId="8"/>
  </si>
  <si>
    <t>㉒　膜ろ過棟及び管理棟へは階段室を設け設備の維持管理に配慮しているか。</t>
    <phoneticPr fontId="8"/>
  </si>
  <si>
    <t>㉓　浄水場見学者の見学ルートは事業者提案とするが、浄水処理工程が見学できるようにし、浄水フロー、設備図面等の施設見学用の説明パネルを処理工程ごとに設けているか。</t>
    <phoneticPr fontId="8"/>
  </si>
  <si>
    <t>要求室は、以下のとおりとなっているか。ただし、機械系及び電気系の諸室については、設置する設備や機能面により計画するものとし、必ずしも室の設置を求めるものではないが、同等性能以上を求める。なお、各諸室の付属品については表18のとおりとし、仕様は同等品以上とすることを求める。</t>
    <phoneticPr fontId="8"/>
  </si>
  <si>
    <t>　電気室（約200 m2）
　　：将来の設備更新を考慮した計画となっているか。</t>
    <phoneticPr fontId="8"/>
  </si>
  <si>
    <t>　受変電室（約100 m2）
　　：将来の設備更新を考慮した計画となっているか。</t>
    <phoneticPr fontId="8"/>
  </si>
  <si>
    <t>　送水ポンプ室、ポンプ盤室（適正規模）
　　：将来の設備更新を考慮した計画となっているか。浄水池含め別棟も可とする。</t>
    <phoneticPr fontId="8"/>
  </si>
  <si>
    <t>　換気機械室
　　：空調用の換気ファンを設置する部屋を設置し、騒音対策に必要な消音チャンバーを設けているか。</t>
    <phoneticPr fontId="8"/>
  </si>
  <si>
    <t>　玄関、職員通用口
　　：セキュリティ対策、浸水対策を施しているか。</t>
    <phoneticPr fontId="8"/>
  </si>
  <si>
    <t>①　見学者のバリアフリーを考慮し設計しているか。</t>
    <phoneticPr fontId="8"/>
  </si>
  <si>
    <t>①　膜ろ過棟、脱水機棟の設計については、事業者提案とするが、周辺環境等に配慮し、雨・風等への対策を十分に考慮しているか。</t>
    <phoneticPr fontId="8"/>
  </si>
  <si>
    <t>②　将来の設備更新を考慮した計画となっているか。</t>
    <phoneticPr fontId="8"/>
  </si>
  <si>
    <t>③　見学者動線としてバリアフリーを考慮しているか。</t>
    <phoneticPr fontId="8"/>
  </si>
  <si>
    <t>①　場内配管は、水理計算、管厚計算等により、適切な口径、管種を選定しているか。</t>
    <phoneticPr fontId="8"/>
  </si>
  <si>
    <t>⑭　流量計、緊急遮断弁を設ける場合には必要に応じてバイパス管等を設けているか。また、流量計及び緊急遮断弁は取り外しが容易である構造となっているか。</t>
    <phoneticPr fontId="8"/>
  </si>
  <si>
    <t>⑱　萱瀬ダムからの導水管については、小水力発電設備を設置できるようにスペース及びバイパス管を設けているか。なお、小水力発電設備の仕様については別紙15（p17、18）を参照すること。</t>
    <phoneticPr fontId="8"/>
  </si>
  <si>
    <t>①　本事業において整備した施設の配置や動線に留意し、門扉、フェンスの更新を含む場内整備についての設計を行っているか。</t>
    <phoneticPr fontId="8"/>
  </si>
  <si>
    <t>③　防犯対策及び稼働状況把握のため、場内監視カメラを設置しているか。カメラの仕様、設置位置、個所数は提案とし、場内全域及び主要部を監視できるとともに、録画機能を有しているか。また防犯灯についても適宜配置しているか。</t>
    <phoneticPr fontId="8"/>
  </si>
  <si>
    <t>④　周辺環境への配慮として、市道に面する敷地内フェンス等の位置を後退させ、地域住民等が休憩として利用できるベンチを設置する等、歩行者用通路の拡幅及び憩いのスペースの確保に努めているか。</t>
    <phoneticPr fontId="8"/>
  </si>
  <si>
    <t>①　車両駐車スペースとして、薬品搬入車両、作業用車両の駐車を考慮しているか。従事者用、来客者用、見学者用大型バスの駐車スペースを考慮した施設配置となっているか。駐車台数は表19に示す台数以上の駐車スペースを確保するものとしているか。</t>
    <phoneticPr fontId="8"/>
  </si>
  <si>
    <t>雨水排水の排水先は、排水ルートを確認して適切に処理を行っているか。</t>
    <phoneticPr fontId="8"/>
  </si>
  <si>
    <t>①　既存施設を運用しながらの整備となる施設については、既存施設の運用に影響を及ぼすことがない整備手法となっているか。施設整備にあたり、具体的かつ効果的な調整方法等について提案をしているか。</t>
    <phoneticPr fontId="8"/>
  </si>
  <si>
    <t>②　耐震性能、環境負荷低減、耐用年数、将来の更新への配慮等については、特に指定のある施設を除き、新浄水場と同等の性能となっているか。</t>
    <phoneticPr fontId="8"/>
  </si>
  <si>
    <t>⑤　保守管理対象施設に関しては、保守、点検性、維持管理性等の確保について配慮しているか。</t>
    <phoneticPr fontId="8"/>
  </si>
  <si>
    <t>①　配水池は2池建設しているか。1池構造を仕切り壁等で2槽構造とすることは不可とする。</t>
    <phoneticPr fontId="8"/>
  </si>
  <si>
    <t>②　手熊浄水場系統からの流入管は口径400 mm、新浄水場からの流入管は口径400 mmを原則とし、両系統とも2池それぞれへ流入可能となっているか。</t>
    <phoneticPr fontId="8"/>
  </si>
  <si>
    <t>④　配水池は、十分な水密性、耐久性、耐震性を有しているか。耐震性については、「水道施設耐震工法指針・解説」により求められるL2の耐震性能を満足するものとなっているか。なお、本施設の重要度は、ランクA1とする。</t>
    <phoneticPr fontId="8"/>
  </si>
  <si>
    <t>⑤　運用しながらのメンテナンス（清掃、補修）を、容易に実施可能とする構造となっているか。</t>
    <phoneticPr fontId="8"/>
  </si>
  <si>
    <t>⑥　流量計は小江原配水槽からの流入流量、新浦上配水区への配水流量が測定できる場所に設置しているか。</t>
    <phoneticPr fontId="8"/>
  </si>
  <si>
    <t>⑦　緊急遮断弁は工事期間中においても作動が可能な適切な場所に設置しているか。</t>
    <phoneticPr fontId="8"/>
  </si>
  <si>
    <t>⑧　流量計及び緊急遮断弁は、弁室内に設置し、維持管理性を考慮したスペースを設けているか。</t>
    <phoneticPr fontId="8"/>
  </si>
  <si>
    <t>⑨　基礎形式は、事業者の提案とするが、地盤の性状、残置物、支持層、基盤層を考慮した最適な工法を検討し、設計しているか。</t>
    <phoneticPr fontId="8"/>
  </si>
  <si>
    <t>⑬　弁室や建屋について、管路やバルブの更新及び修繕を踏まえたスペースを確保する設計を行っているか。</t>
    <rPh sb="42" eb="43">
      <t>オコナ</t>
    </rPh>
    <phoneticPr fontId="8"/>
  </si>
  <si>
    <t>⑰　施工中の排水については、周辺環境を考慮した計画となっているか。</t>
    <phoneticPr fontId="8"/>
  </si>
  <si>
    <t>①　施設の配置や動線に留意し、門扉、フェンスを含む場内整備を設計しているか。</t>
    <phoneticPr fontId="8"/>
  </si>
  <si>
    <t>③　配水池、管路の修繕に重機が走行できる通路を確保しているか。</t>
    <phoneticPr fontId="8"/>
  </si>
  <si>
    <t>④　既存の浦上配水池へ重機が走行できる通路を確保しているか。</t>
    <phoneticPr fontId="8"/>
  </si>
  <si>
    <t>③　敷地を造成する際には、施設や管路の機械の動線を確保するなど更新及び修繕を踏まえた用地を確保する設計を行っているか。</t>
    <phoneticPr fontId="8"/>
  </si>
  <si>
    <t>④　仮設工事は、場内の維持管理に支障が無いようにしているか。</t>
    <phoneticPr fontId="8"/>
  </si>
  <si>
    <t>③　緊急遮断設備は配水池1池を対象に設置しているか。</t>
    <phoneticPr fontId="8"/>
  </si>
  <si>
    <t>①　新浦上配水池及び手熊浄水場系の小江原配水槽からの流入を調整する設備となっているか。</t>
    <phoneticPr fontId="8"/>
  </si>
  <si>
    <t>②　開度発信機を取り付け、設定した開度になるよう自動制御を行っているか。</t>
    <phoneticPr fontId="8"/>
  </si>
  <si>
    <t>③　前段には減圧弁を設け、キャビテーション検討により仕様、台数、設置位置を設定しているか。なお、小江原配水槽はH.W.L.＋205.00 m、L.W.L.＋197.00 mである。</t>
    <phoneticPr fontId="8"/>
  </si>
  <si>
    <t>6.2.7　電気計装設備設計（2）受変電設備と同様となっているか。</t>
    <phoneticPr fontId="8"/>
  </si>
  <si>
    <t>6.2.7　電気計装設備設計（4）動力設備と同様となっているか。</t>
    <phoneticPr fontId="8"/>
  </si>
  <si>
    <t>①　配水池の水位計、流量計並びにこれらに必要な計装設備を整備しているか。</t>
    <phoneticPr fontId="8"/>
  </si>
  <si>
    <t>②　水位計は、水位を連続して計測可能なものとしているか。</t>
    <phoneticPr fontId="8"/>
  </si>
  <si>
    <t>③　流量計は、流量を連続して測定可能なものとし、計測精度に問題が無いよう必要な直管部を有する部分に取り付けているか。</t>
    <phoneticPr fontId="8"/>
  </si>
  <si>
    <t>⑤　計測機器は、維持管理が容易に行えるように適切な構成及び配置となっているか。</t>
    <phoneticPr fontId="8"/>
  </si>
  <si>
    <t>①　遠方監視制御設備について、新設または既存設備の改造により整備しているか。新設する場合にはデジタル専用回線を使用したVPNを構築しているか。</t>
    <phoneticPr fontId="8"/>
  </si>
  <si>
    <t>②　遠方監視制御設備を新設する場合は、将来施設の更新や設備追加等に対応できる構成となっているか。</t>
    <phoneticPr fontId="8"/>
  </si>
  <si>
    <t>③　遠方監視装置についてはキュービクルに収納し、電気室もしくは屋外に設置しているか。</t>
    <phoneticPr fontId="8"/>
  </si>
  <si>
    <t>・施設内の制御電源（交流及び直流）のうち、重要な電源については専用の無停電電源装置や直流電源装置から供給を行っているか。30分以上の補償能力を有しているか。</t>
    <phoneticPr fontId="8"/>
  </si>
  <si>
    <t>②　ポンプの形式は横軸片吸込多段渦巻ポンプとし、台数は2台設置し、内1台を予備機としているか。</t>
    <phoneticPr fontId="8"/>
  </si>
  <si>
    <t>③　水撃検討を行い、必要に応じて対策しているか。</t>
    <phoneticPr fontId="8"/>
  </si>
  <si>
    <t>施設内の制御電源（交流及び直流）のうち、重要な電源については専用の無停電電源装置や直流電源装置から供給を行っているか。30分以上の補償能力を有しているか。</t>
    <phoneticPr fontId="8"/>
  </si>
  <si>
    <t>①　取水口の計画規模は以下のとおりとなっているか。
　　　　　　樋門樋管構造形式　 ：柔構造形式（門柱有り）
　　　　　　樋管長　　　　　　 ：L=14.40 m－3スパン
　　　　　　基礎工（液状化対策）：地盤改良（厚3.95 m）
　　　　　　ゲート形式　　　   ：鋼製スライドゲート
　　　　　　ゲート断面積　　   ：0.60 m×0.60 m（1.0 m2以下）－1連</t>
    <phoneticPr fontId="8"/>
  </si>
  <si>
    <t>②　施工期間は、非出水期を想定しており、工事期間内に完了する施工計画を検討しているか。</t>
    <phoneticPr fontId="8"/>
  </si>
  <si>
    <t>①　計画取水量を取水口から自然流下方式で沈砂池に流入できる構造となっているか。</t>
    <phoneticPr fontId="8"/>
  </si>
  <si>
    <t>③　清掃、点検、補修などを考慮して池数は2池以上とするが、清掃時など1池運転時に対応できる施設能力となっているか。</t>
    <phoneticPr fontId="8"/>
  </si>
  <si>
    <t>④　表面負荷率は500 mm/min以下、池内平均流速は7 cm/s以下、滞留時間は10分間以上となっているか。</t>
    <phoneticPr fontId="8"/>
  </si>
  <si>
    <t>⑦　予定地は民地に隣接しているため、仮設土留め工法の選定は、騒音、振動に留意した工法となっているか。</t>
    <phoneticPr fontId="8"/>
  </si>
  <si>
    <t>①　鉄筋コンクリート造を基本とし、清掃、点検、補修などを考慮して池数は2池以上となっているか。</t>
    <phoneticPr fontId="8"/>
  </si>
  <si>
    <t>①　第2浄水場に送水することを目的とした設備となっているか。</t>
    <phoneticPr fontId="8"/>
  </si>
  <si>
    <t>②　ポンプ形式は清水用水中ポンプとし、台数は3台設置し、内1台を予備機としているか。なおポンプの吐出量は1.91 m3/min/台となっているか。</t>
    <phoneticPr fontId="8"/>
  </si>
  <si>
    <t>④　水撃検討を行い、必要に応じて対策しているか。</t>
    <phoneticPr fontId="8"/>
  </si>
  <si>
    <t>①　非常用自家発電設備は、新設する非常用自家発電機棟に設置しているか。</t>
    <phoneticPr fontId="8"/>
  </si>
  <si>
    <t>②　計画導水量を確保できる電力供給が可能な容量となっているか。</t>
    <phoneticPr fontId="8"/>
  </si>
  <si>
    <t>①　導水ポンプ場の運転管理に必要な計装設備を整備しているか。</t>
    <phoneticPr fontId="8"/>
  </si>
  <si>
    <t>②　導水ポンプ井の水位を連続して計測可能なものを設けているか。</t>
    <phoneticPr fontId="8"/>
  </si>
  <si>
    <t>③　計測機器は、維持管理が容易に行えるように適切な構成及び配置となっているか。</t>
    <phoneticPr fontId="8"/>
  </si>
  <si>
    <t>①　遠方監視制御設備について、新設または既存設備の改造により整備しているか。新設する場合にはデジタル専用回線を使用しているか。</t>
    <phoneticPr fontId="8"/>
  </si>
  <si>
    <t>②　遠方監視制御設備を新設する場合は、将来施設の更新や設備追加等に対応できる構成としているか。</t>
    <phoneticPr fontId="8"/>
  </si>
  <si>
    <t>③　遠方監視装置についてはキュービクルに収納し、電気室に設置しているか。</t>
    <phoneticPr fontId="8"/>
  </si>
  <si>
    <t>④　仮設取水ポンプ施設への信号ケーブル及び保護電線管を布設しているか。（約400 m程度）詳細は河川工事と調整を行っているか。</t>
    <phoneticPr fontId="8"/>
  </si>
  <si>
    <t>①　別紙10-3に示す新規購入用地（事業契約時には購入済）に、天日乾燥床を新設しているか。</t>
    <phoneticPr fontId="8"/>
  </si>
  <si>
    <t>②　天日乾燥床の面積は、別紙13に示す原水水質を参照し、事業者が提案しているか。</t>
    <phoneticPr fontId="8"/>
  </si>
  <si>
    <t>③　天日乾燥床建設に必要となる造成工事を実施しているか。</t>
    <phoneticPr fontId="8"/>
  </si>
  <si>
    <t>④　乾燥ケーキ搬出用の維持管理通路を整備しているか。</t>
    <phoneticPr fontId="8"/>
  </si>
  <si>
    <t>①　既設濃縮槽から増設天日乾燥床までの汚泥移送管を整備しているか。</t>
    <phoneticPr fontId="8"/>
  </si>
  <si>
    <t>①　別紙10-3に示す新規購入用地（事業契約時には購入済）に、非常用自家発電機棟を新設しているか。設置位置は、新設する天日乾燥床管理用通路北側スペースであるか。</t>
    <phoneticPr fontId="8"/>
  </si>
  <si>
    <t>②　（8）に示す非常用自家発電設備を収納しているか。
非常用自家発電機棟の築造にあたっては、関連する法規や法令に準拠するとともに、既設の建築物などに影響が生ずる場合には必要な改修や対策を行うものとなっているか。</t>
    <phoneticPr fontId="8"/>
  </si>
  <si>
    <t>構造は、鉄筋コンクリート造であるか。
設置位置は、新設する天日乾燥床管理用通路北側スペースであるか。
要求室及び要求面積は、以下の通りであるか。
　　車庫棟（約65 ㎡）
　　倉庫棟（約110 ㎡）</t>
    <phoneticPr fontId="8"/>
  </si>
  <si>
    <t>②　ポンプ形式は吸い上げ式片吸込多段渦巻ポンプとし、台数は3台設置し、内1台を予備機となっているか。なおポンプの吐出量は1.91 m3/min/台となっているか。</t>
    <phoneticPr fontId="8"/>
  </si>
  <si>
    <t>⑤　濃縮汚泥引き抜きポンプ設備を更新しているか。なお、電動機出力は既設と同様を原則とするが、天日乾燥床までの送泥に支障のない容量を確保しているか。また出力の変更を伴う場合は必要な電気設備の改造を行うことになっているか。</t>
    <phoneticPr fontId="8"/>
  </si>
  <si>
    <t>②　計画導水量を確保できる電力供給が可能な容量としているか。</t>
    <phoneticPr fontId="8"/>
  </si>
  <si>
    <t>①　施設の配置や動線に留意し、必要となる場内整備を設計しているか。</t>
    <phoneticPr fontId="8"/>
  </si>
  <si>
    <t>③　公害・事故防止、地震等に配慮した安全設計を行っているか。</t>
    <phoneticPr fontId="8"/>
  </si>
  <si>
    <t>⑨　管路の耐震性、施工性および維持管理性に関する具体的かつ効果的な提案を行っているか。</t>
    <phoneticPr fontId="8"/>
  </si>
  <si>
    <t>⑩　河川横断、狭隘道路の埋設管輻輳区間等の設計・施工手法について、提案を行っているか。</t>
    <phoneticPr fontId="8"/>
  </si>
  <si>
    <t>⑪　第三者機関との協議、調整を円滑に進めるための方法、時期に関する具体的かつ効果的な提案を行っているか。</t>
    <rPh sb="45" eb="46">
      <t>オコナ</t>
    </rPh>
    <phoneticPr fontId="8"/>
  </si>
  <si>
    <t>①　配水管は、推進工法で布設した鞘管内に内挿工にて設置しているか。</t>
    <phoneticPr fontId="8"/>
  </si>
  <si>
    <t>④　立坑は、周辺施設、民地への影響について配慮し、影響を与えない配置、構造等を計画しているか。また、必要に応じて（近接の度合いを考慮）変位の計測等の措置を講じているか。</t>
    <phoneticPr fontId="8"/>
  </si>
  <si>
    <t>⑤　水管橋の構造及び付帯物は、点検や修繕等の維持管理作業に配慮した計画となっているか。空気弁までの職員が通行できる点検通路を設けているか。</t>
    <phoneticPr fontId="8"/>
  </si>
  <si>
    <t>②　既設管路接続部には必要な流量調整設備等を新設する弁室内に設置しているか。</t>
    <phoneticPr fontId="8"/>
  </si>
  <si>
    <t>④　弁室は、弁室内に設置する流量調整設備等を維持管理可能な大きさとしているか。</t>
    <phoneticPr fontId="8"/>
  </si>
  <si>
    <t>③　事業者は工事関係者の安全確保と環境保全に十分配慮しているか。</t>
    <phoneticPr fontId="8"/>
  </si>
  <si>
    <t>④　既存施設・設備の工事にあたっては、既存施設・設備の運転に支障をきたさない工程及び工法となっているか。</t>
    <phoneticPr fontId="8"/>
  </si>
  <si>
    <t>⑤　事業者は、整備前後の水運用をよく理解し、本事業により、水運用が現況より変更となる施設については、給水栓における濁水の発生等、工事により想定されるリスクを抽出し、事前に対策を検討する等、給水サービスへ影響が及ぶことがないよう、十分に配慮しているか。</t>
    <phoneticPr fontId="8"/>
  </si>
  <si>
    <t>①　施設引渡し日の日程は事業者の提案で前倒しして設定することができるが、令和15年3月末までに工事及び試運転を完了し、全施設が供用開始可能な状態となっているか。</t>
    <phoneticPr fontId="8"/>
  </si>
  <si>
    <t>②　長崎水害緊急ダム建設事業（浦上ダム）等の関連する事業との調整を適切に行い、事業を適切に実施しているか。</t>
    <phoneticPr fontId="8"/>
  </si>
  <si>
    <t>③　業務内容が浄水場、場外施設、管路等多岐にわたるため、円滑な施工計画となっているか。</t>
    <phoneticPr fontId="8"/>
  </si>
  <si>
    <t>①　運転管理員として必要な能力、資質及び経験を有する者を配置しているか。</t>
    <phoneticPr fontId="8"/>
  </si>
  <si>
    <t>②　社員教育及び研修により、本業務に従事する社員の意識、知識及び技術の向上を図り、質を確保しているか。</t>
    <phoneticPr fontId="8"/>
  </si>
  <si>
    <t>⑤　運転管理員が変更となった場合でも対応可能なように配慮しているか。</t>
    <phoneticPr fontId="8"/>
  </si>
  <si>
    <t>①　施設の見学においては見学者の安全を確保しているか。</t>
    <phoneticPr fontId="8"/>
  </si>
  <si>
    <t>保守管理期間は通水後15年間と長期となるため、安定的な事業実施を考慮した保守計画と、保守計画を適切に反映した、効率的な設備更新計画（通水後25年間）が立案されているか。</t>
    <phoneticPr fontId="8"/>
  </si>
  <si>
    <t>整備対象施設の新浄水場の建設予定地の一部は長年グラウンドであったことから、周辺の住宅に考慮して景観に溶け込む外観や周辺住民の眺望にも配慮しているか。</t>
    <phoneticPr fontId="8"/>
  </si>
  <si>
    <t>事業者は、業務の技術上の管理を行う管理技術者を定め配置しているか。</t>
    <phoneticPr fontId="8"/>
  </si>
  <si>
    <t>⑨　膜の薬品洗浄水槽や調液する薬品水槽、中和槽等は薬品による劣化を考慮した材質・構造を提案しているか。</t>
    <phoneticPr fontId="8"/>
  </si>
  <si>
    <t>他浄水場と連携して水運用を行うため、水運用の変化に対応できるよう、計画一日最大給水量（29,535 m3/日）を安定的（常時）に送水可能とする施設としているか。</t>
    <rPh sb="60" eb="62">
      <t>ジョウジ</t>
    </rPh>
    <phoneticPr fontId="8"/>
  </si>
  <si>
    <t>長崎市では独自の水質管理指標値を給水栓水に対して設定している。この水質管理指標値の達成を目指して新浄水場の水質管理業務において努力しているか。</t>
    <phoneticPr fontId="8"/>
  </si>
  <si>
    <t>浄水水質は新浄水場の浄水池出口における水質値とし、この値を新浄水場の運転管理業務で常時達成する計画となっているか。</t>
    <phoneticPr fontId="8"/>
  </si>
  <si>
    <t>土木構造物
　重要度：ランクA1
　レベル1地震動に対して耐震性能1
　レベル2地震動に対して耐震性能2
　（危機耐性を反映させること）</t>
    <phoneticPr fontId="8"/>
  </si>
  <si>
    <t>災害時等において、本浄水場が応急給水拠点になることを考慮し、応急給水栓及び給水車用給水栓を設置しているか。なお、設置場所は、応急給水対応及び給水車等の動線を考慮した配置としているか。</t>
    <phoneticPr fontId="8"/>
  </si>
  <si>
    <t>様式Ⅰ-6-5</t>
    <rPh sb="0" eb="2">
      <t>ヨウシキ</t>
    </rPh>
    <phoneticPr fontId="87"/>
  </si>
  <si>
    <t>様式Ⅰ-5-2</t>
    <rPh sb="0" eb="2">
      <t>ヨウシキ</t>
    </rPh>
    <phoneticPr fontId="87"/>
  </si>
  <si>
    <t>様式Ⅰ-7-2</t>
    <rPh sb="0" eb="2">
      <t>ヨウシキ</t>
    </rPh>
    <phoneticPr fontId="87"/>
  </si>
  <si>
    <t>業務責任者及び副業務責任者は、浄水場（水道）の運転管理の実績を有しているか。なお、夜間若しくは休日のみの維持管理実績、及び排水処理のみの維持管理実績は、実績として認めない。</t>
    <phoneticPr fontId="8"/>
  </si>
  <si>
    <t>③　本施設建設用地は、別紙8に示す浸水深が想定されていることから、本事業において浸水対策工事を行っているか。対策方法については事業者の提案とするが、別紙8に示す水位まで浸水した場合においても、浄水場内が浸水することがないように対策をとっているか。</t>
    <rPh sb="113" eb="115">
      <t>タイサク</t>
    </rPh>
    <phoneticPr fontId="8"/>
  </si>
  <si>
    <t>遠方監視設備については、新浄水場の監視室に設置しているか。</t>
    <phoneticPr fontId="8"/>
  </si>
  <si>
    <t>膜ろ過処理施設は、膜ろ過設備、薬品注入設備とともに建屋内に設置しているか。なお、膜交換、薬品洗浄などの維持管理を考慮した動線を確保しているか。</t>
    <phoneticPr fontId="8"/>
  </si>
  <si>
    <t>各配水池系統に向けた専用の送水ポンプを設置しているか。</t>
    <phoneticPr fontId="8"/>
  </si>
  <si>
    <t>⑫　各薬品には防液堤を設け、貯留槽からの薬品漏洩を検出できるよう考慮し、監視室で警報が確認できるか。なお、防液堤の容量は薬品貯蔵槽全量、または少なくとも1槽分以上の確保を原則とするが、満たしているか。</t>
    <rPh sb="92" eb="93">
      <t>ミ</t>
    </rPh>
    <phoneticPr fontId="8"/>
  </si>
  <si>
    <t>⑬　受変電設備は次項の非常用自家発電設備と組み合わせることにより停電を短時間に抑え、施設能力の低下を最小としているか。</t>
    <phoneticPr fontId="8"/>
  </si>
  <si>
    <t>電気ケーブルの布設にあたっては、十分な余長を確保し、耐震性の確保に努めているか。また、地中に埋設する場合は、波付硬質合成樹脂管又はポリエチレンライニング管などにより収納しているか。</t>
    <phoneticPr fontId="8"/>
  </si>
  <si>
    <t>③　新設する、新浦上配水池、新女の都ポンプ場、新導水ポンプ場（長与町）については、災害対策に関する具体的な提案があるか。</t>
    <phoneticPr fontId="8"/>
  </si>
  <si>
    <t>④　新設する増圧ポンプ設備（新女の都ポンプ場、新導水ポンプ場（長与町）、第2浄水場（送水ポンプ））については、取水制限・停止、送水先等の運用状況に配慮した機器仕様等に関する具体的かつ効果的な提案があるか。</t>
    <phoneticPr fontId="8"/>
  </si>
  <si>
    <t>①　別紙10-1に示す配置予定地について、施設配置の実現性やコスト縮減等を考慮し、造成計画について提案を行っているか。※水道用地については本市の許可を受ければ使用可能</t>
    <rPh sb="81" eb="83">
      <t>カノウ</t>
    </rPh>
    <phoneticPr fontId="8"/>
  </si>
  <si>
    <t>④　流量計は基本的に超音波式となっているか。電磁式を選定した場合は今後の更新時を想定し、必要に応じてバイパス管を設けているか。</t>
    <phoneticPr fontId="8"/>
  </si>
  <si>
    <t>構造は、鉄筋コンクリート造とし、土木と建築の複合構造物となっているか。
要求室及び要求面積は、以下を満たすか。
　　ポンプ室（約40 ㎡）</t>
    <rPh sb="50" eb="51">
      <t>ミ</t>
    </rPh>
    <phoneticPr fontId="8"/>
  </si>
  <si>
    <t>構造は、鉄筋コンクリート造となっているか。
要求室及び要求面積は、以下を満たすか。
　　発電機室（約60 ㎡）
　　書庫（約40 ㎡）
　　控え室（約15 ㎡）
　　倉庫（約20 ㎡）
　　便所（男女兼用とする。）</t>
    <rPh sb="36" eb="37">
      <t>ミ</t>
    </rPh>
    <phoneticPr fontId="8"/>
  </si>
  <si>
    <t>⑧　既存埋設物等や、工事後に現在と流向や、管内水圧が変わる既設管路が発生することを考慮し、これらへの影響低減を図るための具体的かつ効果的な調査を行っているか。</t>
    <rPh sb="72" eb="73">
      <t>オコナ</t>
    </rPh>
    <phoneticPr fontId="8"/>
  </si>
  <si>
    <t>⑧　事前の河川管理者との協議では護岸掘削は不可との回答されているため、これが考慮されているか。</t>
    <rPh sb="38" eb="40">
      <t>コウリョ</t>
    </rPh>
    <phoneticPr fontId="8"/>
  </si>
  <si>
    <t>②　事業者は着工に先立ち近隣の調査等を十分に行い、本市町と協力し、住民の理解と協力を得て円滑な進捗を図るものとしているか。</t>
    <rPh sb="50" eb="51">
      <t>ハカ</t>
    </rPh>
    <phoneticPr fontId="8"/>
  </si>
  <si>
    <t>9.1.  保守管理業務の基本的な考え方</t>
    <phoneticPr fontId="8"/>
  </si>
  <si>
    <t>8.1.  運転管理業務の基本的な考え方</t>
    <phoneticPr fontId="8"/>
  </si>
  <si>
    <t>③　運転管理マニュアルを作成し、本市町の承認を得るものとしているか。</t>
    <phoneticPr fontId="8"/>
  </si>
  <si>
    <t>⑧　本業務の実施に伴って発生する事故、労働災害等を未然に防止し、運転管理業務を安全に遂行するための安全衛生管理に係る基準、安全衛生管理に関する組織体制等について具体的に記載するものととしているか。</t>
    <phoneticPr fontId="8"/>
  </si>
  <si>
    <t>①　水質検査計画及び水安全計画
本市町が定める水質検査計画及び水安全計画に基づき業務を実施するものとしているか。また、原水水質の変化に対応するため浄水処理工程における水質管理を徹底することとし、必要に応じたジャーテストの実施等、最適な薬品注入量を決定し、安定した水質を確保するものとしているか。</t>
    <phoneticPr fontId="8"/>
  </si>
  <si>
    <t>②　水質異常時の対応
水質測定時に異常が認められた場合は、直ちに適切な処置を講じるとともに、本市町に報告するものとしているか。</t>
    <phoneticPr fontId="8"/>
  </si>
  <si>
    <t>事業者は、膜ろ過設備が通常運転の範囲において、継続使用またはその他の要因により、計画されたろ過能力に支障を来たす前に、設備の薬品洗浄を行い、膜ろ過設備の能力を確保するものとしているか。なお、薬品洗浄はオンサイト洗浄であるか。</t>
    <phoneticPr fontId="8"/>
  </si>
  <si>
    <t>①　薬品洗浄頻度、使用する薬品について提案しているか。</t>
    <rPh sb="19" eb="21">
      <t>テイアン</t>
    </rPh>
    <phoneticPr fontId="8"/>
  </si>
  <si>
    <t>②　薬品洗浄廃液は産業廃棄物として適切な処理を行う予定か。薬品洗浄後のすすぎ水の処理について提案しているか。</t>
    <rPh sb="25" eb="27">
      <t>ヨテイ</t>
    </rPh>
    <rPh sb="46" eb="48">
      <t>テイアン</t>
    </rPh>
    <phoneticPr fontId="8"/>
  </si>
  <si>
    <t>②　説明に必要となる資料は事業者が作成するものとしているか。</t>
    <phoneticPr fontId="8"/>
  </si>
  <si>
    <t>事業者は、本事業の保守対象設備について、自らが保守管理を計画的に行うために、保守管理計画書等を作成することとしているか。</t>
    <phoneticPr fontId="8"/>
  </si>
  <si>
    <t>作成した保守管理計画書等に基づき、定期的にその機能、劣化状況、損傷等の異常の有無を点検するとともに、必要な保守作業を行うこととしているか。</t>
    <phoneticPr fontId="8"/>
  </si>
  <si>
    <t>配置予定技術者の資格及び業務実績（工事企業）</t>
    <rPh sb="10" eb="11">
      <t>オヨ</t>
    </rPh>
    <rPh sb="12" eb="14">
      <t>ギョウム</t>
    </rPh>
    <rPh sb="14" eb="16">
      <t>ジッセキ</t>
    </rPh>
    <phoneticPr fontId="10"/>
  </si>
  <si>
    <t>入札価格参考資料（設計及び建設工事業務に係る対価）</t>
    <rPh sb="11" eb="12">
      <t>オヨ</t>
    </rPh>
    <rPh sb="13" eb="15">
      <t>ケンセツ</t>
    </rPh>
    <rPh sb="15" eb="17">
      <t>コウジ</t>
    </rPh>
    <rPh sb="17" eb="19">
      <t>ギョウム</t>
    </rPh>
    <phoneticPr fontId="10"/>
  </si>
  <si>
    <t>各項目の明細を示す内訳書の様式は任意とする。可能な範囲で具体的に内容を記入すること。ただし、場外管路については可能な範囲で数量を示すこと。</t>
    <rPh sb="0" eb="1">
      <t>カク</t>
    </rPh>
    <rPh sb="1" eb="3">
      <t>コウモク</t>
    </rPh>
    <rPh sb="4" eb="6">
      <t>メイサイ</t>
    </rPh>
    <rPh sb="7" eb="8">
      <t>シメ</t>
    </rPh>
    <rPh sb="9" eb="11">
      <t>ウチワケ</t>
    </rPh>
    <rPh sb="11" eb="12">
      <t>ショ</t>
    </rPh>
    <rPh sb="13" eb="15">
      <t>ヨウシキ</t>
    </rPh>
    <rPh sb="16" eb="18">
      <t>ニンイ</t>
    </rPh>
    <rPh sb="22" eb="24">
      <t>カノウ</t>
    </rPh>
    <rPh sb="25" eb="27">
      <t>ハンイ</t>
    </rPh>
    <rPh sb="28" eb="31">
      <t>グタイテキ</t>
    </rPh>
    <rPh sb="32" eb="34">
      <t>ナイヨウ</t>
    </rPh>
    <rPh sb="35" eb="37">
      <t>キニュウ</t>
    </rPh>
    <rPh sb="46" eb="48">
      <t>ジョウガイ</t>
    </rPh>
    <rPh sb="48" eb="50">
      <t>カンロ</t>
    </rPh>
    <rPh sb="55" eb="57">
      <t>カノウ</t>
    </rPh>
    <rPh sb="58" eb="60">
      <t>ハンイ</t>
    </rPh>
    <rPh sb="61" eb="63">
      <t>スウリョウ</t>
    </rPh>
    <rPh sb="64" eb="65">
      <t>シメ</t>
    </rPh>
    <phoneticPr fontId="86"/>
  </si>
  <si>
    <t>○○修繕工事発注（固定費iii）</t>
    <rPh sb="2" eb="4">
      <t>シュウゼン</t>
    </rPh>
    <rPh sb="4" eb="6">
      <t>コウジ</t>
    </rPh>
    <rPh sb="6" eb="8">
      <t>ハッチュウ</t>
    </rPh>
    <rPh sb="9" eb="12">
      <t>コテイヒ</t>
    </rPh>
    <phoneticPr fontId="8"/>
  </si>
  <si>
    <t>○○薬品発注（変動費）</t>
    <rPh sb="2" eb="4">
      <t>ヤクヒン</t>
    </rPh>
    <rPh sb="4" eb="6">
      <t>ハッチュウ</t>
    </rPh>
    <rPh sb="7" eb="10">
      <t>ヘンドウヒ</t>
    </rPh>
    <phoneticPr fontId="8"/>
  </si>
  <si>
    <t>○○点検業務（固定費ii）</t>
    <rPh sb="2" eb="4">
      <t>テンケン</t>
    </rPh>
    <rPh sb="4" eb="6">
      <t>ギョウム</t>
    </rPh>
    <rPh sb="7" eb="10">
      <t>コテイヒ</t>
    </rPh>
    <phoneticPr fontId="8"/>
  </si>
  <si>
    <t>※7　③については固定費i、固定費ii、固定費iii、変動費、の区分がわかるように記載すること。</t>
    <rPh sb="9" eb="12">
      <t>コテイヒ</t>
    </rPh>
    <rPh sb="14" eb="17">
      <t>コテイヒ</t>
    </rPh>
    <rPh sb="20" eb="23">
      <t>コテイヒ</t>
    </rPh>
    <rPh sb="27" eb="30">
      <t>ヘンドウヒ</t>
    </rPh>
    <rPh sb="32" eb="34">
      <t>クブン</t>
    </rPh>
    <rPh sb="41" eb="43">
      <t>キサイ</t>
    </rPh>
    <phoneticPr fontId="8"/>
  </si>
  <si>
    <t>地域の活性化を目的として、地元企業の事業参画に対する提案がなされているか。</t>
    <rPh sb="20" eb="22">
      <t>サンカク</t>
    </rPh>
    <rPh sb="23" eb="24">
      <t>タイ</t>
    </rPh>
    <rPh sb="26" eb="28">
      <t>テイアン</t>
    </rPh>
    <phoneticPr fontId="8"/>
  </si>
  <si>
    <t>新浄水場整備により、水運用が現況より大きく変更される。運用変更のための管路、制御設備等の整備も本事業範囲であり、工事完了後の速やかな給水、及び住民への水道サービスに影響が及ぶことがないよう、十分な配慮に関する提案がなされているか。</t>
    <rPh sb="101" eb="102">
      <t>カン</t>
    </rPh>
    <rPh sb="104" eb="106">
      <t>テイアン</t>
    </rPh>
    <phoneticPr fontId="8"/>
  </si>
  <si>
    <t>工事が多岐にわたることや他事業との調整が必要となるため、適切な工程計画の立案など対策を講じ、事業を着実に実施するための計画があるか。</t>
    <phoneticPr fontId="8"/>
  </si>
  <si>
    <t>脱炭素化に向けた本市町の取り組み状況を踏まえ、設計・建設、運転・保守管理の全期間を通じ、脱炭素にかかる取り組みや省エネルギーに配慮した事業としての推進策があるか。</t>
    <rPh sb="75" eb="76">
      <t>サク</t>
    </rPh>
    <phoneticPr fontId="8"/>
  </si>
  <si>
    <t>危機耐性を考慮した、想定を超える災害に対する対応方針が立案されているか。</t>
    <phoneticPr fontId="8"/>
  </si>
  <si>
    <t>整備対象施設の新浄水場及び新浦上配水池については、敷地面積が限られているが、可能な限り、将来の更新計画や維持管理性も考慮して、施設配置や工事計画が策定されているか。</t>
    <phoneticPr fontId="8"/>
  </si>
  <si>
    <t>市道住吉町高田郷線については、歩道を拡幅する計画があり、周辺の交通安全に配慮することや近隣への圧迫感の低減を図るなど周辺環境に十分配慮した配置計画となっているか。</t>
    <phoneticPr fontId="8"/>
  </si>
  <si>
    <t>歩道拡幅計画とは新浄水場に接する市道住吉町高田郷の歩道を2m確保する計画であるが、これが考慮されているか。</t>
    <phoneticPr fontId="8"/>
  </si>
  <si>
    <t>③　受変電設備については冗長化を図っているか。</t>
    <phoneticPr fontId="8"/>
  </si>
  <si>
    <t>④　浄水の「残留塩素」の連続測定が可能か。</t>
    <rPh sb="12" eb="14">
      <t>レンゾク</t>
    </rPh>
    <rPh sb="17" eb="19">
      <t>カノウ</t>
    </rPh>
    <phoneticPr fontId="8"/>
  </si>
  <si>
    <t>⑤　原水、前処理、膜ろ過水の「濁度」連続測定が可能か。</t>
    <phoneticPr fontId="8"/>
  </si>
  <si>
    <t>⑥　原水、処理過程、浄水の「pH」連続測定が可能か。</t>
    <phoneticPr fontId="8"/>
  </si>
  <si>
    <t>⑦　原水、浄水の「色度」の連続測定が可能か。</t>
    <phoneticPr fontId="8"/>
  </si>
  <si>
    <t>⑧　原水、浄水の「温度」連続測定が可能か。</t>
    <phoneticPr fontId="8"/>
  </si>
  <si>
    <t>⑨　薬注の注入量及び貯蔵槽の液位連続測定が可能か。</t>
    <phoneticPr fontId="8"/>
  </si>
  <si>
    <t>②　取付道路は、工事車両の通行に支障がないこととし、配管が布設できる4.0 mの幅員を確保しているか。なお、取付道路には導水管口径600 mm、送水管口径400 mm（新浄水場系）等の埋設が可能な計画となっているか。</t>
    <rPh sb="92" eb="94">
      <t>マイセツ</t>
    </rPh>
    <rPh sb="95" eb="97">
      <t>カノウ</t>
    </rPh>
    <rPh sb="98" eb="100">
      <t>ケイカク</t>
    </rPh>
    <phoneticPr fontId="8"/>
  </si>
  <si>
    <t>②　清掃時など1池運転時に対応できる施設能力であるか。有効容量は、導水ポンプ運転に影響が出ないものとなっているか。</t>
    <phoneticPr fontId="8"/>
  </si>
  <si>
    <t>①　第5配水池（H.W.L.=+141.0 m）、及び、第3配水池（H.W.L.=+79.0 m）、北陽台水配水池（H.W.L.=+102.3 m）に送水な設備であるか。</t>
    <phoneticPr fontId="8"/>
  </si>
  <si>
    <t>新浄水場の全量通水開始を令和15年4月より見込むため、浄水施設は令和15年3月末までに試運転を含めて完成させる計画となっているか。</t>
    <rPh sb="55" eb="57">
      <t>ケイカク</t>
    </rPh>
    <phoneticPr fontId="8"/>
  </si>
  <si>
    <t>事業者は、本事業の保守管理業務対象としている施設における新規整備設備について、保守管理業務期間中に知り得た情報を基に、保守管理業務期間及び保守管理業務完了後10年間を計画期間とする設備の長期更新計画の立案に関する提案があるか。</t>
    <rPh sb="103" eb="104">
      <t>カン</t>
    </rPh>
    <rPh sb="106" eb="108">
      <t>テイアン</t>
    </rPh>
    <phoneticPr fontId="8"/>
  </si>
  <si>
    <t>長期更新計画の立案に当たっては、保守点検記録、維持管理記録等を基に改善点を抽出・整理するとともに、施設、設備の機能診断等により、現況を十分把握して、更新の年次計画（概算事業費含む。）に反映する内容となっているか。</t>
    <rPh sb="92" eb="94">
      <t>ハンエイ</t>
    </rPh>
    <rPh sb="96" eb="98">
      <t>ナイヨウ</t>
    </rPh>
    <phoneticPr fontId="8"/>
  </si>
  <si>
    <t>事業者は、他事業（工事、設計、業務等）との調整を行い、円滑な本事業の設計・工事の実施、維持管理を行う事業計画となっているか。</t>
    <rPh sb="50" eb="52">
      <t>ジギョウ</t>
    </rPh>
    <rPh sb="52" eb="54">
      <t>ケイカク</t>
    </rPh>
    <phoneticPr fontId="8"/>
  </si>
  <si>
    <t>①　流量計は基本的に超音波式、電磁式を選定しているか。電磁式を選定した場合は今後の更新時を想定し、必要に応じてバイパス管を設けているか。</t>
    <phoneticPr fontId="8"/>
  </si>
  <si>
    <t>事業者は、単独整備施設について、以下の内容を含む最適な計画を立案し、本市町に指導・助言を行う提案をしているか。
　　効率的な運用・管理に関する指導・助言
　　原水水質の変動や、水質基準値の変更への対応策に関する指導・助言</t>
    <rPh sb="44" eb="45">
      <t>オコナ</t>
    </rPh>
    <rPh sb="46" eb="48">
      <t>テイアン</t>
    </rPh>
    <phoneticPr fontId="8"/>
  </si>
  <si>
    <t>事業者は、事業の運転対象設備について、自らが運転管理を計画的に行うために、運転管理マニュアルを作成し、実施する提案としているか。</t>
    <rPh sb="51" eb="53">
      <t>ジッシ</t>
    </rPh>
    <rPh sb="55" eb="57">
      <t>テイアン</t>
    </rPh>
    <phoneticPr fontId="8"/>
  </si>
  <si>
    <t>①　非常時対応のため危機管理マニュアルを作成に関する提案があるか。非常時においても給水を可能とするための体制を構築しているか。</t>
    <rPh sb="23" eb="24">
      <t>カン</t>
    </rPh>
    <rPh sb="26" eb="28">
      <t>テイアン</t>
    </rPh>
    <rPh sb="55" eb="57">
      <t>コウチク</t>
    </rPh>
    <phoneticPr fontId="8"/>
  </si>
  <si>
    <t>②　危機管理マニュアルにより、災害及び事故等の緊急時の対応内容を明確にする提案があるか。</t>
    <rPh sb="37" eb="39">
      <t>テイアン</t>
    </rPh>
    <phoneticPr fontId="8"/>
  </si>
  <si>
    <t>新浄水場から同一の送水ポンプで送水を行うため、各配水池の流入部に流入制御用設備を整備しているか。</t>
    <rPh sb="40" eb="42">
      <t>セイビ</t>
    </rPh>
    <phoneticPr fontId="8"/>
  </si>
  <si>
    <t>①　新浦上配水池及び新女の都ポンプ場への連絡通路を新設しているか。連絡通路は、工事車両及び配管が布設できる4.0 mの幅員を確保しているか。導水管口径600 mm、送水管口径400 mm（小江原配水槽系）、配水管口径700 mm、送水管口径200 mm(女の都配水池系)を埋設可能か。</t>
    <rPh sb="138" eb="140">
      <t>カノウ</t>
    </rPh>
    <phoneticPr fontId="8"/>
  </si>
  <si>
    <t>①　脱水施設において排出される浄水ケーキ処理に関する提案はあるか。</t>
    <phoneticPr fontId="8"/>
  </si>
  <si>
    <t>②　運転マニュアルの作成及び指導に関する提案はあるか</t>
    <rPh sb="17" eb="18">
      <t>カン</t>
    </rPh>
    <rPh sb="20" eb="22">
      <t>テイアン</t>
    </rPh>
    <phoneticPr fontId="8"/>
  </si>
  <si>
    <t>事業者は、近隣住民と十分に協調を保ち、円滑に業務を行うための提案はあるか。</t>
    <rPh sb="30" eb="32">
      <t>テイアン</t>
    </rPh>
    <phoneticPr fontId="8"/>
  </si>
  <si>
    <t>注：チェックリストにない項目について、提案を求めないものではない。</t>
    <rPh sb="0" eb="1">
      <t>チュウ</t>
    </rPh>
    <rPh sb="12" eb="14">
      <t>コウモク</t>
    </rPh>
    <rPh sb="19" eb="21">
      <t>テイアン</t>
    </rPh>
    <rPh sb="22" eb="23">
      <t>モト</t>
    </rPh>
    <phoneticPr fontId="8"/>
  </si>
  <si>
    <t>①　事業者が策定した修繕及び機器交換計画に基づき、機器の消耗品、部品は計画的に修繕または交換を行い、安定した施設運転を継続するための提案があるか。</t>
    <rPh sb="66" eb="68">
      <t>テイアン</t>
    </rPh>
    <phoneticPr fontId="8"/>
  </si>
  <si>
    <t>室面積は、配置する機械寸法及び維持管理スペース等を考慮して決定しているか。</t>
    <phoneticPr fontId="8"/>
  </si>
  <si>
    <t>④　各送水先配水池の水位及び計画一日最大送水量は、表16に示す条件を満たしているか。</t>
    <rPh sb="29" eb="30">
      <t>シメ</t>
    </rPh>
    <rPh sb="31" eb="33">
      <t>ジョウケン</t>
    </rPh>
    <rPh sb="34" eb="35">
      <t>ミ</t>
    </rPh>
    <phoneticPr fontId="8"/>
  </si>
  <si>
    <t>（2）場内整備</t>
    <phoneticPr fontId="8"/>
  </si>
  <si>
    <t>（5) 増圧ポンプ設備及び配管弁類</t>
    <phoneticPr fontId="8"/>
  </si>
  <si>
    <t>提案書類作成要領及び様式集</t>
    <rPh sb="0" eb="2">
      <t>テイアン</t>
    </rPh>
    <rPh sb="2" eb="4">
      <t>ショルイ</t>
    </rPh>
    <rPh sb="4" eb="6">
      <t>サクセイ</t>
    </rPh>
    <rPh sb="6" eb="8">
      <t>ヨウリョウ</t>
    </rPh>
    <rPh sb="8" eb="9">
      <t>オヨ</t>
    </rPh>
    <rPh sb="10" eb="11">
      <t>サマ</t>
    </rPh>
    <rPh sb="11" eb="12">
      <t>シキ</t>
    </rPh>
    <rPh sb="12" eb="13">
      <t>シュウ</t>
    </rPh>
    <phoneticPr fontId="34"/>
  </si>
  <si>
    <t>東高田2号配水池、南陽台高部配水池、まなび野高部配水池</t>
    <rPh sb="4" eb="5">
      <t>ゴウ</t>
    </rPh>
    <rPh sb="12" eb="14">
      <t>コウブ</t>
    </rPh>
    <phoneticPr fontId="8"/>
  </si>
  <si>
    <t>（非常用自家発電機棟・非常用自家発電設備）</t>
    <rPh sb="1" eb="4">
      <t>ヒジョウヨウ</t>
    </rPh>
    <phoneticPr fontId="8"/>
  </si>
  <si>
    <t>設計及び建設工事期間　計（①+②）</t>
    <rPh sb="2" eb="3">
      <t>オヨ</t>
    </rPh>
    <rPh sb="4" eb="6">
      <t>ケンセツ</t>
    </rPh>
    <rPh sb="6" eb="8">
      <t>コウジ</t>
    </rPh>
    <rPh sb="11" eb="12">
      <t>ケイ</t>
    </rPh>
    <phoneticPr fontId="8"/>
  </si>
  <si>
    <t>※2　記入欄が足りない場合は、適宜調整すること。</t>
    <phoneticPr fontId="8"/>
  </si>
  <si>
    <t>※3　CD-Rに保存して提出するデータは、Microsoft Excel（Windows版、xlsx形式）とするよう留意すること。</t>
    <phoneticPr fontId="8"/>
  </si>
  <si>
    <t>入札参加グループの構成の質問については、任意様式を用いて別途図示する等、わかりやすく質問すること。</t>
    <rPh sb="28" eb="30">
      <t>ベット</t>
    </rPh>
    <phoneticPr fontId="10"/>
  </si>
  <si>
    <t>提案書類作成要領及び様式集（Excel版）に対する質問</t>
    <rPh sb="19" eb="20">
      <t>バン</t>
    </rPh>
    <phoneticPr fontId="10"/>
  </si>
  <si>
    <t>配置予定技術者の資格及び業務実績（設計企業）</t>
    <phoneticPr fontId="8"/>
  </si>
  <si>
    <t>配置予定技術者の資格及び業務実績（運転維持管理企業）</t>
    <rPh sb="17" eb="19">
      <t>ウンテン</t>
    </rPh>
    <rPh sb="19" eb="23">
      <t>イジカンリ</t>
    </rPh>
    <rPh sb="23" eb="25">
      <t>キギョウ</t>
    </rPh>
    <phoneticPr fontId="8"/>
  </si>
  <si>
    <t>場外管路における建設工事業務に関する事項</t>
    <rPh sb="10" eb="12">
      <t>コウジ</t>
    </rPh>
    <phoneticPr fontId="8"/>
  </si>
  <si>
    <t>設計及び建設工事業務に係る対価　内訳書</t>
    <rPh sb="2" eb="3">
      <t>オヨ</t>
    </rPh>
    <rPh sb="6" eb="8">
      <t>コウジ</t>
    </rPh>
    <phoneticPr fontId="10"/>
  </si>
  <si>
    <t>新浄水場における建設工事業務に関する事項</t>
    <rPh sb="0" eb="1">
      <t>シン</t>
    </rPh>
    <rPh sb="10" eb="12">
      <t>コウジ</t>
    </rPh>
    <phoneticPr fontId="8"/>
  </si>
  <si>
    <t>場外施設における建設工事業務に関する事項</t>
    <rPh sb="10" eb="12">
      <t>コウジ</t>
    </rPh>
    <phoneticPr fontId="8"/>
  </si>
  <si>
    <t>参加資格審査書類一覧表</t>
    <rPh sb="0" eb="2">
      <t>サンカ</t>
    </rPh>
    <phoneticPr fontId="8"/>
  </si>
  <si>
    <t>新浄水場及び第2浄水場は災害警戒区域等に指定されていることや、近年激甚化する自然災害を考慮し、強靭な浄水場整備に対する提案があるか。</t>
    <rPh sb="56" eb="57">
      <t>タイ</t>
    </rPh>
    <rPh sb="59" eb="61">
      <t>テイアン</t>
    </rPh>
    <phoneticPr fontId="8"/>
  </si>
  <si>
    <t>調査・設計業務を複数企業で分担する場合は、調査・設計業務を統括する調査・設計業務統括責任者を配置することとし、調査・設計業務統括責任者は新浄水場の設計を担う企業が配置しているか。</t>
    <phoneticPr fontId="8"/>
  </si>
  <si>
    <t>事業者は、土木一式工事について、下記要件を満たす監理技術者又は主任技術者を現場施工期間中に工事現場に専任で配置しているか。
　一級土木施工管理技士の資格を有する者
　入札説明書の土木一式工事に係る応募資格要件をすべて満たす企業の者
　当該企業と直接的かつ恒常的な雇用関係にある者
　当該企業と見積入札執行日時点で3ヶ月以上の雇用関係にある者
　監理技術者を配置する場合は、「土木一式工事」に係る監理技術者資格者証の交付を受けている者であって、監理技術者講習を修了した日から5年を経過していない者</t>
    <phoneticPr fontId="8"/>
  </si>
  <si>
    <t>事業者は、建築一式工事について、下記要件を満たす監理技術者又は主任技術者を現場施工期間中に工事現場に専任で配置しているか。
　一級建築士又は一級建築施工管理技士の資格を有する者
　入札説明書の建築一式工事に係る応募資格要件をすべて満たす企業の者
　当該企業と直接的かつ恒常的な雇用関係にある者
　当該企業と見積入札執行日時点で3ヶ月以上の雇用関係にある者
　監理技術者を配置する場合は、「建築一式工事」に係る監理技術者資格者証の交付を受けている者であって、監理技術者講習を修了した日から5年を経過していない者</t>
    <rPh sb="5" eb="7">
      <t>ケンチク</t>
    </rPh>
    <phoneticPr fontId="8"/>
  </si>
  <si>
    <t>事業者は、機械器具設置工事について、下記要件を満たす監理技術者又は主任技術者を現場施工期間中に工事現場に専任で配置しているか。
　機械器具設置工事に係る建設業法第7条第2号イからハまでのいずれかに該当する者
　入札説明書の機械器具設置工事に係る参加資格要件をすべて満たす企業の者
　当該企業と直接的かつ恒常的な雇用関係にある者
　当該企業と見積入札執行日時点で3ヶ月以上の雇用関係にある者
　監理技術者を配置する場合は、「機械器具設置工事」に係る監理技術者資格者証の交付を受けている者であって、監理技術者講習を修了した日から5年を経過していない者
　国内において、監理技術者又は主任技術者、もしくは現場代理人として、平成27年4月1日以降に浄水場（上水道）に係る新設又は更新工事に携わった者</t>
    <rPh sb="5" eb="9">
      <t>キカイキグ</t>
    </rPh>
    <phoneticPr fontId="8"/>
  </si>
  <si>
    <t>事業者は、電気工事について、下記要件を満たす監理技術者又は主任技術者を現場施工期間中に工事現場に専任で配置しているか。
　一級電気工事施工管理技士の資格を有する者
　入札説明書の電気工事に係る参加資格要件をすべて満たす企業の者
　当該企業と直接的かつ恒常的な雇用関係にある者
　当該企業と見積入札執行日時点で3ヶ月以上の雇用関係にある者
　監理技術者を配置する場合は、「電気工事」に係る監理技術者資格者証の交付を受けている者であって、監理技術者講習を修了した日から5年を経過していない者</t>
    <rPh sb="5" eb="9">
      <t>デンキコウジ</t>
    </rPh>
    <phoneticPr fontId="8"/>
  </si>
  <si>
    <t>事業者は、水道施設工事について、下記要件を満たす監理技術者又は主任技術者を現場施工期間中に工事現場に専任で配置しているか。
　水道施設工事に係る建設業法第7条第2号イからハまでのいずれかに該当する者
　入札説明書の水道施設工事に係る応募資格要件をすべて満たす企業の者
　当該企業と直接的かつ恒常的な雇用関係にある者
　当該企業と見積入札執行日時点で3ヶ月以上の雇用関係にある者
　監理技術者を配置する場合は、「水道施設工事」に係る監理技術者資格者証の交付を受けている者であって、監理技術者講習を修了した日から5年を経過していない者</t>
    <rPh sb="5" eb="9">
      <t>スイドウシセツ</t>
    </rPh>
    <phoneticPr fontId="8"/>
  </si>
  <si>
    <t>②　測量、地質調査及び試掘調査等の追加調査は事業者の責任で行う。なお、ボーリング調査は必要な個所数を行い、工学的基盤面を3 m以上確認しているか。</t>
    <phoneticPr fontId="8"/>
  </si>
  <si>
    <t>①　本施設建設用地は、長崎市下水処理施設の跡地であり、別紙7に示す通り、地下に埋設物が残存している。本事業において、埋設構造物の撤去を行うことを基本としているか。</t>
    <phoneticPr fontId="8"/>
  </si>
  <si>
    <t>※1　A4版・横で作成すること。</t>
    <phoneticPr fontId="8"/>
  </si>
  <si>
    <t>※2　地元雇用とは、本市町に在住し、本市町の住民票を有する者をいう。また、原則として、運転維持管理業務開始の1年以上前から長崎市又は長与町内に居住しているものとする。</t>
    <rPh sb="3" eb="5">
      <t>ジモト</t>
    </rPh>
    <rPh sb="5" eb="7">
      <t>コヨウ</t>
    </rPh>
    <rPh sb="10" eb="11">
      <t>ホン</t>
    </rPh>
    <rPh sb="12" eb="13">
      <t>チョウ</t>
    </rPh>
    <rPh sb="14" eb="16">
      <t>ザイジュウ</t>
    </rPh>
    <rPh sb="18" eb="19">
      <t>ホン</t>
    </rPh>
    <rPh sb="20" eb="21">
      <t>チョウ</t>
    </rPh>
    <rPh sb="22" eb="25">
      <t>ジュウミンヒョウ</t>
    </rPh>
    <rPh sb="26" eb="27">
      <t>ユウ</t>
    </rPh>
    <rPh sb="29" eb="30">
      <t>モノ</t>
    </rPh>
    <phoneticPr fontId="8"/>
  </si>
  <si>
    <t>第2浄水場</t>
    <rPh sb="0" eb="1">
      <t>ダイ</t>
    </rPh>
    <rPh sb="2" eb="5">
      <t>ジョウスイジョウ</t>
    </rPh>
    <phoneticPr fontId="3"/>
  </si>
  <si>
    <t>第2浄水場</t>
    <rPh sb="0" eb="1">
      <t>ダイ</t>
    </rPh>
    <rPh sb="2" eb="5">
      <t>ジョウスイジョウ</t>
    </rPh>
    <phoneticPr fontId="86"/>
  </si>
  <si>
    <t>東高田2号配水池、南陽台配高部水池、</t>
    <rPh sb="0" eb="1">
      <t>ヒガシ</t>
    </rPh>
    <rPh sb="1" eb="3">
      <t>タカダ</t>
    </rPh>
    <rPh sb="4" eb="5">
      <t>ゴウ</t>
    </rPh>
    <rPh sb="5" eb="8">
      <t>ハイスイチ</t>
    </rPh>
    <rPh sb="9" eb="12">
      <t>ナンヨウダイ</t>
    </rPh>
    <rPh sb="12" eb="13">
      <t>ハイ</t>
    </rPh>
    <rPh sb="13" eb="14">
      <t>コウ</t>
    </rPh>
    <rPh sb="14" eb="15">
      <t>ブ</t>
    </rPh>
    <rPh sb="15" eb="16">
      <t>ミズ</t>
    </rPh>
    <rPh sb="16" eb="17">
      <t>イケ</t>
    </rPh>
    <phoneticPr fontId="86"/>
  </si>
  <si>
    <r>
      <t>新導水ポンプ場（長与</t>
    </r>
    <r>
      <rPr>
        <sz val="11"/>
        <rFont val="ＭＳ Ｐゴシック"/>
        <family val="3"/>
        <scheme val="major"/>
      </rPr>
      <t>町）</t>
    </r>
    <rPh sb="0" eb="1">
      <t>シン</t>
    </rPh>
    <rPh sb="1" eb="3">
      <t>ドウスイ</t>
    </rPh>
    <rPh sb="6" eb="7">
      <t>ジョウ</t>
    </rPh>
    <rPh sb="8" eb="10">
      <t>ナガヨ</t>
    </rPh>
    <rPh sb="10" eb="11">
      <t>チョウ</t>
    </rPh>
    <phoneticPr fontId="86"/>
  </si>
  <si>
    <r>
      <t>新導水ポンプ場（長与</t>
    </r>
    <r>
      <rPr>
        <sz val="11"/>
        <rFont val="ＭＳ Ｐゴシック"/>
        <family val="3"/>
        <scheme val="major"/>
      </rPr>
      <t>町）</t>
    </r>
    <rPh sb="0" eb="1">
      <t>シン</t>
    </rPh>
    <rPh sb="1" eb="3">
      <t>ドウスイ</t>
    </rPh>
    <rPh sb="6" eb="7">
      <t>ジョウ</t>
    </rPh>
    <rPh sb="8" eb="10">
      <t>ナガヨ</t>
    </rPh>
    <rPh sb="10" eb="11">
      <t>チョウ</t>
    </rPh>
    <phoneticPr fontId="3"/>
  </si>
  <si>
    <t>【改訂第2版】</t>
    <rPh sb="1" eb="3">
      <t>カイテイ</t>
    </rPh>
    <rPh sb="3" eb="4">
      <t>ダイ</t>
    </rPh>
    <rPh sb="5" eb="6">
      <t>ハン</t>
    </rPh>
    <phoneticPr fontId="34"/>
  </si>
  <si>
    <t>令和26年度</t>
    <rPh sb="0" eb="1">
      <t>レイ</t>
    </rPh>
    <rPh sb="1" eb="2">
      <t>ワ</t>
    </rPh>
    <rPh sb="4" eb="5">
      <t>ネン</t>
    </rPh>
    <rPh sb="5" eb="6">
      <t>ド</t>
    </rPh>
    <phoneticPr fontId="8"/>
  </si>
  <si>
    <t>令和27年度</t>
    <rPh sb="0" eb="1">
      <t>レイ</t>
    </rPh>
    <rPh sb="1" eb="2">
      <t>ワ</t>
    </rPh>
    <rPh sb="4" eb="5">
      <t>ネン</t>
    </rPh>
    <rPh sb="5" eb="6">
      <t>ド</t>
    </rPh>
    <phoneticPr fontId="8"/>
  </si>
  <si>
    <t>令和28年度</t>
    <rPh sb="0" eb="1">
      <t>レイ</t>
    </rPh>
    <rPh sb="1" eb="2">
      <t>ワ</t>
    </rPh>
    <rPh sb="4" eb="5">
      <t>ネン</t>
    </rPh>
    <rPh sb="5" eb="6">
      <t>ド</t>
    </rPh>
    <phoneticPr fontId="8"/>
  </si>
  <si>
    <t>令和29年度</t>
    <rPh sb="0" eb="1">
      <t>レイ</t>
    </rPh>
    <rPh sb="1" eb="2">
      <t>ワ</t>
    </rPh>
    <rPh sb="4" eb="5">
      <t>ネン</t>
    </rPh>
    <rPh sb="5" eb="6">
      <t>ド</t>
    </rPh>
    <phoneticPr fontId="8"/>
  </si>
  <si>
    <r>
      <t>令和</t>
    </r>
    <r>
      <rPr>
        <sz val="10"/>
        <rFont val="ＭＳ Ｐゴシック"/>
        <family val="3"/>
      </rPr>
      <t>16年度</t>
    </r>
    <rPh sb="0" eb="1">
      <t>レイ</t>
    </rPh>
    <rPh sb="1" eb="2">
      <t>ワ</t>
    </rPh>
    <rPh sb="4" eb="5">
      <t>ネン</t>
    </rPh>
    <rPh sb="5" eb="6">
      <t>ド</t>
    </rPh>
    <phoneticPr fontId="8"/>
  </si>
  <si>
    <r>
      <t>令和</t>
    </r>
    <r>
      <rPr>
        <sz val="10"/>
        <rFont val="ＭＳ Ｐゴシック"/>
        <family val="3"/>
      </rPr>
      <t>20年度</t>
    </r>
    <rPh sb="0" eb="1">
      <t>レイ</t>
    </rPh>
    <rPh sb="1" eb="2">
      <t>ワ</t>
    </rPh>
    <rPh sb="4" eb="5">
      <t>ネン</t>
    </rPh>
    <rPh sb="5" eb="6">
      <t>ド</t>
    </rPh>
    <phoneticPr fontId="8"/>
  </si>
  <si>
    <t>令和 7 年 7 月 7 日【改訂第2版】</t>
    <rPh sb="0" eb="2">
      <t>レイワ</t>
    </rPh>
    <rPh sb="5" eb="6">
      <t>ネン</t>
    </rPh>
    <rPh sb="9" eb="10">
      <t>ガツ</t>
    </rPh>
    <rPh sb="13" eb="14">
      <t>ニチ</t>
    </rPh>
    <rPh sb="15" eb="17">
      <t>カイテイ</t>
    </rPh>
    <rPh sb="17" eb="18">
      <t>ダイ</t>
    </rPh>
    <rPh sb="19" eb="20">
      <t>ハン</t>
    </rPh>
    <phoneticPr fontId="34"/>
  </si>
  <si>
    <r>
      <t>様式Ⅳ－15、様式Ⅴ-1、</t>
    </r>
    <r>
      <rPr>
        <sz val="9"/>
        <rFont val="ＭＳ 明朝"/>
        <family val="1"/>
        <charset val="128"/>
      </rPr>
      <t>様式Ⅴ-4との整合に留意すること。</t>
    </r>
    <rPh sb="7" eb="9">
      <t>ヨウシキ</t>
    </rPh>
    <rPh sb="13" eb="15">
      <t>ヨウシキ</t>
    </rPh>
    <phoneticPr fontId="8"/>
  </si>
  <si>
    <t>※4　提案時点で要求水準の履行が明確に確認できない事項については、確認欄へのチェックをもって、要求水準の履行を誓約するものとし、要求水準を満たしているものと判断する。</t>
    <rPh sb="3" eb="5">
      <t>テイアン</t>
    </rPh>
    <rPh sb="5" eb="7">
      <t>ジテン</t>
    </rPh>
    <rPh sb="8" eb="10">
      <t>ヨウキュウ</t>
    </rPh>
    <rPh sb="10" eb="12">
      <t>スイジュン</t>
    </rPh>
    <rPh sb="13" eb="15">
      <t>リコウ</t>
    </rPh>
    <rPh sb="16" eb="18">
      <t>メイカク</t>
    </rPh>
    <rPh sb="19" eb="21">
      <t>カクニン</t>
    </rPh>
    <rPh sb="25" eb="27">
      <t>ジコウ</t>
    </rPh>
    <rPh sb="33" eb="35">
      <t>カクニン</t>
    </rPh>
    <rPh sb="35" eb="36">
      <t>ラン</t>
    </rPh>
    <rPh sb="47" eb="51">
      <t>ヨウキュウスイジュン</t>
    </rPh>
    <rPh sb="52" eb="54">
      <t>リコウ</t>
    </rPh>
    <rPh sb="55" eb="57">
      <t>セイヤク</t>
    </rPh>
    <rPh sb="64" eb="68">
      <t>ヨウキュウスイジュン</t>
    </rPh>
    <rPh sb="69" eb="70">
      <t>ミ</t>
    </rPh>
    <rPh sb="78" eb="80">
      <t>ハンダン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</si>
</sst>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1">
    <numFmt numFmtId="6" formatCode="&quot;¥&quot;#,##0;[Red]&quot;¥&quot;\-#,##0"/>
    <numFmt numFmtId="41" formatCode="_ * #,##0_ ;_ * \-#,##0_ ;_ * &quot;-&quot;_ ;_ @_ "/>
    <numFmt numFmtId="43" formatCode="_ * #,##0.00_ ;_ * \-#,##0.00_ ;_ * &quot;-&quot;??_ ;_ @_ "/>
    <numFmt numFmtId="176" formatCode="0_ "/>
    <numFmt numFmtId="177" formatCode="#,##0_ ;[Red]\-#,##0\ "/>
    <numFmt numFmtId="178" formatCode="0.0%"/>
    <numFmt numFmtId="179" formatCode="#,##0&quot; $&quot;;[Red]\-#,##0&quot; $&quot;"/>
    <numFmt numFmtId="180" formatCode="_(&quot;$&quot;* #,##0_);_(&quot;$&quot;* \(#,##0\);_(&quot;$&quot;* &quot;-&quot;_);_(@_)"/>
    <numFmt numFmtId="181" formatCode="&quot;φ&quot;0.0"/>
    <numFmt numFmtId="182" formatCode="&quot;,L&quot;0"/>
    <numFmt numFmtId="183" formatCode="0.0&quot;t&quot;"/>
    <numFmt numFmtId="184" formatCode="hh:mm\ \T\K"/>
    <numFmt numFmtId="185" formatCode="#,##0_);[Red]\(#,##0\)"/>
    <numFmt numFmtId="186" formatCode="0_);[Red]\(0\)"/>
    <numFmt numFmtId="187" formatCode="#,##0_ "/>
    <numFmt numFmtId="188" formatCode="#,##0;[Red]&quot;▲&quot;* #,##0;\-\-"/>
    <numFmt numFmtId="189" formatCode="[$-411]gggee&quot;年&quot;m&quot;月&quot;d&quot;日 (        )&quot;"/>
    <numFmt numFmtId="190" formatCode="&quot;塔&quot;&quot;屋&quot;\ #\ &quot;階&quot;"/>
    <numFmt numFmtId="191" formatCode="0&quot; m2  x&quot;"/>
    <numFmt numFmtId="192" formatCode="#,##0.0000;[Red]\-#,##0.0000"/>
    <numFmt numFmtId="193" formatCode="[$-411]gggee&quot;年&quot;m&quot;月&quot;d&quot;日 (     )&quot;"/>
    <numFmt numFmtId="194" formatCode="General_)"/>
    <numFmt numFmtId="195" formatCode="#\ &quot;日&quot;&quot;　&quot;&quot;間&quot;"/>
    <numFmt numFmtId="196" formatCode="_(&quot;$&quot;* #,##0.0_);_(&quot;$&quot;* \(#,##0.0\);_(&quot;$&quot;* &quot;-&quot;??_);_(@_)"/>
    <numFmt numFmtId="197" formatCode="\(#,###&quot;/&quot;&quot;坪&quot;\)"/>
    <numFmt numFmtId="198" formatCode="\(##.#&quot;人/月&quot;\)"/>
    <numFmt numFmtId="199" formatCode="[$-411]gggee&quot;年&quot;m&quot;月&quot;d&quot;日&quot;\ h:mm"/>
    <numFmt numFmtId="200" formatCode="#,##0.0\ "/>
    <numFmt numFmtId="201" formatCode="#,##0\ \ "/>
    <numFmt numFmtId="202" formatCode="#,##0.0;[Red]#,##0.0"/>
    <numFmt numFmtId="203" formatCode="#,##0;[Red]#,##0"/>
  </numFmts>
  <fonts count="118">
    <font>
      <sz val="11"/>
      <name val="ＭＳ Ｐゴシック"/>
      <family val="3"/>
      <charset val="128"/>
    </font>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color indexed="8"/>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0.5"/>
      <name val="明朝"/>
      <family val="1"/>
      <charset val="128"/>
    </font>
    <font>
      <sz val="10"/>
      <name val="MS Sans Serif"/>
      <family val="2"/>
    </font>
    <font>
      <sz val="9"/>
      <name val="Times New Roman"/>
      <family val="1"/>
    </font>
    <font>
      <sz val="8"/>
      <name val="Arial"/>
      <family val="2"/>
    </font>
    <font>
      <b/>
      <sz val="12"/>
      <name val="Arial"/>
      <family val="2"/>
    </font>
    <font>
      <sz val="10"/>
      <name val="Arial"/>
      <family val="2"/>
    </font>
    <font>
      <sz val="8"/>
      <color indexed="16"/>
      <name val="Century Schoolbook"/>
      <family val="1"/>
    </font>
    <font>
      <sz val="14"/>
      <name val="System"/>
      <family val="2"/>
    </font>
    <font>
      <b/>
      <i/>
      <sz val="10"/>
      <name val="Times New Roman"/>
      <family val="1"/>
    </font>
    <font>
      <b/>
      <sz val="11"/>
      <name val="Helv"/>
      <family val="2"/>
    </font>
    <font>
      <b/>
      <sz val="9"/>
      <name val="Times New Roman"/>
      <family val="1"/>
    </font>
    <font>
      <sz val="11"/>
      <name val="ＭＳ ゴシック"/>
      <family val="3"/>
      <charset val="128"/>
    </font>
    <font>
      <sz val="10"/>
      <color indexed="8"/>
      <name val="ＭＳ Ｐゴシック"/>
      <family val="3"/>
      <charset val="128"/>
    </font>
    <font>
      <sz val="12"/>
      <name val="ＭＳ Ｐ明朝"/>
      <family val="1"/>
      <charset val="128"/>
    </font>
    <font>
      <u/>
      <sz val="10"/>
      <name val="ＭＳ Ｐ明朝"/>
      <family val="1"/>
      <charset val="128"/>
    </font>
    <font>
      <sz val="11"/>
      <name val="ＭＳ 明朝"/>
      <family val="1"/>
      <charset val="128"/>
    </font>
    <font>
      <sz val="16"/>
      <name val="ＭＳ ゴシック"/>
      <family val="3"/>
      <charset val="128"/>
    </font>
    <font>
      <sz val="6"/>
      <name val="ＭＳ 明朝"/>
      <family val="1"/>
      <charset val="128"/>
    </font>
    <font>
      <sz val="14"/>
      <color indexed="8"/>
      <name val="ＭＳ Ｐゴシック"/>
      <family val="3"/>
      <charset val="128"/>
    </font>
    <font>
      <sz val="8"/>
      <name val="ＭＳ 明朝"/>
      <family val="1"/>
      <charset val="128"/>
    </font>
    <font>
      <b/>
      <sz val="14"/>
      <name val="ＭＳ 明朝"/>
      <family val="1"/>
      <charset val="128"/>
    </font>
    <font>
      <b/>
      <sz val="11"/>
      <name val="ＭＳ 明朝"/>
      <family val="1"/>
      <charset val="128"/>
    </font>
    <font>
      <sz val="10"/>
      <name val="ＭＳ 明朝"/>
      <family val="1"/>
      <charset val="128"/>
    </font>
    <font>
      <sz val="9"/>
      <name val="ＭＳ 明朝"/>
      <family val="1"/>
      <charset val="128"/>
    </font>
    <font>
      <sz val="10"/>
      <color indexed="10"/>
      <name val="ＭＳ 明朝"/>
      <family val="1"/>
      <charset val="128"/>
    </font>
    <font>
      <b/>
      <sz val="12"/>
      <name val="ＭＳ 明朝"/>
      <family val="1"/>
      <charset val="128"/>
    </font>
    <font>
      <u/>
      <sz val="12"/>
      <name val="ＭＳ 明朝"/>
      <family val="1"/>
      <charset val="128"/>
    </font>
    <font>
      <sz val="11"/>
      <name val="Century"/>
      <family val="1"/>
    </font>
    <font>
      <b/>
      <sz val="14"/>
      <name val="ＭＳ ゴシック"/>
      <family val="3"/>
      <charset val="128"/>
    </font>
    <font>
      <b/>
      <sz val="11"/>
      <name val="ＭＳ ゴシック"/>
      <family val="3"/>
      <charset val="128"/>
    </font>
    <font>
      <sz val="14"/>
      <name val="ＭＳ 明朝"/>
      <family val="1"/>
      <charset val="128"/>
    </font>
    <font>
      <sz val="9"/>
      <name val="ＭＳ Ｐ明朝"/>
      <family val="1"/>
      <charset val="128"/>
    </font>
    <font>
      <sz val="10"/>
      <name val="ＭＳ ゴシック"/>
      <family val="3"/>
      <charset val="128"/>
    </font>
    <font>
      <sz val="10"/>
      <name val="ＭＳ Ｐ明朝"/>
      <family val="1"/>
      <charset val="128"/>
    </font>
    <font>
      <sz val="9"/>
      <name val="ＭＳ ゴシック"/>
      <family val="3"/>
      <charset val="128"/>
    </font>
    <font>
      <sz val="10.5"/>
      <name val="ＭＳ 明朝"/>
      <family val="1"/>
      <charset val="128"/>
    </font>
    <font>
      <b/>
      <sz val="10"/>
      <name val="ＭＳ Ｐゴシック"/>
      <family val="3"/>
      <charset val="128"/>
    </font>
    <font>
      <sz val="14"/>
      <name val="ＭＳ ゴシック"/>
      <family val="3"/>
      <charset val="128"/>
    </font>
    <font>
      <sz val="14"/>
      <name val="ＭＳ Ｐ明朝"/>
      <family val="1"/>
      <charset val="128"/>
    </font>
    <font>
      <sz val="10"/>
      <name val="Century"/>
      <family val="1"/>
    </font>
    <font>
      <u/>
      <sz val="11"/>
      <color indexed="12"/>
      <name val="ＭＳ Ｐゴシック"/>
      <family val="3"/>
      <charset val="128"/>
    </font>
    <font>
      <sz val="11"/>
      <name val="ＭＳ Ｐ明朝"/>
      <family val="1"/>
      <charset val="128"/>
    </font>
    <font>
      <sz val="8"/>
      <name val="ＭＳ Ｐ明朝"/>
      <family val="1"/>
      <charset val="128"/>
    </font>
    <font>
      <b/>
      <sz val="14"/>
      <name val="ＭＳ Ｐ明朝"/>
      <family val="1"/>
      <charset val="128"/>
    </font>
    <font>
      <b/>
      <sz val="11"/>
      <name val="ＭＳ Ｐ明朝"/>
      <family val="1"/>
      <charset val="128"/>
    </font>
    <font>
      <b/>
      <sz val="10"/>
      <name val="ＭＳ Ｐ明朝"/>
      <family val="1"/>
      <charset val="128"/>
    </font>
    <font>
      <sz val="11"/>
      <color theme="1"/>
      <name val="ＭＳ Ｐゴシック"/>
      <family val="3"/>
      <charset val="128"/>
      <scheme val="minor"/>
    </font>
    <font>
      <sz val="11"/>
      <color theme="1"/>
      <name val="ＭＳ Ｐゴシック"/>
      <family val="2"/>
      <scheme val="minor"/>
    </font>
    <font>
      <sz val="10"/>
      <name val="Times New Roman"/>
      <family val="1"/>
    </font>
    <font>
      <sz val="11"/>
      <name val="明朝"/>
      <family val="1"/>
      <charset val="128"/>
    </font>
    <font>
      <b/>
      <sz val="12"/>
      <name val="Helv"/>
      <family val="2"/>
    </font>
    <font>
      <sz val="12"/>
      <name val="Helv"/>
      <family val="2"/>
    </font>
    <font>
      <sz val="10"/>
      <color indexed="8"/>
      <name val="Arial"/>
      <family val="2"/>
    </font>
    <font>
      <u/>
      <sz val="10"/>
      <color indexed="14"/>
      <name val="MS Sans Serif"/>
      <family val="2"/>
    </font>
    <font>
      <b/>
      <sz val="11"/>
      <name val="Arial"/>
      <family val="2"/>
    </font>
    <font>
      <u/>
      <sz val="8"/>
      <color indexed="12"/>
      <name val="Times New Roman"/>
      <family val="1"/>
    </font>
    <font>
      <b/>
      <sz val="10"/>
      <name val="Arial"/>
      <family val="2"/>
    </font>
    <font>
      <b/>
      <sz val="10"/>
      <name val="MS Sans Serif"/>
      <family val="2"/>
    </font>
    <font>
      <sz val="10"/>
      <name val="Helv"/>
      <family val="2"/>
    </font>
    <font>
      <sz val="11"/>
      <color indexed="8"/>
      <name val="FC丸ゴシック体-L"/>
      <family val="3"/>
      <charset val="128"/>
    </font>
    <font>
      <b/>
      <sz val="16"/>
      <name val="ＭＳ ゴシック"/>
      <family val="3"/>
      <charset val="128"/>
    </font>
    <font>
      <b/>
      <sz val="9"/>
      <color indexed="81"/>
      <name val="ＭＳ Ｐゴシック"/>
      <family val="3"/>
      <charset val="128"/>
    </font>
    <font>
      <sz val="10"/>
      <color theme="1"/>
      <name val="ＭＳ Ｐゴシック"/>
      <family val="3"/>
      <charset val="128"/>
    </font>
    <font>
      <sz val="12"/>
      <color theme="1"/>
      <name val="ＭＳ 明朝"/>
      <family val="1"/>
      <charset val="128"/>
    </font>
    <font>
      <sz val="10"/>
      <color rgb="FFFF0000"/>
      <name val="ＭＳ 明朝"/>
      <family val="1"/>
      <charset val="128"/>
    </font>
    <font>
      <sz val="10"/>
      <color theme="1"/>
      <name val="ＭＳ 明朝"/>
      <family val="1"/>
      <charset val="128"/>
    </font>
    <font>
      <sz val="9"/>
      <color theme="1"/>
      <name val="ＭＳ Ｐ明朝"/>
      <family val="1"/>
      <charset val="128"/>
    </font>
    <font>
      <sz val="11"/>
      <color theme="1"/>
      <name val="ＭＳ Ｐ明朝"/>
      <family val="1"/>
      <charset val="128"/>
    </font>
    <font>
      <sz val="12"/>
      <color theme="1"/>
      <name val="ＭＳ ゴシック"/>
      <family val="3"/>
      <charset val="128"/>
    </font>
    <font>
      <sz val="6"/>
      <name val="ＭＳ Ｐゴシック"/>
      <family val="2"/>
      <charset val="128"/>
      <scheme val="minor"/>
    </font>
    <font>
      <sz val="6"/>
      <name val="游ゴシック"/>
      <family val="2"/>
      <charset val="128"/>
    </font>
    <font>
      <sz val="22"/>
      <name val="ＭＳ ゴシック"/>
      <family val="3"/>
      <charset val="128"/>
    </font>
    <font>
      <sz val="20"/>
      <name val="ＭＳ ゴシック"/>
      <family val="3"/>
      <charset val="128"/>
    </font>
    <font>
      <sz val="11"/>
      <name val="ＭＳ Ｐゴシック"/>
      <family val="3"/>
      <charset val="128"/>
      <scheme val="major"/>
    </font>
    <font>
      <sz val="10.5"/>
      <name val="ＭＳ Ｐゴシック"/>
      <family val="3"/>
      <charset val="128"/>
      <scheme val="major"/>
    </font>
    <font>
      <b/>
      <sz val="16"/>
      <name val="ＭＳ Ｐゴシック"/>
      <family val="3"/>
      <charset val="128"/>
      <scheme val="minor"/>
    </font>
    <font>
      <i/>
      <sz val="11"/>
      <name val="ＭＳ Ｐゴシック"/>
      <family val="3"/>
      <charset val="128"/>
    </font>
    <font>
      <vertAlign val="superscript"/>
      <sz val="11"/>
      <name val="ＭＳ Ｐゴシック"/>
      <family val="3"/>
      <charset val="128"/>
    </font>
    <font>
      <sz val="16"/>
      <name val="ＭＳ Ｐゴシック"/>
      <family val="3"/>
      <charset val="128"/>
      <scheme val="minor"/>
    </font>
    <font>
      <sz val="14"/>
      <name val="ＭＳ Ｐゴシック"/>
      <family val="3"/>
      <charset val="128"/>
      <scheme val="minor"/>
    </font>
    <font>
      <b/>
      <sz val="10"/>
      <name val="ＭＳ Ｐゴシック"/>
      <family val="3"/>
      <charset val="128"/>
      <scheme val="minor"/>
    </font>
    <font>
      <sz val="10"/>
      <name val="ＭＳ Ｐゴシック"/>
      <family val="3"/>
      <charset val="128"/>
      <scheme val="minor"/>
    </font>
    <font>
      <sz val="11"/>
      <name val="ＭＳ Ｐゴシック"/>
      <family val="3"/>
      <charset val="128"/>
      <scheme val="minor"/>
    </font>
    <font>
      <sz val="12"/>
      <name val="ＭＳ Ｐゴシック"/>
      <family val="3"/>
      <charset val="128"/>
      <scheme val="minor"/>
    </font>
    <font>
      <sz val="10"/>
      <name val="ＭＳ Ｐゴシック"/>
      <family val="3"/>
      <charset val="128"/>
      <scheme val="major"/>
    </font>
    <font>
      <b/>
      <sz val="11"/>
      <name val="ＭＳ Ｐゴシック"/>
      <family val="3"/>
      <charset val="128"/>
      <scheme val="minor"/>
    </font>
    <font>
      <sz val="10"/>
      <color theme="1"/>
      <name val="ＭＳ Ｐゴシック"/>
      <family val="3"/>
      <charset val="128"/>
      <scheme val="major"/>
    </font>
    <font>
      <vertAlign val="superscript"/>
      <sz val="10"/>
      <color theme="1"/>
      <name val="ＭＳ Ｐゴシック"/>
      <family val="3"/>
      <charset val="128"/>
      <scheme val="major"/>
    </font>
    <font>
      <vertAlign val="superscript"/>
      <sz val="10"/>
      <name val="ＭＳ Ｐゴシック"/>
      <family val="3"/>
      <charset val="128"/>
      <scheme val="major"/>
    </font>
    <font>
      <sz val="11"/>
      <color theme="1"/>
      <name val="ＭＳ Ｐゴシック"/>
      <family val="3"/>
      <charset val="128"/>
      <scheme val="major"/>
    </font>
    <font>
      <sz val="9"/>
      <name val="ＭＳ Ｐゴシック"/>
      <family val="3"/>
      <charset val="128"/>
      <scheme val="major"/>
    </font>
    <font>
      <vertAlign val="superscript"/>
      <sz val="9"/>
      <color theme="1"/>
      <name val="ＭＳ Ｐ明朝"/>
      <family val="1"/>
      <charset val="128"/>
    </font>
    <font>
      <sz val="12"/>
      <name val="ＭＳ Ｐゴシック"/>
      <family val="3"/>
      <charset val="128"/>
      <scheme val="major"/>
    </font>
    <font>
      <sz val="12"/>
      <color indexed="8"/>
      <name val="ＭＳ Ｐゴシック"/>
      <family val="3"/>
      <charset val="128"/>
      <scheme val="major"/>
    </font>
    <font>
      <b/>
      <sz val="14"/>
      <name val="ＭＳ Ｐゴシック"/>
      <family val="3"/>
      <charset val="128"/>
      <scheme val="major"/>
    </font>
    <font>
      <sz val="10.5"/>
      <name val="ＭＳ Ｐゴシック"/>
      <family val="3"/>
      <charset val="128"/>
      <scheme val="minor"/>
    </font>
    <font>
      <sz val="10"/>
      <color rgb="FF000000"/>
      <name val="ＭＳ ゴシック"/>
      <family val="3"/>
      <charset val="128"/>
    </font>
    <font>
      <sz val="10.5"/>
      <color rgb="FF000000"/>
      <name val="ＭＳ ゴシック"/>
      <family val="3"/>
      <charset val="128"/>
    </font>
    <font>
      <sz val="10.5"/>
      <name val="ＭＳ ゴシック"/>
      <family val="3"/>
      <charset val="128"/>
    </font>
    <font>
      <sz val="11"/>
      <name val="ＭＳ Ｐゴシック"/>
      <family val="3"/>
      <scheme val="major"/>
    </font>
    <font>
      <sz val="10"/>
      <name val="ＭＳ Ｐゴシック"/>
      <family val="3"/>
    </font>
  </fonts>
  <fills count="18">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2"/>
        <bgColor indexed="64"/>
      </patternFill>
    </fill>
    <fill>
      <patternFill patternType="solid">
        <fgColor indexed="43"/>
        <bgColor indexed="64"/>
      </patternFill>
    </fill>
    <fill>
      <patternFill patternType="solid">
        <fgColor indexed="15"/>
        <bgColor indexed="64"/>
      </patternFill>
    </fill>
    <fill>
      <patternFill patternType="solid">
        <fgColor indexed="9"/>
        <bgColor indexed="64"/>
      </patternFill>
    </fill>
    <fill>
      <patternFill patternType="solid">
        <fgColor rgb="FFFFFF99"/>
        <bgColor indexed="64"/>
      </patternFill>
    </fill>
    <fill>
      <patternFill patternType="solid">
        <fgColor theme="0" tint="-0.14999847407452621"/>
        <bgColor indexed="64"/>
      </patternFill>
    </fill>
    <fill>
      <patternFill patternType="solid">
        <fgColor indexed="10"/>
        <bgColor indexed="64"/>
      </patternFill>
    </fill>
    <fill>
      <patternFill patternType="mediumGray">
        <fgColor indexed="22"/>
      </patternFill>
    </fill>
    <fill>
      <patternFill patternType="solid">
        <fgColor indexed="13"/>
        <bgColor indexed="64"/>
      </patternFill>
    </fill>
    <fill>
      <patternFill patternType="solid">
        <fgColor theme="0"/>
        <bgColor indexed="64"/>
      </patternFill>
    </fill>
    <fill>
      <patternFill patternType="solid">
        <fgColor theme="0" tint="-0.14999847407452621"/>
        <bgColor rgb="FF000000"/>
      </patternFill>
    </fill>
    <fill>
      <patternFill patternType="solid">
        <fgColor theme="8" tint="0.79998168889431442"/>
        <bgColor indexed="64"/>
      </patternFill>
    </fill>
    <fill>
      <patternFill patternType="solid">
        <fgColor theme="0" tint="-0.34998626667073579"/>
        <bgColor indexed="64"/>
      </patternFill>
    </fill>
    <fill>
      <patternFill patternType="solid">
        <fgColor theme="0" tint="-0.34998626667073579"/>
        <bgColor rgb="FF000000"/>
      </patternFill>
    </fill>
  </fills>
  <borders count="26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style="dashed">
        <color indexed="64"/>
      </bottom>
      <diagonal/>
    </border>
    <border>
      <left/>
      <right style="medium">
        <color indexed="64"/>
      </right>
      <top/>
      <bottom style="dashed">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right style="medium">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double">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bottom style="double">
        <color indexed="64"/>
      </bottom>
      <diagonal/>
    </border>
    <border>
      <left style="medium">
        <color indexed="64"/>
      </left>
      <right/>
      <top/>
      <bottom style="double">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thin">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medium">
        <color indexed="64"/>
      </right>
      <top/>
      <bottom style="dotted">
        <color indexed="64"/>
      </bottom>
      <diagonal/>
    </border>
    <border>
      <left/>
      <right style="thin">
        <color indexed="64"/>
      </right>
      <top/>
      <bottom style="dotted">
        <color indexed="64"/>
      </bottom>
      <diagonal/>
    </border>
    <border>
      <left style="medium">
        <color indexed="64"/>
      </left>
      <right style="medium">
        <color indexed="64"/>
      </right>
      <top/>
      <bottom style="dotted">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medium">
        <color indexed="64"/>
      </left>
      <right/>
      <top style="dashed">
        <color indexed="64"/>
      </top>
      <bottom style="dashed">
        <color indexed="64"/>
      </bottom>
      <diagonal/>
    </border>
    <border>
      <left style="medium">
        <color indexed="64"/>
      </left>
      <right/>
      <top/>
      <bottom style="hair">
        <color indexed="64"/>
      </bottom>
      <diagonal/>
    </border>
    <border>
      <left style="medium">
        <color indexed="64"/>
      </left>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diagonalUp="1">
      <left style="thin">
        <color indexed="64"/>
      </left>
      <right style="thin">
        <color indexed="64"/>
      </right>
      <top style="thin">
        <color indexed="64"/>
      </top>
      <bottom style="medium">
        <color indexed="64"/>
      </bottom>
      <diagonal style="hair">
        <color indexed="64"/>
      </diagonal>
    </border>
    <border>
      <left style="medium">
        <color indexed="64"/>
      </left>
      <right style="thin">
        <color indexed="64"/>
      </right>
      <top style="thin">
        <color indexed="64"/>
      </top>
      <bottom style="dashed">
        <color indexed="64"/>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diagonalUp="1">
      <left style="medium">
        <color indexed="64"/>
      </left>
      <right/>
      <top/>
      <bottom/>
      <diagonal style="hair">
        <color indexed="64"/>
      </diagonal>
    </border>
    <border diagonalUp="1">
      <left style="thin">
        <color indexed="64"/>
      </left>
      <right style="thin">
        <color indexed="64"/>
      </right>
      <top/>
      <bottom/>
      <diagonal style="hair">
        <color indexed="64"/>
      </diagonal>
    </border>
    <border diagonalUp="1">
      <left/>
      <right/>
      <top/>
      <bottom/>
      <diagonal style="hair">
        <color indexed="64"/>
      </diagonal>
    </border>
    <border diagonalUp="1">
      <left style="thin">
        <color indexed="64"/>
      </left>
      <right style="medium">
        <color indexed="64"/>
      </right>
      <top/>
      <bottom/>
      <diagonal style="hair">
        <color indexed="64"/>
      </diagonal>
    </border>
    <border diagonalUp="1">
      <left style="medium">
        <color indexed="64"/>
      </left>
      <right/>
      <top style="thin">
        <color indexed="64"/>
      </top>
      <bottom style="medium">
        <color indexed="64"/>
      </bottom>
      <diagonal style="hair">
        <color indexed="64"/>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style="thin">
        <color indexed="64"/>
      </bottom>
      <diagonal/>
    </border>
    <border>
      <left/>
      <right style="double">
        <color indexed="64"/>
      </right>
      <top style="medium">
        <color indexed="64"/>
      </top>
      <bottom/>
      <diagonal/>
    </border>
    <border>
      <left style="double">
        <color auto="1"/>
      </left>
      <right/>
      <top style="medium">
        <color indexed="64"/>
      </top>
      <bottom style="thin">
        <color indexed="64"/>
      </bottom>
      <diagonal/>
    </border>
    <border>
      <left/>
      <right style="double">
        <color auto="1"/>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thin">
        <color indexed="64"/>
      </left>
      <right/>
      <top style="thin">
        <color auto="1"/>
      </top>
      <bottom style="double">
        <color indexed="64"/>
      </bottom>
      <diagonal/>
    </border>
    <border>
      <left style="thin">
        <color indexed="64"/>
      </left>
      <right style="medium">
        <color auto="1"/>
      </right>
      <top/>
      <bottom style="double">
        <color indexed="64"/>
      </bottom>
      <diagonal/>
    </border>
    <border>
      <left style="medium">
        <color indexed="64"/>
      </left>
      <right style="hair">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medium">
        <color indexed="64"/>
      </left>
      <right style="hair">
        <color indexed="64"/>
      </right>
      <top style="hair">
        <color indexed="64"/>
      </top>
      <bottom style="medium">
        <color auto="1"/>
      </bottom>
      <diagonal/>
    </border>
    <border>
      <left style="double">
        <color indexed="64"/>
      </left>
      <right/>
      <top style="hair">
        <color indexed="64"/>
      </top>
      <bottom style="medium">
        <color auto="1"/>
      </bottom>
      <diagonal/>
    </border>
    <border>
      <left/>
      <right/>
      <top style="hair">
        <color indexed="64"/>
      </top>
      <bottom style="medium">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double">
        <color indexed="64"/>
      </left>
      <right/>
      <top/>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diagonal/>
    </border>
    <border>
      <left/>
      <right/>
      <top style="thin">
        <color indexed="64"/>
      </top>
      <bottom/>
      <diagonal/>
    </border>
    <border>
      <left style="thin">
        <color auto="1"/>
      </left>
      <right/>
      <top style="thin">
        <color auto="1"/>
      </top>
      <bottom/>
      <diagonal/>
    </border>
    <border>
      <left style="thin">
        <color auto="1"/>
      </left>
      <right/>
      <top/>
      <bottom style="double">
        <color auto="1"/>
      </bottom>
      <diagonal/>
    </border>
    <border>
      <left/>
      <right style="thin">
        <color auto="1"/>
      </right>
      <top style="thin">
        <color indexed="64"/>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ashed">
        <color indexed="64"/>
      </bottom>
      <diagonal/>
    </border>
    <border>
      <left style="medium">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dotted">
        <color indexed="64"/>
      </bottom>
      <diagonal/>
    </border>
    <border>
      <left style="thin">
        <color indexed="64"/>
      </left>
      <right style="thin">
        <color indexed="64"/>
      </right>
      <top/>
      <bottom style="thin">
        <color auto="1"/>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thin">
        <color indexed="64"/>
      </left>
      <right style="medium">
        <color auto="1"/>
      </right>
      <top style="hair">
        <color indexed="64"/>
      </top>
      <bottom style="medium">
        <color auto="1"/>
      </bottom>
      <diagonal/>
    </border>
    <border>
      <left/>
      <right style="double">
        <color indexed="64"/>
      </right>
      <top style="hair">
        <color indexed="64"/>
      </top>
      <bottom style="hair">
        <color indexed="64"/>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right/>
      <top style="double">
        <color indexed="64"/>
      </top>
      <bottom style="hair">
        <color indexed="64"/>
      </bottom>
      <diagonal/>
    </border>
    <border>
      <left style="double">
        <color indexed="64"/>
      </left>
      <right/>
      <top style="double">
        <color indexed="64"/>
      </top>
      <bottom style="hair">
        <color indexed="64"/>
      </bottom>
      <diagonal/>
    </border>
    <border>
      <left style="thin">
        <color auto="1"/>
      </left>
      <right style="double">
        <color auto="1"/>
      </right>
      <top style="double">
        <color indexed="64"/>
      </top>
      <bottom style="hair">
        <color indexed="64"/>
      </bottom>
      <diagonal/>
    </border>
    <border>
      <left style="thin">
        <color auto="1"/>
      </left>
      <right style="thin">
        <color auto="1"/>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s>
  <cellStyleXfs count="147">
    <xf numFmtId="0" fontId="0" fillId="0" borderId="0"/>
    <xf numFmtId="178" fontId="17" fillId="0" borderId="0" applyFill="0" applyBorder="0" applyAlignment="0"/>
    <xf numFmtId="0" fontId="19" fillId="0" borderId="0">
      <alignment horizontal="left"/>
    </xf>
    <xf numFmtId="38" fontId="20" fillId="2" borderId="0" applyNumberFormat="0" applyBorder="0" applyAlignment="0" applyProtection="0"/>
    <xf numFmtId="0" fontId="21" fillId="0" borderId="1" applyNumberFormat="0" applyAlignment="0" applyProtection="0">
      <alignment horizontal="left" vertical="center"/>
    </xf>
    <xf numFmtId="0" fontId="21" fillId="0" borderId="2">
      <alignment horizontal="left" vertical="center"/>
    </xf>
    <xf numFmtId="10" fontId="20" fillId="3" borderId="3" applyNumberFormat="0" applyBorder="0" applyAlignment="0" applyProtection="0"/>
    <xf numFmtId="179" fontId="15" fillId="0" borderId="0"/>
    <xf numFmtId="10" fontId="22" fillId="0" borderId="0" applyFont="0" applyFill="0" applyBorder="0" applyAlignment="0" applyProtection="0"/>
    <xf numFmtId="4" fontId="19" fillId="0" borderId="0">
      <alignment horizontal="right"/>
    </xf>
    <xf numFmtId="4" fontId="23" fillId="0" borderId="0">
      <alignment horizontal="right"/>
    </xf>
    <xf numFmtId="0" fontId="24" fillId="0" borderId="0"/>
    <xf numFmtId="0" fontId="25" fillId="0" borderId="0">
      <alignment horizontal="left"/>
    </xf>
    <xf numFmtId="0" fontId="26" fillId="0" borderId="0"/>
    <xf numFmtId="0" fontId="27" fillId="0" borderId="0">
      <alignment horizontal="center"/>
    </xf>
    <xf numFmtId="0" fontId="28" fillId="4" borderId="4" applyBorder="0" applyAlignment="0">
      <protection locked="0"/>
    </xf>
    <xf numFmtId="6" fontId="7" fillId="0" borderId="0" applyFont="0" applyFill="0" applyBorder="0" applyAlignment="0" applyProtection="0"/>
    <xf numFmtId="180" fontId="22" fillId="0" borderId="0" applyFont="0" applyFill="0" applyBorder="0" applyAlignment="0" applyProtection="0"/>
    <xf numFmtId="181" fontId="15" fillId="0" borderId="0" applyFont="0" applyFill="0" applyBorder="0" applyAlignment="0" applyProtection="0"/>
    <xf numFmtId="180" fontId="22" fillId="0" borderId="0" applyFont="0" applyFill="0" applyBorder="0" applyAlignment="0" applyProtection="0"/>
    <xf numFmtId="181" fontId="15" fillId="0" borderId="0" applyFont="0" applyFill="0" applyBorder="0" applyAlignment="0" applyProtection="0"/>
    <xf numFmtId="181" fontId="15" fillId="0" borderId="0" applyFont="0" applyFill="0" applyBorder="0" applyAlignment="0" applyProtection="0"/>
    <xf numFmtId="181" fontId="15" fillId="0" borderId="0" applyFont="0" applyFill="0" applyBorder="0" applyAlignment="0" applyProtection="0"/>
    <xf numFmtId="180" fontId="22" fillId="0" borderId="0" applyFont="0" applyFill="0" applyBorder="0" applyAlignment="0" applyProtection="0"/>
    <xf numFmtId="181" fontId="15" fillId="0" borderId="0" applyFont="0" applyFill="0" applyBorder="0" applyAlignment="0" applyProtection="0"/>
    <xf numFmtId="180" fontId="22" fillId="0" borderId="0" applyFont="0" applyFill="0" applyBorder="0" applyAlignment="0" applyProtection="0"/>
    <xf numFmtId="181" fontId="15" fillId="0" borderId="0" applyFont="0" applyFill="0" applyBorder="0" applyAlignment="0" applyProtection="0"/>
    <xf numFmtId="181" fontId="15" fillId="0" borderId="0" applyFont="0" applyFill="0" applyBorder="0" applyAlignment="0" applyProtection="0"/>
    <xf numFmtId="9" fontId="7" fillId="0" borderId="0" applyFont="0" applyFill="0" applyBorder="0" applyAlignment="0" applyProtection="0"/>
    <xf numFmtId="0" fontId="28" fillId="5" borderId="0" applyNumberFormat="0" applyBorder="0" applyAlignment="0">
      <protection locked="0"/>
    </xf>
    <xf numFmtId="43" fontId="22" fillId="0" borderId="0" applyFont="0" applyFill="0" applyBorder="0" applyAlignment="0" applyProtection="0"/>
    <xf numFmtId="41" fontId="22" fillId="0" borderId="0" applyFont="0" applyFill="0" applyBorder="0" applyAlignment="0" applyProtection="0"/>
    <xf numFmtId="38" fontId="7" fillId="0" borderId="0" applyFont="0" applyFill="0" applyBorder="0" applyAlignment="0" applyProtection="0"/>
    <xf numFmtId="38" fontId="13" fillId="0" borderId="0" applyFont="0" applyFill="0" applyBorder="0" applyAlignment="0" applyProtection="0">
      <alignment vertical="center"/>
    </xf>
    <xf numFmtId="38" fontId="29" fillId="0" borderId="0" applyFont="0" applyFill="0" applyBorder="0" applyAlignment="0" applyProtection="0">
      <alignment vertical="center"/>
    </xf>
    <xf numFmtId="0" fontId="30" fillId="0" borderId="0">
      <alignment vertical="top"/>
    </xf>
    <xf numFmtId="0" fontId="31" fillId="0" borderId="0"/>
    <xf numFmtId="0" fontId="28" fillId="4" borderId="5" applyBorder="0" applyAlignment="0">
      <alignment horizontal="centerContinuous" vertical="center" wrapText="1"/>
    </xf>
    <xf numFmtId="182" fontId="15" fillId="0" borderId="0" applyFont="0" applyFill="0" applyBorder="0" applyAlignment="0" applyProtection="0"/>
    <xf numFmtId="183" fontId="15" fillId="0" borderId="0" applyFont="0" applyFill="0" applyBorder="0" applyAlignment="0" applyProtection="0"/>
    <xf numFmtId="0" fontId="28" fillId="6" borderId="0" applyNumberFormat="0" applyBorder="0" applyAlignment="0">
      <protection locked="0"/>
    </xf>
    <xf numFmtId="0" fontId="7" fillId="0" borderId="0">
      <alignment vertical="center"/>
    </xf>
    <xf numFmtId="0" fontId="7" fillId="0" borderId="0">
      <alignment vertical="center"/>
    </xf>
    <xf numFmtId="0" fontId="63"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184" fontId="32" fillId="0" borderId="0"/>
    <xf numFmtId="0" fontId="15" fillId="0" borderId="0"/>
    <xf numFmtId="0" fontId="64" fillId="0" borderId="0"/>
    <xf numFmtId="38" fontId="64" fillId="0" borderId="0" applyFont="0" applyFill="0" applyBorder="0" applyAlignment="0" applyProtection="0">
      <alignment vertical="center"/>
    </xf>
    <xf numFmtId="38" fontId="7" fillId="0" borderId="0" applyFont="0" applyFill="0" applyBorder="0" applyAlignment="0" applyProtection="0">
      <alignment vertical="center"/>
    </xf>
    <xf numFmtId="38" fontId="13" fillId="0" borderId="0" applyFont="0" applyFill="0" applyBorder="0" applyAlignment="0" applyProtection="0">
      <alignment vertical="center"/>
    </xf>
    <xf numFmtId="6" fontId="6" fillId="0" borderId="0" applyFont="0" applyFill="0" applyBorder="0" applyAlignment="0" applyProtection="0">
      <alignment vertical="center"/>
    </xf>
    <xf numFmtId="0" fontId="7" fillId="0" borderId="0"/>
    <xf numFmtId="188" fontId="65" fillId="0" borderId="0" applyFill="0" applyBorder="0" applyProtection="0"/>
    <xf numFmtId="9" fontId="22" fillId="4" borderId="0"/>
    <xf numFmtId="0" fontId="66" fillId="0" borderId="0" applyFont="0" applyFill="0" applyBorder="0" applyAlignment="0" applyProtection="0">
      <alignment horizontal="right"/>
    </xf>
    <xf numFmtId="189" fontId="32" fillId="0" borderId="0" applyFill="0" applyBorder="0" applyAlignment="0"/>
    <xf numFmtId="190" fontId="32" fillId="0" borderId="0" applyFill="0" applyBorder="0" applyAlignment="0"/>
    <xf numFmtId="191" fontId="7" fillId="0" borderId="0" applyFill="0" applyBorder="0" applyAlignment="0"/>
    <xf numFmtId="192" fontId="32" fillId="0" borderId="0" applyFill="0" applyBorder="0" applyAlignment="0"/>
    <xf numFmtId="189" fontId="11" fillId="0" borderId="0" applyFill="0" applyBorder="0" applyAlignment="0"/>
    <xf numFmtId="193" fontId="32" fillId="0" borderId="0" applyFill="0" applyBorder="0" applyAlignment="0"/>
    <xf numFmtId="189" fontId="32" fillId="0" borderId="0" applyFill="0" applyBorder="0" applyAlignment="0"/>
    <xf numFmtId="194" fontId="67" fillId="0" borderId="0"/>
    <xf numFmtId="194" fontId="68" fillId="0" borderId="0"/>
    <xf numFmtId="194" fontId="68" fillId="0" borderId="0"/>
    <xf numFmtId="194" fontId="68" fillId="0" borderId="0"/>
    <xf numFmtId="194" fontId="68" fillId="0" borderId="0"/>
    <xf numFmtId="194" fontId="68" fillId="0" borderId="0"/>
    <xf numFmtId="194" fontId="68" fillId="0" borderId="0"/>
    <xf numFmtId="194" fontId="68" fillId="0" borderId="0"/>
    <xf numFmtId="0" fontId="22" fillId="0" borderId="0" applyFont="0" applyFill="0" applyBorder="0" applyAlignment="0" applyProtection="0"/>
    <xf numFmtId="189" fontId="11" fillId="0" borderId="0" applyFont="0" applyFill="0" applyBorder="0" applyAlignment="0" applyProtection="0"/>
    <xf numFmtId="195" fontId="32" fillId="0" borderId="0" applyFont="0" applyFill="0" applyBorder="0" applyAlignment="0" applyProtection="0"/>
    <xf numFmtId="0" fontId="22" fillId="0" borderId="0" applyFont="0" applyFill="0" applyBorder="0" applyAlignment="0" applyProtection="0"/>
    <xf numFmtId="189" fontId="32" fillId="0" borderId="0" applyFont="0" applyFill="0" applyBorder="0" applyAlignment="0" applyProtection="0"/>
    <xf numFmtId="193" fontId="32" fillId="0" borderId="0" applyFont="0" applyFill="0" applyBorder="0" applyAlignment="0" applyProtection="0"/>
    <xf numFmtId="14" fontId="69" fillId="0" borderId="0" applyFill="0" applyBorder="0" applyAlignment="0"/>
    <xf numFmtId="189" fontId="11" fillId="0" borderId="0" applyFill="0" applyBorder="0" applyAlignment="0"/>
    <xf numFmtId="189" fontId="32" fillId="0" borderId="0" applyFill="0" applyBorder="0" applyAlignment="0"/>
    <xf numFmtId="189" fontId="11" fillId="0" borderId="0" applyFill="0" applyBorder="0" applyAlignment="0"/>
    <xf numFmtId="193" fontId="32" fillId="0" borderId="0" applyFill="0" applyBorder="0" applyAlignment="0"/>
    <xf numFmtId="189" fontId="32" fillId="0" borderId="0" applyFill="0" applyBorder="0" applyAlignment="0"/>
    <xf numFmtId="0" fontId="70" fillId="0" borderId="0" applyNumberFormat="0" applyFill="0" applyBorder="0" applyAlignment="0" applyProtection="0"/>
    <xf numFmtId="196" fontId="71" fillId="0" borderId="0" applyNumberFormat="0" applyFill="0" applyBorder="0" applyProtection="0">
      <alignment horizontal="right"/>
    </xf>
    <xf numFmtId="0" fontId="72" fillId="0" borderId="0" applyNumberFormat="0" applyFill="0" applyBorder="0" applyAlignment="0" applyProtection="0">
      <alignment vertical="top"/>
      <protection locked="0"/>
    </xf>
    <xf numFmtId="189" fontId="11" fillId="0" borderId="0" applyFill="0" applyBorder="0" applyAlignment="0"/>
    <xf numFmtId="189" fontId="32" fillId="0" borderId="0" applyFill="0" applyBorder="0" applyAlignment="0"/>
    <xf numFmtId="189" fontId="11" fillId="0" borderId="0" applyFill="0" applyBorder="0" applyAlignment="0"/>
    <xf numFmtId="193" fontId="32" fillId="0" borderId="0" applyFill="0" applyBorder="0" applyAlignment="0"/>
    <xf numFmtId="189" fontId="32" fillId="0" borderId="0" applyFill="0" applyBorder="0" applyAlignment="0"/>
    <xf numFmtId="0" fontId="22" fillId="0" borderId="0"/>
    <xf numFmtId="0" fontId="22" fillId="2" borderId="0" applyNumberFormat="0" applyFont="0" applyBorder="0" applyAlignment="0"/>
    <xf numFmtId="195" fontId="11" fillId="0" borderId="0" applyFont="0" applyFill="0" applyBorder="0" applyAlignment="0" applyProtection="0"/>
    <xf numFmtId="189" fontId="11" fillId="0" borderId="0" applyFont="0" applyFill="0" applyBorder="0" applyAlignment="0" applyProtection="0"/>
    <xf numFmtId="178" fontId="22" fillId="0" borderId="0" applyFont="0" applyFill="0" applyBorder="0" applyAlignment="0" applyProtection="0"/>
    <xf numFmtId="192" fontId="32" fillId="0" borderId="0" applyFont="0" applyFill="0" applyBorder="0" applyAlignment="0" applyProtection="0"/>
    <xf numFmtId="195" fontId="32" fillId="0" borderId="0" applyFont="0" applyFill="0" applyBorder="0" applyAlignment="0" applyProtection="0"/>
    <xf numFmtId="197" fontId="32" fillId="0" borderId="0" applyFont="0" applyFill="0" applyBorder="0" applyAlignment="0" applyProtection="0"/>
    <xf numFmtId="189" fontId="11" fillId="0" borderId="0" applyFill="0" applyBorder="0" applyAlignment="0"/>
    <xf numFmtId="189" fontId="32" fillId="0" borderId="0" applyFill="0" applyBorder="0" applyAlignment="0"/>
    <xf numFmtId="189" fontId="11" fillId="0" borderId="0" applyFill="0" applyBorder="0" applyAlignment="0"/>
    <xf numFmtId="193" fontId="32" fillId="0" borderId="0" applyFill="0" applyBorder="0" applyAlignment="0"/>
    <xf numFmtId="189" fontId="32" fillId="0" borderId="0" applyFill="0" applyBorder="0" applyAlignment="0"/>
    <xf numFmtId="0" fontId="73" fillId="10" borderId="0" applyNumberFormat="0" applyBorder="0" applyAlignment="0" applyProtection="0"/>
    <xf numFmtId="0" fontId="18" fillId="0" borderId="0" applyNumberFormat="0" applyFont="0" applyFill="0" applyBorder="0" applyAlignment="0" applyProtection="0">
      <alignment horizontal="left"/>
    </xf>
    <xf numFmtId="15" fontId="18" fillId="0" borderId="0" applyFont="0" applyFill="0" applyBorder="0" applyAlignment="0" applyProtection="0"/>
    <xf numFmtId="4" fontId="18" fillId="0" borderId="0" applyFont="0" applyFill="0" applyBorder="0" applyAlignment="0" applyProtection="0"/>
    <xf numFmtId="0" fontId="74" fillId="0" borderId="16">
      <alignment horizontal="center"/>
    </xf>
    <xf numFmtId="3" fontId="18" fillId="0" borderId="0" applyFont="0" applyFill="0" applyBorder="0" applyAlignment="0" applyProtection="0"/>
    <xf numFmtId="0" fontId="18" fillId="11" borderId="0" applyNumberFormat="0" applyFont="0" applyBorder="0" applyAlignment="0" applyProtection="0"/>
    <xf numFmtId="0" fontId="22" fillId="5" borderId="0" applyNumberFormat="0" applyBorder="0" applyProtection="0">
      <alignment vertical="top" wrapText="1"/>
    </xf>
    <xf numFmtId="49" fontId="69" fillId="0" borderId="0" applyFill="0" applyBorder="0" applyAlignment="0"/>
    <xf numFmtId="197" fontId="32" fillId="0" borderId="0" applyFill="0" applyBorder="0" applyAlignment="0"/>
    <xf numFmtId="198" fontId="32" fillId="0" borderId="0" applyFill="0" applyBorder="0" applyAlignment="0"/>
    <xf numFmtId="49" fontId="22" fillId="12" borderId="0" applyFont="0" applyBorder="0" applyAlignment="0" applyProtection="0"/>
    <xf numFmtId="199" fontId="11" fillId="0" borderId="0" applyFont="0" applyFill="0" applyBorder="0" applyAlignment="0" applyProtection="0"/>
    <xf numFmtId="193" fontId="11" fillId="0" borderId="0" applyFont="0" applyFill="0" applyBorder="0" applyAlignment="0" applyProtection="0"/>
    <xf numFmtId="200" fontId="32" fillId="0" borderId="0" applyFont="0" applyFill="0" applyBorder="0" applyAlignment="0" applyProtection="0"/>
    <xf numFmtId="201" fontId="32" fillId="0" borderId="0" applyFont="0" applyFill="0" applyBorder="0" applyAlignment="0" applyProtection="0"/>
    <xf numFmtId="9" fontId="7" fillId="0" borderId="0" applyFont="0" applyFill="0" applyBorder="0" applyAlignment="0" applyProtection="0"/>
    <xf numFmtId="0" fontId="75" fillId="0" borderId="0"/>
    <xf numFmtId="41" fontId="22" fillId="0" borderId="0" applyFont="0" applyFill="0" applyBorder="0" applyAlignment="0" applyProtection="0"/>
    <xf numFmtId="4" fontId="75" fillId="0" borderId="0" applyFont="0" applyFill="0" applyBorder="0" applyAlignment="0" applyProtection="0"/>
    <xf numFmtId="0" fontId="76" fillId="0" borderId="11">
      <alignment vertical="center"/>
    </xf>
    <xf numFmtId="40" fontId="54" fillId="0" borderId="0" applyFont="0" applyFill="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22" fillId="0" borderId="0" applyFont="0" applyFill="0" applyBorder="0" applyAlignment="0" applyProtection="0"/>
    <xf numFmtId="0" fontId="22" fillId="0" borderId="0" applyFont="0" applyFill="0" applyBorder="0" applyAlignment="0" applyProtection="0"/>
    <xf numFmtId="0" fontId="7" fillId="0" borderId="0"/>
    <xf numFmtId="0" fontId="15" fillId="0" borderId="0"/>
    <xf numFmtId="0" fontId="15" fillId="0" borderId="0"/>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7" fillId="0" borderId="0">
      <alignment vertical="center"/>
    </xf>
    <xf numFmtId="0" fontId="7" fillId="0" borderId="0"/>
    <xf numFmtId="0" fontId="3"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32" fillId="0" borderId="0">
      <alignment vertical="center"/>
    </xf>
  </cellStyleXfs>
  <cellXfs count="1288">
    <xf numFmtId="0" fontId="0" fillId="0" borderId="0" xfId="0"/>
    <xf numFmtId="0" fontId="15" fillId="0" borderId="0" xfId="43" applyFont="1">
      <alignment vertical="center"/>
    </xf>
    <xf numFmtId="0" fontId="29" fillId="0" borderId="0" xfId="43" applyFont="1">
      <alignment vertical="center"/>
    </xf>
    <xf numFmtId="0" fontId="35" fillId="0" borderId="0" xfId="43" applyFont="1">
      <alignment vertical="center"/>
    </xf>
    <xf numFmtId="0" fontId="29" fillId="0" borderId="40" xfId="43" applyFont="1" applyBorder="1">
      <alignment vertical="center"/>
    </xf>
    <xf numFmtId="0" fontId="29" fillId="0" borderId="41" xfId="43" applyFont="1" applyBorder="1" applyAlignment="1">
      <alignment horizontal="center" vertical="center"/>
    </xf>
    <xf numFmtId="0" fontId="29" fillId="0" borderId="29" xfId="43" applyFont="1" applyBorder="1" applyAlignment="1">
      <alignment horizontal="center" vertical="center"/>
    </xf>
    <xf numFmtId="0" fontId="29" fillId="0" borderId="42" xfId="43" applyFont="1" applyBorder="1">
      <alignment vertical="center"/>
    </xf>
    <xf numFmtId="0" fontId="29" fillId="0" borderId="43" xfId="43" applyFont="1" applyBorder="1" applyAlignment="1">
      <alignment horizontal="center" vertical="center"/>
    </xf>
    <xf numFmtId="0" fontId="29" fillId="0" borderId="33" xfId="43" applyFont="1" applyBorder="1" applyAlignment="1">
      <alignment horizontal="center" vertical="center"/>
    </xf>
    <xf numFmtId="0" fontId="32" fillId="7" borderId="0" xfId="0" applyFont="1" applyFill="1" applyAlignment="1">
      <alignment horizontal="left"/>
    </xf>
    <xf numFmtId="0" fontId="32" fillId="7" borderId="0" xfId="0" applyFont="1" applyFill="1" applyAlignment="1">
      <alignment horizontal="left" vertical="center"/>
    </xf>
    <xf numFmtId="49" fontId="32" fillId="7" borderId="0" xfId="0" applyNumberFormat="1" applyFont="1" applyFill="1" applyAlignment="1">
      <alignment horizontal="left" vertical="center"/>
    </xf>
    <xf numFmtId="0" fontId="32" fillId="7" borderId="0" xfId="0" applyFont="1" applyFill="1" applyAlignment="1">
      <alignment horizontal="left" vertical="center" wrapText="1"/>
    </xf>
    <xf numFmtId="0" fontId="37" fillId="7" borderId="0" xfId="0" applyFont="1" applyFill="1" applyAlignment="1">
      <alignment horizontal="center" vertical="center" wrapText="1"/>
    </xf>
    <xf numFmtId="0" fontId="38" fillId="7" borderId="0" xfId="0" applyFont="1" applyFill="1" applyAlignment="1">
      <alignment horizontal="center" vertical="center" wrapText="1"/>
    </xf>
    <xf numFmtId="49" fontId="11" fillId="7" borderId="0" xfId="0" applyNumberFormat="1" applyFont="1" applyFill="1" applyAlignment="1">
      <alignment horizontal="right" vertical="center" wrapText="1"/>
    </xf>
    <xf numFmtId="49" fontId="32" fillId="7" borderId="0" xfId="0" applyNumberFormat="1" applyFont="1" applyFill="1" applyAlignment="1">
      <alignment horizontal="left"/>
    </xf>
    <xf numFmtId="0" fontId="32" fillId="7" borderId="0" xfId="0" applyFont="1" applyFill="1" applyAlignment="1">
      <alignment horizontal="left" wrapText="1"/>
    </xf>
    <xf numFmtId="0" fontId="11" fillId="7" borderId="0" xfId="0" applyFont="1" applyFill="1" applyAlignment="1">
      <alignment horizontal="center" vertical="center"/>
    </xf>
    <xf numFmtId="49" fontId="11" fillId="7" borderId="0" xfId="0" applyNumberFormat="1" applyFont="1" applyFill="1" applyAlignment="1">
      <alignment horizontal="left" vertical="center"/>
    </xf>
    <xf numFmtId="0" fontId="38" fillId="0" borderId="44" xfId="0" applyFont="1" applyBorder="1" applyAlignment="1">
      <alignment horizontal="center" vertical="center" wrapText="1"/>
    </xf>
    <xf numFmtId="49" fontId="38" fillId="0" borderId="45" xfId="0" applyNumberFormat="1" applyFont="1" applyBorder="1" applyAlignment="1">
      <alignment horizontal="center" vertical="center" wrapText="1"/>
    </xf>
    <xf numFmtId="0" fontId="38" fillId="0" borderId="46" xfId="0" applyFont="1" applyBorder="1" applyAlignment="1">
      <alignment horizontal="center" vertical="center" wrapText="1"/>
    </xf>
    <xf numFmtId="0" fontId="40" fillId="7" borderId="0" xfId="0" applyFont="1" applyFill="1"/>
    <xf numFmtId="0" fontId="41" fillId="7" borderId="47" xfId="0" applyFont="1" applyFill="1" applyBorder="1" applyAlignment="1">
      <alignment horizontal="center" vertical="center" wrapText="1"/>
    </xf>
    <xf numFmtId="49" fontId="41" fillId="7" borderId="11" xfId="0" applyNumberFormat="1" applyFont="1" applyFill="1" applyBorder="1" applyAlignment="1">
      <alignment horizontal="center" vertical="center" wrapText="1"/>
    </xf>
    <xf numFmtId="0" fontId="41" fillId="7" borderId="48" xfId="0" applyFont="1" applyFill="1" applyBorder="1" applyAlignment="1">
      <alignment vertical="center" wrapText="1"/>
    </xf>
    <xf numFmtId="0" fontId="39" fillId="7" borderId="49" xfId="0" applyFont="1" applyFill="1" applyBorder="1" applyAlignment="1">
      <alignment horizontal="center" vertical="center" wrapText="1"/>
    </xf>
    <xf numFmtId="49" fontId="39" fillId="7" borderId="3" xfId="0" applyNumberFormat="1" applyFont="1" applyFill="1" applyBorder="1" applyAlignment="1">
      <alignment horizontal="center" vertical="center" wrapText="1"/>
    </xf>
    <xf numFmtId="0" fontId="39" fillId="7" borderId="50" xfId="0" applyFont="1" applyFill="1" applyBorder="1" applyAlignment="1">
      <alignment vertical="center" wrapText="1"/>
    </xf>
    <xf numFmtId="0" fontId="39" fillId="7" borderId="51" xfId="0" applyFont="1" applyFill="1" applyBorder="1" applyAlignment="1">
      <alignment horizontal="center" vertical="center" wrapText="1"/>
    </xf>
    <xf numFmtId="49" fontId="39" fillId="7" borderId="52" xfId="0" applyNumberFormat="1" applyFont="1" applyFill="1" applyBorder="1" applyAlignment="1">
      <alignment horizontal="center" vertical="center" wrapText="1"/>
    </xf>
    <xf numFmtId="0" fontId="39" fillId="7" borderId="53" xfId="0" applyFont="1" applyFill="1" applyBorder="1" applyAlignment="1">
      <alignment vertical="center" wrapText="1"/>
    </xf>
    <xf numFmtId="186" fontId="11" fillId="7" borderId="0" xfId="0" quotePrefix="1" applyNumberFormat="1" applyFont="1" applyFill="1" applyAlignment="1">
      <alignment horizontal="center" vertical="center"/>
    </xf>
    <xf numFmtId="0" fontId="36" fillId="7" borderId="0" xfId="0" applyFont="1" applyFill="1" applyAlignment="1">
      <alignment horizontal="center" vertical="top" wrapText="1"/>
    </xf>
    <xf numFmtId="49" fontId="36" fillId="7" borderId="0" xfId="0" applyNumberFormat="1" applyFont="1" applyFill="1" applyAlignment="1">
      <alignment horizontal="center" vertical="top"/>
    </xf>
    <xf numFmtId="0" fontId="40" fillId="7" borderId="0" xfId="0" applyFont="1" applyFill="1" applyAlignment="1">
      <alignment vertical="top" wrapText="1"/>
    </xf>
    <xf numFmtId="0" fontId="40" fillId="7" borderId="0" xfId="0" applyFont="1" applyFill="1" applyAlignment="1">
      <alignment horizontal="center" vertical="top" wrapText="1"/>
    </xf>
    <xf numFmtId="49" fontId="40" fillId="7" borderId="0" xfId="0" applyNumberFormat="1" applyFont="1" applyFill="1" applyAlignment="1">
      <alignment horizontal="center" vertical="top"/>
    </xf>
    <xf numFmtId="0" fontId="41" fillId="0" borderId="47" xfId="0" applyFont="1" applyBorder="1" applyAlignment="1">
      <alignment horizontal="center" vertical="center" wrapText="1"/>
    </xf>
    <xf numFmtId="49" fontId="41" fillId="0" borderId="11" xfId="0" applyNumberFormat="1" applyFont="1" applyBorder="1" applyAlignment="1">
      <alignment horizontal="center" vertical="center" wrapText="1"/>
    </xf>
    <xf numFmtId="0" fontId="41" fillId="0" borderId="48" xfId="0" applyFont="1" applyBorder="1" applyAlignment="1">
      <alignment vertical="center" wrapText="1"/>
    </xf>
    <xf numFmtId="0" fontId="39" fillId="0" borderId="49" xfId="0" applyFont="1" applyBorder="1" applyAlignment="1">
      <alignment horizontal="center" vertical="center" wrapText="1"/>
    </xf>
    <xf numFmtId="49" fontId="39" fillId="0" borderId="3" xfId="0" applyNumberFormat="1" applyFont="1" applyBorder="1" applyAlignment="1">
      <alignment horizontal="center" vertical="center" wrapText="1"/>
    </xf>
    <xf numFmtId="0" fontId="39" fillId="0" borderId="3" xfId="0" applyFont="1" applyBorder="1" applyAlignment="1">
      <alignment vertical="center" wrapText="1"/>
    </xf>
    <xf numFmtId="0" fontId="39" fillId="0" borderId="50" xfId="0" applyFont="1" applyBorder="1" applyAlignment="1">
      <alignment vertical="center" wrapText="1"/>
    </xf>
    <xf numFmtId="0" fontId="39" fillId="0" borderId="51" xfId="0" applyFont="1" applyBorder="1" applyAlignment="1">
      <alignment horizontal="center" vertical="center" wrapText="1"/>
    </xf>
    <xf numFmtId="49" fontId="39" fillId="0" borderId="52" xfId="0" applyNumberFormat="1" applyFont="1" applyBorder="1" applyAlignment="1">
      <alignment horizontal="center" vertical="center" wrapText="1"/>
    </xf>
    <xf numFmtId="0" fontId="39" fillId="0" borderId="53" xfId="0" applyFont="1" applyBorder="1" applyAlignment="1">
      <alignment vertical="center" wrapText="1"/>
    </xf>
    <xf numFmtId="0" fontId="40" fillId="7" borderId="0" xfId="0" applyFont="1" applyFill="1" applyAlignment="1">
      <alignment horizontal="center" vertical="top"/>
    </xf>
    <xf numFmtId="0" fontId="39" fillId="7" borderId="0" xfId="0" applyFont="1" applyFill="1" applyAlignment="1">
      <alignment horizontal="center" vertical="center" wrapText="1"/>
    </xf>
    <xf numFmtId="49" fontId="39" fillId="7" borderId="0" xfId="0" applyNumberFormat="1" applyFont="1" applyFill="1" applyAlignment="1">
      <alignment horizontal="center" vertical="center" wrapText="1"/>
    </xf>
    <xf numFmtId="0" fontId="39" fillId="7" borderId="0" xfId="0" applyFont="1" applyFill="1" applyAlignment="1">
      <alignment vertical="center" wrapText="1"/>
    </xf>
    <xf numFmtId="0" fontId="40" fillId="7" borderId="0" xfId="0" applyFont="1" applyFill="1" applyAlignment="1">
      <alignment horizontal="center"/>
    </xf>
    <xf numFmtId="49" fontId="40" fillId="7" borderId="0" xfId="0" applyNumberFormat="1" applyFont="1" applyFill="1" applyAlignment="1">
      <alignment horizontal="center"/>
    </xf>
    <xf numFmtId="0" fontId="40" fillId="7" borderId="0" xfId="0" applyFont="1" applyFill="1" applyAlignment="1">
      <alignment wrapText="1"/>
    </xf>
    <xf numFmtId="0" fontId="11" fillId="0" borderId="0" xfId="44" applyFont="1" applyAlignment="1">
      <alignment horizontal="left" vertical="center"/>
    </xf>
    <xf numFmtId="0" fontId="11" fillId="0" borderId="0" xfId="46" applyFont="1">
      <alignment vertical="center"/>
    </xf>
    <xf numFmtId="49" fontId="11" fillId="0" borderId="0" xfId="44" applyNumberFormat="1" applyFont="1" applyAlignment="1">
      <alignment horizontal="left" vertical="center"/>
    </xf>
    <xf numFmtId="0" fontId="42" fillId="0" borderId="0" xfId="44" applyFont="1" applyAlignment="1">
      <alignment horizontal="center" vertical="center" wrapText="1"/>
    </xf>
    <xf numFmtId="49" fontId="11" fillId="0" borderId="0" xfId="44" applyNumberFormat="1" applyFont="1" applyAlignment="1">
      <alignment horizontal="right" vertical="center" wrapText="1"/>
    </xf>
    <xf numFmtId="49" fontId="43" fillId="0" borderId="0" xfId="44" applyNumberFormat="1" applyFont="1" applyAlignment="1">
      <alignment horizontal="left" vertical="center"/>
    </xf>
    <xf numFmtId="0" fontId="43" fillId="0" borderId="0" xfId="46" applyFont="1">
      <alignment vertical="center"/>
    </xf>
    <xf numFmtId="49" fontId="43" fillId="0" borderId="0" xfId="44" applyNumberFormat="1" applyFont="1" applyAlignment="1">
      <alignment horizontal="right" vertical="center" wrapText="1"/>
    </xf>
    <xf numFmtId="0" fontId="11" fillId="0" borderId="0" xfId="44" applyFont="1" applyAlignment="1">
      <alignment horizontal="left"/>
    </xf>
    <xf numFmtId="49" fontId="11" fillId="0" borderId="0" xfId="44" applyNumberFormat="1" applyFont="1" applyAlignment="1">
      <alignment horizontal="left"/>
    </xf>
    <xf numFmtId="0" fontId="11" fillId="0" borderId="54" xfId="46" applyFont="1" applyBorder="1" applyAlignment="1">
      <alignment horizontal="center" vertical="center"/>
    </xf>
    <xf numFmtId="0" fontId="11" fillId="0" borderId="55" xfId="46" applyFont="1" applyBorder="1" applyAlignment="1">
      <alignment horizontal="center" vertical="center"/>
    </xf>
    <xf numFmtId="0" fontId="11" fillId="0" borderId="56" xfId="46" applyFont="1" applyBorder="1" applyAlignment="1">
      <alignment horizontal="center" vertical="center"/>
    </xf>
    <xf numFmtId="0" fontId="11" fillId="0" borderId="49" xfId="46" applyFont="1" applyBorder="1">
      <alignment vertical="center"/>
    </xf>
    <xf numFmtId="0" fontId="11" fillId="0" borderId="3" xfId="46" applyFont="1" applyBorder="1">
      <alignment vertical="center"/>
    </xf>
    <xf numFmtId="0" fontId="11" fillId="0" borderId="50" xfId="46" applyFont="1" applyBorder="1">
      <alignment vertical="center"/>
    </xf>
    <xf numFmtId="0" fontId="11" fillId="0" borderId="51" xfId="46" applyFont="1" applyBorder="1">
      <alignment vertical="center"/>
    </xf>
    <xf numFmtId="0" fontId="11" fillId="0" borderId="52" xfId="46" applyFont="1" applyBorder="1">
      <alignment vertical="center"/>
    </xf>
    <xf numFmtId="0" fontId="11" fillId="0" borderId="53" xfId="46" applyFont="1" applyBorder="1">
      <alignment vertical="center"/>
    </xf>
    <xf numFmtId="0" fontId="40" fillId="0" borderId="0" xfId="44" applyFont="1" applyAlignment="1">
      <alignment horizontal="center" vertical="center"/>
    </xf>
    <xf numFmtId="0" fontId="40" fillId="0" borderId="0" xfId="44" applyFont="1" applyAlignment="1">
      <alignment horizontal="center" vertical="top"/>
    </xf>
    <xf numFmtId="49" fontId="40" fillId="0" borderId="0" xfId="44" applyNumberFormat="1" applyFont="1" applyAlignment="1">
      <alignment horizontal="left" vertical="top" wrapText="1"/>
    </xf>
    <xf numFmtId="0" fontId="32" fillId="0" borderId="0" xfId="44" applyFont="1" applyAlignment="1">
      <alignment vertical="top" wrapText="1"/>
    </xf>
    <xf numFmtId="0" fontId="12" fillId="7" borderId="0" xfId="0" applyFont="1" applyFill="1" applyAlignment="1">
      <alignment horizontal="left" vertical="center"/>
    </xf>
    <xf numFmtId="0" fontId="32" fillId="7" borderId="0" xfId="0" applyFont="1" applyFill="1" applyAlignment="1">
      <alignment horizontal="center" vertical="center"/>
    </xf>
    <xf numFmtId="0" fontId="32" fillId="7" borderId="0" xfId="0" applyFont="1" applyFill="1" applyAlignment="1">
      <alignment vertical="center"/>
    </xf>
    <xf numFmtId="0" fontId="44" fillId="7" borderId="0" xfId="0" applyFont="1" applyFill="1" applyAlignment="1">
      <alignment vertical="center"/>
    </xf>
    <xf numFmtId="0" fontId="46" fillId="7" borderId="0" xfId="0" applyFont="1" applyFill="1" applyAlignment="1">
      <alignment horizontal="center" vertical="center"/>
    </xf>
    <xf numFmtId="0" fontId="48" fillId="7" borderId="0" xfId="0" applyFont="1" applyFill="1"/>
    <xf numFmtId="0" fontId="38" fillId="7" borderId="0" xfId="0" applyFont="1" applyFill="1" applyAlignment="1">
      <alignment horizontal="center" vertical="center"/>
    </xf>
    <xf numFmtId="0" fontId="49" fillId="7" borderId="0" xfId="0" applyFont="1" applyFill="1" applyAlignment="1">
      <alignment horizontal="right" vertical="center"/>
    </xf>
    <xf numFmtId="0" fontId="14" fillId="7" borderId="0" xfId="0" applyFont="1" applyFill="1" applyAlignment="1">
      <alignment horizontal="center" vertical="center"/>
    </xf>
    <xf numFmtId="185" fontId="15" fillId="7" borderId="0" xfId="0" applyNumberFormat="1" applyFont="1" applyFill="1" applyAlignment="1">
      <alignment vertical="center"/>
    </xf>
    <xf numFmtId="0" fontId="48" fillId="7" borderId="0" xfId="0" applyFont="1" applyFill="1" applyAlignment="1">
      <alignment vertical="center"/>
    </xf>
    <xf numFmtId="3" fontId="39" fillId="7" borderId="0" xfId="32" applyNumberFormat="1" applyFont="1" applyFill="1"/>
    <xf numFmtId="3" fontId="40" fillId="7" borderId="0" xfId="32" applyNumberFormat="1" applyFont="1" applyFill="1" applyBorder="1" applyAlignment="1">
      <alignment horizontal="center" vertical="top"/>
    </xf>
    <xf numFmtId="0" fontId="39" fillId="7" borderId="0" xfId="0" applyFont="1" applyFill="1" applyAlignment="1">
      <alignment vertical="center"/>
    </xf>
    <xf numFmtId="3" fontId="51" fillId="7" borderId="0" xfId="32" applyNumberFormat="1" applyFont="1" applyFill="1" applyBorder="1" applyAlignment="1">
      <alignment horizontal="center" vertical="center"/>
    </xf>
    <xf numFmtId="0" fontId="51" fillId="7" borderId="0" xfId="0" applyFont="1" applyFill="1"/>
    <xf numFmtId="0" fontId="39" fillId="7" borderId="0" xfId="0" applyFont="1" applyFill="1"/>
    <xf numFmtId="0" fontId="47" fillId="7" borderId="0" xfId="0" applyFont="1" applyFill="1" applyAlignment="1">
      <alignment horizontal="centerContinuous"/>
    </xf>
    <xf numFmtId="0" fontId="16" fillId="7" borderId="0" xfId="0" applyFont="1" applyFill="1"/>
    <xf numFmtId="0" fontId="14" fillId="0" borderId="63" xfId="0" applyFont="1" applyBorder="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64" xfId="0" applyFont="1" applyBorder="1" applyAlignment="1">
      <alignment horizontal="center" vertical="center"/>
    </xf>
    <xf numFmtId="0" fontId="14" fillId="0" borderId="65" xfId="0" applyFont="1" applyBorder="1" applyAlignment="1">
      <alignment horizontal="center" vertical="center"/>
    </xf>
    <xf numFmtId="185" fontId="15" fillId="7" borderId="0" xfId="0" applyNumberFormat="1" applyFont="1" applyFill="1" applyAlignment="1" applyProtection="1">
      <alignment vertical="center"/>
      <protection locked="0"/>
    </xf>
    <xf numFmtId="0" fontId="16" fillId="7" borderId="0" xfId="0" applyFont="1" applyFill="1" applyAlignment="1">
      <alignment vertical="center"/>
    </xf>
    <xf numFmtId="0" fontId="48" fillId="7" borderId="57" xfId="0" applyFont="1" applyFill="1" applyBorder="1"/>
    <xf numFmtId="185" fontId="15" fillId="7" borderId="8" xfId="0" applyNumberFormat="1" applyFont="1" applyFill="1" applyBorder="1" applyAlignment="1">
      <alignment horizontal="center" vertical="center"/>
    </xf>
    <xf numFmtId="0" fontId="0" fillId="7" borderId="0" xfId="0" applyFill="1" applyAlignment="1">
      <alignment vertical="top"/>
    </xf>
    <xf numFmtId="0" fontId="16" fillId="7" borderId="0" xfId="0" applyFont="1" applyFill="1" applyAlignment="1">
      <alignment vertical="top"/>
    </xf>
    <xf numFmtId="0" fontId="16" fillId="7" borderId="0" xfId="0" applyFont="1" applyFill="1" applyAlignment="1">
      <alignment vertical="top" wrapText="1"/>
    </xf>
    <xf numFmtId="0" fontId="0" fillId="0" borderId="0" xfId="0" applyAlignment="1">
      <alignment vertical="top"/>
    </xf>
    <xf numFmtId="3" fontId="16" fillId="7" borderId="0" xfId="32" applyNumberFormat="1" applyFont="1" applyFill="1"/>
    <xf numFmtId="3" fontId="54" fillId="7" borderId="0" xfId="32" applyNumberFormat="1" applyFont="1" applyFill="1" applyAlignment="1"/>
    <xf numFmtId="3" fontId="15" fillId="7" borderId="16" xfId="32" applyNumberFormat="1" applyFont="1" applyFill="1" applyBorder="1"/>
    <xf numFmtId="0" fontId="49" fillId="7" borderId="16" xfId="0" applyFont="1" applyFill="1" applyBorder="1" applyAlignment="1">
      <alignment horizontal="right" vertical="center"/>
    </xf>
    <xf numFmtId="3" fontId="15" fillId="7" borderId="57" xfId="32" applyNumberFormat="1" applyFont="1" applyFill="1" applyBorder="1" applyAlignment="1">
      <alignment vertical="center"/>
    </xf>
    <xf numFmtId="3" fontId="15" fillId="7" borderId="0" xfId="32" applyNumberFormat="1" applyFont="1" applyFill="1" applyAlignment="1">
      <alignment vertical="center"/>
    </xf>
    <xf numFmtId="3" fontId="15" fillId="7" borderId="0" xfId="32" applyNumberFormat="1" applyFont="1" applyFill="1" applyBorder="1" applyAlignment="1">
      <alignment vertical="center"/>
    </xf>
    <xf numFmtId="0" fontId="15" fillId="7" borderId="72" xfId="0" applyFont="1" applyFill="1" applyBorder="1" applyAlignment="1">
      <alignment horizontal="center" vertical="center"/>
    </xf>
    <xf numFmtId="185" fontId="15" fillId="5" borderId="45" xfId="0" applyNumberFormat="1" applyFont="1" applyFill="1" applyBorder="1" applyAlignment="1" applyProtection="1">
      <alignment horizontal="right" vertical="center"/>
      <protection locked="0"/>
    </xf>
    <xf numFmtId="185" fontId="15" fillId="7" borderId="45" xfId="0" applyNumberFormat="1" applyFont="1" applyFill="1" applyBorder="1" applyAlignment="1" applyProtection="1">
      <alignment horizontal="right" vertical="center"/>
      <protection locked="0"/>
    </xf>
    <xf numFmtId="185" fontId="15" fillId="7" borderId="60" xfId="32" applyNumberFormat="1" applyFont="1" applyFill="1" applyBorder="1" applyAlignment="1">
      <alignment horizontal="right" vertical="center"/>
    </xf>
    <xf numFmtId="0" fontId="15" fillId="7" borderId="66" xfId="0" applyFont="1" applyFill="1" applyBorder="1" applyAlignment="1">
      <alignment horizontal="center" vertical="center"/>
    </xf>
    <xf numFmtId="185" fontId="15" fillId="5" borderId="73" xfId="0" applyNumberFormat="1" applyFont="1" applyFill="1" applyBorder="1" applyAlignment="1" applyProtection="1">
      <alignment horizontal="right" vertical="center"/>
      <protection locked="0"/>
    </xf>
    <xf numFmtId="185" fontId="15" fillId="7" borderId="74" xfId="32" applyNumberFormat="1" applyFont="1" applyFill="1" applyBorder="1" applyAlignment="1">
      <alignment horizontal="right" vertical="center"/>
    </xf>
    <xf numFmtId="185" fontId="15" fillId="5" borderId="75" xfId="0" applyNumberFormat="1" applyFont="1" applyFill="1" applyBorder="1" applyAlignment="1" applyProtection="1">
      <alignment horizontal="right" vertical="center"/>
      <protection locked="0"/>
    </xf>
    <xf numFmtId="0" fontId="15" fillId="7" borderId="15" xfId="0" applyFont="1" applyFill="1" applyBorder="1" applyAlignment="1">
      <alignment horizontal="left" vertical="center"/>
    </xf>
    <xf numFmtId="0" fontId="15" fillId="7" borderId="16" xfId="0" applyFont="1" applyFill="1" applyBorder="1" applyAlignment="1">
      <alignment horizontal="left" vertical="center"/>
    </xf>
    <xf numFmtId="185" fontId="53" fillId="7" borderId="79" xfId="0" applyNumberFormat="1" applyFont="1" applyFill="1" applyBorder="1" applyAlignment="1">
      <alignment horizontal="right" vertical="center"/>
    </xf>
    <xf numFmtId="185" fontId="53" fillId="7" borderId="80" xfId="32" applyNumberFormat="1" applyFont="1" applyFill="1" applyBorder="1" applyAlignment="1">
      <alignment horizontal="right" vertical="center"/>
    </xf>
    <xf numFmtId="0" fontId="15" fillId="7" borderId="72" xfId="0" applyFont="1" applyFill="1" applyBorder="1" applyAlignment="1">
      <alignment horizontal="left" vertical="center"/>
    </xf>
    <xf numFmtId="185" fontId="53" fillId="7" borderId="81" xfId="0" applyNumberFormat="1" applyFont="1" applyFill="1" applyBorder="1" applyAlignment="1">
      <alignment horizontal="right" vertical="center"/>
    </xf>
    <xf numFmtId="3" fontId="15" fillId="7" borderId="0" xfId="32" applyNumberFormat="1" applyFont="1" applyFill="1" applyBorder="1" applyAlignment="1">
      <alignment horizontal="center" vertical="center"/>
    </xf>
    <xf numFmtId="3" fontId="15" fillId="7" borderId="0" xfId="32" applyNumberFormat="1" applyFont="1" applyFill="1" applyBorder="1" applyAlignment="1">
      <alignment horizontal="left" vertical="center"/>
    </xf>
    <xf numFmtId="3" fontId="40" fillId="7" borderId="0" xfId="32" applyNumberFormat="1" applyFont="1" applyFill="1"/>
    <xf numFmtId="0" fontId="11" fillId="0" borderId="0" xfId="0" applyFont="1" applyAlignment="1">
      <alignment horizontal="left" vertical="center"/>
    </xf>
    <xf numFmtId="0" fontId="39" fillId="0" borderId="0" xfId="0" applyFont="1" applyAlignment="1">
      <alignment vertical="center"/>
    </xf>
    <xf numFmtId="0" fontId="39" fillId="0" borderId="0" xfId="0" applyFont="1" applyAlignment="1">
      <alignment horizontal="center" vertical="center"/>
    </xf>
    <xf numFmtId="3" fontId="40" fillId="0" borderId="0" xfId="32" applyNumberFormat="1" applyFont="1" applyFill="1" applyAlignment="1">
      <alignment vertical="center"/>
    </xf>
    <xf numFmtId="3" fontId="32" fillId="0" borderId="0" xfId="32" applyNumberFormat="1" applyFont="1" applyFill="1" applyAlignment="1">
      <alignment horizontal="right" vertical="center"/>
    </xf>
    <xf numFmtId="0" fontId="32" fillId="0" borderId="0" xfId="0" applyFont="1" applyAlignment="1">
      <alignment vertical="center"/>
    </xf>
    <xf numFmtId="0" fontId="32" fillId="0" borderId="0" xfId="0" applyFont="1" applyAlignment="1">
      <alignment horizontal="center" vertical="center"/>
    </xf>
    <xf numFmtId="3" fontId="47" fillId="0" borderId="0" xfId="32" applyNumberFormat="1" applyFont="1" applyFill="1" applyBorder="1" applyAlignment="1">
      <alignment horizontal="center" vertical="center"/>
    </xf>
    <xf numFmtId="0" fontId="47" fillId="0" borderId="0" xfId="0" applyFont="1" applyAlignment="1">
      <alignment horizontal="center" vertical="center"/>
    </xf>
    <xf numFmtId="3" fontId="40" fillId="0" borderId="0" xfId="32" applyNumberFormat="1" applyFont="1" applyFill="1" applyAlignment="1">
      <alignment horizontal="centerContinuous" vertical="center"/>
    </xf>
    <xf numFmtId="0" fontId="39" fillId="0" borderId="0" xfId="0" applyFont="1" applyAlignment="1">
      <alignment horizontal="right" vertical="center"/>
    </xf>
    <xf numFmtId="0" fontId="32" fillId="0" borderId="57" xfId="0" applyFont="1" applyBorder="1" applyAlignment="1">
      <alignment vertical="center"/>
    </xf>
    <xf numFmtId="0" fontId="39" fillId="0" borderId="0" xfId="0" applyFont="1" applyAlignment="1">
      <alignment horizontal="left" vertical="center"/>
    </xf>
    <xf numFmtId="0" fontId="44" fillId="0" borderId="0" xfId="0" applyFont="1" applyAlignment="1">
      <alignment vertical="center"/>
    </xf>
    <xf numFmtId="0" fontId="32" fillId="0" borderId="0" xfId="0" applyFont="1" applyAlignment="1">
      <alignment horizontal="left"/>
    </xf>
    <xf numFmtId="0" fontId="12" fillId="0" borderId="0" xfId="0" applyFont="1" applyAlignment="1">
      <alignment horizontal="left" vertical="center"/>
    </xf>
    <xf numFmtId="0" fontId="7" fillId="0" borderId="0" xfId="0" applyFont="1" applyAlignment="1">
      <alignment horizontal="left" vertical="center"/>
    </xf>
    <xf numFmtId="49" fontId="32" fillId="0" borderId="0" xfId="0" applyNumberFormat="1" applyFont="1" applyAlignment="1">
      <alignment horizontal="left"/>
    </xf>
    <xf numFmtId="0" fontId="11" fillId="0" borderId="0" xfId="0" applyFont="1" applyAlignment="1">
      <alignment vertical="center"/>
    </xf>
    <xf numFmtId="0" fontId="46" fillId="0" borderId="0" xfId="0" applyFont="1" applyAlignment="1">
      <alignment horizontal="center" vertical="center"/>
    </xf>
    <xf numFmtId="0" fontId="47" fillId="0" borderId="0" xfId="0" applyFont="1" applyAlignment="1">
      <alignment horizontal="centerContinuous"/>
    </xf>
    <xf numFmtId="0" fontId="14" fillId="0" borderId="0" xfId="0" applyFont="1" applyAlignment="1">
      <alignment vertical="center"/>
    </xf>
    <xf numFmtId="0" fontId="56" fillId="0" borderId="0" xfId="0" applyFont="1" applyAlignment="1">
      <alignment vertical="center"/>
    </xf>
    <xf numFmtId="0" fontId="50" fillId="0" borderId="47" xfId="0" applyFont="1" applyBorder="1" applyAlignment="1">
      <alignment vertical="center"/>
    </xf>
    <xf numFmtId="0" fontId="39" fillId="0" borderId="11" xfId="0" applyFont="1" applyBorder="1" applyAlignment="1">
      <alignment vertical="center" wrapText="1"/>
    </xf>
    <xf numFmtId="0" fontId="50" fillId="0" borderId="12" xfId="0" applyFont="1" applyBorder="1" applyAlignment="1">
      <alignment vertical="center"/>
    </xf>
    <xf numFmtId="0" fontId="50" fillId="0" borderId="0" xfId="0" applyFont="1" applyAlignment="1">
      <alignment vertical="center" wrapText="1"/>
    </xf>
    <xf numFmtId="177" fontId="15" fillId="0" borderId="83" xfId="32" applyNumberFormat="1" applyFont="1" applyFill="1" applyBorder="1" applyAlignment="1">
      <alignment horizontal="right" vertical="center"/>
    </xf>
    <xf numFmtId="10" fontId="15" fillId="0" borderId="84" xfId="28" applyNumberFormat="1" applyFont="1" applyFill="1" applyBorder="1" applyAlignment="1">
      <alignment horizontal="right" vertical="center"/>
    </xf>
    <xf numFmtId="0" fontId="56" fillId="0" borderId="57" xfId="0" applyFont="1" applyBorder="1" applyAlignment="1">
      <alignment vertical="center"/>
    </xf>
    <xf numFmtId="0" fontId="50" fillId="0" borderId="14" xfId="0" applyFont="1" applyBorder="1" applyAlignment="1">
      <alignment vertical="center"/>
    </xf>
    <xf numFmtId="0" fontId="50" fillId="0" borderId="13" xfId="0" applyFont="1" applyBorder="1" applyAlignment="1">
      <alignment vertical="center" wrapText="1"/>
    </xf>
    <xf numFmtId="177" fontId="15" fillId="0" borderId="85" xfId="32" applyNumberFormat="1" applyFont="1" applyFill="1" applyBorder="1" applyAlignment="1">
      <alignment horizontal="right" vertical="center"/>
    </xf>
    <xf numFmtId="10" fontId="15" fillId="0" borderId="71" xfId="28" applyNumberFormat="1" applyFont="1" applyFill="1" applyBorder="1" applyAlignment="1">
      <alignment horizontal="right" vertical="center"/>
    </xf>
    <xf numFmtId="0" fontId="50" fillId="0" borderId="86" xfId="0" applyFont="1" applyBorder="1" applyAlignment="1">
      <alignment vertical="center"/>
    </xf>
    <xf numFmtId="0" fontId="39" fillId="0" borderId="87" xfId="0" applyFont="1" applyBorder="1" applyAlignment="1">
      <alignment vertical="center" wrapText="1"/>
    </xf>
    <xf numFmtId="177" fontId="15" fillId="0" borderId="88" xfId="32" applyNumberFormat="1" applyFont="1" applyFill="1" applyBorder="1" applyAlignment="1">
      <alignment horizontal="right" vertical="center"/>
    </xf>
    <xf numFmtId="10" fontId="15" fillId="0" borderId="89" xfId="28" applyNumberFormat="1" applyFont="1" applyFill="1" applyBorder="1" applyAlignment="1">
      <alignment horizontal="right" vertical="center"/>
    </xf>
    <xf numFmtId="177" fontId="53" fillId="0" borderId="60" xfId="32" applyNumberFormat="1" applyFont="1" applyFill="1" applyBorder="1" applyAlignment="1">
      <alignment horizontal="right" vertical="center"/>
    </xf>
    <xf numFmtId="10" fontId="53" fillId="0" borderId="62" xfId="32" applyNumberFormat="1" applyFont="1" applyFill="1" applyBorder="1" applyAlignment="1">
      <alignment horizontal="right" vertical="center"/>
    </xf>
    <xf numFmtId="177" fontId="39" fillId="0" borderId="0" xfId="32" applyNumberFormat="1" applyFont="1" applyFill="1" applyBorder="1" applyAlignment="1">
      <alignment horizontal="right" vertical="center"/>
    </xf>
    <xf numFmtId="10" fontId="39" fillId="0" borderId="0" xfId="32" applyNumberFormat="1" applyFont="1" applyFill="1" applyBorder="1" applyAlignment="1">
      <alignment horizontal="right" vertical="center"/>
    </xf>
    <xf numFmtId="0" fontId="40" fillId="0" borderId="0" xfId="0" applyFont="1" applyAlignment="1">
      <alignment horizontal="center" vertical="top"/>
    </xf>
    <xf numFmtId="0" fontId="58" fillId="0" borderId="0" xfId="0" applyFont="1" applyAlignment="1">
      <alignment vertical="center"/>
    </xf>
    <xf numFmtId="0" fontId="58" fillId="0" borderId="0" xfId="0" applyFont="1" applyAlignment="1">
      <alignment horizontal="center" vertical="center"/>
    </xf>
    <xf numFmtId="0" fontId="58" fillId="7" borderId="0" xfId="0" applyFont="1" applyFill="1" applyAlignment="1">
      <alignment vertical="center"/>
    </xf>
    <xf numFmtId="3" fontId="60" fillId="7" borderId="0" xfId="32" applyNumberFormat="1" applyFont="1" applyFill="1" applyAlignment="1">
      <alignment horizontal="center" vertical="center"/>
    </xf>
    <xf numFmtId="0" fontId="55" fillId="7" borderId="0" xfId="0" applyFont="1" applyFill="1" applyAlignment="1">
      <alignment horizontal="center" vertical="center"/>
    </xf>
    <xf numFmtId="0" fontId="50" fillId="7" borderId="0" xfId="0" applyFont="1" applyFill="1" applyAlignment="1">
      <alignment horizontal="right" vertical="center"/>
    </xf>
    <xf numFmtId="0" fontId="50" fillId="7" borderId="105" xfId="0" applyFont="1" applyFill="1" applyBorder="1" applyAlignment="1">
      <alignment horizontal="center" vertical="center"/>
    </xf>
    <xf numFmtId="0" fontId="50" fillId="7" borderId="107" xfId="0" applyFont="1" applyFill="1" applyBorder="1" applyAlignment="1">
      <alignment horizontal="left" vertical="center"/>
    </xf>
    <xf numFmtId="185" fontId="15" fillId="7" borderId="106" xfId="0" applyNumberFormat="1" applyFont="1" applyFill="1" applyBorder="1" applyAlignment="1">
      <alignment horizontal="right" vertical="center"/>
    </xf>
    <xf numFmtId="0" fontId="50" fillId="7" borderId="109" xfId="0" applyFont="1" applyFill="1" applyBorder="1" applyAlignment="1">
      <alignment horizontal="center" vertical="center"/>
    </xf>
    <xf numFmtId="0" fontId="50" fillId="7" borderId="111" xfId="0" applyFont="1" applyFill="1" applyBorder="1" applyAlignment="1">
      <alignment horizontal="left" vertical="center"/>
    </xf>
    <xf numFmtId="185" fontId="15" fillId="7" borderId="110" xfId="0" applyNumberFormat="1" applyFont="1" applyFill="1" applyBorder="1" applyAlignment="1">
      <alignment horizontal="right" vertical="center"/>
    </xf>
    <xf numFmtId="0" fontId="50" fillId="7" borderId="22" xfId="0" applyFont="1" applyFill="1" applyBorder="1" applyAlignment="1">
      <alignment horizontal="center" vertical="center"/>
    </xf>
    <xf numFmtId="0" fontId="50" fillId="7" borderId="84" xfId="0" applyFont="1" applyFill="1" applyBorder="1" applyAlignment="1">
      <alignment horizontal="left" vertical="center"/>
    </xf>
    <xf numFmtId="185" fontId="15" fillId="7" borderId="12" xfId="0" applyNumberFormat="1" applyFont="1" applyFill="1" applyBorder="1" applyAlignment="1">
      <alignment horizontal="right" vertical="center"/>
    </xf>
    <xf numFmtId="0" fontId="15" fillId="7" borderId="15" xfId="0" applyFont="1" applyFill="1" applyBorder="1" applyAlignment="1">
      <alignment horizontal="center" vertical="center"/>
    </xf>
    <xf numFmtId="0" fontId="50" fillId="7" borderId="0" xfId="0" applyFont="1" applyFill="1" applyAlignment="1">
      <alignment vertical="center"/>
    </xf>
    <xf numFmtId="0" fontId="50" fillId="7" borderId="16" xfId="0" applyFont="1" applyFill="1" applyBorder="1" applyAlignment="1">
      <alignment horizontal="right" vertical="center"/>
    </xf>
    <xf numFmtId="3" fontId="50" fillId="7" borderId="57" xfId="32" applyNumberFormat="1" applyFont="1" applyFill="1" applyBorder="1" applyAlignment="1">
      <alignment vertical="center"/>
    </xf>
    <xf numFmtId="3" fontId="50" fillId="7" borderId="0" xfId="32" applyNumberFormat="1" applyFont="1" applyFill="1" applyBorder="1" applyAlignment="1">
      <alignment horizontal="center" vertical="center"/>
    </xf>
    <xf numFmtId="3" fontId="50" fillId="7" borderId="0" xfId="32" applyNumberFormat="1" applyFont="1" applyFill="1" applyAlignment="1">
      <alignment vertical="center"/>
    </xf>
    <xf numFmtId="0" fontId="9" fillId="0" borderId="0" xfId="0" applyFont="1" applyAlignment="1">
      <alignment vertical="center"/>
    </xf>
    <xf numFmtId="0" fontId="15" fillId="9" borderId="52" xfId="0" applyFont="1" applyFill="1" applyBorder="1" applyAlignment="1">
      <alignment horizontal="center" vertical="center"/>
    </xf>
    <xf numFmtId="0" fontId="15" fillId="9" borderId="80" xfId="0" applyFont="1" applyFill="1" applyBorder="1" applyAlignment="1">
      <alignment horizontal="center" vertical="center"/>
    </xf>
    <xf numFmtId="0" fontId="15" fillId="9" borderId="78" xfId="0" applyFont="1" applyFill="1" applyBorder="1" applyAlignment="1">
      <alignment horizontal="center" vertical="center"/>
    </xf>
    <xf numFmtId="0" fontId="49" fillId="9" borderId="82" xfId="0" applyFont="1" applyFill="1" applyBorder="1" applyAlignment="1">
      <alignment horizontal="center" vertical="center"/>
    </xf>
    <xf numFmtId="0" fontId="50" fillId="0" borderId="0" xfId="0" applyFont="1" applyAlignment="1">
      <alignment vertical="center"/>
    </xf>
    <xf numFmtId="49" fontId="39" fillId="7" borderId="102" xfId="0" applyNumberFormat="1" applyFont="1" applyFill="1" applyBorder="1" applyAlignment="1">
      <alignment horizontal="center" vertical="center" wrapText="1"/>
    </xf>
    <xf numFmtId="0" fontId="38" fillId="0" borderId="168" xfId="0" applyFont="1" applyBorder="1" applyAlignment="1">
      <alignment horizontal="center" vertical="center" wrapText="1"/>
    </xf>
    <xf numFmtId="0" fontId="41" fillId="7" borderId="165" xfId="0" applyFont="1" applyFill="1" applyBorder="1" applyAlignment="1">
      <alignment horizontal="center" vertical="center" wrapText="1"/>
    </xf>
    <xf numFmtId="49" fontId="39" fillId="7" borderId="13" xfId="0" applyNumberFormat="1" applyFont="1" applyFill="1" applyBorder="1" applyAlignment="1">
      <alignment horizontal="center" vertical="center" wrapText="1"/>
    </xf>
    <xf numFmtId="0" fontId="15" fillId="7" borderId="7" xfId="0" applyFont="1" applyFill="1" applyBorder="1" applyAlignment="1">
      <alignment horizontal="left" vertical="center"/>
    </xf>
    <xf numFmtId="0" fontId="15" fillId="7" borderId="76" xfId="0" applyFont="1" applyFill="1" applyBorder="1" applyAlignment="1">
      <alignment horizontal="left" vertical="center"/>
    </xf>
    <xf numFmtId="0" fontId="15" fillId="7" borderId="8" xfId="0" applyFont="1" applyFill="1" applyBorder="1" applyAlignment="1">
      <alignment horizontal="center" vertical="center"/>
    </xf>
    <xf numFmtId="185" fontId="15" fillId="0" borderId="3" xfId="0" applyNumberFormat="1" applyFont="1" applyBorder="1" applyAlignment="1" applyProtection="1">
      <alignment horizontal="right" vertical="center"/>
      <protection locked="0"/>
    </xf>
    <xf numFmtId="185" fontId="15" fillId="0" borderId="85" xfId="32" applyNumberFormat="1" applyFont="1" applyFill="1" applyBorder="1" applyAlignment="1">
      <alignment horizontal="right" vertical="center"/>
    </xf>
    <xf numFmtId="3" fontId="50" fillId="7" borderId="0" xfId="32" applyNumberFormat="1" applyFont="1" applyFill="1" applyBorder="1" applyAlignment="1">
      <alignment horizontal="left" vertical="center"/>
    </xf>
    <xf numFmtId="0" fontId="15" fillId="9" borderId="121" xfId="0" applyFont="1" applyFill="1" applyBorder="1" applyAlignment="1">
      <alignment horizontal="center" vertical="center"/>
    </xf>
    <xf numFmtId="0" fontId="15" fillId="9" borderId="102" xfId="0" applyFont="1" applyFill="1" applyBorder="1" applyAlignment="1">
      <alignment horizontal="center" vertical="center"/>
    </xf>
    <xf numFmtId="3" fontId="50" fillId="7" borderId="0" xfId="32" applyNumberFormat="1" applyFont="1" applyFill="1" applyBorder="1" applyAlignment="1">
      <alignment vertical="center"/>
    </xf>
    <xf numFmtId="3" fontId="16" fillId="7" borderId="0" xfId="32" applyNumberFormat="1" applyFont="1" applyFill="1" applyAlignment="1">
      <alignment vertical="center"/>
    </xf>
    <xf numFmtId="3" fontId="32" fillId="7" borderId="0" xfId="32" applyNumberFormat="1" applyFont="1" applyFill="1" applyAlignment="1">
      <alignment horizontal="right" vertical="center"/>
    </xf>
    <xf numFmtId="0" fontId="54" fillId="7" borderId="0" xfId="0" applyFont="1" applyFill="1" applyAlignment="1">
      <alignment vertical="center"/>
    </xf>
    <xf numFmtId="0" fontId="50" fillId="7" borderId="0" xfId="48" applyFont="1" applyFill="1" applyAlignment="1">
      <alignment vertical="center"/>
    </xf>
    <xf numFmtId="185" fontId="50" fillId="7" borderId="0" xfId="32" applyNumberFormat="1" applyFont="1" applyFill="1" applyBorder="1" applyAlignment="1">
      <alignment horizontal="right" vertical="center"/>
    </xf>
    <xf numFmtId="0" fontId="48" fillId="7" borderId="0" xfId="0" applyFont="1" applyFill="1" applyAlignment="1">
      <alignment horizontal="center" vertical="center"/>
    </xf>
    <xf numFmtId="0" fontId="50" fillId="0" borderId="0" xfId="140" applyFont="1">
      <alignment vertical="center"/>
    </xf>
    <xf numFmtId="0" fontId="62" fillId="0" borderId="0" xfId="0" applyFont="1" applyAlignment="1">
      <alignment vertical="center"/>
    </xf>
    <xf numFmtId="0" fontId="0" fillId="9" borderId="157" xfId="0" applyFill="1" applyBorder="1" applyAlignment="1">
      <alignment horizontal="center" vertical="center"/>
    </xf>
    <xf numFmtId="0" fontId="0" fillId="9" borderId="35" xfId="0" applyFill="1" applyBorder="1" applyAlignment="1">
      <alignment horizontal="center" vertical="center" wrapText="1"/>
    </xf>
    <xf numFmtId="0" fontId="29" fillId="9" borderId="39" xfId="43" applyFont="1" applyFill="1" applyBorder="1" applyAlignment="1">
      <alignment horizontal="center" vertical="center"/>
    </xf>
    <xf numFmtId="0" fontId="29" fillId="9" borderId="34" xfId="43" applyFont="1" applyFill="1" applyBorder="1" applyAlignment="1">
      <alignment horizontal="center" vertical="center"/>
    </xf>
    <xf numFmtId="0" fontId="29" fillId="9" borderId="30" xfId="43" applyFont="1" applyFill="1" applyBorder="1" applyAlignment="1">
      <alignment horizontal="center" vertical="center"/>
    </xf>
    <xf numFmtId="3" fontId="45" fillId="7" borderId="0" xfId="32" applyNumberFormat="1" applyFont="1" applyFill="1" applyAlignment="1">
      <alignment horizontal="center" vertical="center"/>
    </xf>
    <xf numFmtId="3" fontId="48" fillId="7" borderId="0" xfId="32" applyNumberFormat="1" applyFont="1" applyFill="1" applyAlignment="1">
      <alignment vertical="center"/>
    </xf>
    <xf numFmtId="0" fontId="45" fillId="7" borderId="0" xfId="0" applyFont="1" applyFill="1" applyAlignment="1">
      <alignment horizontal="center" vertical="center"/>
    </xf>
    <xf numFmtId="0" fontId="40" fillId="0" borderId="0" xfId="0" applyFont="1" applyAlignment="1">
      <alignment vertical="top"/>
    </xf>
    <xf numFmtId="0" fontId="40" fillId="7" borderId="0" xfId="0" applyFont="1" applyFill="1" applyAlignment="1">
      <alignment vertical="top"/>
    </xf>
    <xf numFmtId="0" fontId="14" fillId="9" borderId="62" xfId="0" applyFont="1" applyFill="1" applyBorder="1" applyAlignment="1">
      <alignment horizontal="center" vertical="center"/>
    </xf>
    <xf numFmtId="0" fontId="15" fillId="13" borderId="0" xfId="0" applyFont="1" applyFill="1" applyAlignment="1" applyProtection="1">
      <alignment vertical="center" shrinkToFit="1"/>
      <protection locked="0"/>
    </xf>
    <xf numFmtId="0" fontId="15" fillId="7" borderId="167"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35" xfId="0" applyFont="1" applyFill="1" applyBorder="1" applyAlignment="1">
      <alignment horizontal="left" vertical="center"/>
    </xf>
    <xf numFmtId="0" fontId="15" fillId="7" borderId="58" xfId="0" applyFont="1" applyFill="1" applyBorder="1" applyAlignment="1">
      <alignment horizontal="center" vertical="center"/>
    </xf>
    <xf numFmtId="0" fontId="15" fillId="7" borderId="76" xfId="0" applyFont="1" applyFill="1" applyBorder="1" applyAlignment="1">
      <alignment horizontal="center" vertical="center"/>
    </xf>
    <xf numFmtId="0" fontId="15" fillId="7" borderId="137" xfId="0" applyFont="1" applyFill="1" applyBorder="1" applyAlignment="1">
      <alignment horizontal="left" vertical="center"/>
    </xf>
    <xf numFmtId="0" fontId="15" fillId="0" borderId="71" xfId="0" applyFont="1" applyBorder="1" applyAlignment="1">
      <alignment horizontal="left" vertical="center"/>
    </xf>
    <xf numFmtId="0" fontId="15" fillId="7" borderId="78" xfId="0" applyFont="1" applyFill="1" applyBorder="1" applyAlignment="1">
      <alignment horizontal="left" vertical="center"/>
    </xf>
    <xf numFmtId="3" fontId="48" fillId="7" borderId="0" xfId="32" applyNumberFormat="1" applyFont="1" applyFill="1"/>
    <xf numFmtId="3" fontId="58" fillId="7" borderId="0" xfId="32" applyNumberFormat="1" applyFont="1" applyFill="1" applyAlignment="1">
      <alignment horizontal="right"/>
    </xf>
    <xf numFmtId="0" fontId="58" fillId="7" borderId="0" xfId="0" applyFont="1" applyFill="1"/>
    <xf numFmtId="0" fontId="50" fillId="7" borderId="0" xfId="0" applyFont="1" applyFill="1"/>
    <xf numFmtId="0" fontId="55" fillId="7" borderId="0" xfId="0" applyFont="1" applyFill="1"/>
    <xf numFmtId="0" fontId="50" fillId="7" borderId="16" xfId="0" applyFont="1" applyFill="1" applyBorder="1"/>
    <xf numFmtId="3" fontId="50" fillId="7" borderId="57" xfId="32" applyNumberFormat="1" applyFont="1" applyFill="1" applyBorder="1"/>
    <xf numFmtId="3" fontId="50" fillId="7" borderId="0" xfId="32" applyNumberFormat="1" applyFont="1" applyFill="1"/>
    <xf numFmtId="3" fontId="50" fillId="7" borderId="7" xfId="32" applyNumberFormat="1" applyFont="1" applyFill="1" applyBorder="1"/>
    <xf numFmtId="3" fontId="50" fillId="7" borderId="0" xfId="32" applyNumberFormat="1" applyFont="1" applyFill="1" applyBorder="1"/>
    <xf numFmtId="0" fontId="50" fillId="0" borderId="184" xfId="0" applyFont="1" applyBorder="1" applyAlignment="1">
      <alignment horizontal="right" vertical="center"/>
    </xf>
    <xf numFmtId="3" fontId="59" fillId="7" borderId="0" xfId="32" applyNumberFormat="1" applyFont="1" applyFill="1"/>
    <xf numFmtId="3" fontId="48" fillId="7" borderId="0" xfId="32" applyNumberFormat="1" applyFont="1" applyFill="1" applyBorder="1" applyAlignment="1">
      <alignment horizontal="left" vertical="top"/>
    </xf>
    <xf numFmtId="0" fontId="48" fillId="0" borderId="0" xfId="0" applyFont="1" applyAlignment="1">
      <alignment vertical="top"/>
    </xf>
    <xf numFmtId="3" fontId="59" fillId="7" borderId="0" xfId="32" applyNumberFormat="1" applyFont="1" applyFill="1" applyAlignment="1">
      <alignment vertical="top"/>
    </xf>
    <xf numFmtId="0" fontId="50" fillId="0" borderId="0" xfId="0" applyFont="1"/>
    <xf numFmtId="3" fontId="48" fillId="0" borderId="0" xfId="32" applyNumberFormat="1" applyFont="1" applyFill="1"/>
    <xf numFmtId="0" fontId="58" fillId="0" borderId="0" xfId="0" applyFont="1"/>
    <xf numFmtId="3" fontId="58" fillId="0" borderId="0" xfId="32" applyNumberFormat="1" applyFont="1" applyFill="1" applyAlignment="1">
      <alignment horizontal="right"/>
    </xf>
    <xf numFmtId="0" fontId="61" fillId="0" borderId="0" xfId="0" applyFont="1" applyAlignment="1">
      <alignment vertical="center"/>
    </xf>
    <xf numFmtId="3" fontId="48" fillId="0" borderId="0" xfId="32" applyNumberFormat="1" applyFont="1" applyFill="1" applyAlignment="1">
      <alignment horizontal="centerContinuous" vertical="center"/>
    </xf>
    <xf numFmtId="3" fontId="48" fillId="0" borderId="0" xfId="32" applyNumberFormat="1" applyFont="1" applyFill="1" applyAlignment="1">
      <alignment vertical="center"/>
    </xf>
    <xf numFmtId="0" fontId="46" fillId="9" borderId="167" xfId="0" applyFont="1" applyFill="1" applyBorder="1" applyAlignment="1">
      <alignment horizontal="center" vertical="center"/>
    </xf>
    <xf numFmtId="0" fontId="58" fillId="0" borderId="0" xfId="0" applyFont="1" applyAlignment="1">
      <alignment horizontal="right" vertical="center"/>
    </xf>
    <xf numFmtId="0" fontId="39" fillId="0" borderId="0" xfId="0" applyFont="1"/>
    <xf numFmtId="0" fontId="39" fillId="0" borderId="66" xfId="0" applyFont="1" applyBorder="1" applyAlignment="1">
      <alignment vertical="center"/>
    </xf>
    <xf numFmtId="0" fontId="15" fillId="0" borderId="20" xfId="0" applyFont="1" applyBorder="1" applyAlignment="1">
      <alignment horizontal="center" vertical="center"/>
    </xf>
    <xf numFmtId="0" fontId="50" fillId="0" borderId="97" xfId="0" applyFont="1" applyBorder="1" applyAlignment="1">
      <alignment horizontal="center" vertical="center"/>
    </xf>
    <xf numFmtId="185" fontId="15" fillId="0" borderId="97" xfId="0" applyNumberFormat="1" applyFont="1" applyBorder="1" applyAlignment="1">
      <alignment horizontal="right" vertical="center"/>
    </xf>
    <xf numFmtId="0" fontId="50" fillId="0" borderId="97" xfId="0" applyFont="1" applyBorder="1" applyAlignment="1">
      <alignment horizontal="left" vertical="center"/>
    </xf>
    <xf numFmtId="0" fontId="50" fillId="0" borderId="68" xfId="0" applyFont="1" applyBorder="1" applyAlignment="1">
      <alignment horizontal="left" vertical="center"/>
    </xf>
    <xf numFmtId="185" fontId="15" fillId="0" borderId="109" xfId="0" applyNumberFormat="1" applyFont="1" applyBorder="1" applyAlignment="1">
      <alignment horizontal="right" vertical="center"/>
    </xf>
    <xf numFmtId="0" fontId="50" fillId="0" borderId="109" xfId="0" applyFont="1" applyBorder="1" applyAlignment="1">
      <alignment horizontal="left" vertical="center"/>
    </xf>
    <xf numFmtId="0" fontId="50" fillId="0" borderId="111" xfId="0" applyFont="1" applyBorder="1" applyAlignment="1">
      <alignment horizontal="left" vertical="center"/>
    </xf>
    <xf numFmtId="185" fontId="15" fillId="0" borderId="163" xfId="0" applyNumberFormat="1" applyFont="1" applyBorder="1" applyAlignment="1">
      <alignment horizontal="right" vertical="center"/>
    </xf>
    <xf numFmtId="0" fontId="50" fillId="0" borderId="70" xfId="0" applyFont="1" applyBorder="1" applyAlignment="1">
      <alignment horizontal="right" vertical="center"/>
    </xf>
    <xf numFmtId="0" fontId="15" fillId="0" borderId="21" xfId="0" applyFont="1" applyBorder="1" applyAlignment="1">
      <alignment horizontal="center" vertical="center"/>
    </xf>
    <xf numFmtId="185" fontId="15" fillId="0" borderId="21" xfId="0" applyNumberFormat="1" applyFont="1" applyBorder="1" applyAlignment="1">
      <alignment horizontal="right" vertical="center"/>
    </xf>
    <xf numFmtId="0" fontId="50" fillId="0" borderId="21" xfId="0" applyFont="1" applyBorder="1" applyAlignment="1">
      <alignment horizontal="right" vertical="center"/>
    </xf>
    <xf numFmtId="0" fontId="50" fillId="0" borderId="84" xfId="0" applyFont="1" applyBorder="1" applyAlignment="1">
      <alignment horizontal="right" vertical="center"/>
    </xf>
    <xf numFmtId="185" fontId="15" fillId="0" borderId="99" xfId="0" applyNumberFormat="1" applyFont="1" applyBorder="1" applyAlignment="1">
      <alignment horizontal="right" vertical="center"/>
    </xf>
    <xf numFmtId="0" fontId="50" fillId="0" borderId="99" xfId="0" applyFont="1" applyBorder="1" applyAlignment="1">
      <alignment horizontal="left" vertical="center"/>
    </xf>
    <xf numFmtId="0" fontId="50" fillId="0" borderId="101" xfId="0" applyFont="1" applyBorder="1" applyAlignment="1">
      <alignment horizontal="left" vertical="center"/>
    </xf>
    <xf numFmtId="185" fontId="15" fillId="0" borderId="11" xfId="0" applyNumberFormat="1" applyFont="1" applyBorder="1" applyAlignment="1">
      <alignment horizontal="right" vertical="center"/>
    </xf>
    <xf numFmtId="185" fontId="15" fillId="0" borderId="13" xfId="0" applyNumberFormat="1" applyFont="1" applyBorder="1" applyAlignment="1">
      <alignment horizontal="right" vertical="center"/>
    </xf>
    <xf numFmtId="0" fontId="50" fillId="0" borderId="13" xfId="0" applyFont="1" applyBorder="1" applyAlignment="1">
      <alignment horizontal="right" vertical="center"/>
    </xf>
    <xf numFmtId="0" fontId="50" fillId="0" borderId="71" xfId="0" applyFont="1" applyBorder="1" applyAlignment="1">
      <alignment horizontal="right" vertical="center"/>
    </xf>
    <xf numFmtId="0" fontId="15" fillId="0" borderId="15" xfId="0" applyFont="1" applyBorder="1" applyAlignment="1">
      <alignment horizontal="center" vertical="center"/>
    </xf>
    <xf numFmtId="185" fontId="53" fillId="0" borderId="52" xfId="0" applyNumberFormat="1" applyFont="1" applyBorder="1" applyAlignment="1">
      <alignment horizontal="right" vertical="center"/>
    </xf>
    <xf numFmtId="185" fontId="53" fillId="0" borderId="82" xfId="0" applyNumberFormat="1" applyFont="1" applyBorder="1" applyAlignment="1">
      <alignment horizontal="right" vertical="center"/>
    </xf>
    <xf numFmtId="0" fontId="50" fillId="0" borderId="102" xfId="0" applyFont="1" applyBorder="1" applyAlignment="1">
      <alignment horizontal="left" vertical="center"/>
    </xf>
    <xf numFmtId="0" fontId="50" fillId="0" borderId="104" xfId="0" applyFont="1" applyBorder="1" applyAlignment="1">
      <alignment horizontal="left" vertical="center"/>
    </xf>
    <xf numFmtId="0" fontId="48" fillId="0" borderId="0" xfId="0" applyFont="1" applyAlignment="1">
      <alignment horizontal="center" vertical="top"/>
    </xf>
    <xf numFmtId="3" fontId="48" fillId="7" borderId="0" xfId="32" applyNumberFormat="1" applyFont="1" applyFill="1" applyAlignment="1"/>
    <xf numFmtId="3" fontId="48" fillId="7" borderId="0" xfId="32" applyNumberFormat="1" applyFont="1" applyFill="1" applyAlignment="1">
      <alignment horizontal="centerContinuous"/>
    </xf>
    <xf numFmtId="0" fontId="28" fillId="7" borderId="57" xfId="0" applyFont="1" applyFill="1" applyBorder="1"/>
    <xf numFmtId="0" fontId="46" fillId="9" borderId="62" xfId="0" applyFont="1" applyFill="1" applyBorder="1" applyAlignment="1">
      <alignment horizontal="center" vertical="center"/>
    </xf>
    <xf numFmtId="0" fontId="28" fillId="7" borderId="0" xfId="0" applyFont="1" applyFill="1"/>
    <xf numFmtId="0" fontId="32" fillId="7" borderId="57" xfId="0" applyFont="1" applyFill="1" applyBorder="1"/>
    <xf numFmtId="0" fontId="50" fillId="7" borderId="106" xfId="0" applyFont="1" applyFill="1" applyBorder="1" applyAlignment="1">
      <alignment horizontal="center"/>
    </xf>
    <xf numFmtId="0" fontId="32" fillId="7" borderId="0" xfId="0" applyFont="1" applyFill="1"/>
    <xf numFmtId="0" fontId="50" fillId="7" borderId="110" xfId="0" applyFont="1" applyFill="1" applyBorder="1"/>
    <xf numFmtId="0" fontId="50" fillId="7" borderId="12" xfId="0" applyFont="1" applyFill="1" applyBorder="1"/>
    <xf numFmtId="0" fontId="59" fillId="7" borderId="0" xfId="0" applyFont="1" applyFill="1"/>
    <xf numFmtId="0" fontId="60" fillId="0" borderId="0" xfId="0" applyFont="1"/>
    <xf numFmtId="3" fontId="48" fillId="0" borderId="0" xfId="32" applyNumberFormat="1" applyFont="1" applyFill="1" applyAlignment="1">
      <alignment horizontal="centerContinuous"/>
    </xf>
    <xf numFmtId="3" fontId="61" fillId="0" borderId="0" xfId="32" applyNumberFormat="1" applyFont="1" applyFill="1" applyAlignment="1">
      <alignment horizontal="center" vertical="center"/>
    </xf>
    <xf numFmtId="0" fontId="61" fillId="0" borderId="0" xfId="0" applyFont="1"/>
    <xf numFmtId="187" fontId="58" fillId="0" borderId="0" xfId="0" applyNumberFormat="1" applyFont="1" applyAlignment="1">
      <alignment horizontal="right" vertical="center"/>
    </xf>
    <xf numFmtId="0" fontId="15" fillId="0" borderId="2" xfId="0" applyFont="1" applyBorder="1" applyAlignment="1">
      <alignment horizontal="left" vertical="center"/>
    </xf>
    <xf numFmtId="0" fontId="54" fillId="7" borderId="0" xfId="0" applyFont="1" applyFill="1" applyAlignment="1">
      <alignment horizontal="center" vertical="center"/>
    </xf>
    <xf numFmtId="185" fontId="15" fillId="7" borderId="44" xfId="0" applyNumberFormat="1" applyFont="1" applyFill="1" applyBorder="1" applyAlignment="1" applyProtection="1">
      <alignment horizontal="right" vertical="center"/>
      <protection locked="0"/>
    </xf>
    <xf numFmtId="185" fontId="15" fillId="7" borderId="46" xfId="0" applyNumberFormat="1" applyFont="1" applyFill="1" applyBorder="1" applyAlignment="1" applyProtection="1">
      <alignment horizontal="right" vertical="center"/>
      <protection locked="0"/>
    </xf>
    <xf numFmtId="185" fontId="15" fillId="5" borderId="187" xfId="0" applyNumberFormat="1" applyFont="1" applyFill="1" applyBorder="1" applyAlignment="1" applyProtection="1">
      <alignment horizontal="right" vertical="center"/>
      <protection locked="0"/>
    </xf>
    <xf numFmtId="185" fontId="15" fillId="5" borderId="188" xfId="0" applyNumberFormat="1" applyFont="1" applyFill="1" applyBorder="1" applyAlignment="1" applyProtection="1">
      <alignment horizontal="right" vertical="center"/>
      <protection locked="0"/>
    </xf>
    <xf numFmtId="185" fontId="15" fillId="5" borderId="189" xfId="0" applyNumberFormat="1" applyFont="1" applyFill="1" applyBorder="1" applyAlignment="1" applyProtection="1">
      <alignment horizontal="right" vertical="center"/>
      <protection locked="0"/>
    </xf>
    <xf numFmtId="185" fontId="15" fillId="5" borderId="156" xfId="0" applyNumberFormat="1" applyFont="1" applyFill="1" applyBorder="1" applyAlignment="1" applyProtection="1">
      <alignment horizontal="right" vertical="center"/>
      <protection locked="0"/>
    </xf>
    <xf numFmtId="185" fontId="15" fillId="0" borderId="49" xfId="0" applyNumberFormat="1" applyFont="1" applyBorder="1" applyAlignment="1" applyProtection="1">
      <alignment horizontal="right" vertical="center"/>
      <protection locked="0"/>
    </xf>
    <xf numFmtId="185" fontId="15" fillId="0" borderId="50" xfId="0" applyNumberFormat="1" applyFont="1" applyBorder="1" applyAlignment="1" applyProtection="1">
      <alignment horizontal="right" vertical="center"/>
      <protection locked="0"/>
    </xf>
    <xf numFmtId="185" fontId="53" fillId="7" borderId="96" xfId="0" applyNumberFormat="1" applyFont="1" applyFill="1" applyBorder="1" applyAlignment="1">
      <alignment horizontal="right" vertical="center"/>
    </xf>
    <xf numFmtId="185" fontId="53" fillId="7" borderId="175" xfId="0" applyNumberFormat="1" applyFont="1" applyFill="1" applyBorder="1" applyAlignment="1">
      <alignment horizontal="right" vertical="center"/>
    </xf>
    <xf numFmtId="185" fontId="53" fillId="7" borderId="78" xfId="0" applyNumberFormat="1" applyFont="1" applyFill="1" applyBorder="1" applyAlignment="1">
      <alignment horizontal="right" vertical="center"/>
    </xf>
    <xf numFmtId="0" fontId="15" fillId="7" borderId="0" xfId="0" applyFont="1" applyFill="1" applyAlignment="1">
      <alignment horizontal="left" vertical="center"/>
    </xf>
    <xf numFmtId="3" fontId="9" fillId="0" borderId="0" xfId="32" applyNumberFormat="1" applyFont="1" applyFill="1" applyAlignment="1">
      <alignment horizontal="left" vertical="center"/>
    </xf>
    <xf numFmtId="0" fontId="52" fillId="0" borderId="0" xfId="0" applyFont="1" applyAlignment="1">
      <alignment horizontal="center" vertical="center"/>
    </xf>
    <xf numFmtId="3" fontId="52" fillId="0" borderId="0" xfId="0" applyNumberFormat="1" applyFont="1" applyAlignment="1">
      <alignment horizontal="right" vertical="center"/>
    </xf>
    <xf numFmtId="0" fontId="46" fillId="9" borderId="1" xfId="0" applyFont="1" applyFill="1" applyBorder="1" applyAlignment="1">
      <alignment horizontal="center" vertical="center"/>
    </xf>
    <xf numFmtId="0" fontId="46" fillId="9" borderId="61" xfId="0" applyFont="1" applyFill="1" applyBorder="1" applyAlignment="1">
      <alignment horizontal="center" vertical="center"/>
    </xf>
    <xf numFmtId="0" fontId="41" fillId="0" borderId="165" xfId="0" applyFont="1" applyBorder="1" applyAlignment="1">
      <alignment horizontal="center" vertical="center" wrapText="1"/>
    </xf>
    <xf numFmtId="0" fontId="46" fillId="9" borderId="44" xfId="0" applyFont="1" applyFill="1" applyBorder="1" applyAlignment="1">
      <alignment horizontal="center" vertical="center"/>
    </xf>
    <xf numFmtId="185" fontId="15" fillId="7" borderId="92" xfId="0" applyNumberFormat="1" applyFont="1" applyFill="1" applyBorder="1" applyAlignment="1">
      <alignment horizontal="right" vertical="center"/>
    </xf>
    <xf numFmtId="185" fontId="15" fillId="7" borderId="107" xfId="0" applyNumberFormat="1" applyFont="1" applyFill="1" applyBorder="1" applyAlignment="1">
      <alignment horizontal="right" vertical="center"/>
    </xf>
    <xf numFmtId="185" fontId="15" fillId="7" borderId="95" xfId="0" applyNumberFormat="1" applyFont="1" applyFill="1" applyBorder="1" applyAlignment="1">
      <alignment horizontal="right" vertical="center"/>
    </xf>
    <xf numFmtId="185" fontId="15" fillId="7" borderId="111" xfId="0" applyNumberFormat="1" applyFont="1" applyFill="1" applyBorder="1" applyAlignment="1">
      <alignment horizontal="right" vertical="center"/>
    </xf>
    <xf numFmtId="185" fontId="15" fillId="7" borderId="47" xfId="0" applyNumberFormat="1" applyFont="1" applyFill="1" applyBorder="1" applyAlignment="1">
      <alignment horizontal="right" vertical="center"/>
    </xf>
    <xf numFmtId="185" fontId="15" fillId="7" borderId="84" xfId="0" applyNumberFormat="1" applyFont="1" applyFill="1" applyBorder="1" applyAlignment="1">
      <alignment horizontal="right" vertical="center"/>
    </xf>
    <xf numFmtId="0" fontId="46" fillId="9" borderId="45" xfId="0" applyFont="1" applyFill="1" applyBorder="1" applyAlignment="1">
      <alignment horizontal="center" vertical="center"/>
    </xf>
    <xf numFmtId="0" fontId="47" fillId="0" borderId="0" xfId="47" applyFont="1">
      <alignment vertical="center"/>
    </xf>
    <xf numFmtId="176" fontId="50" fillId="7" borderId="0" xfId="0" applyNumberFormat="1" applyFont="1" applyFill="1" applyAlignment="1">
      <alignment vertical="center" shrinkToFit="1"/>
    </xf>
    <xf numFmtId="0" fontId="30" fillId="0" borderId="0" xfId="0" applyFont="1" applyAlignment="1">
      <alignment horizontal="left" vertical="center"/>
    </xf>
    <xf numFmtId="0" fontId="33" fillId="0" borderId="0" xfId="0" applyFont="1" applyAlignment="1">
      <alignment horizontal="center" vertical="center"/>
    </xf>
    <xf numFmtId="0" fontId="58" fillId="0" borderId="0" xfId="0" applyFont="1" applyAlignment="1">
      <alignment vertical="top"/>
    </xf>
    <xf numFmtId="3" fontId="48" fillId="7" borderId="0" xfId="32" applyNumberFormat="1" applyFont="1" applyFill="1" applyAlignment="1">
      <alignment vertical="top"/>
    </xf>
    <xf numFmtId="0" fontId="12" fillId="0" borderId="0" xfId="43" applyFont="1">
      <alignment vertical="center"/>
    </xf>
    <xf numFmtId="0" fontId="15" fillId="0" borderId="41" xfId="43" applyFont="1" applyBorder="1">
      <alignment vertical="center"/>
    </xf>
    <xf numFmtId="0" fontId="15" fillId="0" borderId="43" xfId="43" applyFont="1" applyBorder="1">
      <alignment vertical="center"/>
    </xf>
    <xf numFmtId="0" fontId="15" fillId="0" borderId="43" xfId="43" applyFont="1" applyBorder="1" applyAlignment="1">
      <alignment vertical="center" wrapText="1"/>
    </xf>
    <xf numFmtId="0" fontId="15" fillId="0" borderId="39" xfId="43" applyFont="1" applyBorder="1">
      <alignment vertical="center"/>
    </xf>
    <xf numFmtId="0" fontId="50" fillId="8" borderId="53" xfId="0" applyFont="1" applyFill="1" applyBorder="1" applyAlignment="1">
      <alignment horizontal="right" vertical="center"/>
    </xf>
    <xf numFmtId="0" fontId="46" fillId="9" borderId="166" xfId="0" applyFont="1" applyFill="1" applyBorder="1" applyAlignment="1">
      <alignment horizontal="center" vertical="center"/>
    </xf>
    <xf numFmtId="0" fontId="15" fillId="7" borderId="21" xfId="0" applyFont="1" applyFill="1" applyBorder="1" applyAlignment="1">
      <alignment horizontal="left" vertical="center"/>
    </xf>
    <xf numFmtId="0" fontId="79" fillId="0" borderId="33" xfId="43" applyFont="1" applyBorder="1" applyAlignment="1">
      <alignment horizontal="center" vertical="center"/>
    </xf>
    <xf numFmtId="49" fontId="80" fillId="7" borderId="0" xfId="0" applyNumberFormat="1" applyFont="1" applyFill="1" applyAlignment="1">
      <alignment horizontal="left" vertical="center"/>
    </xf>
    <xf numFmtId="0" fontId="80" fillId="7" borderId="0" xfId="0" applyFont="1" applyFill="1" applyAlignment="1">
      <alignment horizontal="center" vertical="center"/>
    </xf>
    <xf numFmtId="49" fontId="81" fillId="0" borderId="11" xfId="0" applyNumberFormat="1" applyFont="1" applyBorder="1" applyAlignment="1">
      <alignment horizontal="center" vertical="center" wrapText="1"/>
    </xf>
    <xf numFmtId="0" fontId="82" fillId="0" borderId="0" xfId="0" applyFont="1" applyAlignment="1">
      <alignment vertical="center"/>
    </xf>
    <xf numFmtId="0" fontId="83" fillId="0" borderId="0" xfId="0" applyFont="1" applyAlignment="1">
      <alignment horizontal="center" vertical="top"/>
    </xf>
    <xf numFmtId="0" fontId="83" fillId="0" borderId="0" xfId="0" applyFont="1" applyAlignment="1">
      <alignment vertical="center"/>
    </xf>
    <xf numFmtId="0" fontId="83" fillId="0" borderId="0" xfId="0" applyFont="1"/>
    <xf numFmtId="3" fontId="85" fillId="0" borderId="0" xfId="32" applyNumberFormat="1" applyFont="1" applyFill="1" applyAlignment="1">
      <alignment horizontal="left" vertical="center"/>
    </xf>
    <xf numFmtId="0" fontId="32" fillId="0" borderId="0" xfId="144" applyFont="1">
      <alignment vertical="center"/>
    </xf>
    <xf numFmtId="0" fontId="32" fillId="13" borderId="0" xfId="144" applyFont="1" applyFill="1">
      <alignment vertical="center"/>
    </xf>
    <xf numFmtId="0" fontId="32" fillId="13" borderId="0" xfId="144" applyFont="1" applyFill="1" applyAlignment="1">
      <alignment horizontal="center" vertical="center"/>
    </xf>
    <xf numFmtId="38" fontId="32" fillId="13" borderId="0" xfId="145" applyFont="1" applyFill="1">
      <alignment vertical="center"/>
    </xf>
    <xf numFmtId="38" fontId="32" fillId="13" borderId="0" xfId="145" applyFont="1" applyFill="1" applyAlignment="1">
      <alignment vertical="center"/>
    </xf>
    <xf numFmtId="38" fontId="32" fillId="13" borderId="0" xfId="145" applyFont="1" applyFill="1" applyBorder="1">
      <alignment vertical="center"/>
    </xf>
    <xf numFmtId="38" fontId="32" fillId="13" borderId="19" xfId="145" applyFont="1" applyFill="1" applyBorder="1">
      <alignment vertical="center"/>
    </xf>
    <xf numFmtId="0" fontId="32" fillId="13" borderId="19" xfId="144" applyFont="1" applyFill="1" applyBorder="1" applyAlignment="1">
      <alignment horizontal="center" vertical="center"/>
    </xf>
    <xf numFmtId="0" fontId="32" fillId="13" borderId="0" xfId="144" applyFont="1" applyFill="1" applyAlignment="1">
      <alignment horizontal="right" vertical="center"/>
    </xf>
    <xf numFmtId="0" fontId="15" fillId="0" borderId="0" xfId="0" applyFont="1" applyAlignment="1">
      <alignment horizontal="center" vertical="center"/>
    </xf>
    <xf numFmtId="0" fontId="50" fillId="0" borderId="21" xfId="0" applyFont="1" applyBorder="1" applyAlignment="1">
      <alignment horizontal="left" vertical="center"/>
    </xf>
    <xf numFmtId="0" fontId="50" fillId="0" borderId="163" xfId="0" applyFont="1" applyBorder="1" applyAlignment="1">
      <alignment horizontal="left" vertical="center"/>
    </xf>
    <xf numFmtId="0" fontId="50" fillId="0" borderId="109" xfId="0" applyFont="1" applyBorder="1" applyAlignment="1">
      <alignment horizontal="right" vertical="center"/>
    </xf>
    <xf numFmtId="0" fontId="50" fillId="0" borderId="111" xfId="0" applyFont="1" applyBorder="1" applyAlignment="1">
      <alignment horizontal="right" vertical="center"/>
    </xf>
    <xf numFmtId="0" fontId="39" fillId="0" borderId="209" xfId="0" applyFont="1" applyBorder="1" applyAlignment="1">
      <alignment vertical="center"/>
    </xf>
    <xf numFmtId="0" fontId="39" fillId="0" borderId="209" xfId="0" applyFont="1" applyBorder="1" applyAlignment="1">
      <alignment horizontal="center" vertical="center"/>
    </xf>
    <xf numFmtId="0" fontId="15" fillId="0" borderId="214" xfId="0" applyFont="1" applyBorder="1" applyAlignment="1">
      <alignment horizontal="left" vertical="center"/>
    </xf>
    <xf numFmtId="0" fontId="15" fillId="9" borderId="225" xfId="0" applyFont="1" applyFill="1" applyBorder="1" applyAlignment="1">
      <alignment horizontal="center" vertical="center"/>
    </xf>
    <xf numFmtId="185" fontId="15" fillId="7" borderId="61" xfId="0" applyNumberFormat="1" applyFont="1" applyFill="1" applyBorder="1" applyAlignment="1" applyProtection="1">
      <alignment horizontal="right" vertical="center"/>
      <protection locked="0"/>
    </xf>
    <xf numFmtId="185" fontId="15" fillId="5" borderId="246" xfId="0" applyNumberFormat="1" applyFont="1" applyFill="1" applyBorder="1" applyAlignment="1" applyProtection="1">
      <alignment horizontal="right" vertical="center"/>
      <protection locked="0"/>
    </xf>
    <xf numFmtId="185" fontId="15" fillId="5" borderId="142" xfId="0" applyNumberFormat="1" applyFont="1" applyFill="1" applyBorder="1" applyAlignment="1" applyProtection="1">
      <alignment horizontal="right" vertical="center"/>
      <protection locked="0"/>
    </xf>
    <xf numFmtId="185" fontId="15" fillId="0" borderId="213" xfId="0" applyNumberFormat="1" applyFont="1" applyBorder="1" applyAlignment="1" applyProtection="1">
      <alignment horizontal="right" vertical="center"/>
      <protection locked="0"/>
    </xf>
    <xf numFmtId="185" fontId="53" fillId="7" borderId="0" xfId="0" applyNumberFormat="1" applyFont="1" applyFill="1" applyAlignment="1">
      <alignment horizontal="right" vertical="center"/>
    </xf>
    <xf numFmtId="185" fontId="15" fillId="7" borderId="209" xfId="0" applyNumberFormat="1" applyFont="1" applyFill="1" applyBorder="1" applyAlignment="1" applyProtection="1">
      <alignment horizontal="right" vertical="center"/>
      <protection locked="0"/>
    </xf>
    <xf numFmtId="185" fontId="15" fillId="0" borderId="209" xfId="0" applyNumberFormat="1" applyFont="1" applyBorder="1" applyAlignment="1" applyProtection="1">
      <alignment horizontal="right" vertical="center"/>
      <protection locked="0"/>
    </xf>
    <xf numFmtId="185" fontId="15" fillId="7" borderId="230" xfId="0" applyNumberFormat="1" applyFont="1" applyFill="1" applyBorder="1" applyAlignment="1" applyProtection="1">
      <alignment horizontal="right" vertical="center"/>
      <protection locked="0"/>
    </xf>
    <xf numFmtId="185" fontId="15" fillId="7" borderId="237" xfId="0" applyNumberFormat="1" applyFont="1" applyFill="1" applyBorder="1" applyAlignment="1" applyProtection="1">
      <alignment horizontal="right" vertical="center"/>
      <protection locked="0"/>
    </xf>
    <xf numFmtId="185" fontId="15" fillId="0" borderId="230" xfId="0" applyNumberFormat="1" applyFont="1" applyBorder="1" applyAlignment="1" applyProtection="1">
      <alignment horizontal="right" vertical="center"/>
      <protection locked="0"/>
    </xf>
    <xf numFmtId="185" fontId="15" fillId="0" borderId="237" xfId="0" applyNumberFormat="1" applyFont="1" applyBorder="1" applyAlignment="1" applyProtection="1">
      <alignment horizontal="right" vertical="center"/>
      <protection locked="0"/>
    </xf>
    <xf numFmtId="0" fontId="15" fillId="9" borderId="227" xfId="0" applyFont="1" applyFill="1" applyBorder="1" applyAlignment="1">
      <alignment horizontal="center" vertical="center"/>
    </xf>
    <xf numFmtId="0" fontId="15" fillId="9" borderId="212" xfId="0" applyFont="1" applyFill="1" applyBorder="1" applyAlignment="1">
      <alignment horizontal="center" vertical="center"/>
    </xf>
    <xf numFmtId="0" fontId="15" fillId="9" borderId="243" xfId="0" applyFont="1" applyFill="1" applyBorder="1" applyAlignment="1">
      <alignment horizontal="center" vertical="center"/>
    </xf>
    <xf numFmtId="185" fontId="53" fillId="7" borderId="227" xfId="0" applyNumberFormat="1" applyFont="1" applyFill="1" applyBorder="1" applyAlignment="1">
      <alignment horizontal="right" vertical="center"/>
    </xf>
    <xf numFmtId="185" fontId="53" fillId="7" borderId="212" xfId="0" applyNumberFormat="1" applyFont="1" applyFill="1" applyBorder="1" applyAlignment="1">
      <alignment horizontal="right" vertical="center"/>
    </xf>
    <xf numFmtId="185" fontId="53" fillId="7" borderId="243" xfId="0" applyNumberFormat="1" applyFont="1" applyFill="1" applyBorder="1" applyAlignment="1">
      <alignment horizontal="right" vertical="center"/>
    </xf>
    <xf numFmtId="185" fontId="15" fillId="7" borderId="47" xfId="0" applyNumberFormat="1" applyFont="1" applyFill="1" applyBorder="1" applyAlignment="1" applyProtection="1">
      <alignment horizontal="right" vertical="center"/>
      <protection locked="0"/>
    </xf>
    <xf numFmtId="185" fontId="15" fillId="7" borderId="11" xfId="0" applyNumberFormat="1" applyFont="1" applyFill="1" applyBorder="1" applyAlignment="1" applyProtection="1">
      <alignment horizontal="right" vertical="center"/>
      <protection locked="0"/>
    </xf>
    <xf numFmtId="185" fontId="15" fillId="7" borderId="48" xfId="0" applyNumberFormat="1" applyFont="1" applyFill="1" applyBorder="1" applyAlignment="1" applyProtection="1">
      <alignment horizontal="right" vertical="center"/>
      <protection locked="0"/>
    </xf>
    <xf numFmtId="185" fontId="15" fillId="5" borderId="44" xfId="0" applyNumberFormat="1" applyFont="1" applyFill="1" applyBorder="1" applyAlignment="1" applyProtection="1">
      <alignment horizontal="right" vertical="center"/>
      <protection locked="0"/>
    </xf>
    <xf numFmtId="185" fontId="15" fillId="5" borderId="46" xfId="0" applyNumberFormat="1" applyFont="1" applyFill="1" applyBorder="1" applyAlignment="1" applyProtection="1">
      <alignment horizontal="right" vertical="center"/>
      <protection locked="0"/>
    </xf>
    <xf numFmtId="185" fontId="53" fillId="7" borderId="44" xfId="0" applyNumberFormat="1" applyFont="1" applyFill="1" applyBorder="1" applyAlignment="1">
      <alignment horizontal="right" vertical="center"/>
    </xf>
    <xf numFmtId="185" fontId="53" fillId="7" borderId="45" xfId="0" applyNumberFormat="1" applyFont="1" applyFill="1" applyBorder="1" applyAlignment="1">
      <alignment horizontal="right" vertical="center"/>
    </xf>
    <xf numFmtId="185" fontId="53" fillId="7" borderId="46" xfId="0" applyNumberFormat="1" applyFont="1" applyFill="1" applyBorder="1" applyAlignment="1">
      <alignment horizontal="right" vertical="center"/>
    </xf>
    <xf numFmtId="0" fontId="50" fillId="0" borderId="0" xfId="0" applyFont="1" applyAlignment="1">
      <alignment wrapText="1"/>
    </xf>
    <xf numFmtId="0" fontId="28" fillId="0" borderId="0" xfId="146" applyFont="1" applyAlignment="1">
      <alignment horizontal="center" vertical="center"/>
    </xf>
    <xf numFmtId="0" fontId="28" fillId="0" borderId="0" xfId="146" applyFont="1">
      <alignment vertical="center"/>
    </xf>
    <xf numFmtId="0" fontId="33" fillId="0" borderId="0" xfId="146" applyFont="1" applyAlignment="1">
      <alignment horizontal="center" vertical="center"/>
    </xf>
    <xf numFmtId="49" fontId="89" fillId="0" borderId="0" xfId="146" applyNumberFormat="1" applyFont="1" applyAlignment="1">
      <alignment horizontal="center" vertical="center"/>
    </xf>
    <xf numFmtId="0" fontId="32" fillId="0" borderId="0" xfId="0" applyFont="1" applyAlignment="1">
      <alignment vertical="top"/>
    </xf>
    <xf numFmtId="3" fontId="40" fillId="7" borderId="0" xfId="32" applyNumberFormat="1" applyFont="1" applyFill="1" applyBorder="1" applyAlignment="1" applyProtection="1">
      <alignment vertical="top"/>
    </xf>
    <xf numFmtId="0" fontId="90" fillId="9" borderId="209" xfId="144" applyFont="1" applyFill="1" applyBorder="1" applyAlignment="1">
      <alignment horizontal="center" vertical="center"/>
    </xf>
    <xf numFmtId="0" fontId="90" fillId="13" borderId="19" xfId="144" applyFont="1" applyFill="1" applyBorder="1" applyAlignment="1">
      <alignment horizontal="left" vertical="center"/>
    </xf>
    <xf numFmtId="0" fontId="90" fillId="13" borderId="0" xfId="144" applyFont="1" applyFill="1" applyAlignment="1">
      <alignment horizontal="left" vertical="center"/>
    </xf>
    <xf numFmtId="38" fontId="90" fillId="13" borderId="0" xfId="145" applyFont="1" applyFill="1" applyBorder="1" applyAlignment="1">
      <alignment vertical="center"/>
    </xf>
    <xf numFmtId="38" fontId="90" fillId="13" borderId="20" xfId="145" applyFont="1" applyFill="1" applyBorder="1">
      <alignment vertical="center"/>
    </xf>
    <xf numFmtId="0" fontId="90" fillId="13" borderId="19" xfId="144" applyFont="1" applyFill="1" applyBorder="1">
      <alignment vertical="center"/>
    </xf>
    <xf numFmtId="0" fontId="90" fillId="13" borderId="213" xfId="144" applyFont="1" applyFill="1" applyBorder="1" applyAlignment="1">
      <alignment horizontal="left" vertical="center"/>
    </xf>
    <xf numFmtId="38" fontId="90" fillId="8" borderId="209" xfId="145" applyFont="1" applyFill="1" applyBorder="1" applyAlignment="1">
      <alignment vertical="center"/>
    </xf>
    <xf numFmtId="38" fontId="90" fillId="13" borderId="209" xfId="145" applyFont="1" applyFill="1" applyBorder="1">
      <alignment vertical="center"/>
    </xf>
    <xf numFmtId="38" fontId="90" fillId="13" borderId="209" xfId="145" applyFont="1" applyFill="1" applyBorder="1" applyAlignment="1">
      <alignment vertical="center"/>
    </xf>
    <xf numFmtId="0" fontId="90" fillId="13" borderId="58" xfId="144" applyFont="1" applyFill="1" applyBorder="1" applyAlignment="1">
      <alignment horizontal="center" vertical="center"/>
    </xf>
    <xf numFmtId="0" fontId="90" fillId="13" borderId="11" xfId="144" applyFont="1" applyFill="1" applyBorder="1" applyAlignment="1">
      <alignment horizontal="center" vertical="center"/>
    </xf>
    <xf numFmtId="0" fontId="90" fillId="13" borderId="58" xfId="144" applyFont="1" applyFill="1" applyBorder="1">
      <alignment vertical="center"/>
    </xf>
    <xf numFmtId="0" fontId="90" fillId="13" borderId="22" xfId="144" applyFont="1" applyFill="1" applyBorder="1">
      <alignment vertical="center"/>
    </xf>
    <xf numFmtId="0" fontId="90" fillId="13" borderId="20" xfId="144" applyFont="1" applyFill="1" applyBorder="1" applyAlignment="1">
      <alignment vertical="center" wrapText="1"/>
    </xf>
    <xf numFmtId="0" fontId="90" fillId="13" borderId="212" xfId="144" applyFont="1" applyFill="1" applyBorder="1" applyAlignment="1">
      <alignment vertical="center" wrapText="1"/>
    </xf>
    <xf numFmtId="0" fontId="90" fillId="13" borderId="209" xfId="144" applyFont="1" applyFill="1" applyBorder="1">
      <alignment vertical="center"/>
    </xf>
    <xf numFmtId="0" fontId="90" fillId="13" borderId="58" xfId="144" applyFont="1" applyFill="1" applyBorder="1" applyAlignment="1">
      <alignment vertical="center" wrapText="1"/>
    </xf>
    <xf numFmtId="0" fontId="90" fillId="13" borderId="12" xfId="144" applyFont="1" applyFill="1" applyBorder="1" applyAlignment="1">
      <alignment vertical="center" wrapText="1"/>
    </xf>
    <xf numFmtId="0" fontId="90" fillId="13" borderId="247" xfId="144" applyFont="1" applyFill="1" applyBorder="1" applyAlignment="1">
      <alignment vertical="center" wrapText="1"/>
    </xf>
    <xf numFmtId="0" fontId="90" fillId="13" borderId="215" xfId="144" applyFont="1" applyFill="1" applyBorder="1" applyAlignment="1">
      <alignment vertical="center" wrapText="1"/>
    </xf>
    <xf numFmtId="0" fontId="90" fillId="13" borderId="212" xfId="144" applyFont="1" applyFill="1" applyBorder="1">
      <alignment vertical="center"/>
    </xf>
    <xf numFmtId="38" fontId="90" fillId="8" borderId="212" xfId="145" applyFont="1" applyFill="1" applyBorder="1" applyAlignment="1">
      <alignment vertical="center"/>
    </xf>
    <xf numFmtId="0" fontId="90" fillId="13" borderId="208" xfId="144" applyFont="1" applyFill="1" applyBorder="1" applyAlignment="1">
      <alignment vertical="center" wrapText="1"/>
    </xf>
    <xf numFmtId="0" fontId="90" fillId="13" borderId="214" xfId="144" applyFont="1" applyFill="1" applyBorder="1" applyAlignment="1">
      <alignment vertical="center" wrapText="1"/>
    </xf>
    <xf numFmtId="0" fontId="90" fillId="13" borderId="214" xfId="144" applyFont="1" applyFill="1" applyBorder="1">
      <alignment vertical="center"/>
    </xf>
    <xf numFmtId="0" fontId="90" fillId="13" borderId="213" xfId="144" applyFont="1" applyFill="1" applyBorder="1" applyAlignment="1">
      <alignment horizontal="center" vertical="center"/>
    </xf>
    <xf numFmtId="0" fontId="90" fillId="13" borderId="218" xfId="144" applyFont="1" applyFill="1" applyBorder="1">
      <alignment vertical="center"/>
    </xf>
    <xf numFmtId="0" fontId="90" fillId="13" borderId="196" xfId="144" applyFont="1" applyFill="1" applyBorder="1" applyAlignment="1">
      <alignment horizontal="center" vertical="center" wrapText="1"/>
    </xf>
    <xf numFmtId="0" fontId="90" fillId="13" borderId="196" xfId="144" applyFont="1" applyFill="1" applyBorder="1">
      <alignment vertical="center"/>
    </xf>
    <xf numFmtId="0" fontId="90" fillId="13" borderId="22" xfId="144" applyFont="1" applyFill="1" applyBorder="1" applyAlignment="1">
      <alignment horizontal="center" vertical="center"/>
    </xf>
    <xf numFmtId="38" fontId="90" fillId="13" borderId="196" xfId="145" applyFont="1" applyFill="1" applyBorder="1" applyAlignment="1">
      <alignment vertical="center"/>
    </xf>
    <xf numFmtId="38" fontId="90" fillId="13" borderId="138" xfId="145" applyFont="1" applyFill="1" applyBorder="1">
      <alignment vertical="center"/>
    </xf>
    <xf numFmtId="0" fontId="90" fillId="13" borderId="221" xfId="144" applyFont="1" applyFill="1" applyBorder="1" applyAlignment="1">
      <alignment horizontal="left" vertical="center"/>
    </xf>
    <xf numFmtId="38" fontId="90" fillId="13" borderId="211" xfId="145" applyFont="1" applyFill="1" applyBorder="1" applyAlignment="1">
      <alignment vertical="center"/>
    </xf>
    <xf numFmtId="38" fontId="90" fillId="13" borderId="222" xfId="145" applyFont="1" applyFill="1" applyBorder="1" applyAlignment="1">
      <alignment vertical="center"/>
    </xf>
    <xf numFmtId="38" fontId="90" fillId="13" borderId="223" xfId="145" applyFont="1" applyFill="1" applyBorder="1" applyAlignment="1">
      <alignment vertical="center"/>
    </xf>
    <xf numFmtId="0" fontId="90" fillId="13" borderId="219" xfId="144" applyFont="1" applyFill="1" applyBorder="1" applyAlignment="1">
      <alignment horizontal="left" vertical="center"/>
    </xf>
    <xf numFmtId="38" fontId="90" fillId="13" borderId="207" xfId="145" applyFont="1" applyFill="1" applyBorder="1" applyAlignment="1">
      <alignment vertical="center"/>
    </xf>
    <xf numFmtId="38" fontId="90" fillId="13" borderId="224" xfId="145" applyFont="1" applyFill="1" applyBorder="1">
      <alignment vertical="center"/>
    </xf>
    <xf numFmtId="0" fontId="92" fillId="13" borderId="0" xfId="144" applyFont="1" applyFill="1" applyAlignment="1">
      <alignment horizontal="center" vertical="center"/>
    </xf>
    <xf numFmtId="0" fontId="77" fillId="7" borderId="0" xfId="0" applyFont="1" applyFill="1" applyAlignment="1">
      <alignment horizontal="center" vertical="center"/>
    </xf>
    <xf numFmtId="0" fontId="0" fillId="7" borderId="0" xfId="0" applyFill="1" applyAlignment="1">
      <alignment horizontal="center" vertical="center"/>
    </xf>
    <xf numFmtId="0" fontId="28" fillId="7" borderId="0" xfId="0" applyFont="1" applyFill="1" applyAlignment="1">
      <alignment horizontal="right" vertical="center"/>
    </xf>
    <xf numFmtId="0" fontId="0" fillId="7" borderId="66" xfId="0" applyFill="1" applyBorder="1" applyAlignment="1">
      <alignment vertical="center"/>
    </xf>
    <xf numFmtId="0" fontId="0" fillId="7" borderId="20" xfId="0" applyFill="1" applyBorder="1" applyAlignment="1">
      <alignment vertical="center"/>
    </xf>
    <xf numFmtId="0" fontId="0" fillId="7" borderId="10" xfId="0" applyFill="1" applyBorder="1" applyAlignment="1">
      <alignment horizontal="center" vertical="center"/>
    </xf>
    <xf numFmtId="0" fontId="0" fillId="7" borderId="99" xfId="0" applyFill="1" applyBorder="1" applyAlignment="1">
      <alignment horizontal="left" vertical="center" indent="1"/>
    </xf>
    <xf numFmtId="0" fontId="0" fillId="7" borderId="67" xfId="0" applyFill="1" applyBorder="1" applyAlignment="1">
      <alignment vertical="center"/>
    </xf>
    <xf numFmtId="185" fontId="0" fillId="5" borderId="68" xfId="0" applyNumberFormat="1" applyFill="1" applyBorder="1" applyAlignment="1" applyProtection="1">
      <alignment vertical="center"/>
      <protection locked="0"/>
    </xf>
    <xf numFmtId="0" fontId="0" fillId="7" borderId="20" xfId="0" applyFill="1" applyBorder="1" applyAlignment="1">
      <alignment horizontal="center" vertical="center"/>
    </xf>
    <xf numFmtId="0" fontId="0" fillId="7" borderId="19" xfId="0" applyFill="1" applyBorder="1" applyAlignment="1">
      <alignment horizontal="left" vertical="center" indent="1"/>
    </xf>
    <xf numFmtId="0" fontId="0" fillId="0" borderId="0" xfId="0" applyAlignment="1">
      <alignment horizontal="left" vertical="center" indent="1"/>
    </xf>
    <xf numFmtId="185" fontId="0" fillId="5" borderId="57" xfId="0" applyNumberFormat="1" applyFill="1" applyBorder="1" applyAlignment="1" applyProtection="1">
      <alignment vertical="center"/>
      <protection locked="0"/>
    </xf>
    <xf numFmtId="0" fontId="0" fillId="7" borderId="69" xfId="0" applyFill="1" applyBorder="1" applyAlignment="1">
      <alignment vertical="center"/>
    </xf>
    <xf numFmtId="185" fontId="0" fillId="5" borderId="70" xfId="0" applyNumberFormat="1" applyFill="1" applyBorder="1" applyAlignment="1" applyProtection="1">
      <alignment vertical="center"/>
      <protection locked="0"/>
    </xf>
    <xf numFmtId="0" fontId="0" fillId="7" borderId="0" xfId="0" applyFill="1" applyAlignment="1">
      <alignment vertical="center"/>
    </xf>
    <xf numFmtId="0" fontId="0" fillId="7" borderId="21" xfId="0" applyFill="1" applyBorder="1" applyAlignment="1">
      <alignment horizontal="center" vertical="center"/>
    </xf>
    <xf numFmtId="0" fontId="0" fillId="7" borderId="2" xfId="0" applyFill="1" applyBorder="1" applyAlignment="1">
      <alignment vertical="center"/>
    </xf>
    <xf numFmtId="0" fontId="0" fillId="0" borderId="2" xfId="0" applyBorder="1" applyAlignment="1">
      <alignment vertical="center"/>
    </xf>
    <xf numFmtId="0" fontId="0" fillId="7" borderId="12" xfId="0" applyFill="1" applyBorder="1" applyAlignment="1">
      <alignment vertical="center"/>
    </xf>
    <xf numFmtId="185" fontId="0" fillId="7" borderId="57" xfId="0" applyNumberFormat="1" applyFill="1" applyBorder="1" applyAlignment="1">
      <alignment vertical="center"/>
    </xf>
    <xf numFmtId="0" fontId="0" fillId="7" borderId="9" xfId="0" applyFill="1" applyBorder="1" applyAlignment="1">
      <alignment horizontal="center" vertical="center"/>
    </xf>
    <xf numFmtId="0" fontId="0" fillId="0" borderId="101" xfId="0" applyBorder="1" applyAlignment="1">
      <alignment vertical="center"/>
    </xf>
    <xf numFmtId="185" fontId="0" fillId="5" borderId="60" xfId="0" applyNumberFormat="1" applyFill="1" applyBorder="1" applyAlignment="1" applyProtection="1">
      <alignment vertical="center"/>
      <protection locked="0"/>
    </xf>
    <xf numFmtId="185" fontId="0" fillId="5" borderId="101" xfId="0" applyNumberFormat="1" applyFill="1" applyBorder="1" applyAlignment="1">
      <alignment vertical="center"/>
    </xf>
    <xf numFmtId="0" fontId="0" fillId="7" borderId="19" xfId="0" applyFill="1" applyBorder="1" applyAlignment="1">
      <alignment vertical="center"/>
    </xf>
    <xf numFmtId="0" fontId="0" fillId="7" borderId="19" xfId="0" applyFill="1" applyBorder="1" applyAlignment="1">
      <alignment horizontal="center" vertical="center"/>
    </xf>
    <xf numFmtId="185" fontId="0" fillId="0" borderId="0" xfId="0" applyNumberFormat="1" applyAlignment="1" applyProtection="1">
      <alignment vertical="center"/>
      <protection locked="0"/>
    </xf>
    <xf numFmtId="0" fontId="93" fillId="7" borderId="12" xfId="0" applyFont="1" applyFill="1" applyBorder="1" applyAlignment="1">
      <alignment vertical="center"/>
    </xf>
    <xf numFmtId="185" fontId="0" fillId="0" borderId="84" xfId="0" applyNumberFormat="1" applyBorder="1" applyAlignment="1">
      <alignment vertical="center"/>
    </xf>
    <xf numFmtId="0" fontId="0" fillId="7" borderId="21" xfId="0" applyFill="1" applyBorder="1" applyAlignment="1">
      <alignment horizontal="left" vertical="center"/>
    </xf>
    <xf numFmtId="0" fontId="0" fillId="7" borderId="2" xfId="0" applyFill="1" applyBorder="1" applyAlignment="1">
      <alignment horizontal="left" vertical="center"/>
    </xf>
    <xf numFmtId="0" fontId="0" fillId="7" borderId="16" xfId="0" applyFill="1" applyBorder="1" applyAlignment="1">
      <alignment horizontal="center" vertical="center"/>
    </xf>
    <xf numFmtId="185" fontId="14" fillId="7" borderId="60" xfId="0" applyNumberFormat="1" applyFont="1" applyFill="1" applyBorder="1" applyAlignment="1">
      <alignment vertical="center"/>
    </xf>
    <xf numFmtId="0" fontId="0" fillId="7" borderId="178" xfId="0" applyFill="1" applyBorder="1" applyAlignment="1">
      <alignment vertical="center"/>
    </xf>
    <xf numFmtId="0" fontId="11" fillId="13" borderId="0" xfId="144" applyFont="1" applyFill="1">
      <alignment vertical="center"/>
    </xf>
    <xf numFmtId="0" fontId="96" fillId="7" borderId="0" xfId="0" applyFont="1" applyFill="1" applyAlignment="1">
      <alignment horizontal="center" vertical="center"/>
    </xf>
    <xf numFmtId="0" fontId="96" fillId="7" borderId="0" xfId="0" applyFont="1" applyFill="1" applyAlignment="1">
      <alignment vertical="center"/>
    </xf>
    <xf numFmtId="0" fontId="98" fillId="9" borderId="234" xfId="0" applyFont="1" applyFill="1" applyBorder="1" applyAlignment="1">
      <alignment horizontal="center" vertical="center"/>
    </xf>
    <xf numFmtId="0" fontId="98" fillId="9" borderId="232" xfId="0" applyFont="1" applyFill="1" applyBorder="1" applyAlignment="1">
      <alignment horizontal="center" vertical="center"/>
    </xf>
    <xf numFmtId="0" fontId="98" fillId="9" borderId="226" xfId="0" applyFont="1" applyFill="1" applyBorder="1" applyAlignment="1">
      <alignment horizontal="center" vertical="center"/>
    </xf>
    <xf numFmtId="3" fontId="98" fillId="7" borderId="8" xfId="32" applyNumberFormat="1" applyFont="1" applyFill="1" applyBorder="1" applyAlignment="1">
      <alignment horizontal="center" vertical="center"/>
    </xf>
    <xf numFmtId="185" fontId="98" fillId="7" borderId="113" xfId="32" applyNumberFormat="1" applyFont="1" applyFill="1" applyBorder="1" applyAlignment="1">
      <alignment horizontal="right" vertical="center"/>
    </xf>
    <xf numFmtId="185" fontId="98" fillId="7" borderId="55" xfId="32" applyNumberFormat="1" applyFont="1" applyFill="1" applyBorder="1" applyAlignment="1">
      <alignment horizontal="right" vertical="center"/>
    </xf>
    <xf numFmtId="185" fontId="98" fillId="7" borderId="22" xfId="32" applyNumberFormat="1" applyFont="1" applyFill="1" applyBorder="1" applyAlignment="1">
      <alignment horizontal="right" vertical="center"/>
    </xf>
    <xf numFmtId="185" fontId="98" fillId="7" borderId="11" xfId="32" applyNumberFormat="1" applyFont="1" applyFill="1" applyBorder="1" applyAlignment="1">
      <alignment horizontal="right" vertical="center"/>
    </xf>
    <xf numFmtId="185" fontId="98" fillId="7" borderId="48" xfId="32" applyNumberFormat="1" applyFont="1" applyFill="1" applyBorder="1" applyAlignment="1">
      <alignment horizontal="right" vertical="center"/>
    </xf>
    <xf numFmtId="3" fontId="98" fillId="7" borderId="66" xfId="32" applyNumberFormat="1" applyFont="1" applyFill="1" applyBorder="1" applyAlignment="1">
      <alignment vertical="center"/>
    </xf>
    <xf numFmtId="3" fontId="98" fillId="7" borderId="19" xfId="32" applyNumberFormat="1" applyFont="1" applyFill="1" applyBorder="1" applyAlignment="1">
      <alignment horizontal="center" vertical="center"/>
    </xf>
    <xf numFmtId="185" fontId="98" fillId="7" borderId="236" xfId="32" applyNumberFormat="1" applyFont="1" applyFill="1" applyBorder="1" applyAlignment="1">
      <alignment horizontal="right" vertical="center"/>
    </xf>
    <xf numFmtId="185" fontId="98" fillId="7" borderId="209" xfId="32" applyNumberFormat="1" applyFont="1" applyFill="1" applyBorder="1" applyAlignment="1">
      <alignment horizontal="right" vertical="center"/>
    </xf>
    <xf numFmtId="185" fontId="98" fillId="7" borderId="214" xfId="32" applyNumberFormat="1" applyFont="1" applyFill="1" applyBorder="1" applyAlignment="1">
      <alignment horizontal="right" vertical="center"/>
    </xf>
    <xf numFmtId="185" fontId="98" fillId="7" borderId="237" xfId="32" applyNumberFormat="1" applyFont="1" applyFill="1" applyBorder="1" applyAlignment="1">
      <alignment horizontal="right" vertical="center"/>
    </xf>
    <xf numFmtId="3" fontId="98" fillId="7" borderId="58" xfId="32" applyNumberFormat="1" applyFont="1" applyFill="1" applyBorder="1" applyAlignment="1">
      <alignment horizontal="center" vertical="center"/>
    </xf>
    <xf numFmtId="185" fontId="98" fillId="7" borderId="239" xfId="32" applyNumberFormat="1" applyFont="1" applyFill="1" applyBorder="1" applyAlignment="1">
      <alignment horizontal="right" vertical="center"/>
    </xf>
    <xf numFmtId="185" fontId="98" fillId="7" borderId="240" xfId="32" applyNumberFormat="1" applyFont="1" applyFill="1" applyBorder="1" applyAlignment="1">
      <alignment horizontal="right" vertical="center"/>
    </xf>
    <xf numFmtId="185" fontId="98" fillId="7" borderId="238" xfId="32" applyNumberFormat="1" applyFont="1" applyFill="1" applyBorder="1" applyAlignment="1">
      <alignment horizontal="right" vertical="center"/>
    </xf>
    <xf numFmtId="185" fontId="98" fillId="0" borderId="240" xfId="32" applyNumberFormat="1" applyFont="1" applyFill="1" applyBorder="1" applyAlignment="1">
      <alignment horizontal="right" vertical="center"/>
    </xf>
    <xf numFmtId="185" fontId="98" fillId="0" borderId="241" xfId="32" applyNumberFormat="1" applyFont="1" applyFill="1" applyBorder="1" applyAlignment="1">
      <alignment horizontal="right" vertical="center"/>
    </xf>
    <xf numFmtId="0" fontId="98" fillId="7" borderId="179" xfId="0" applyFont="1" applyFill="1" applyBorder="1" applyAlignment="1">
      <alignment horizontal="left" vertical="center"/>
    </xf>
    <xf numFmtId="185" fontId="98" fillId="7" borderId="115" xfId="32" applyNumberFormat="1" applyFont="1" applyFill="1" applyBorder="1" applyAlignment="1">
      <alignment horizontal="right" vertical="center"/>
    </xf>
    <xf numFmtId="185" fontId="98" fillId="7" borderId="116" xfId="32" applyNumberFormat="1" applyFont="1" applyFill="1" applyBorder="1" applyAlignment="1">
      <alignment horizontal="right" vertical="center"/>
    </xf>
    <xf numFmtId="185" fontId="98" fillId="7" borderId="98" xfId="32" applyNumberFormat="1" applyFont="1" applyFill="1" applyBorder="1" applyAlignment="1">
      <alignment horizontal="right" vertical="center"/>
    </xf>
    <xf numFmtId="185" fontId="98" fillId="5" borderId="116" xfId="32" applyNumberFormat="1" applyFont="1" applyFill="1" applyBorder="1" applyAlignment="1">
      <alignment horizontal="right" vertical="center"/>
    </xf>
    <xf numFmtId="185" fontId="98" fillId="5" borderId="147" xfId="32" applyNumberFormat="1" applyFont="1" applyFill="1" applyBorder="1" applyAlignment="1">
      <alignment horizontal="right" vertical="center"/>
    </xf>
    <xf numFmtId="0" fontId="98" fillId="7" borderId="180" xfId="0" applyFont="1" applyFill="1" applyBorder="1" applyAlignment="1">
      <alignment horizontal="left" vertical="center"/>
    </xf>
    <xf numFmtId="185" fontId="98" fillId="5" borderId="11" xfId="32" applyNumberFormat="1" applyFont="1" applyFill="1" applyBorder="1" applyAlignment="1">
      <alignment horizontal="right" vertical="center"/>
    </xf>
    <xf numFmtId="185" fontId="98" fillId="5" borderId="48" xfId="32" applyNumberFormat="1" applyFont="1" applyFill="1" applyBorder="1" applyAlignment="1">
      <alignment horizontal="right" vertical="center"/>
    </xf>
    <xf numFmtId="185" fontId="98" fillId="0" borderId="116" xfId="32" applyNumberFormat="1" applyFont="1" applyFill="1" applyBorder="1" applyAlignment="1">
      <alignment horizontal="right" vertical="center"/>
    </xf>
    <xf numFmtId="185" fontId="98" fillId="0" borderId="147" xfId="32" applyNumberFormat="1" applyFont="1" applyFill="1" applyBorder="1" applyAlignment="1">
      <alignment horizontal="right" vertical="center"/>
    </xf>
    <xf numFmtId="3" fontId="98" fillId="7" borderId="180" xfId="32" applyNumberFormat="1" applyFont="1" applyFill="1" applyBorder="1" applyAlignment="1">
      <alignment horizontal="left" vertical="center"/>
    </xf>
    <xf numFmtId="3" fontId="98" fillId="7" borderId="70" xfId="32" applyNumberFormat="1" applyFont="1" applyFill="1" applyBorder="1" applyAlignment="1">
      <alignment horizontal="left" vertical="center"/>
    </xf>
    <xf numFmtId="185" fontId="98" fillId="7" borderId="160" xfId="32" applyNumberFormat="1" applyFont="1" applyFill="1" applyBorder="1" applyAlignment="1">
      <alignment horizontal="right" vertical="center"/>
    </xf>
    <xf numFmtId="185" fontId="98" fillId="7" borderId="93" xfId="32" applyNumberFormat="1" applyFont="1" applyFill="1" applyBorder="1" applyAlignment="1">
      <alignment horizontal="right" vertical="center"/>
    </xf>
    <xf numFmtId="185" fontId="98" fillId="7" borderId="94" xfId="32" applyNumberFormat="1" applyFont="1" applyFill="1" applyBorder="1" applyAlignment="1">
      <alignment horizontal="right" vertical="center"/>
    </xf>
    <xf numFmtId="185" fontId="98" fillId="5" borderId="93" xfId="32" applyNumberFormat="1" applyFont="1" applyFill="1" applyBorder="1" applyAlignment="1">
      <alignment horizontal="right" vertical="center"/>
    </xf>
    <xf numFmtId="185" fontId="98" fillId="5" borderId="148" xfId="32" applyNumberFormat="1" applyFont="1" applyFill="1" applyBorder="1" applyAlignment="1">
      <alignment horizontal="right" vertical="center"/>
    </xf>
    <xf numFmtId="3" fontId="98" fillId="7" borderId="242" xfId="32" applyNumberFormat="1" applyFont="1" applyFill="1" applyBorder="1" applyAlignment="1">
      <alignment vertical="center"/>
    </xf>
    <xf numFmtId="3" fontId="98" fillId="7" borderId="217" xfId="32" applyNumberFormat="1" applyFont="1" applyFill="1" applyBorder="1" applyAlignment="1">
      <alignment horizontal="center" vertical="center"/>
    </xf>
    <xf numFmtId="185" fontId="98" fillId="0" borderId="236" xfId="32" applyNumberFormat="1" applyFont="1" applyFill="1" applyBorder="1" applyAlignment="1">
      <alignment horizontal="right" vertical="center"/>
    </xf>
    <xf numFmtId="185" fontId="98" fillId="0" borderId="209" xfId="32" applyNumberFormat="1" applyFont="1" applyFill="1" applyBorder="1" applyAlignment="1">
      <alignment horizontal="right" vertical="center"/>
    </xf>
    <xf numFmtId="185" fontId="98" fillId="0" borderId="237" xfId="32" applyNumberFormat="1" applyFont="1" applyFill="1" applyBorder="1" applyAlignment="1">
      <alignment horizontal="right" vertical="center"/>
    </xf>
    <xf numFmtId="185" fontId="98" fillId="5" borderId="236" xfId="32" applyNumberFormat="1" applyFont="1" applyFill="1" applyBorder="1" applyAlignment="1">
      <alignment horizontal="right" vertical="center"/>
    </xf>
    <xf numFmtId="185" fontId="98" fillId="5" borderId="209" xfId="32" applyNumberFormat="1" applyFont="1" applyFill="1" applyBorder="1" applyAlignment="1">
      <alignment horizontal="right" vertical="center"/>
    </xf>
    <xf numFmtId="185" fontId="98" fillId="5" borderId="214" xfId="32" applyNumberFormat="1" applyFont="1" applyFill="1" applyBorder="1" applyAlignment="1">
      <alignment horizontal="right" vertical="center"/>
    </xf>
    <xf numFmtId="185" fontId="98" fillId="5" borderId="237" xfId="32" applyNumberFormat="1" applyFont="1" applyFill="1" applyBorder="1" applyAlignment="1">
      <alignment horizontal="right" vertical="center"/>
    </xf>
    <xf numFmtId="3" fontId="98" fillId="7" borderId="8" xfId="32" applyNumberFormat="1" applyFont="1" applyFill="1" applyBorder="1" applyAlignment="1">
      <alignment vertical="center"/>
    </xf>
    <xf numFmtId="3" fontId="98" fillId="7" borderId="216" xfId="32" applyNumberFormat="1" applyFont="1" applyFill="1" applyBorder="1" applyAlignment="1">
      <alignment horizontal="left" vertical="center"/>
    </xf>
    <xf numFmtId="185" fontId="98" fillId="5" borderId="242" xfId="32" applyNumberFormat="1" applyFont="1" applyFill="1" applyBorder="1" applyAlignment="1">
      <alignment horizontal="right" vertical="center"/>
    </xf>
    <xf numFmtId="185" fontId="98" fillId="5" borderId="212" xfId="32" applyNumberFormat="1" applyFont="1" applyFill="1" applyBorder="1" applyAlignment="1">
      <alignment horizontal="right" vertical="center"/>
    </xf>
    <xf numFmtId="185" fontId="98" fillId="5" borderId="216" xfId="32" applyNumberFormat="1" applyFont="1" applyFill="1" applyBorder="1" applyAlignment="1">
      <alignment horizontal="right" vertical="center"/>
    </xf>
    <xf numFmtId="185" fontId="98" fillId="5" borderId="243" xfId="32" applyNumberFormat="1" applyFont="1" applyFill="1" applyBorder="1" applyAlignment="1">
      <alignment horizontal="right" vertical="center"/>
    </xf>
    <xf numFmtId="3" fontId="98" fillId="7" borderId="11" xfId="32" applyNumberFormat="1" applyFont="1" applyFill="1" applyBorder="1" applyAlignment="1">
      <alignment horizontal="center" vertical="center"/>
    </xf>
    <xf numFmtId="3" fontId="98" fillId="7" borderId="244" xfId="32" applyNumberFormat="1" applyFont="1" applyFill="1" applyBorder="1" applyAlignment="1">
      <alignment vertical="center"/>
    </xf>
    <xf numFmtId="185" fontId="97" fillId="7" borderId="244" xfId="32" applyNumberFormat="1" applyFont="1" applyFill="1" applyBorder="1" applyAlignment="1">
      <alignment horizontal="right" vertical="center"/>
    </xf>
    <xf numFmtId="185" fontId="97" fillId="7" borderId="228" xfId="32" applyNumberFormat="1" applyFont="1" applyFill="1" applyBorder="1" applyAlignment="1">
      <alignment horizontal="right" vertical="center"/>
    </xf>
    <xf numFmtId="185" fontId="97" fillId="7" borderId="225" xfId="32" applyNumberFormat="1" applyFont="1" applyFill="1" applyBorder="1" applyAlignment="1">
      <alignment horizontal="right" vertical="center"/>
    </xf>
    <xf numFmtId="185" fontId="97" fillId="7" borderId="235" xfId="32" applyNumberFormat="1" applyFont="1" applyFill="1" applyBorder="1" applyAlignment="1">
      <alignment horizontal="right" vertical="center"/>
    </xf>
    <xf numFmtId="3" fontId="98" fillId="7" borderId="6" xfId="32" applyNumberFormat="1" applyFont="1" applyFill="1" applyBorder="1" applyAlignment="1">
      <alignment vertical="center"/>
    </xf>
    <xf numFmtId="185" fontId="98" fillId="7" borderId="63" xfId="32" applyNumberFormat="1" applyFont="1" applyFill="1" applyBorder="1" applyAlignment="1">
      <alignment horizontal="right" vertical="center"/>
    </xf>
    <xf numFmtId="185" fontId="98" fillId="7" borderId="4" xfId="32" applyNumberFormat="1" applyFont="1" applyFill="1" applyBorder="1" applyAlignment="1">
      <alignment horizontal="right" vertical="center"/>
    </xf>
    <xf numFmtId="185" fontId="98" fillId="7" borderId="56" xfId="32" applyNumberFormat="1" applyFont="1" applyFill="1" applyBorder="1" applyAlignment="1">
      <alignment horizontal="right" vertical="center"/>
    </xf>
    <xf numFmtId="3" fontId="98" fillId="7" borderId="47" xfId="32" applyNumberFormat="1" applyFont="1" applyFill="1" applyBorder="1" applyAlignment="1">
      <alignment vertical="center"/>
    </xf>
    <xf numFmtId="3" fontId="98" fillId="7" borderId="22" xfId="32" applyNumberFormat="1" applyFont="1" applyFill="1" applyBorder="1" applyAlignment="1">
      <alignment horizontal="center" vertical="center"/>
    </xf>
    <xf numFmtId="185" fontId="98" fillId="5" borderId="8" xfId="32" applyNumberFormat="1" applyFont="1" applyFill="1" applyBorder="1" applyAlignment="1">
      <alignment horizontal="right" vertical="center"/>
    </xf>
    <xf numFmtId="185" fontId="98" fillId="5" borderId="58" xfId="32" applyNumberFormat="1" applyFont="1" applyFill="1" applyBorder="1" applyAlignment="1">
      <alignment horizontal="right" vertical="center"/>
    </xf>
    <xf numFmtId="185" fontId="98" fillId="5" borderId="0" xfId="32" applyNumberFormat="1" applyFont="1" applyFill="1" applyBorder="1" applyAlignment="1">
      <alignment horizontal="right" vertical="center"/>
    </xf>
    <xf numFmtId="185" fontId="98" fillId="5" borderId="59" xfId="32" applyNumberFormat="1" applyFont="1" applyFill="1" applyBorder="1" applyAlignment="1">
      <alignment horizontal="right" vertical="center"/>
    </xf>
    <xf numFmtId="185" fontId="98" fillId="7" borderId="244" xfId="32" applyNumberFormat="1" applyFont="1" applyFill="1" applyBorder="1" applyAlignment="1">
      <alignment horizontal="right" vertical="center"/>
    </xf>
    <xf numFmtId="185" fontId="98" fillId="7" borderId="228" xfId="32" applyNumberFormat="1" applyFont="1" applyFill="1" applyBorder="1" applyAlignment="1">
      <alignment horizontal="right" vertical="center"/>
    </xf>
    <xf numFmtId="185" fontId="98" fillId="7" borderId="225" xfId="32" applyNumberFormat="1" applyFont="1" applyFill="1" applyBorder="1" applyAlignment="1">
      <alignment horizontal="right" vertical="center"/>
    </xf>
    <xf numFmtId="185" fontId="98" fillId="7" borderId="235" xfId="32" applyNumberFormat="1" applyFont="1" applyFill="1" applyBorder="1" applyAlignment="1">
      <alignment horizontal="right" vertical="center"/>
    </xf>
    <xf numFmtId="3" fontId="98" fillId="7" borderId="63" xfId="32" applyNumberFormat="1" applyFont="1" applyFill="1" applyBorder="1" applyAlignment="1">
      <alignment vertical="center"/>
    </xf>
    <xf numFmtId="185" fontId="97" fillId="7" borderId="113" xfId="32" applyNumberFormat="1" applyFont="1" applyFill="1" applyBorder="1" applyAlignment="1">
      <alignment horizontal="right" vertical="center"/>
    </xf>
    <xf numFmtId="185" fontId="97" fillId="7" borderId="11" xfId="32" applyNumberFormat="1" applyFont="1" applyFill="1" applyBorder="1" applyAlignment="1">
      <alignment horizontal="right" vertical="center"/>
    </xf>
    <xf numFmtId="185" fontId="97" fillId="7" borderId="22" xfId="32" applyNumberFormat="1" applyFont="1" applyFill="1" applyBorder="1" applyAlignment="1">
      <alignment horizontal="right" vertical="center"/>
    </xf>
    <xf numFmtId="185" fontId="97" fillId="7" borderId="48" xfId="32" applyNumberFormat="1" applyFont="1" applyFill="1" applyBorder="1" applyAlignment="1">
      <alignment horizontal="right" vertical="center"/>
    </xf>
    <xf numFmtId="185" fontId="98" fillId="0" borderId="214" xfId="32" applyNumberFormat="1" applyFont="1" applyFill="1" applyBorder="1" applyAlignment="1">
      <alignment horizontal="right" vertical="center"/>
    </xf>
    <xf numFmtId="3" fontId="98" fillId="7" borderId="15" xfId="32" applyNumberFormat="1" applyFont="1" applyFill="1" applyBorder="1" applyAlignment="1">
      <alignment vertical="center"/>
    </xf>
    <xf numFmtId="0" fontId="99" fillId="7" borderId="0" xfId="0" applyFont="1" applyFill="1"/>
    <xf numFmtId="3" fontId="98" fillId="7" borderId="0" xfId="32" applyNumberFormat="1" applyFont="1" applyFill="1" applyBorder="1"/>
    <xf numFmtId="0" fontId="98" fillId="7" borderId="16" xfId="0" applyFont="1" applyFill="1" applyBorder="1" applyAlignment="1">
      <alignment horizontal="right" vertical="center"/>
    </xf>
    <xf numFmtId="185" fontId="97" fillId="5" borderId="113" xfId="32" applyNumberFormat="1" applyFont="1" applyFill="1" applyBorder="1" applyAlignment="1">
      <alignment horizontal="right" vertical="center"/>
    </xf>
    <xf numFmtId="185" fontId="97" fillId="5" borderId="11" xfId="32" applyNumberFormat="1" applyFont="1" applyFill="1" applyBorder="1" applyAlignment="1">
      <alignment horizontal="right" vertical="center"/>
    </xf>
    <xf numFmtId="185" fontId="97" fillId="5" borderId="22" xfId="32" applyNumberFormat="1" applyFont="1" applyFill="1" applyBorder="1" applyAlignment="1">
      <alignment horizontal="right" vertical="center"/>
    </xf>
    <xf numFmtId="185" fontId="97" fillId="5" borderId="48" xfId="32" applyNumberFormat="1" applyFont="1" applyFill="1" applyBorder="1" applyAlignment="1">
      <alignment horizontal="right" vertical="center"/>
    </xf>
    <xf numFmtId="3" fontId="98" fillId="7" borderId="20" xfId="32" applyNumberFormat="1" applyFont="1" applyFill="1" applyBorder="1"/>
    <xf numFmtId="3" fontId="98" fillId="7" borderId="99" xfId="32" applyNumberFormat="1" applyFont="1" applyFill="1" applyBorder="1" applyAlignment="1">
      <alignment horizontal="center" vertical="center"/>
    </xf>
    <xf numFmtId="185" fontId="98" fillId="5" borderId="158" xfId="32" applyNumberFormat="1" applyFont="1" applyFill="1" applyBorder="1" applyAlignment="1">
      <alignment horizontal="right" vertical="center"/>
    </xf>
    <xf numFmtId="185" fontId="98" fillId="5" borderId="159" xfId="32" applyNumberFormat="1" applyFont="1" applyFill="1" applyBorder="1" applyAlignment="1">
      <alignment horizontal="right" vertical="center"/>
    </xf>
    <xf numFmtId="185" fontId="98" fillId="5" borderId="100" xfId="32" applyNumberFormat="1" applyFont="1" applyFill="1" applyBorder="1" applyAlignment="1">
      <alignment horizontal="right" vertical="center"/>
    </xf>
    <xf numFmtId="185" fontId="98" fillId="5" borderId="176" xfId="32" applyNumberFormat="1" applyFont="1" applyFill="1" applyBorder="1" applyAlignment="1">
      <alignment horizontal="right" vertical="center"/>
    </xf>
    <xf numFmtId="3" fontId="98" fillId="7" borderId="109" xfId="32" applyNumberFormat="1" applyFont="1" applyFill="1" applyBorder="1" applyAlignment="1">
      <alignment horizontal="center" vertical="center"/>
    </xf>
    <xf numFmtId="185" fontId="98" fillId="5" borderId="160" xfId="32" applyNumberFormat="1" applyFont="1" applyFill="1" applyBorder="1" applyAlignment="1">
      <alignment horizontal="right" vertical="center"/>
    </xf>
    <xf numFmtId="185" fontId="98" fillId="5" borderId="94" xfId="32" applyNumberFormat="1" applyFont="1" applyFill="1" applyBorder="1" applyAlignment="1">
      <alignment horizontal="right" vertical="center"/>
    </xf>
    <xf numFmtId="3" fontId="98" fillId="7" borderId="0" xfId="32" applyNumberFormat="1" applyFont="1" applyFill="1" applyBorder="1" applyAlignment="1">
      <alignment horizontal="center" vertical="center"/>
    </xf>
    <xf numFmtId="185" fontId="98" fillId="5" borderId="161" xfId="32" applyNumberFormat="1" applyFont="1" applyFill="1" applyBorder="1" applyAlignment="1">
      <alignment horizontal="right" vertical="center"/>
    </xf>
    <xf numFmtId="185" fontId="98" fillId="5" borderId="36" xfId="32" applyNumberFormat="1" applyFont="1" applyFill="1" applyBorder="1" applyAlignment="1">
      <alignment horizontal="right" vertical="center"/>
    </xf>
    <xf numFmtId="185" fontId="98" fillId="5" borderId="31" xfId="32" applyNumberFormat="1" applyFont="1" applyFill="1" applyBorder="1" applyAlignment="1">
      <alignment horizontal="right" vertical="center"/>
    </xf>
    <xf numFmtId="185" fontId="98" fillId="5" borderId="150" xfId="32" applyNumberFormat="1" applyFont="1" applyFill="1" applyBorder="1" applyAlignment="1">
      <alignment horizontal="right" vertical="center"/>
    </xf>
    <xf numFmtId="185" fontId="97" fillId="5" borderId="114" xfId="32" applyNumberFormat="1" applyFont="1" applyFill="1" applyBorder="1" applyAlignment="1">
      <alignment horizontal="right" vertical="center"/>
    </xf>
    <xf numFmtId="185" fontId="97" fillId="5" borderId="3" xfId="32" applyNumberFormat="1" applyFont="1" applyFill="1" applyBorder="1" applyAlignment="1">
      <alignment horizontal="right" vertical="center"/>
    </xf>
    <xf numFmtId="185" fontId="97" fillId="5" borderId="2" xfId="32" applyNumberFormat="1" applyFont="1" applyFill="1" applyBorder="1" applyAlignment="1">
      <alignment horizontal="right" vertical="center"/>
    </xf>
    <xf numFmtId="185" fontId="97" fillId="5" borderId="50" xfId="32" applyNumberFormat="1" applyFont="1" applyFill="1" applyBorder="1" applyAlignment="1">
      <alignment horizontal="right" vertical="center"/>
    </xf>
    <xf numFmtId="185" fontId="98" fillId="5" borderId="110" xfId="32" applyNumberFormat="1" applyFont="1" applyFill="1" applyBorder="1" applyAlignment="1">
      <alignment horizontal="right" vertical="center"/>
    </xf>
    <xf numFmtId="185" fontId="98" fillId="5" borderId="111" xfId="32" applyNumberFormat="1" applyFont="1" applyFill="1" applyBorder="1" applyAlignment="1">
      <alignment horizontal="right" vertical="center"/>
    </xf>
    <xf numFmtId="3" fontId="98" fillId="7" borderId="12" xfId="32" applyNumberFormat="1" applyFont="1" applyFill="1" applyBorder="1"/>
    <xf numFmtId="185" fontId="98" fillId="5" borderId="32" xfId="32" applyNumberFormat="1" applyFont="1" applyFill="1" applyBorder="1" applyAlignment="1">
      <alignment horizontal="right" vertical="center"/>
    </xf>
    <xf numFmtId="185" fontId="98" fillId="5" borderId="133" xfId="32" applyNumberFormat="1" applyFont="1" applyFill="1" applyBorder="1" applyAlignment="1">
      <alignment horizontal="right" vertical="center"/>
    </xf>
    <xf numFmtId="185" fontId="97" fillId="5" borderId="121" xfId="32" applyNumberFormat="1" applyFont="1" applyFill="1" applyBorder="1" applyAlignment="1">
      <alignment horizontal="right" vertical="center"/>
    </xf>
    <xf numFmtId="185" fontId="97" fillId="5" borderId="52" xfId="32" applyNumberFormat="1" applyFont="1" applyFill="1" applyBorder="1" applyAlignment="1">
      <alignment horizontal="right" vertical="center"/>
    </xf>
    <xf numFmtId="185" fontId="97" fillId="5" borderId="120" xfId="32" applyNumberFormat="1" applyFont="1" applyFill="1" applyBorder="1" applyAlignment="1">
      <alignment horizontal="right" vertical="center"/>
    </xf>
    <xf numFmtId="185" fontId="97" fillId="5" borderId="53" xfId="32" applyNumberFormat="1" applyFont="1" applyFill="1" applyBorder="1" applyAlignment="1">
      <alignment horizontal="right" vertical="center"/>
    </xf>
    <xf numFmtId="185" fontId="98" fillId="5" borderId="162" xfId="32" applyNumberFormat="1" applyFont="1" applyFill="1" applyBorder="1" applyAlignment="1">
      <alignment horizontal="right" vertical="center"/>
    </xf>
    <xf numFmtId="185" fontId="98" fillId="5" borderId="90" xfId="32" applyNumberFormat="1" applyFont="1" applyFill="1" applyBorder="1" applyAlignment="1">
      <alignment horizontal="right" vertical="center"/>
    </xf>
    <xf numFmtId="185" fontId="98" fillId="5" borderId="91" xfId="32" applyNumberFormat="1" applyFont="1" applyFill="1" applyBorder="1" applyAlignment="1">
      <alignment horizontal="right" vertical="center"/>
    </xf>
    <xf numFmtId="185" fontId="98" fillId="5" borderId="146" xfId="32" applyNumberFormat="1" applyFont="1" applyFill="1" applyBorder="1" applyAlignment="1">
      <alignment horizontal="right" vertical="center"/>
    </xf>
    <xf numFmtId="185" fontId="98" fillId="5" borderId="15" xfId="32" applyNumberFormat="1" applyFont="1" applyFill="1" applyBorder="1" applyAlignment="1">
      <alignment horizontal="right" vertical="center"/>
    </xf>
    <xf numFmtId="185" fontId="98" fillId="5" borderId="79" xfId="32" applyNumberFormat="1" applyFont="1" applyFill="1" applyBorder="1" applyAlignment="1">
      <alignment horizontal="right" vertical="center"/>
    </xf>
    <xf numFmtId="185" fontId="98" fillId="5" borderId="16" xfId="32" applyNumberFormat="1" applyFont="1" applyFill="1" applyBorder="1" applyAlignment="1">
      <alignment horizontal="right" vertical="center"/>
    </xf>
    <xf numFmtId="185" fontId="98" fillId="5" borderId="175" xfId="32" applyNumberFormat="1" applyFont="1" applyFill="1" applyBorder="1" applyAlignment="1">
      <alignment horizontal="right" vertical="center"/>
    </xf>
    <xf numFmtId="0" fontId="100" fillId="7" borderId="0" xfId="0" applyFont="1" applyFill="1"/>
    <xf numFmtId="0" fontId="98" fillId="0" borderId="181" xfId="0" applyFont="1" applyBorder="1" applyAlignment="1">
      <alignment horizontal="right" vertical="center"/>
    </xf>
    <xf numFmtId="0" fontId="98" fillId="0" borderId="182" xfId="0" applyFont="1" applyBorder="1" applyAlignment="1">
      <alignment horizontal="right" vertical="center"/>
    </xf>
    <xf numFmtId="0" fontId="98" fillId="0" borderId="183" xfId="0" applyFont="1" applyBorder="1" applyAlignment="1">
      <alignment horizontal="right" vertical="center"/>
    </xf>
    <xf numFmtId="0" fontId="98" fillId="0" borderId="184" xfId="0" applyFont="1" applyBorder="1" applyAlignment="1">
      <alignment horizontal="right" vertical="center"/>
    </xf>
    <xf numFmtId="0" fontId="98" fillId="7" borderId="96" xfId="0" applyFont="1" applyFill="1" applyBorder="1" applyAlignment="1">
      <alignment horizontal="center" vertical="center"/>
    </xf>
    <xf numFmtId="0" fontId="98" fillId="0" borderId="185" xfId="0" applyFont="1" applyBorder="1" applyAlignment="1">
      <alignment horizontal="right" vertical="center"/>
    </xf>
    <xf numFmtId="0" fontId="98" fillId="0" borderId="177" xfId="0" applyFont="1" applyBorder="1" applyAlignment="1">
      <alignment horizontal="right" vertical="center"/>
    </xf>
    <xf numFmtId="3" fontId="98" fillId="5" borderId="120" xfId="32" applyNumberFormat="1" applyFont="1" applyFill="1" applyBorder="1" applyAlignment="1">
      <alignment horizontal="right" vertical="center"/>
    </xf>
    <xf numFmtId="185" fontId="98" fillId="0" borderId="52" xfId="0" applyNumberFormat="1" applyFont="1" applyBorder="1" applyAlignment="1">
      <alignment horizontal="right" vertical="center"/>
    </xf>
    <xf numFmtId="0" fontId="98" fillId="0" borderId="52" xfId="0" applyFont="1" applyBorder="1" applyAlignment="1">
      <alignment horizontal="right" vertical="center"/>
    </xf>
    <xf numFmtId="0" fontId="98" fillId="0" borderId="53" xfId="0" applyFont="1" applyBorder="1" applyAlignment="1">
      <alignment horizontal="right" vertical="center"/>
    </xf>
    <xf numFmtId="3" fontId="98" fillId="7" borderId="7" xfId="32" applyNumberFormat="1" applyFont="1" applyFill="1" applyBorder="1"/>
    <xf numFmtId="0" fontId="98" fillId="9" borderId="60" xfId="0" applyFont="1" applyFill="1" applyBorder="1" applyAlignment="1">
      <alignment horizontal="center" vertical="center"/>
    </xf>
    <xf numFmtId="10" fontId="98" fillId="0" borderId="62" xfId="0" applyNumberFormat="1" applyFont="1" applyBorder="1" applyAlignment="1">
      <alignment vertical="center"/>
    </xf>
    <xf numFmtId="0" fontId="101" fillId="0" borderId="97" xfId="0" applyFont="1" applyBorder="1" applyAlignment="1">
      <alignment horizontal="center" vertical="center"/>
    </xf>
    <xf numFmtId="0" fontId="101" fillId="0" borderId="98" xfId="0" applyFont="1" applyBorder="1" applyAlignment="1">
      <alignment horizontal="left" vertical="center"/>
    </xf>
    <xf numFmtId="0" fontId="101" fillId="0" borderId="109" xfId="0" applyFont="1" applyBorder="1" applyAlignment="1">
      <alignment horizontal="center" vertical="center"/>
    </xf>
    <xf numFmtId="0" fontId="101" fillId="0" borderId="94" xfId="0" applyFont="1" applyBorder="1" applyAlignment="1">
      <alignment horizontal="left" vertical="center"/>
    </xf>
    <xf numFmtId="0" fontId="101" fillId="0" borderId="21" xfId="0" applyFont="1" applyBorder="1" applyAlignment="1">
      <alignment horizontal="center" vertical="center"/>
    </xf>
    <xf numFmtId="0" fontId="101" fillId="0" borderId="22" xfId="0" applyFont="1" applyBorder="1" applyAlignment="1">
      <alignment horizontal="left" vertical="center"/>
    </xf>
    <xf numFmtId="0" fontId="101" fillId="0" borderId="99" xfId="0" applyFont="1" applyBorder="1" applyAlignment="1">
      <alignment horizontal="center" vertical="center"/>
    </xf>
    <xf numFmtId="0" fontId="101" fillId="0" borderId="100" xfId="0" applyFont="1" applyBorder="1" applyAlignment="1">
      <alignment horizontal="left" vertical="center"/>
    </xf>
    <xf numFmtId="0" fontId="101" fillId="0" borderId="163" xfId="0" applyFont="1" applyBorder="1" applyAlignment="1">
      <alignment horizontal="center" vertical="center"/>
    </xf>
    <xf numFmtId="0" fontId="101" fillId="0" borderId="164" xfId="0" applyFont="1" applyBorder="1" applyAlignment="1">
      <alignment horizontal="left" vertical="center"/>
    </xf>
    <xf numFmtId="0" fontId="83" fillId="0" borderId="0" xfId="0" applyFont="1" applyAlignment="1">
      <alignment horizontal="center" vertical="center" wrapText="1"/>
    </xf>
    <xf numFmtId="0" fontId="102" fillId="9" borderId="166" xfId="0" applyFont="1" applyFill="1" applyBorder="1" applyAlignment="1">
      <alignment horizontal="center" vertical="center"/>
    </xf>
    <xf numFmtId="0" fontId="102" fillId="9" borderId="167" xfId="0" applyFont="1" applyFill="1" applyBorder="1" applyAlignment="1">
      <alignment horizontal="center" vertical="center"/>
    </xf>
    <xf numFmtId="0" fontId="98" fillId="9" borderId="82" xfId="0" applyFont="1" applyFill="1" applyBorder="1" applyAlignment="1">
      <alignment horizontal="center" vertical="center"/>
    </xf>
    <xf numFmtId="0" fontId="98" fillId="0" borderId="98" xfId="0" applyFont="1" applyBorder="1" applyAlignment="1">
      <alignment vertical="center"/>
    </xf>
    <xf numFmtId="0" fontId="98" fillId="0" borderId="22" xfId="0" applyFont="1" applyBorder="1" applyAlignment="1">
      <alignment vertical="center"/>
    </xf>
    <xf numFmtId="0" fontId="84" fillId="0" borderId="0" xfId="0" applyFont="1" applyAlignment="1">
      <alignment vertical="center"/>
    </xf>
    <xf numFmtId="0" fontId="103" fillId="9" borderId="233" xfId="0" applyFont="1" applyFill="1" applyBorder="1" applyAlignment="1">
      <alignment horizontal="center" vertical="center"/>
    </xf>
    <xf numFmtId="0" fontId="101" fillId="9" borderId="234" xfId="0" applyFont="1" applyFill="1" applyBorder="1" applyAlignment="1">
      <alignment horizontal="center" vertical="center"/>
    </xf>
    <xf numFmtId="0" fontId="101" fillId="9" borderId="235" xfId="0" applyFont="1" applyFill="1" applyBorder="1" applyAlignment="1">
      <alignment horizontal="center" vertical="center"/>
    </xf>
    <xf numFmtId="0" fontId="103" fillId="0" borderId="66" xfId="0" applyFont="1" applyBorder="1" applyAlignment="1">
      <alignment vertical="center"/>
    </xf>
    <xf numFmtId="0" fontId="103" fillId="0" borderId="208" xfId="0" applyFont="1" applyBorder="1" applyAlignment="1">
      <alignment vertical="center"/>
    </xf>
    <xf numFmtId="0" fontId="103" fillId="0" borderId="213" xfId="0" applyFont="1" applyBorder="1" applyAlignment="1">
      <alignment vertical="center"/>
    </xf>
    <xf numFmtId="0" fontId="101" fillId="0" borderId="208" xfId="0" applyFont="1" applyBorder="1" applyAlignment="1">
      <alignment vertical="center"/>
    </xf>
    <xf numFmtId="0" fontId="101" fillId="0" borderId="229" xfId="0" applyFont="1" applyBorder="1" applyAlignment="1">
      <alignment vertical="center"/>
    </xf>
    <xf numFmtId="187" fontId="101" fillId="0" borderId="230" xfId="0" applyNumberFormat="1" applyFont="1" applyBorder="1" applyAlignment="1">
      <alignment horizontal="right" vertical="center"/>
    </xf>
    <xf numFmtId="0" fontId="103" fillId="0" borderId="227" xfId="0" applyFont="1" applyBorder="1" applyAlignment="1">
      <alignment vertical="center"/>
    </xf>
    <xf numFmtId="0" fontId="103" fillId="0" borderId="96" xfId="0" applyFont="1" applyBorder="1" applyAlignment="1">
      <alignment vertical="center"/>
    </xf>
    <xf numFmtId="0" fontId="103" fillId="0" borderId="231" xfId="0" applyFont="1" applyBorder="1" applyAlignment="1">
      <alignment vertical="center"/>
    </xf>
    <xf numFmtId="0" fontId="103" fillId="0" borderId="232" xfId="0" applyFont="1" applyBorder="1" applyAlignment="1">
      <alignment vertical="center"/>
    </xf>
    <xf numFmtId="0" fontId="101" fillId="0" borderId="231" xfId="0" applyFont="1" applyBorder="1" applyAlignment="1">
      <alignment vertical="center"/>
    </xf>
    <xf numFmtId="0" fontId="101" fillId="0" borderId="233" xfId="0" applyFont="1" applyBorder="1" applyAlignment="1">
      <alignment vertical="center"/>
    </xf>
    <xf numFmtId="187" fontId="101" fillId="0" borderId="234" xfId="0" applyNumberFormat="1" applyFont="1" applyBorder="1" applyAlignment="1">
      <alignment horizontal="right" vertical="center"/>
    </xf>
    <xf numFmtId="0" fontId="103" fillId="9" borderId="190" xfId="0" applyFont="1" applyFill="1" applyBorder="1" applyAlignment="1">
      <alignment horizontal="center" vertical="center"/>
    </xf>
    <xf numFmtId="0" fontId="109" fillId="7" borderId="0" xfId="48" applyFont="1" applyFill="1" applyAlignment="1">
      <alignment vertical="center"/>
    </xf>
    <xf numFmtId="0" fontId="101" fillId="7" borderId="0" xfId="48" applyFont="1" applyFill="1" applyAlignment="1">
      <alignment vertical="center"/>
    </xf>
    <xf numFmtId="0" fontId="101" fillId="7" borderId="0" xfId="48" applyFont="1" applyFill="1" applyAlignment="1">
      <alignment horizontal="right" vertical="center"/>
    </xf>
    <xf numFmtId="3" fontId="101" fillId="7" borderId="66" xfId="32" applyNumberFormat="1" applyFont="1" applyFill="1" applyBorder="1" applyAlignment="1">
      <alignment vertical="center"/>
    </xf>
    <xf numFmtId="3" fontId="101" fillId="7" borderId="13" xfId="32" applyNumberFormat="1" applyFont="1" applyFill="1" applyBorder="1" applyAlignment="1">
      <alignment vertical="center"/>
    </xf>
    <xf numFmtId="3" fontId="90" fillId="7" borderId="21" xfId="32" applyNumberFormat="1" applyFont="1" applyFill="1" applyBorder="1" applyAlignment="1">
      <alignment vertical="center"/>
    </xf>
    <xf numFmtId="185" fontId="101" fillId="7" borderId="49" xfId="32" applyNumberFormat="1" applyFont="1" applyFill="1" applyBorder="1" applyAlignment="1">
      <alignment horizontal="right" vertical="center"/>
    </xf>
    <xf numFmtId="185" fontId="101" fillId="7" borderId="14" xfId="32" applyNumberFormat="1" applyFont="1" applyFill="1" applyBorder="1" applyAlignment="1">
      <alignment horizontal="right" vertical="center"/>
    </xf>
    <xf numFmtId="185" fontId="101" fillId="7" borderId="71" xfId="32" applyNumberFormat="1" applyFont="1" applyFill="1" applyBorder="1" applyAlignment="1">
      <alignment horizontal="right" vertical="center"/>
    </xf>
    <xf numFmtId="3" fontId="101" fillId="7" borderId="78" xfId="32" applyNumberFormat="1" applyFont="1" applyFill="1" applyBorder="1" applyAlignment="1">
      <alignment horizontal="right" vertical="center"/>
    </xf>
    <xf numFmtId="3" fontId="101" fillId="7" borderId="0" xfId="32" applyNumberFormat="1" applyFont="1" applyFill="1" applyBorder="1" applyAlignment="1">
      <alignment vertical="center"/>
    </xf>
    <xf numFmtId="3" fontId="101" fillId="7" borderId="0" xfId="32" applyNumberFormat="1" applyFont="1" applyFill="1" applyBorder="1" applyAlignment="1">
      <alignment horizontal="center" vertical="center"/>
    </xf>
    <xf numFmtId="3" fontId="101" fillId="7" borderId="0" xfId="32" applyNumberFormat="1" applyFont="1" applyFill="1" applyBorder="1" applyAlignment="1">
      <alignment horizontal="left" vertical="center"/>
    </xf>
    <xf numFmtId="185" fontId="101" fillId="7" borderId="0" xfId="32" applyNumberFormat="1" applyFont="1" applyFill="1" applyBorder="1" applyAlignment="1">
      <alignment horizontal="right" vertical="center"/>
    </xf>
    <xf numFmtId="3" fontId="101" fillId="7" borderId="0" xfId="32" applyNumberFormat="1" applyFont="1" applyFill="1" applyAlignment="1">
      <alignment vertical="center"/>
    </xf>
    <xf numFmtId="3" fontId="107" fillId="7" borderId="0" xfId="32" applyNumberFormat="1" applyFont="1" applyFill="1" applyAlignment="1">
      <alignment vertical="center"/>
    </xf>
    <xf numFmtId="3" fontId="90" fillId="7" borderId="22" xfId="32" applyNumberFormat="1" applyFont="1" applyFill="1" applyBorder="1" applyAlignment="1">
      <alignment vertical="center"/>
    </xf>
    <xf numFmtId="185" fontId="101" fillId="7" borderId="230" xfId="32" applyNumberFormat="1" applyFont="1" applyFill="1" applyBorder="1" applyAlignment="1">
      <alignment horizontal="right" vertical="center"/>
    </xf>
    <xf numFmtId="185" fontId="101" fillId="7" borderId="213" xfId="32" applyNumberFormat="1" applyFont="1" applyFill="1" applyBorder="1" applyAlignment="1">
      <alignment horizontal="right" vertical="center"/>
    </xf>
    <xf numFmtId="185" fontId="101" fillId="7" borderId="245" xfId="32" applyNumberFormat="1" applyFont="1" applyFill="1" applyBorder="1" applyAlignment="1">
      <alignment horizontal="right" vertical="center"/>
    </xf>
    <xf numFmtId="0" fontId="101" fillId="7" borderId="71" xfId="48" applyFont="1" applyFill="1" applyBorder="1" applyAlignment="1">
      <alignment horizontal="right" vertical="center"/>
    </xf>
    <xf numFmtId="3" fontId="101" fillId="7" borderId="71" xfId="32" applyNumberFormat="1" applyFont="1" applyFill="1" applyBorder="1" applyAlignment="1">
      <alignment horizontal="right" vertical="center"/>
    </xf>
    <xf numFmtId="0" fontId="101" fillId="7" borderId="65" xfId="48" applyFont="1" applyFill="1" applyBorder="1" applyAlignment="1">
      <alignment horizontal="right" vertical="center"/>
    </xf>
    <xf numFmtId="3" fontId="101" fillId="7" borderId="84" xfId="32" applyNumberFormat="1" applyFont="1" applyFill="1" applyBorder="1" applyAlignment="1">
      <alignment horizontal="right" vertical="center"/>
    </xf>
    <xf numFmtId="0" fontId="110" fillId="0" borderId="0" xfId="140" applyFont="1">
      <alignment vertical="center"/>
    </xf>
    <xf numFmtId="0" fontId="101" fillId="0" borderId="0" xfId="140" applyFont="1">
      <alignment vertical="center"/>
    </xf>
    <xf numFmtId="0" fontId="107" fillId="0" borderId="0" xfId="140" applyFont="1">
      <alignment vertical="center"/>
    </xf>
    <xf numFmtId="0" fontId="107" fillId="0" borderId="0" xfId="141" applyFont="1" applyAlignment="1">
      <alignment vertical="center"/>
    </xf>
    <xf numFmtId="0" fontId="101" fillId="0" borderId="0" xfId="140" applyFont="1" applyAlignment="1">
      <alignment horizontal="center" vertical="center"/>
    </xf>
    <xf numFmtId="202" fontId="101" fillId="0" borderId="0" xfId="0" applyNumberFormat="1" applyFont="1" applyAlignment="1">
      <alignment vertical="center"/>
    </xf>
    <xf numFmtId="0" fontId="101" fillId="0" borderId="0" xfId="0" applyFont="1" applyAlignment="1">
      <alignment vertical="center"/>
    </xf>
    <xf numFmtId="0" fontId="90" fillId="9" borderId="44" xfId="0" applyFont="1" applyFill="1" applyBorder="1" applyAlignment="1">
      <alignment horizontal="center" vertical="center"/>
    </xf>
    <xf numFmtId="0" fontId="90" fillId="9" borderId="61" xfId="0" applyFont="1" applyFill="1" applyBorder="1" applyAlignment="1">
      <alignment horizontal="center" vertical="center"/>
    </xf>
    <xf numFmtId="0" fontId="90" fillId="9" borderId="1" xfId="0" applyFont="1" applyFill="1" applyBorder="1" applyAlignment="1">
      <alignment horizontal="center" vertical="center"/>
    </xf>
    <xf numFmtId="0" fontId="90" fillId="9" borderId="45" xfId="0" applyFont="1" applyFill="1" applyBorder="1" applyAlignment="1">
      <alignment horizontal="center" vertical="center"/>
    </xf>
    <xf numFmtId="0" fontId="90" fillId="9" borderId="62" xfId="0" applyFont="1" applyFill="1" applyBorder="1" applyAlignment="1">
      <alignment horizontal="center" vertical="center"/>
    </xf>
    <xf numFmtId="0" fontId="101" fillId="0" borderId="15" xfId="140" applyFont="1" applyBorder="1">
      <alignment vertical="center"/>
    </xf>
    <xf numFmtId="0" fontId="101" fillId="0" borderId="16" xfId="141" applyFont="1" applyBorder="1" applyAlignment="1">
      <alignment vertical="center"/>
    </xf>
    <xf numFmtId="0" fontId="101" fillId="0" borderId="61" xfId="141" applyFont="1" applyBorder="1" applyAlignment="1">
      <alignment vertical="center"/>
    </xf>
    <xf numFmtId="0" fontId="101" fillId="0" borderId="78" xfId="140" applyFont="1" applyBorder="1" applyAlignment="1">
      <alignment horizontal="center" vertical="center"/>
    </xf>
    <xf numFmtId="203" fontId="101" fillId="0" borderId="44" xfId="0" applyNumberFormat="1" applyFont="1" applyBorder="1" applyAlignment="1">
      <alignment vertical="center"/>
    </xf>
    <xf numFmtId="203" fontId="101" fillId="0" borderId="45" xfId="0" applyNumberFormat="1" applyFont="1" applyBorder="1" applyAlignment="1">
      <alignment vertical="center"/>
    </xf>
    <xf numFmtId="203" fontId="101" fillId="0" borderId="46" xfId="0" applyNumberFormat="1" applyFont="1" applyBorder="1" applyAlignment="1">
      <alignment vertical="center"/>
    </xf>
    <xf numFmtId="185" fontId="107" fillId="5" borderId="60" xfId="32" applyNumberFormat="1" applyFont="1" applyFill="1" applyBorder="1" applyAlignment="1" applyProtection="1">
      <alignment vertical="center"/>
      <protection locked="0"/>
    </xf>
    <xf numFmtId="185" fontId="101" fillId="7" borderId="51" xfId="32" applyNumberFormat="1" applyFont="1" applyFill="1" applyBorder="1" applyAlignment="1">
      <alignment horizontal="right" vertical="center"/>
    </xf>
    <xf numFmtId="185" fontId="101" fillId="7" borderId="103" xfId="32" applyNumberFormat="1" applyFont="1" applyFill="1" applyBorder="1" applyAlignment="1">
      <alignment horizontal="right" vertical="center"/>
    </xf>
    <xf numFmtId="185" fontId="101" fillId="7" borderId="104" xfId="32" applyNumberFormat="1" applyFont="1" applyFill="1" applyBorder="1" applyAlignment="1">
      <alignment horizontal="right" vertical="center"/>
    </xf>
    <xf numFmtId="185" fontId="101" fillId="7" borderId="234" xfId="32" applyNumberFormat="1" applyFont="1" applyFill="1" applyBorder="1" applyAlignment="1">
      <alignment horizontal="right" vertical="center"/>
    </xf>
    <xf numFmtId="185" fontId="101" fillId="7" borderId="232" xfId="32" applyNumberFormat="1" applyFont="1" applyFill="1" applyBorder="1" applyAlignment="1">
      <alignment horizontal="right" vertical="center"/>
    </xf>
    <xf numFmtId="185" fontId="101" fillId="7" borderId="226" xfId="32" applyNumberFormat="1" applyFont="1" applyFill="1" applyBorder="1" applyAlignment="1">
      <alignment horizontal="right" vertical="center"/>
    </xf>
    <xf numFmtId="0" fontId="48" fillId="7" borderId="0" xfId="0" applyFont="1" applyFill="1" applyAlignment="1">
      <alignment horizontal="left" vertical="center"/>
    </xf>
    <xf numFmtId="185" fontId="101" fillId="0" borderId="230" xfId="32" applyNumberFormat="1" applyFont="1" applyFill="1" applyBorder="1" applyAlignment="1">
      <alignment vertical="center"/>
    </xf>
    <xf numFmtId="185" fontId="101" fillId="0" borderId="213" xfId="32" applyNumberFormat="1" applyFont="1" applyFill="1" applyBorder="1" applyAlignment="1">
      <alignment vertical="center"/>
    </xf>
    <xf numFmtId="185" fontId="101" fillId="0" borderId="245" xfId="32" applyNumberFormat="1" applyFont="1" applyFill="1" applyBorder="1" applyAlignment="1">
      <alignment vertical="center"/>
    </xf>
    <xf numFmtId="185" fontId="101" fillId="0" borderId="49" xfId="32" applyNumberFormat="1" applyFont="1" applyFill="1" applyBorder="1" applyAlignment="1">
      <alignment vertical="center"/>
    </xf>
    <xf numFmtId="185" fontId="101" fillId="0" borderId="14" xfId="32" applyNumberFormat="1" applyFont="1" applyFill="1" applyBorder="1" applyAlignment="1">
      <alignment vertical="center"/>
    </xf>
    <xf numFmtId="185" fontId="101" fillId="0" borderId="71" xfId="32" applyNumberFormat="1" applyFont="1" applyFill="1" applyBorder="1" applyAlignment="1">
      <alignment vertical="center"/>
    </xf>
    <xf numFmtId="3" fontId="101" fillId="7" borderId="50" xfId="32" applyNumberFormat="1" applyFont="1" applyFill="1" applyBorder="1" applyAlignment="1">
      <alignment vertical="center"/>
    </xf>
    <xf numFmtId="0" fontId="111" fillId="0" borderId="0" xfId="0" applyFont="1" applyAlignment="1">
      <alignment horizontal="center" vertical="center"/>
    </xf>
    <xf numFmtId="0" fontId="90" fillId="0" borderId="0" xfId="0" applyFont="1" applyAlignment="1">
      <alignment horizontal="center" vertical="center"/>
    </xf>
    <xf numFmtId="0" fontId="90" fillId="0" borderId="0" xfId="0" applyFont="1" applyAlignment="1">
      <alignment vertical="center"/>
    </xf>
    <xf numFmtId="0" fontId="90" fillId="9" borderId="157" xfId="0" applyFont="1" applyFill="1" applyBorder="1" applyAlignment="1">
      <alignment horizontal="center" vertical="center"/>
    </xf>
    <xf numFmtId="0" fontId="90" fillId="9" borderId="35" xfId="0" applyFont="1" applyFill="1" applyBorder="1" applyAlignment="1">
      <alignment horizontal="center" vertical="center" wrapText="1"/>
    </xf>
    <xf numFmtId="0" fontId="101" fillId="9" borderId="52" xfId="0" applyFont="1" applyFill="1" applyBorder="1" applyAlignment="1">
      <alignment horizontal="center" vertical="center"/>
    </xf>
    <xf numFmtId="0" fontId="101" fillId="9" borderId="80" xfId="0" applyFont="1" applyFill="1" applyBorder="1" applyAlignment="1">
      <alignment horizontal="center" vertical="center"/>
    </xf>
    <xf numFmtId="0" fontId="101" fillId="9" borderId="78" xfId="0" applyFont="1" applyFill="1" applyBorder="1" applyAlignment="1">
      <alignment horizontal="center" vertical="center"/>
    </xf>
    <xf numFmtId="0" fontId="90" fillId="9" borderId="61" xfId="0" applyFont="1" applyFill="1" applyBorder="1" applyAlignment="1">
      <alignment horizontal="center" vertical="center" shrinkToFit="1"/>
    </xf>
    <xf numFmtId="0" fontId="91" fillId="8" borderId="146" xfId="0" applyFont="1" applyFill="1" applyBorder="1" applyAlignment="1">
      <alignment horizontal="left" vertical="center"/>
    </xf>
    <xf numFmtId="0" fontId="91" fillId="0" borderId="107" xfId="0" applyFont="1" applyBorder="1" applyAlignment="1">
      <alignment horizontal="center" vertical="center"/>
    </xf>
    <xf numFmtId="3" fontId="91" fillId="8" borderId="107" xfId="0" applyNumberFormat="1" applyFont="1" applyFill="1" applyBorder="1" applyAlignment="1">
      <alignment horizontal="right" vertical="center"/>
    </xf>
    <xf numFmtId="3" fontId="91" fillId="0" borderId="106" xfId="0" applyNumberFormat="1" applyFont="1" applyBorder="1" applyAlignment="1">
      <alignment horizontal="right" vertical="center"/>
    </xf>
    <xf numFmtId="3" fontId="91" fillId="0" borderId="108" xfId="0" applyNumberFormat="1" applyFont="1" applyBorder="1" applyAlignment="1">
      <alignment horizontal="right" vertical="center"/>
    </xf>
    <xf numFmtId="0" fontId="91" fillId="8" borderId="147" xfId="0" applyFont="1" applyFill="1" applyBorder="1" applyAlignment="1">
      <alignment horizontal="left" vertical="center"/>
    </xf>
    <xf numFmtId="0" fontId="91" fillId="0" borderId="68" xfId="0" applyFont="1" applyBorder="1" applyAlignment="1">
      <alignment horizontal="center" vertical="center"/>
    </xf>
    <xf numFmtId="3" fontId="91" fillId="8" borderId="111" xfId="0" applyNumberFormat="1" applyFont="1" applyFill="1" applyBorder="1" applyAlignment="1">
      <alignment horizontal="right" vertical="center"/>
    </xf>
    <xf numFmtId="3" fontId="91" fillId="0" borderId="110" xfId="0" applyNumberFormat="1" applyFont="1" applyBorder="1" applyAlignment="1">
      <alignment horizontal="right" vertical="center"/>
    </xf>
    <xf numFmtId="3" fontId="91" fillId="0" borderId="112" xfId="0" applyNumberFormat="1" applyFont="1" applyBorder="1" applyAlignment="1">
      <alignment horizontal="right" vertical="center"/>
    </xf>
    <xf numFmtId="0" fontId="91" fillId="8" borderId="148" xfId="0" applyFont="1" applyFill="1" applyBorder="1" applyAlignment="1">
      <alignment horizontal="left" vertical="center"/>
    </xf>
    <xf numFmtId="0" fontId="91" fillId="0" borderId="111" xfId="0" applyFont="1" applyBorder="1" applyAlignment="1">
      <alignment horizontal="center" vertical="center"/>
    </xf>
    <xf numFmtId="0" fontId="91" fillId="8" borderId="149" xfId="0" applyFont="1" applyFill="1" applyBorder="1" applyAlignment="1">
      <alignment horizontal="left" vertical="center"/>
    </xf>
    <xf numFmtId="0" fontId="91" fillId="0" borderId="70" xfId="0" applyFont="1" applyBorder="1" applyAlignment="1">
      <alignment horizontal="center" vertical="center"/>
    </xf>
    <xf numFmtId="3" fontId="91" fillId="8" borderId="70" xfId="0" applyNumberFormat="1" applyFont="1" applyFill="1" applyBorder="1" applyAlignment="1">
      <alignment horizontal="right" vertical="center"/>
    </xf>
    <xf numFmtId="3" fontId="91" fillId="0" borderId="69" xfId="0" applyNumberFormat="1" applyFont="1" applyBorder="1" applyAlignment="1">
      <alignment horizontal="right" vertical="center"/>
    </xf>
    <xf numFmtId="3" fontId="91" fillId="0" borderId="118" xfId="0" applyNumberFormat="1" applyFont="1" applyBorder="1" applyAlignment="1">
      <alignment horizontal="right" vertical="center"/>
    </xf>
    <xf numFmtId="0" fontId="101" fillId="0" borderId="132" xfId="0" applyFont="1" applyBorder="1" applyAlignment="1">
      <alignment horizontal="center" vertical="center"/>
    </xf>
    <xf numFmtId="0" fontId="90" fillId="0" borderId="131" xfId="0" applyFont="1" applyBorder="1" applyAlignment="1">
      <alignment horizontal="center" vertical="center"/>
    </xf>
    <xf numFmtId="0" fontId="91" fillId="0" borderId="131" xfId="0" applyFont="1" applyBorder="1" applyAlignment="1">
      <alignment horizontal="center" vertical="center"/>
    </xf>
    <xf numFmtId="3" fontId="91" fillId="0" borderId="131" xfId="0" applyNumberFormat="1" applyFont="1" applyBorder="1" applyAlignment="1">
      <alignment horizontal="right" vertical="center"/>
    </xf>
    <xf numFmtId="3" fontId="91" fillId="0" borderId="138" xfId="0" applyNumberFormat="1" applyFont="1" applyBorder="1" applyAlignment="1">
      <alignment horizontal="right" vertical="center"/>
    </xf>
    <xf numFmtId="3" fontId="91" fillId="0" borderId="139" xfId="0" applyNumberFormat="1" applyFont="1" applyBorder="1" applyAlignment="1">
      <alignment horizontal="right" vertical="center"/>
    </xf>
    <xf numFmtId="3" fontId="91" fillId="8" borderId="68" xfId="0" applyNumberFormat="1" applyFont="1" applyFill="1" applyBorder="1" applyAlignment="1">
      <alignment horizontal="right" vertical="center"/>
    </xf>
    <xf numFmtId="3" fontId="91" fillId="0" borderId="67" xfId="0" applyNumberFormat="1" applyFont="1" applyBorder="1" applyAlignment="1">
      <alignment horizontal="right" vertical="center"/>
    </xf>
    <xf numFmtId="3" fontId="91" fillId="0" borderId="117" xfId="0" applyNumberFormat="1" applyFont="1" applyBorder="1" applyAlignment="1">
      <alignment horizontal="right" vertical="center"/>
    </xf>
    <xf numFmtId="0" fontId="91" fillId="0" borderId="78" xfId="0" applyFont="1" applyBorder="1" applyAlignment="1">
      <alignment horizontal="center" vertical="center"/>
    </xf>
    <xf numFmtId="3" fontId="91" fillId="0" borderId="78" xfId="0" applyNumberFormat="1" applyFont="1" applyBorder="1" applyAlignment="1">
      <alignment horizontal="right" vertical="center"/>
    </xf>
    <xf numFmtId="3" fontId="91" fillId="0" borderId="81" xfId="0" applyNumberFormat="1" applyFont="1" applyBorder="1" applyAlignment="1">
      <alignment horizontal="right" vertical="center"/>
    </xf>
    <xf numFmtId="3" fontId="91" fillId="0" borderId="80" xfId="0" applyNumberFormat="1" applyFont="1" applyBorder="1" applyAlignment="1">
      <alignment horizontal="right" vertical="center"/>
    </xf>
    <xf numFmtId="0" fontId="91" fillId="8" borderId="154" xfId="0" applyFont="1" applyFill="1" applyBorder="1" applyAlignment="1">
      <alignment horizontal="left" vertical="center"/>
    </xf>
    <xf numFmtId="0" fontId="91" fillId="0" borderId="143" xfId="0" applyFont="1" applyBorder="1" applyAlignment="1">
      <alignment horizontal="center" vertical="center"/>
    </xf>
    <xf numFmtId="3" fontId="91" fillId="0" borderId="143" xfId="0" applyNumberFormat="1" applyFont="1" applyBorder="1" applyAlignment="1">
      <alignment horizontal="right" vertical="center"/>
    </xf>
    <xf numFmtId="3" fontId="91" fillId="8" borderId="144" xfId="0" applyNumberFormat="1" applyFont="1" applyFill="1" applyBorder="1" applyAlignment="1">
      <alignment horizontal="right" vertical="center"/>
    </xf>
    <xf numFmtId="3" fontId="91" fillId="0" borderId="145" xfId="0" applyNumberFormat="1" applyFont="1" applyBorder="1" applyAlignment="1">
      <alignment horizontal="right" vertical="center"/>
    </xf>
    <xf numFmtId="0" fontId="91" fillId="8" borderId="155" xfId="0" applyFont="1" applyFill="1" applyBorder="1" applyAlignment="1">
      <alignment horizontal="left" vertical="center"/>
    </xf>
    <xf numFmtId="0" fontId="91" fillId="0" borderId="136" xfId="0" applyFont="1" applyBorder="1" applyAlignment="1">
      <alignment horizontal="center" vertical="center"/>
    </xf>
    <xf numFmtId="3" fontId="91" fillId="0" borderId="136" xfId="0" applyNumberFormat="1" applyFont="1" applyBorder="1" applyAlignment="1">
      <alignment horizontal="right" vertical="center"/>
    </xf>
    <xf numFmtId="3" fontId="91" fillId="8" borderId="141" xfId="0" applyNumberFormat="1" applyFont="1" applyFill="1" applyBorder="1" applyAlignment="1">
      <alignment horizontal="right" vertical="center"/>
    </xf>
    <xf numFmtId="3" fontId="91" fillId="0" borderId="140" xfId="0" applyNumberFormat="1" applyFont="1" applyBorder="1" applyAlignment="1">
      <alignment horizontal="right" vertical="center"/>
    </xf>
    <xf numFmtId="0" fontId="91" fillId="8" borderId="156" xfId="0" applyFont="1" applyFill="1" applyBorder="1" applyAlignment="1">
      <alignment horizontal="left" vertical="center"/>
    </xf>
    <xf numFmtId="0" fontId="91" fillId="0" borderId="137" xfId="0" applyFont="1" applyBorder="1" applyAlignment="1">
      <alignment horizontal="center" vertical="center"/>
    </xf>
    <xf numFmtId="3" fontId="91" fillId="0" borderId="137" xfId="0" applyNumberFormat="1" applyFont="1" applyBorder="1" applyAlignment="1">
      <alignment horizontal="right" vertical="center"/>
    </xf>
    <xf numFmtId="3" fontId="91" fillId="8" borderId="142" xfId="0" applyNumberFormat="1" applyFont="1" applyFill="1" applyBorder="1" applyAlignment="1">
      <alignment horizontal="right" vertical="center"/>
    </xf>
    <xf numFmtId="3" fontId="91" fillId="0" borderId="77" xfId="0" applyNumberFormat="1" applyFont="1" applyBorder="1" applyAlignment="1">
      <alignment horizontal="right" vertical="center"/>
    </xf>
    <xf numFmtId="3" fontId="91" fillId="0" borderId="122" xfId="0" applyNumberFormat="1" applyFont="1" applyBorder="1" applyAlignment="1">
      <alignment horizontal="right" vertical="center"/>
    </xf>
    <xf numFmtId="3" fontId="91" fillId="0" borderId="60" xfId="0" applyNumberFormat="1" applyFont="1" applyBorder="1" applyAlignment="1">
      <alignment horizontal="right" vertical="center"/>
    </xf>
    <xf numFmtId="0" fontId="99" fillId="9" borderId="61" xfId="0" applyFont="1" applyFill="1" applyBorder="1" applyAlignment="1">
      <alignment horizontal="center" vertical="center" shrinkToFit="1"/>
    </xf>
    <xf numFmtId="0" fontId="112" fillId="0" borderId="150" xfId="0" applyFont="1" applyBorder="1" applyAlignment="1">
      <alignment horizontal="left" vertical="center"/>
    </xf>
    <xf numFmtId="0" fontId="112" fillId="0" borderId="133" xfId="0" applyFont="1" applyBorder="1" applyAlignment="1">
      <alignment horizontal="center" vertical="center"/>
    </xf>
    <xf numFmtId="3" fontId="112" fillId="0" borderId="133" xfId="0" applyNumberFormat="1" applyFont="1" applyBorder="1" applyAlignment="1">
      <alignment horizontal="right" vertical="center"/>
    </xf>
    <xf numFmtId="3" fontId="112" fillId="8" borderId="32" xfId="0" applyNumberFormat="1" applyFont="1" applyFill="1" applyBorder="1" applyAlignment="1">
      <alignment horizontal="right" vertical="center"/>
    </xf>
    <xf numFmtId="3" fontId="112" fillId="0" borderId="123" xfId="0" applyNumberFormat="1" applyFont="1" applyBorder="1" applyAlignment="1">
      <alignment horizontal="right" vertical="center"/>
    </xf>
    <xf numFmtId="0" fontId="112" fillId="0" borderId="151" xfId="0" applyFont="1" applyBorder="1" applyAlignment="1">
      <alignment horizontal="left" vertical="center"/>
    </xf>
    <xf numFmtId="0" fontId="112" fillId="0" borderId="124" xfId="0" applyFont="1" applyBorder="1" applyAlignment="1">
      <alignment horizontal="center" vertical="center"/>
    </xf>
    <xf numFmtId="3" fontId="112" fillId="0" borderId="124" xfId="0" applyNumberFormat="1" applyFont="1" applyBorder="1" applyAlignment="1">
      <alignment horizontal="right" vertical="center"/>
    </xf>
    <xf numFmtId="3" fontId="112" fillId="8" borderId="27" xfId="0" applyNumberFormat="1" applyFont="1" applyFill="1" applyBorder="1" applyAlignment="1">
      <alignment horizontal="right" vertical="center"/>
    </xf>
    <xf numFmtId="3" fontId="112" fillId="0" borderId="126" xfId="0" applyNumberFormat="1" applyFont="1" applyBorder="1" applyAlignment="1">
      <alignment horizontal="right" vertical="center"/>
    </xf>
    <xf numFmtId="0" fontId="112" fillId="0" borderId="152" xfId="0" applyFont="1" applyBorder="1" applyAlignment="1">
      <alignment horizontal="left" vertical="center"/>
    </xf>
    <xf numFmtId="0" fontId="112" fillId="0" borderId="134" xfId="0" applyFont="1" applyBorder="1" applyAlignment="1">
      <alignment horizontal="center" vertical="center"/>
    </xf>
    <xf numFmtId="3" fontId="112" fillId="0" borderId="134" xfId="0" applyNumberFormat="1" applyFont="1" applyBorder="1" applyAlignment="1">
      <alignment horizontal="right" vertical="center"/>
    </xf>
    <xf numFmtId="3" fontId="112" fillId="8" borderId="24" xfId="0" applyNumberFormat="1" applyFont="1" applyFill="1" applyBorder="1" applyAlignment="1">
      <alignment horizontal="right" vertical="center"/>
    </xf>
    <xf numFmtId="3" fontId="112" fillId="0" borderId="127" xfId="0" applyNumberFormat="1" applyFont="1" applyBorder="1" applyAlignment="1">
      <alignment horizontal="right" vertical="center"/>
    </xf>
    <xf numFmtId="0" fontId="112" fillId="0" borderId="153" xfId="0" applyFont="1" applyBorder="1" applyAlignment="1">
      <alignment horizontal="left" vertical="center"/>
    </xf>
    <xf numFmtId="0" fontId="112" fillId="0" borderId="135" xfId="0" applyFont="1" applyBorder="1" applyAlignment="1">
      <alignment horizontal="center" vertical="center"/>
    </xf>
    <xf numFmtId="3" fontId="112" fillId="0" borderId="135" xfId="0" applyNumberFormat="1" applyFont="1" applyBorder="1" applyAlignment="1">
      <alignment horizontal="right" vertical="center"/>
    </xf>
    <xf numFmtId="3" fontId="112" fillId="8" borderId="25" xfId="0" applyNumberFormat="1" applyFont="1" applyFill="1" applyBorder="1" applyAlignment="1">
      <alignment horizontal="right" vertical="center"/>
    </xf>
    <xf numFmtId="0" fontId="112" fillId="0" borderId="78" xfId="0" applyFont="1" applyBorder="1" applyAlignment="1">
      <alignment horizontal="center" vertical="center"/>
    </xf>
    <xf numFmtId="3" fontId="112" fillId="0" borderId="78" xfId="0" applyNumberFormat="1" applyFont="1" applyBorder="1" applyAlignment="1">
      <alignment horizontal="right" vertical="center"/>
    </xf>
    <xf numFmtId="3" fontId="112" fillId="0" borderId="81" xfId="0" applyNumberFormat="1" applyFont="1" applyBorder="1" applyAlignment="1">
      <alignment horizontal="right" vertical="center"/>
    </xf>
    <xf numFmtId="3" fontId="112" fillId="0" borderId="80" xfId="0" applyNumberFormat="1" applyFont="1" applyBorder="1" applyAlignment="1">
      <alignment horizontal="right" vertical="center"/>
    </xf>
    <xf numFmtId="203" fontId="101" fillId="15" borderId="45" xfId="0" applyNumberFormat="1" applyFont="1" applyFill="1" applyBorder="1" applyAlignment="1">
      <alignment vertical="center"/>
    </xf>
    <xf numFmtId="0" fontId="15" fillId="0" borderId="0" xfId="0" applyFont="1"/>
    <xf numFmtId="0" fontId="15" fillId="0" borderId="43" xfId="0" applyFont="1" applyBorder="1"/>
    <xf numFmtId="0" fontId="29" fillId="0" borderId="19" xfId="43" applyFont="1" applyBorder="1">
      <alignment vertical="center"/>
    </xf>
    <xf numFmtId="0" fontId="29" fillId="9" borderId="37" xfId="43" applyFont="1" applyFill="1" applyBorder="1" applyAlignment="1">
      <alignment horizontal="center" vertical="center"/>
    </xf>
    <xf numFmtId="0" fontId="29" fillId="0" borderId="249" xfId="43" applyFont="1" applyBorder="1">
      <alignment vertical="center"/>
    </xf>
    <xf numFmtId="0" fontId="29" fillId="9" borderId="38" xfId="43" applyFont="1" applyFill="1" applyBorder="1" applyAlignment="1">
      <alignment horizontal="center" vertical="center"/>
    </xf>
    <xf numFmtId="0" fontId="29" fillId="0" borderId="250" xfId="43" applyFont="1" applyBorder="1">
      <alignment vertical="center"/>
    </xf>
    <xf numFmtId="0" fontId="29" fillId="0" borderId="251" xfId="43" applyFont="1" applyBorder="1">
      <alignment vertical="center"/>
    </xf>
    <xf numFmtId="0" fontId="15" fillId="0" borderId="43" xfId="43" applyFont="1" applyBorder="1" applyAlignment="1">
      <alignment horizontal="center" vertical="center"/>
    </xf>
    <xf numFmtId="0" fontId="15" fillId="0" borderId="33" xfId="43" applyFont="1" applyBorder="1" applyAlignment="1">
      <alignment horizontal="center" vertical="center"/>
    </xf>
    <xf numFmtId="0" fontId="15" fillId="0" borderId="29" xfId="43" applyFont="1" applyBorder="1" applyAlignment="1">
      <alignment horizontal="center" vertical="center"/>
    </xf>
    <xf numFmtId="0" fontId="15" fillId="0" borderId="39" xfId="43" applyFont="1" applyBorder="1" applyAlignment="1">
      <alignment horizontal="center" vertical="center"/>
    </xf>
    <xf numFmtId="0" fontId="15" fillId="0" borderId="34" xfId="43" applyFont="1" applyBorder="1" applyAlignment="1">
      <alignment horizontal="center" vertical="center"/>
    </xf>
    <xf numFmtId="3" fontId="40" fillId="7" borderId="0" xfId="32" applyNumberFormat="1" applyFont="1" applyFill="1" applyBorder="1" applyAlignment="1">
      <alignment vertical="top"/>
    </xf>
    <xf numFmtId="0" fontId="9" fillId="0" borderId="0" xfId="46" applyFont="1">
      <alignment vertical="center"/>
    </xf>
    <xf numFmtId="49" fontId="9" fillId="0" borderId="0" xfId="44" applyNumberFormat="1" applyFont="1" applyAlignment="1">
      <alignment horizontal="left" vertical="center"/>
    </xf>
    <xf numFmtId="0" fontId="113" fillId="0" borderId="0" xfId="0" applyFont="1" applyAlignment="1">
      <alignment vertical="center" wrapText="1"/>
    </xf>
    <xf numFmtId="0" fontId="49" fillId="0" borderId="0" xfId="0" applyFont="1" applyAlignment="1">
      <alignment vertical="center" wrapText="1"/>
    </xf>
    <xf numFmtId="0" fontId="113" fillId="0" borderId="0" xfId="0" applyFont="1" applyAlignment="1">
      <alignment vertical="center"/>
    </xf>
    <xf numFmtId="0" fontId="114" fillId="14" borderId="224" xfId="0" applyFont="1" applyFill="1" applyBorder="1" applyAlignment="1">
      <alignment horizontal="center" vertical="center"/>
    </xf>
    <xf numFmtId="0" fontId="114" fillId="14" borderId="196" xfId="0" applyFont="1" applyFill="1" applyBorder="1" applyAlignment="1">
      <alignment horizontal="center" vertical="center"/>
    </xf>
    <xf numFmtId="0" fontId="114" fillId="14" borderId="199" xfId="0" applyFont="1" applyFill="1" applyBorder="1" applyAlignment="1">
      <alignment horizontal="center" vertical="center"/>
    </xf>
    <xf numFmtId="0" fontId="114" fillId="17" borderId="201" xfId="0" applyFont="1" applyFill="1" applyBorder="1" applyAlignment="1">
      <alignment horizontal="left" vertical="center" wrapText="1" indent="1"/>
    </xf>
    <xf numFmtId="0" fontId="115" fillId="17" borderId="43" xfId="0" applyFont="1" applyFill="1" applyBorder="1" applyAlignment="1">
      <alignment vertical="center" wrapText="1"/>
    </xf>
    <xf numFmtId="0" fontId="115" fillId="17" borderId="202" xfId="0" applyFont="1" applyFill="1" applyBorder="1" applyAlignment="1">
      <alignment horizontal="center" vertical="center"/>
    </xf>
    <xf numFmtId="0" fontId="115" fillId="17" borderId="125" xfId="0" applyFont="1" applyFill="1" applyBorder="1" applyAlignment="1">
      <alignment horizontal="center" vertical="center"/>
    </xf>
    <xf numFmtId="0" fontId="115" fillId="17" borderId="28" xfId="0" applyFont="1" applyFill="1" applyBorder="1" applyAlignment="1">
      <alignment horizontal="center" vertical="center"/>
    </xf>
    <xf numFmtId="0" fontId="115" fillId="17" borderId="37" xfId="0" applyFont="1" applyFill="1" applyBorder="1" applyAlignment="1">
      <alignment horizontal="center" vertical="center"/>
    </xf>
    <xf numFmtId="0" fontId="115" fillId="17" borderId="201" xfId="0" applyFont="1" applyFill="1" applyBorder="1" applyAlignment="1">
      <alignment horizontal="left" vertical="center" wrapText="1" indent="1"/>
    </xf>
    <xf numFmtId="0" fontId="115" fillId="0" borderId="201" xfId="0" applyFont="1" applyBorder="1" applyAlignment="1">
      <alignment horizontal="left" vertical="center" wrapText="1" indent="1"/>
    </xf>
    <xf numFmtId="0" fontId="115" fillId="0" borderId="43" xfId="0" applyFont="1" applyBorder="1" applyAlignment="1">
      <alignment vertical="center" wrapText="1"/>
    </xf>
    <xf numFmtId="0" fontId="115" fillId="0" borderId="202" xfId="0" applyFont="1" applyBorder="1" applyAlignment="1">
      <alignment horizontal="center" vertical="center"/>
    </xf>
    <xf numFmtId="0" fontId="115" fillId="0" borderId="125" xfId="0" applyFont="1" applyBorder="1" applyAlignment="1">
      <alignment horizontal="center" vertical="center"/>
    </xf>
    <xf numFmtId="0" fontId="115" fillId="0" borderId="28" xfId="0" applyFont="1" applyBorder="1" applyAlignment="1">
      <alignment horizontal="center" vertical="center"/>
    </xf>
    <xf numFmtId="0" fontId="115" fillId="0" borderId="37" xfId="0" applyFont="1" applyBorder="1" applyAlignment="1">
      <alignment horizontal="center" vertical="center"/>
    </xf>
    <xf numFmtId="0" fontId="115" fillId="0" borderId="151" xfId="0" applyFont="1" applyBorder="1" applyAlignment="1">
      <alignment horizontal="center" vertical="center"/>
    </xf>
    <xf numFmtId="0" fontId="115" fillId="0" borderId="201" xfId="0" applyFont="1" applyBorder="1" applyAlignment="1">
      <alignment vertical="center" wrapText="1"/>
    </xf>
    <xf numFmtId="0" fontId="115" fillId="16" borderId="201" xfId="0" applyFont="1" applyFill="1" applyBorder="1" applyAlignment="1">
      <alignment horizontal="left" vertical="center" wrapText="1" indent="1"/>
    </xf>
    <xf numFmtId="0" fontId="115" fillId="16" borderId="43" xfId="0" applyFont="1" applyFill="1" applyBorder="1" applyAlignment="1">
      <alignment vertical="center" wrapText="1"/>
    </xf>
    <xf numFmtId="0" fontId="115" fillId="16" borderId="202" xfId="0" applyFont="1" applyFill="1" applyBorder="1" applyAlignment="1">
      <alignment horizontal="center" vertical="center"/>
    </xf>
    <xf numFmtId="0" fontId="115" fillId="16" borderId="125" xfId="0" applyFont="1" applyFill="1" applyBorder="1" applyAlignment="1">
      <alignment horizontal="center" vertical="center"/>
    </xf>
    <xf numFmtId="0" fontId="115" fillId="16" borderId="28" xfId="0" applyFont="1" applyFill="1" applyBorder="1" applyAlignment="1">
      <alignment horizontal="center" vertical="center"/>
    </xf>
    <xf numFmtId="0" fontId="115" fillId="16" borderId="37" xfId="0" applyFont="1" applyFill="1" applyBorder="1" applyAlignment="1">
      <alignment horizontal="center" vertical="center"/>
    </xf>
    <xf numFmtId="0" fontId="114" fillId="0" borderId="201" xfId="0" applyFont="1" applyBorder="1" applyAlignment="1">
      <alignment horizontal="left" vertical="center" wrapText="1" indent="1"/>
    </xf>
    <xf numFmtId="0" fontId="114" fillId="0" borderId="125" xfId="0" applyFont="1" applyBorder="1" applyAlignment="1">
      <alignment vertical="center"/>
    </xf>
    <xf numFmtId="0" fontId="114" fillId="0" borderId="28" xfId="0" applyFont="1" applyBorder="1" applyAlignment="1">
      <alignment vertical="center"/>
    </xf>
    <xf numFmtId="0" fontId="114" fillId="0" borderId="37" xfId="0" applyFont="1" applyBorder="1" applyAlignment="1">
      <alignment vertical="center"/>
    </xf>
    <xf numFmtId="0" fontId="114" fillId="0" borderId="151" xfId="0" applyFont="1" applyBorder="1" applyAlignment="1">
      <alignment vertical="center"/>
    </xf>
    <xf numFmtId="0" fontId="114" fillId="0" borderId="125" xfId="0" applyFont="1" applyBorder="1" applyAlignment="1">
      <alignment horizontal="center" vertical="center"/>
    </xf>
    <xf numFmtId="0" fontId="114" fillId="0" borderId="202" xfId="0" applyFont="1" applyBorder="1" applyAlignment="1">
      <alignment horizontal="center" vertical="center" wrapText="1"/>
    </xf>
    <xf numFmtId="0" fontId="114" fillId="0" borderId="37" xfId="0" applyFont="1" applyBorder="1" applyAlignment="1">
      <alignment horizontal="center" vertical="center"/>
    </xf>
    <xf numFmtId="0" fontId="114" fillId="16" borderId="201" xfId="0" applyFont="1" applyFill="1" applyBorder="1" applyAlignment="1">
      <alignment horizontal="left" vertical="center" wrapText="1" indent="1"/>
    </xf>
    <xf numFmtId="0" fontId="114" fillId="16" borderId="151" xfId="0" applyFont="1" applyFill="1" applyBorder="1" applyAlignment="1">
      <alignment horizontal="center" vertical="center"/>
    </xf>
    <xf numFmtId="0" fontId="114" fillId="0" borderId="204" xfId="0" applyFont="1" applyBorder="1" applyAlignment="1">
      <alignment horizontal="left" vertical="center" wrapText="1" indent="1"/>
    </xf>
    <xf numFmtId="0" fontId="115" fillId="0" borderId="130" xfId="0" applyFont="1" applyBorder="1" applyAlignment="1">
      <alignment vertical="center" wrapText="1"/>
    </xf>
    <xf numFmtId="0" fontId="114" fillId="0" borderId="206" xfId="0" applyFont="1" applyBorder="1" applyAlignment="1">
      <alignment vertical="center"/>
    </xf>
    <xf numFmtId="0" fontId="114" fillId="0" borderId="252" xfId="0" applyFont="1" applyBorder="1" applyAlignment="1">
      <alignment vertical="center"/>
    </xf>
    <xf numFmtId="0" fontId="114" fillId="16" borderId="201" xfId="0" applyFont="1" applyFill="1" applyBorder="1" applyAlignment="1">
      <alignment vertical="center" wrapText="1"/>
    </xf>
    <xf numFmtId="0" fontId="115" fillId="17" borderId="28" xfId="0" applyFont="1" applyFill="1" applyBorder="1" applyAlignment="1">
      <alignment vertical="center" wrapText="1"/>
    </xf>
    <xf numFmtId="0" fontId="115" fillId="0" borderId="28" xfId="0" applyFont="1" applyBorder="1" applyAlignment="1">
      <alignment vertical="center" wrapText="1"/>
    </xf>
    <xf numFmtId="0" fontId="115" fillId="16" borderId="28" xfId="0" applyFont="1" applyFill="1" applyBorder="1" applyAlignment="1">
      <alignment vertical="center" wrapText="1"/>
    </xf>
    <xf numFmtId="0" fontId="115" fillId="0" borderId="28" xfId="0" applyFont="1" applyBorder="1" applyAlignment="1">
      <alignment horizontal="justify" vertical="center" wrapText="1"/>
    </xf>
    <xf numFmtId="0" fontId="115" fillId="0" borderId="0" xfId="0" applyFont="1" applyAlignment="1">
      <alignment vertical="center" wrapText="1"/>
    </xf>
    <xf numFmtId="49" fontId="115" fillId="0" borderId="0" xfId="44" applyNumberFormat="1" applyFont="1" applyAlignment="1">
      <alignment horizontal="left" vertical="center" wrapText="1"/>
    </xf>
    <xf numFmtId="0" fontId="115" fillId="0" borderId="253" xfId="0" applyFont="1" applyBorder="1" applyAlignment="1">
      <alignment vertical="center" wrapText="1"/>
    </xf>
    <xf numFmtId="0" fontId="115" fillId="0" borderId="43" xfId="0" applyFont="1" applyBorder="1" applyAlignment="1">
      <alignment horizontal="justify" vertical="center" wrapText="1"/>
    </xf>
    <xf numFmtId="0" fontId="115" fillId="0" borderId="43" xfId="0" applyFont="1" applyBorder="1" applyAlignment="1">
      <alignment horizontal="justify" vertical="center"/>
    </xf>
    <xf numFmtId="0" fontId="114" fillId="16" borderId="254" xfId="0" applyFont="1" applyFill="1" applyBorder="1" applyAlignment="1">
      <alignment vertical="center" wrapText="1"/>
    </xf>
    <xf numFmtId="0" fontId="115" fillId="16" borderId="255" xfId="0" applyFont="1" applyFill="1" applyBorder="1" applyAlignment="1">
      <alignment vertical="center" wrapText="1"/>
    </xf>
    <xf numFmtId="0" fontId="115" fillId="16" borderId="256" xfId="0" applyFont="1" applyFill="1" applyBorder="1" applyAlignment="1">
      <alignment vertical="center" wrapText="1"/>
    </xf>
    <xf numFmtId="0" fontId="115" fillId="16" borderId="257" xfId="0" applyFont="1" applyFill="1" applyBorder="1" applyAlignment="1">
      <alignment horizontal="center" vertical="center"/>
    </xf>
    <xf numFmtId="0" fontId="115" fillId="16" borderId="258" xfId="0" applyFont="1" applyFill="1" applyBorder="1" applyAlignment="1">
      <alignment horizontal="center" vertical="center"/>
    </xf>
    <xf numFmtId="0" fontId="115" fillId="16" borderId="256" xfId="0" applyFont="1" applyFill="1" applyBorder="1" applyAlignment="1">
      <alignment horizontal="center" vertical="center"/>
    </xf>
    <xf numFmtId="0" fontId="115" fillId="16" borderId="260" xfId="0" applyFont="1" applyFill="1" applyBorder="1" applyAlignment="1">
      <alignment horizontal="center" vertical="center"/>
    </xf>
    <xf numFmtId="0" fontId="28" fillId="0" borderId="43" xfId="0" applyFont="1" applyBorder="1" applyAlignment="1">
      <alignment horizontal="justify" vertical="center"/>
    </xf>
    <xf numFmtId="0" fontId="113" fillId="0" borderId="43" xfId="0" applyFont="1" applyBorder="1" applyAlignment="1">
      <alignment vertical="center"/>
    </xf>
    <xf numFmtId="0" fontId="114" fillId="0" borderId="43" xfId="0" applyFont="1" applyBorder="1" applyAlignment="1">
      <alignment horizontal="justify" vertical="center" wrapText="1"/>
    </xf>
    <xf numFmtId="0" fontId="114" fillId="0" borderId="28" xfId="0" applyFont="1" applyBorder="1" applyAlignment="1">
      <alignment horizontal="center" vertical="center"/>
    </xf>
    <xf numFmtId="0" fontId="115" fillId="16" borderId="28" xfId="0" applyFont="1" applyFill="1" applyBorder="1" applyAlignment="1">
      <alignment horizontal="justify" vertical="center" wrapText="1"/>
    </xf>
    <xf numFmtId="0" fontId="115" fillId="16" borderId="43" xfId="0" applyFont="1" applyFill="1" applyBorder="1" applyAlignment="1">
      <alignment horizontal="justify" vertical="center" wrapText="1"/>
    </xf>
    <xf numFmtId="0" fontId="115" fillId="0" borderId="43" xfId="0" applyFont="1" applyBorder="1" applyAlignment="1">
      <alignment horizontal="left" vertical="center" wrapText="1" indent="1"/>
    </xf>
    <xf numFmtId="0" fontId="115" fillId="17" borderId="151" xfId="0" applyFont="1" applyFill="1" applyBorder="1" applyAlignment="1">
      <alignment horizontal="center" vertical="center"/>
    </xf>
    <xf numFmtId="0" fontId="115" fillId="16" borderId="203" xfId="0" applyFont="1" applyFill="1" applyBorder="1" applyAlignment="1">
      <alignment vertical="center" wrapText="1"/>
    </xf>
    <xf numFmtId="0" fontId="115" fillId="0" borderId="206" xfId="0" applyFont="1" applyBorder="1" applyAlignment="1">
      <alignment horizontal="justify" vertical="center" wrapText="1"/>
    </xf>
    <xf numFmtId="0" fontId="114" fillId="0" borderId="129" xfId="0" applyFont="1" applyBorder="1" applyAlignment="1">
      <alignment horizontal="center" vertical="center"/>
    </xf>
    <xf numFmtId="0" fontId="114" fillId="0" borderId="205" xfId="0" applyFont="1" applyBorder="1" applyAlignment="1">
      <alignment horizontal="center" vertical="center" wrapText="1"/>
    </xf>
    <xf numFmtId="0" fontId="114" fillId="0" borderId="87" xfId="0" applyFont="1" applyBorder="1" applyAlignment="1">
      <alignment horizontal="center" vertical="center"/>
    </xf>
    <xf numFmtId="0" fontId="115" fillId="16" borderId="259" xfId="0" applyFont="1" applyFill="1" applyBorder="1" applyAlignment="1">
      <alignment horizontal="center" vertical="center"/>
    </xf>
    <xf numFmtId="0" fontId="115" fillId="16" borderId="151" xfId="0" applyFont="1" applyFill="1" applyBorder="1" applyAlignment="1">
      <alignment horizontal="center" vertical="center"/>
    </xf>
    <xf numFmtId="0" fontId="9" fillId="0" borderId="0" xfId="44" applyFont="1" applyAlignment="1">
      <alignment horizontal="left" vertical="center"/>
    </xf>
    <xf numFmtId="0" fontId="77" fillId="0" borderId="0" xfId="44" applyFont="1" applyAlignment="1">
      <alignment horizontal="center" vertical="center" wrapText="1"/>
    </xf>
    <xf numFmtId="0" fontId="115" fillId="0" borderId="28" xfId="0" applyFont="1" applyBorder="1" applyAlignment="1">
      <alignment vertical="top" wrapText="1"/>
    </xf>
    <xf numFmtId="0" fontId="89" fillId="0" borderId="0" xfId="146" applyFont="1" applyAlignment="1">
      <alignment horizontal="center" vertical="center"/>
    </xf>
    <xf numFmtId="0" fontId="49" fillId="0" borderId="0" xfId="0" applyFont="1" applyAlignment="1">
      <alignment vertical="center"/>
    </xf>
    <xf numFmtId="0" fontId="115" fillId="14" borderId="198" xfId="0" applyFont="1" applyFill="1" applyBorder="1" applyAlignment="1">
      <alignment horizontal="center" vertical="center"/>
    </xf>
    <xf numFmtId="0" fontId="115" fillId="0" borderId="202" xfId="0" applyFont="1" applyBorder="1" applyAlignment="1">
      <alignment vertical="center"/>
    </xf>
    <xf numFmtId="0" fontId="115" fillId="0" borderId="202" xfId="0" applyFont="1" applyBorder="1" applyAlignment="1">
      <alignment horizontal="center" vertical="center" wrapText="1"/>
    </xf>
    <xf numFmtId="0" fontId="115" fillId="0" borderId="202" xfId="0" applyFont="1" applyBorder="1" applyAlignment="1">
      <alignment vertical="center" wrapText="1"/>
    </xf>
    <xf numFmtId="0" fontId="115" fillId="0" borderId="205" xfId="0" applyFont="1" applyBorder="1" applyAlignment="1">
      <alignment vertical="center" wrapText="1"/>
    </xf>
    <xf numFmtId="0" fontId="117" fillId="9" borderId="102" xfId="0" applyFont="1" applyFill="1" applyBorder="1" applyAlignment="1">
      <alignment horizontal="center" vertical="center"/>
    </xf>
    <xf numFmtId="0" fontId="117" fillId="9" borderId="53" xfId="0" applyFont="1" applyFill="1" applyBorder="1" applyAlignment="1">
      <alignment horizontal="center" vertical="center"/>
    </xf>
    <xf numFmtId="0" fontId="89" fillId="0" borderId="0" xfId="146" applyFont="1" applyAlignment="1">
      <alignment horizontal="center" vertical="center"/>
    </xf>
    <xf numFmtId="0" fontId="88" fillId="0" borderId="0" xfId="146" applyFont="1" applyAlignment="1">
      <alignment horizontal="center" vertical="center" wrapText="1"/>
    </xf>
    <xf numFmtId="0" fontId="88" fillId="0" borderId="0" xfId="146" applyFont="1" applyAlignment="1">
      <alignment horizontal="center" vertical="center"/>
    </xf>
    <xf numFmtId="0" fontId="33" fillId="0" borderId="0" xfId="146" applyFont="1" applyAlignment="1">
      <alignment horizontal="center" vertical="center"/>
    </xf>
    <xf numFmtId="49" fontId="89" fillId="0" borderId="0" xfId="146" applyNumberFormat="1" applyFont="1" applyAlignment="1">
      <alignment horizontal="center" vertical="center"/>
    </xf>
    <xf numFmtId="49" fontId="89" fillId="0" borderId="0" xfId="146" applyNumberFormat="1" applyFont="1" applyAlignment="1">
      <alignment horizontal="center" vertical="center" wrapText="1"/>
    </xf>
    <xf numFmtId="0" fontId="15" fillId="0" borderId="43" xfId="43" applyFont="1" applyBorder="1" applyAlignment="1">
      <alignment horizontal="left" vertical="center"/>
    </xf>
    <xf numFmtId="0" fontId="15" fillId="0" borderId="173" xfId="43" applyFont="1" applyBorder="1" applyAlignment="1">
      <alignment horizontal="left" vertical="center"/>
    </xf>
    <xf numFmtId="0" fontId="15" fillId="0" borderId="248" xfId="43" applyFont="1" applyBorder="1" applyAlignment="1">
      <alignment horizontal="left" vertical="center"/>
    </xf>
    <xf numFmtId="0" fontId="15" fillId="0" borderId="41" xfId="43" applyFont="1" applyBorder="1" applyAlignment="1">
      <alignment horizontal="left" vertical="center"/>
    </xf>
    <xf numFmtId="0" fontId="29" fillId="9" borderId="26" xfId="43" applyFont="1" applyFill="1" applyBorder="1" applyAlignment="1">
      <alignment horizontal="center" vertical="center"/>
    </xf>
    <xf numFmtId="0" fontId="29" fillId="9" borderId="23" xfId="43" applyFont="1" applyFill="1" applyBorder="1" applyAlignment="1">
      <alignment horizontal="center" vertical="center"/>
    </xf>
    <xf numFmtId="0" fontId="29" fillId="9" borderId="171" xfId="43" applyFont="1" applyFill="1" applyBorder="1" applyAlignment="1">
      <alignment horizontal="center" vertical="center"/>
    </xf>
    <xf numFmtId="0" fontId="29" fillId="9" borderId="170" xfId="43" applyFont="1" applyFill="1" applyBorder="1" applyAlignment="1">
      <alignment horizontal="center" vertical="center"/>
    </xf>
    <xf numFmtId="0" fontId="15" fillId="9" borderId="128" xfId="43" applyFont="1" applyFill="1" applyBorder="1" applyAlignment="1">
      <alignment horizontal="center" vertical="center"/>
    </xf>
    <xf numFmtId="0" fontId="15" fillId="9" borderId="39" xfId="43" applyFont="1" applyFill="1" applyBorder="1" applyAlignment="1">
      <alignment horizontal="center" vertical="center"/>
    </xf>
    <xf numFmtId="0" fontId="29" fillId="9" borderId="128" xfId="43" applyFont="1" applyFill="1" applyBorder="1" applyAlignment="1">
      <alignment horizontal="center" vertical="center"/>
    </xf>
    <xf numFmtId="0" fontId="29" fillId="9" borderId="172" xfId="43" applyFont="1" applyFill="1" applyBorder="1" applyAlignment="1">
      <alignment horizontal="center" vertical="center"/>
    </xf>
    <xf numFmtId="0" fontId="39" fillId="7" borderId="15" xfId="0" applyFont="1" applyFill="1" applyBorder="1" applyAlignment="1">
      <alignment horizontal="left" vertical="center" wrapText="1"/>
    </xf>
    <xf numFmtId="0" fontId="32" fillId="0" borderId="78" xfId="0" applyFont="1" applyBorder="1" applyAlignment="1">
      <alignment horizontal="left" vertical="center" wrapText="1"/>
    </xf>
    <xf numFmtId="49" fontId="38" fillId="0" borderId="8" xfId="0" applyNumberFormat="1" applyFont="1" applyBorder="1" applyAlignment="1">
      <alignment horizontal="center" vertical="center"/>
    </xf>
    <xf numFmtId="49" fontId="38" fillId="0" borderId="0" xfId="0" applyNumberFormat="1" applyFont="1" applyAlignment="1">
      <alignment horizontal="center" vertical="center"/>
    </xf>
    <xf numFmtId="49" fontId="38" fillId="0" borderId="20" xfId="0" applyNumberFormat="1" applyFont="1" applyBorder="1" applyAlignment="1">
      <alignment horizontal="center" vertical="center"/>
    </xf>
    <xf numFmtId="49" fontId="38" fillId="0" borderId="15" xfId="0" applyNumberFormat="1" applyFont="1" applyBorder="1" applyAlignment="1">
      <alignment horizontal="center" vertical="center"/>
    </xf>
    <xf numFmtId="49" fontId="38" fillId="0" borderId="16" xfId="0" applyNumberFormat="1" applyFont="1" applyBorder="1" applyAlignment="1">
      <alignment horizontal="center" vertical="center"/>
    </xf>
    <xf numFmtId="49" fontId="38" fillId="0" borderId="81" xfId="0" applyNumberFormat="1" applyFont="1" applyBorder="1" applyAlignment="1">
      <alignment horizontal="center" vertical="center"/>
    </xf>
    <xf numFmtId="49" fontId="32" fillId="0" borderId="21" xfId="0" applyNumberFormat="1" applyFont="1" applyBorder="1" applyAlignment="1">
      <alignment horizontal="center" vertical="center"/>
    </xf>
    <xf numFmtId="0" fontId="32" fillId="0" borderId="84" xfId="0" applyFont="1" applyBorder="1"/>
    <xf numFmtId="0" fontId="39" fillId="7" borderId="113" xfId="0" applyFont="1" applyFill="1" applyBorder="1" applyAlignment="1">
      <alignment horizontal="left" vertical="center" wrapText="1"/>
    </xf>
    <xf numFmtId="0" fontId="32" fillId="0" borderId="84" xfId="0" applyFont="1" applyBorder="1" applyAlignment="1">
      <alignment horizontal="left" vertical="center" wrapText="1"/>
    </xf>
    <xf numFmtId="49" fontId="32" fillId="0" borderId="13" xfId="0" applyNumberFormat="1" applyFont="1" applyBorder="1" applyAlignment="1">
      <alignment horizontal="center" vertical="center"/>
    </xf>
    <xf numFmtId="0" fontId="32" fillId="0" borderId="71" xfId="0" applyFont="1" applyBorder="1"/>
    <xf numFmtId="0" fontId="39" fillId="7" borderId="8" xfId="0" applyFont="1" applyFill="1" applyBorder="1" applyAlignment="1">
      <alignment horizontal="left" vertical="center" wrapText="1"/>
    </xf>
    <xf numFmtId="0" fontId="32" fillId="0" borderId="57" xfId="0" applyFont="1" applyBorder="1" applyAlignment="1">
      <alignment horizontal="left" vertical="center" wrapText="1"/>
    </xf>
    <xf numFmtId="0" fontId="39" fillId="7" borderId="114" xfId="0" applyFont="1" applyFill="1" applyBorder="1" applyAlignment="1">
      <alignment horizontal="left" vertical="center" wrapText="1"/>
    </xf>
    <xf numFmtId="0" fontId="32" fillId="0" borderId="71" xfId="0" applyFont="1" applyBorder="1" applyAlignment="1">
      <alignment horizontal="left" vertical="center" wrapText="1"/>
    </xf>
    <xf numFmtId="49" fontId="32" fillId="0" borderId="102" xfId="0" applyNumberFormat="1" applyFont="1" applyBorder="1" applyAlignment="1">
      <alignment horizontal="center" vertical="center"/>
    </xf>
    <xf numFmtId="0" fontId="32" fillId="0" borderId="104" xfId="0" applyFont="1" applyBorder="1"/>
    <xf numFmtId="49" fontId="40" fillId="7" borderId="0" xfId="0" applyNumberFormat="1" applyFont="1" applyFill="1" applyAlignment="1">
      <alignment horizontal="left" vertical="top" wrapText="1"/>
    </xf>
    <xf numFmtId="0" fontId="11" fillId="7" borderId="0" xfId="0" applyFont="1" applyFill="1" applyAlignment="1">
      <alignment horizontal="left" vertical="center"/>
    </xf>
    <xf numFmtId="0" fontId="11" fillId="0" borderId="0" xfId="0" applyFont="1" applyAlignment="1">
      <alignment horizontal="left" vertical="center"/>
    </xf>
    <xf numFmtId="0" fontId="45" fillId="7" borderId="0" xfId="0" applyFont="1" applyFill="1" applyAlignment="1">
      <alignment horizontal="center" vertical="center" wrapText="1"/>
    </xf>
    <xf numFmtId="0" fontId="46" fillId="0" borderId="0" xfId="0" applyFont="1" applyAlignment="1">
      <alignment horizontal="center" vertical="center" wrapText="1"/>
    </xf>
    <xf numFmtId="0" fontId="11" fillId="7" borderId="0" xfId="0" applyFont="1" applyFill="1" applyAlignment="1">
      <alignment horizontal="left" vertical="center" wrapText="1"/>
    </xf>
    <xf numFmtId="0" fontId="11" fillId="7" borderId="0" xfId="0" applyFont="1" applyFill="1" applyAlignment="1">
      <alignment vertical="center" wrapText="1"/>
    </xf>
    <xf numFmtId="0" fontId="11" fillId="0" borderId="0" xfId="0" applyFont="1" applyAlignment="1">
      <alignment vertical="center"/>
    </xf>
    <xf numFmtId="49" fontId="38" fillId="0" borderId="6" xfId="0" applyNumberFormat="1" applyFont="1" applyBorder="1" applyAlignment="1">
      <alignment horizontal="center" vertical="center"/>
    </xf>
    <xf numFmtId="49" fontId="38" fillId="0" borderId="7" xfId="0" applyNumberFormat="1" applyFont="1" applyBorder="1" applyAlignment="1">
      <alignment horizontal="center" vertical="center"/>
    </xf>
    <xf numFmtId="49" fontId="38" fillId="0" borderId="169" xfId="0" applyNumberFormat="1" applyFont="1" applyBorder="1" applyAlignment="1">
      <alignment horizontal="center" vertical="center"/>
    </xf>
    <xf numFmtId="49" fontId="32" fillId="0" borderId="165" xfId="0" applyNumberFormat="1" applyFont="1" applyBorder="1" applyAlignment="1">
      <alignment horizontal="center" vertical="center"/>
    </xf>
    <xf numFmtId="0" fontId="32" fillId="0" borderId="65" xfId="0" applyFont="1" applyBorder="1"/>
    <xf numFmtId="0" fontId="39" fillId="7" borderId="6" xfId="0" applyFont="1" applyFill="1" applyBorder="1" applyAlignment="1">
      <alignment horizontal="left" vertical="center" wrapText="1"/>
    </xf>
    <xf numFmtId="0" fontId="32" fillId="0" borderId="35" xfId="0" applyFont="1" applyBorder="1" applyAlignment="1">
      <alignment horizontal="left" vertical="center" wrapText="1"/>
    </xf>
    <xf numFmtId="0" fontId="39" fillId="7" borderId="121" xfId="0" applyFont="1" applyFill="1" applyBorder="1" applyAlignment="1">
      <alignment horizontal="left" vertical="center" wrapText="1"/>
    </xf>
    <xf numFmtId="0" fontId="32" fillId="0" borderId="104" xfId="0" applyFont="1" applyBorder="1" applyAlignment="1">
      <alignment horizontal="left" vertical="center" wrapText="1"/>
    </xf>
    <xf numFmtId="49" fontId="40" fillId="0" borderId="0" xfId="0" applyNumberFormat="1" applyFont="1" applyAlignment="1">
      <alignment horizontal="left" vertical="top" wrapText="1"/>
    </xf>
    <xf numFmtId="0" fontId="32" fillId="0" borderId="0" xfId="0" applyFont="1" applyAlignment="1">
      <alignment vertical="top" wrapText="1"/>
    </xf>
    <xf numFmtId="0" fontId="11" fillId="0" borderId="0" xfId="46" applyFont="1">
      <alignment vertical="center"/>
    </xf>
    <xf numFmtId="49" fontId="40" fillId="0" borderId="0" xfId="44" applyNumberFormat="1" applyFont="1" applyAlignment="1">
      <alignment horizontal="left" vertical="center" wrapText="1"/>
    </xf>
    <xf numFmtId="49" fontId="42" fillId="0" borderId="8" xfId="44" applyNumberFormat="1" applyFont="1" applyBorder="1" applyAlignment="1">
      <alignment horizontal="center" vertical="center"/>
    </xf>
    <xf numFmtId="49" fontId="42" fillId="0" borderId="0" xfId="44" applyNumberFormat="1" applyFont="1" applyAlignment="1">
      <alignment horizontal="center" vertical="center"/>
    </xf>
    <xf numFmtId="49" fontId="42" fillId="0" borderId="20" xfId="44" applyNumberFormat="1" applyFont="1" applyBorder="1" applyAlignment="1">
      <alignment horizontal="center" vertical="center"/>
    </xf>
    <xf numFmtId="49" fontId="42" fillId="0" borderId="15" xfId="44" applyNumberFormat="1" applyFont="1" applyBorder="1" applyAlignment="1">
      <alignment horizontal="center" vertical="center"/>
    </xf>
    <xf numFmtId="49" fontId="42" fillId="0" borderId="16" xfId="44" applyNumberFormat="1" applyFont="1" applyBorder="1" applyAlignment="1">
      <alignment horizontal="center" vertical="center"/>
    </xf>
    <xf numFmtId="49" fontId="42" fillId="0" borderId="81" xfId="44" applyNumberFormat="1" applyFont="1" applyBorder="1" applyAlignment="1">
      <alignment horizontal="center" vertical="center"/>
    </xf>
    <xf numFmtId="49" fontId="11" fillId="0" borderId="21" xfId="44" applyNumberFormat="1" applyFont="1" applyBorder="1" applyAlignment="1">
      <alignment horizontal="center" vertical="center"/>
    </xf>
    <xf numFmtId="0" fontId="11" fillId="0" borderId="84" xfId="44" applyFont="1" applyBorder="1"/>
    <xf numFmtId="0" fontId="11" fillId="0" borderId="63" xfId="44" applyFont="1" applyBorder="1" applyAlignment="1">
      <alignment horizontal="left" vertical="center" wrapText="1"/>
    </xf>
    <xf numFmtId="0" fontId="11" fillId="0" borderId="4" xfId="44" applyFont="1" applyBorder="1" applyAlignment="1">
      <alignment horizontal="left" vertical="center" wrapText="1"/>
    </xf>
    <xf numFmtId="0" fontId="11" fillId="0" borderId="65" xfId="44" applyFont="1" applyBorder="1" applyAlignment="1">
      <alignment horizontal="left" vertical="center" wrapText="1"/>
    </xf>
    <xf numFmtId="49" fontId="11" fillId="0" borderId="13" xfId="44" applyNumberFormat="1" applyFont="1" applyBorder="1" applyAlignment="1">
      <alignment horizontal="center" vertical="center"/>
    </xf>
    <xf numFmtId="0" fontId="11" fillId="0" borderId="71" xfId="44" applyFont="1" applyBorder="1"/>
    <xf numFmtId="0" fontId="11" fillId="0" borderId="114" xfId="44" applyFont="1" applyBorder="1" applyAlignment="1">
      <alignment horizontal="left" vertical="center" wrapText="1"/>
    </xf>
    <xf numFmtId="0" fontId="11" fillId="0" borderId="2" xfId="44" applyFont="1" applyBorder="1" applyAlignment="1">
      <alignment horizontal="left" vertical="center" wrapText="1"/>
    </xf>
    <xf numFmtId="0" fontId="11" fillId="0" borderId="71" xfId="44" applyFont="1" applyBorder="1" applyAlignment="1">
      <alignment horizontal="left" vertical="center" wrapText="1"/>
    </xf>
    <xf numFmtId="49" fontId="11" fillId="0" borderId="102" xfId="44" applyNumberFormat="1" applyFont="1" applyBorder="1" applyAlignment="1">
      <alignment horizontal="center" vertical="center"/>
    </xf>
    <xf numFmtId="0" fontId="11" fillId="0" borderId="104" xfId="44" applyFont="1" applyBorder="1"/>
    <xf numFmtId="0" fontId="11" fillId="0" borderId="121" xfId="44" applyFont="1" applyBorder="1" applyAlignment="1">
      <alignment horizontal="left" vertical="center" wrapText="1"/>
    </xf>
    <xf numFmtId="0" fontId="11" fillId="0" borderId="120" xfId="44" applyFont="1" applyBorder="1" applyAlignment="1">
      <alignment horizontal="left" vertical="center" wrapText="1"/>
    </xf>
    <xf numFmtId="0" fontId="11" fillId="0" borderId="104" xfId="44" applyFont="1" applyBorder="1" applyAlignment="1">
      <alignment horizontal="left" vertical="center" wrapText="1"/>
    </xf>
    <xf numFmtId="0" fontId="11" fillId="0" borderId="0" xfId="44" applyFont="1" applyAlignment="1">
      <alignment horizontal="left" vertical="center"/>
    </xf>
    <xf numFmtId="0" fontId="45" fillId="0" borderId="0" xfId="44" applyFont="1" applyAlignment="1">
      <alignment horizontal="center" vertical="center" wrapText="1"/>
    </xf>
    <xf numFmtId="0" fontId="11" fillId="0" borderId="0" xfId="44" applyFont="1" applyAlignment="1">
      <alignment vertical="center" wrapText="1"/>
    </xf>
    <xf numFmtId="49" fontId="42" fillId="0" borderId="6" xfId="44" applyNumberFormat="1" applyFont="1" applyBorder="1" applyAlignment="1">
      <alignment horizontal="center" vertical="center"/>
    </xf>
    <xf numFmtId="49" fontId="42" fillId="0" borderId="7" xfId="44" applyNumberFormat="1" applyFont="1" applyBorder="1" applyAlignment="1">
      <alignment horizontal="center" vertical="center"/>
    </xf>
    <xf numFmtId="49" fontId="42" fillId="0" borderId="169" xfId="44" applyNumberFormat="1" applyFont="1" applyBorder="1" applyAlignment="1">
      <alignment horizontal="center" vertical="center"/>
    </xf>
    <xf numFmtId="49" fontId="11" fillId="0" borderId="165" xfId="44" applyNumberFormat="1" applyFont="1" applyBorder="1" applyAlignment="1">
      <alignment horizontal="center" vertical="center"/>
    </xf>
    <xf numFmtId="0" fontId="11" fillId="0" borderId="65" xfId="44" applyFont="1" applyBorder="1"/>
    <xf numFmtId="0" fontId="11" fillId="0" borderId="8" xfId="44" applyFont="1" applyBorder="1" applyAlignment="1">
      <alignment horizontal="left" vertical="center" wrapText="1"/>
    </xf>
    <xf numFmtId="0" fontId="11" fillId="0" borderId="0" xfId="44" applyFont="1" applyAlignment="1">
      <alignment horizontal="left" vertical="center" wrapText="1"/>
    </xf>
    <xf numFmtId="0" fontId="11" fillId="0" borderId="57" xfId="44" applyFont="1" applyBorder="1" applyAlignment="1">
      <alignment horizontal="left" vertical="center" wrapText="1"/>
    </xf>
    <xf numFmtId="0" fontId="114" fillId="14" borderId="186" xfId="0" applyFont="1" applyFill="1" applyBorder="1" applyAlignment="1">
      <alignment horizontal="center" vertical="center" wrapText="1"/>
    </xf>
    <xf numFmtId="0" fontId="114" fillId="14" borderId="200" xfId="0" applyFont="1" applyFill="1" applyBorder="1" applyAlignment="1">
      <alignment horizontal="center" vertical="center"/>
    </xf>
    <xf numFmtId="0" fontId="9" fillId="0" borderId="0" xfId="44" applyFont="1" applyAlignment="1">
      <alignment horizontal="left" vertical="center"/>
    </xf>
    <xf numFmtId="0" fontId="77" fillId="0" borderId="0" xfId="44" applyFont="1" applyAlignment="1">
      <alignment horizontal="center" vertical="center" wrapText="1"/>
    </xf>
    <xf numFmtId="0" fontId="114" fillId="14" borderId="6" xfId="0" applyFont="1" applyFill="1" applyBorder="1" applyAlignment="1">
      <alignment horizontal="center" vertical="center" wrapText="1"/>
    </xf>
    <xf numFmtId="0" fontId="114" fillId="14" borderId="7" xfId="0" applyFont="1" applyFill="1" applyBorder="1" applyAlignment="1">
      <alignment horizontal="center" vertical="center" wrapText="1"/>
    </xf>
    <xf numFmtId="0" fontId="114" fillId="14" borderId="191" xfId="0" applyFont="1" applyFill="1" applyBorder="1" applyAlignment="1">
      <alignment horizontal="center" vertical="center" wrapText="1"/>
    </xf>
    <xf numFmtId="0" fontId="114" fillId="14" borderId="132" xfId="0" applyFont="1" applyFill="1" applyBorder="1" applyAlignment="1">
      <alignment horizontal="center" vertical="center" wrapText="1"/>
    </xf>
    <xf numFmtId="0" fontId="114" fillId="14" borderId="196" xfId="0" applyFont="1" applyFill="1" applyBorder="1" applyAlignment="1">
      <alignment horizontal="center" vertical="center" wrapText="1"/>
    </xf>
    <xf numFmtId="0" fontId="114" fillId="14" borderId="197" xfId="0" applyFont="1" applyFill="1" applyBorder="1" applyAlignment="1">
      <alignment horizontal="center" vertical="center" wrapText="1"/>
    </xf>
    <xf numFmtId="0" fontId="114" fillId="14" borderId="192" xfId="0" applyFont="1" applyFill="1" applyBorder="1" applyAlignment="1">
      <alignment horizontal="center" vertical="center"/>
    </xf>
    <xf numFmtId="0" fontId="114" fillId="14" borderId="193" xfId="0" applyFont="1" applyFill="1" applyBorder="1" applyAlignment="1">
      <alignment horizontal="center" vertical="center"/>
    </xf>
    <xf numFmtId="0" fontId="114" fillId="14" borderId="194" xfId="0" applyFont="1" applyFill="1" applyBorder="1" applyAlignment="1">
      <alignment horizontal="center" vertical="center"/>
    </xf>
    <xf numFmtId="0" fontId="114" fillId="14" borderId="195" xfId="0" applyFont="1" applyFill="1" applyBorder="1" applyAlignment="1">
      <alignment horizontal="center" vertical="center"/>
    </xf>
    <xf numFmtId="0" fontId="114" fillId="14" borderId="166" xfId="0" applyFont="1" applyFill="1" applyBorder="1" applyAlignment="1">
      <alignment horizontal="center" vertical="center" wrapText="1"/>
    </xf>
    <xf numFmtId="0" fontId="114" fillId="14" borderId="218" xfId="0" applyFont="1" applyFill="1" applyBorder="1" applyAlignment="1">
      <alignment horizontal="center" vertical="center"/>
    </xf>
    <xf numFmtId="176" fontId="50" fillId="7" borderId="6" xfId="0" applyNumberFormat="1" applyFont="1" applyFill="1" applyBorder="1" applyAlignment="1">
      <alignment vertical="center" shrinkToFit="1"/>
    </xf>
    <xf numFmtId="176" fontId="50" fillId="7" borderId="35" xfId="0" applyNumberFormat="1" applyFont="1" applyFill="1" applyBorder="1" applyAlignment="1">
      <alignment vertical="center" shrinkToFit="1"/>
    </xf>
    <xf numFmtId="176" fontId="50" fillId="7" borderId="15" xfId="0" applyNumberFormat="1" applyFont="1" applyFill="1" applyBorder="1" applyAlignment="1">
      <alignment vertical="center" shrinkToFit="1"/>
    </xf>
    <xf numFmtId="176" fontId="50" fillId="7" borderId="78" xfId="0" applyNumberFormat="1" applyFont="1" applyFill="1" applyBorder="1" applyAlignment="1">
      <alignment vertical="center" shrinkToFit="1"/>
    </xf>
    <xf numFmtId="0" fontId="92" fillId="13" borderId="0" xfId="144" applyFont="1" applyFill="1" applyAlignment="1">
      <alignment horizontal="center" vertical="center"/>
    </xf>
    <xf numFmtId="0" fontId="90" fillId="9" borderId="217" xfId="144" applyFont="1" applyFill="1" applyBorder="1" applyAlignment="1">
      <alignment horizontal="left" vertical="center" wrapText="1"/>
    </xf>
    <xf numFmtId="0" fontId="90" fillId="9" borderId="216" xfId="144" applyFont="1" applyFill="1" applyBorder="1" applyAlignment="1">
      <alignment horizontal="left" vertical="center" wrapText="1"/>
    </xf>
    <xf numFmtId="0" fontId="90" fillId="9" borderId="215" xfId="144" applyFont="1" applyFill="1" applyBorder="1" applyAlignment="1">
      <alignment horizontal="left" vertical="center" wrapText="1"/>
    </xf>
    <xf numFmtId="0" fontId="90" fillId="9" borderId="21" xfId="144" applyFont="1" applyFill="1" applyBorder="1" applyAlignment="1">
      <alignment horizontal="left" vertical="center" wrapText="1"/>
    </xf>
    <xf numFmtId="0" fontId="90" fillId="9" borderId="22" xfId="144" applyFont="1" applyFill="1" applyBorder="1" applyAlignment="1">
      <alignment horizontal="left" vertical="center" wrapText="1"/>
    </xf>
    <xf numFmtId="0" fontId="90" fillId="9" borderId="12" xfId="144" applyFont="1" applyFill="1" applyBorder="1" applyAlignment="1">
      <alignment horizontal="left" vertical="center" wrapText="1"/>
    </xf>
    <xf numFmtId="0" fontId="90" fillId="9" borderId="209" xfId="144" applyFont="1" applyFill="1" applyBorder="1" applyAlignment="1">
      <alignment horizontal="center" vertical="center"/>
    </xf>
    <xf numFmtId="0" fontId="90" fillId="13" borderId="19" xfId="144" applyFont="1" applyFill="1" applyBorder="1" applyAlignment="1">
      <alignment horizontal="left" vertical="center"/>
    </xf>
    <xf numFmtId="0" fontId="90" fillId="13" borderId="0" xfId="144" applyFont="1" applyFill="1" applyAlignment="1">
      <alignment horizontal="left" vertical="center"/>
    </xf>
    <xf numFmtId="0" fontId="90" fillId="13" borderId="217" xfId="144" applyFont="1" applyFill="1" applyBorder="1" applyAlignment="1">
      <alignment horizontal="center" vertical="center" wrapText="1"/>
    </xf>
    <xf numFmtId="0" fontId="90" fillId="13" borderId="19" xfId="144" applyFont="1" applyFill="1" applyBorder="1" applyAlignment="1">
      <alignment horizontal="center" vertical="center" wrapText="1"/>
    </xf>
    <xf numFmtId="0" fontId="90" fillId="13" borderId="21" xfId="144" applyFont="1" applyFill="1" applyBorder="1" applyAlignment="1">
      <alignment horizontal="center" vertical="center" wrapText="1"/>
    </xf>
    <xf numFmtId="0" fontId="90" fillId="13" borderId="208" xfId="144" applyFont="1" applyFill="1" applyBorder="1" applyAlignment="1">
      <alignment horizontal="left" vertical="center"/>
    </xf>
    <xf numFmtId="0" fontId="90" fillId="13" borderId="214" xfId="144" applyFont="1" applyFill="1" applyBorder="1" applyAlignment="1">
      <alignment horizontal="left" vertical="center"/>
    </xf>
    <xf numFmtId="0" fontId="90" fillId="13" borderId="213" xfId="144" applyFont="1" applyFill="1" applyBorder="1" applyAlignment="1">
      <alignment horizontal="left" vertical="center"/>
    </xf>
    <xf numFmtId="0" fontId="90" fillId="13" borderId="217" xfId="144" applyFont="1" applyFill="1" applyBorder="1" applyAlignment="1">
      <alignment horizontal="left" vertical="center"/>
    </xf>
    <xf numFmtId="0" fontId="90" fillId="13" borderId="216" xfId="144" applyFont="1" applyFill="1" applyBorder="1" applyAlignment="1">
      <alignment horizontal="left" vertical="center"/>
    </xf>
    <xf numFmtId="0" fontId="90" fillId="13" borderId="215" xfId="144" applyFont="1" applyFill="1" applyBorder="1" applyAlignment="1">
      <alignment horizontal="left" vertical="center"/>
    </xf>
    <xf numFmtId="0" fontId="90" fillId="13" borderId="208" xfId="144" applyFont="1" applyFill="1" applyBorder="1" applyAlignment="1">
      <alignment horizontal="left" vertical="center" wrapText="1"/>
    </xf>
    <xf numFmtId="0" fontId="90" fillId="13" borderId="213" xfId="144" applyFont="1" applyFill="1" applyBorder="1" applyAlignment="1">
      <alignment horizontal="left" vertical="center" wrapText="1"/>
    </xf>
    <xf numFmtId="0" fontId="116" fillId="13" borderId="213" xfId="144" applyFont="1" applyFill="1" applyBorder="1" applyAlignment="1">
      <alignment horizontal="left" vertical="center"/>
    </xf>
    <xf numFmtId="0" fontId="90" fillId="13" borderId="217" xfId="144" applyFont="1" applyFill="1" applyBorder="1" applyAlignment="1">
      <alignment horizontal="left" vertical="center" wrapText="1"/>
    </xf>
    <xf numFmtId="0" fontId="90" fillId="13" borderId="216" xfId="144" applyFont="1" applyFill="1" applyBorder="1" applyAlignment="1">
      <alignment horizontal="left" vertical="center" wrapText="1"/>
    </xf>
    <xf numFmtId="0" fontId="90" fillId="13" borderId="215" xfId="144" applyFont="1" applyFill="1" applyBorder="1" applyAlignment="1">
      <alignment horizontal="left" vertical="center" wrapText="1"/>
    </xf>
    <xf numFmtId="0" fontId="90" fillId="13" borderId="210" xfId="144" applyFont="1" applyFill="1" applyBorder="1" applyAlignment="1">
      <alignment horizontal="center" vertical="center" textRotation="255"/>
    </xf>
    <xf numFmtId="0" fontId="90" fillId="13" borderId="198" xfId="144" applyFont="1" applyFill="1" applyBorder="1" applyAlignment="1">
      <alignment horizontal="center" vertical="center" textRotation="255"/>
    </xf>
    <xf numFmtId="0" fontId="90" fillId="13" borderId="11" xfId="144" applyFont="1" applyFill="1" applyBorder="1" applyAlignment="1">
      <alignment horizontal="left" vertical="center"/>
    </xf>
    <xf numFmtId="0" fontId="90" fillId="13" borderId="220" xfId="144" applyFont="1" applyFill="1" applyBorder="1" applyAlignment="1">
      <alignment horizontal="left" vertical="center"/>
    </xf>
    <xf numFmtId="0" fontId="90" fillId="13" borderId="209" xfId="144" applyFont="1" applyFill="1" applyBorder="1" applyAlignment="1">
      <alignment horizontal="left" vertical="center"/>
    </xf>
    <xf numFmtId="0" fontId="90" fillId="13" borderId="207" xfId="144" applyFont="1" applyFill="1" applyBorder="1" applyAlignment="1">
      <alignment horizontal="left" vertical="center"/>
    </xf>
    <xf numFmtId="0" fontId="90" fillId="13" borderId="199" xfId="144" applyFont="1" applyFill="1" applyBorder="1" applyAlignment="1">
      <alignment horizontal="left" vertical="center"/>
    </xf>
    <xf numFmtId="0" fontId="90" fillId="13" borderId="212" xfId="144" applyFont="1" applyFill="1" applyBorder="1" applyAlignment="1">
      <alignment horizontal="center" vertical="center" wrapText="1"/>
    </xf>
    <xf numFmtId="0" fontId="90" fillId="13" borderId="58" xfId="144" applyFont="1" applyFill="1" applyBorder="1" applyAlignment="1">
      <alignment horizontal="center" vertical="center" wrapText="1"/>
    </xf>
    <xf numFmtId="3" fontId="98" fillId="7" borderId="4" xfId="32" applyNumberFormat="1" applyFont="1" applyFill="1" applyBorder="1" applyAlignment="1">
      <alignment horizontal="left" vertical="center"/>
    </xf>
    <xf numFmtId="0" fontId="99" fillId="0" borderId="4" xfId="0" applyFont="1" applyBorder="1" applyAlignment="1">
      <alignment vertical="center"/>
    </xf>
    <xf numFmtId="0" fontId="30" fillId="7" borderId="0" xfId="0" applyFont="1" applyFill="1" applyAlignment="1">
      <alignment horizontal="left" vertical="center"/>
    </xf>
    <xf numFmtId="0" fontId="30" fillId="0" borderId="0" xfId="0" applyFont="1" applyAlignment="1">
      <alignment horizontal="left" vertical="center"/>
    </xf>
    <xf numFmtId="3" fontId="92" fillId="7" borderId="0" xfId="32" applyNumberFormat="1" applyFont="1" applyFill="1" applyAlignment="1">
      <alignment horizontal="center" vertical="center"/>
    </xf>
    <xf numFmtId="0" fontId="95" fillId="0" borderId="0" xfId="0" applyFont="1" applyAlignment="1">
      <alignment horizontal="center" vertical="center"/>
    </xf>
    <xf numFmtId="3" fontId="97" fillId="9" borderId="6" xfId="32" applyNumberFormat="1" applyFont="1" applyFill="1" applyBorder="1" applyAlignment="1">
      <alignment horizontal="center" vertical="center"/>
    </xf>
    <xf numFmtId="0" fontId="97" fillId="9" borderId="7" xfId="0" applyFont="1" applyFill="1" applyBorder="1" applyAlignment="1">
      <alignment horizontal="center" vertical="center"/>
    </xf>
    <xf numFmtId="0" fontId="97" fillId="9" borderId="15" xfId="0" applyFont="1" applyFill="1" applyBorder="1" applyAlignment="1">
      <alignment horizontal="center" vertical="center"/>
    </xf>
    <xf numFmtId="0" fontId="97" fillId="9" borderId="16" xfId="0" applyFont="1" applyFill="1" applyBorder="1" applyAlignment="1">
      <alignment horizontal="center" vertical="center"/>
    </xf>
    <xf numFmtId="0" fontId="97" fillId="9" borderId="6" xfId="0" applyFont="1" applyFill="1" applyBorder="1" applyAlignment="1">
      <alignment horizontal="center" vertical="center"/>
    </xf>
    <xf numFmtId="0" fontId="97" fillId="9" borderId="165" xfId="0" applyFont="1" applyFill="1" applyBorder="1" applyAlignment="1">
      <alignment horizontal="center" vertical="center"/>
    </xf>
    <xf numFmtId="0" fontId="97" fillId="9" borderId="4" xfId="0" applyFont="1" applyFill="1" applyBorder="1" applyAlignment="1">
      <alignment horizontal="center" vertical="center"/>
    </xf>
    <xf numFmtId="0" fontId="97" fillId="9" borderId="65" xfId="0" applyFont="1" applyFill="1" applyBorder="1" applyAlignment="1">
      <alignment horizontal="center" vertical="center"/>
    </xf>
    <xf numFmtId="3" fontId="98" fillId="7" borderId="4" xfId="32" applyNumberFormat="1" applyFont="1" applyFill="1" applyBorder="1" applyAlignment="1">
      <alignment vertical="center"/>
    </xf>
    <xf numFmtId="0" fontId="98" fillId="7" borderId="214" xfId="0" applyFont="1" applyFill="1" applyBorder="1" applyAlignment="1">
      <alignment horizontal="left" vertical="center"/>
    </xf>
    <xf numFmtId="0" fontId="99" fillId="0" borderId="214" xfId="0" applyFont="1" applyBorder="1" applyAlignment="1">
      <alignment vertical="center"/>
    </xf>
    <xf numFmtId="0" fontId="98" fillId="7" borderId="217" xfId="0" applyFont="1" applyFill="1" applyBorder="1" applyAlignment="1">
      <alignment horizontal="left" vertical="center"/>
    </xf>
    <xf numFmtId="0" fontId="99" fillId="0" borderId="238" xfId="0" applyFont="1" applyBorder="1" applyAlignment="1">
      <alignment vertical="center"/>
    </xf>
    <xf numFmtId="3" fontId="98" fillId="7" borderId="19" xfId="32" applyNumberFormat="1" applyFont="1" applyFill="1" applyBorder="1" applyAlignment="1">
      <alignment horizontal="left" vertical="center"/>
    </xf>
    <xf numFmtId="3" fontId="98" fillId="7" borderId="68" xfId="32" applyNumberFormat="1" applyFont="1" applyFill="1" applyBorder="1" applyAlignment="1">
      <alignment horizontal="left" vertical="center"/>
    </xf>
    <xf numFmtId="3" fontId="98" fillId="7" borderId="214" xfId="32" applyNumberFormat="1" applyFont="1" applyFill="1" applyBorder="1" applyAlignment="1">
      <alignment vertical="center"/>
    </xf>
    <xf numFmtId="3" fontId="98" fillId="7" borderId="214" xfId="32" applyNumberFormat="1" applyFont="1" applyFill="1" applyBorder="1" applyAlignment="1">
      <alignment horizontal="left" vertical="center"/>
    </xf>
    <xf numFmtId="3" fontId="98" fillId="7" borderId="225" xfId="32" applyNumberFormat="1" applyFont="1" applyFill="1" applyBorder="1" applyAlignment="1">
      <alignment vertical="center"/>
    </xf>
    <xf numFmtId="0" fontId="99" fillId="0" borderId="225" xfId="0" applyFont="1" applyBorder="1" applyAlignment="1">
      <alignment vertical="center"/>
    </xf>
    <xf numFmtId="3" fontId="98" fillId="7" borderId="164" xfId="32" applyNumberFormat="1" applyFont="1" applyFill="1" applyBorder="1" applyAlignment="1">
      <alignment vertical="center"/>
    </xf>
    <xf numFmtId="0" fontId="99" fillId="0" borderId="164" xfId="0" applyFont="1" applyBorder="1" applyAlignment="1">
      <alignment vertical="center"/>
    </xf>
    <xf numFmtId="3" fontId="98" fillId="7" borderId="208" xfId="32" applyNumberFormat="1" applyFont="1" applyFill="1" applyBorder="1" applyAlignment="1">
      <alignment vertical="center"/>
    </xf>
    <xf numFmtId="3" fontId="98" fillId="7" borderId="6" xfId="32" applyNumberFormat="1" applyFont="1" applyFill="1" applyBorder="1" applyAlignment="1">
      <alignment vertical="center"/>
    </xf>
    <xf numFmtId="0" fontId="99" fillId="0" borderId="7" xfId="0" applyFont="1" applyBorder="1"/>
    <xf numFmtId="3" fontId="98" fillId="7" borderId="100" xfId="32" applyNumberFormat="1" applyFont="1" applyFill="1" applyBorder="1" applyAlignment="1">
      <alignment vertical="center"/>
    </xf>
    <xf numFmtId="0" fontId="99" fillId="0" borderId="100" xfId="0" applyFont="1" applyBorder="1" applyAlignment="1">
      <alignment vertical="center"/>
    </xf>
    <xf numFmtId="3" fontId="98" fillId="7" borderId="94" xfId="32" applyNumberFormat="1" applyFont="1" applyFill="1" applyBorder="1" applyAlignment="1">
      <alignment vertical="center"/>
    </xf>
    <xf numFmtId="0" fontId="99" fillId="0" borderId="94" xfId="0" applyFont="1" applyBorder="1" applyAlignment="1">
      <alignment vertical="center"/>
    </xf>
    <xf numFmtId="0" fontId="62" fillId="9" borderId="157" xfId="0" applyFont="1" applyFill="1" applyBorder="1" applyAlignment="1">
      <alignment horizontal="center" vertical="center"/>
    </xf>
    <xf numFmtId="0" fontId="62" fillId="9" borderId="80" xfId="0" applyFont="1" applyFill="1" applyBorder="1" applyAlignment="1">
      <alignment horizontal="center" vertical="center"/>
    </xf>
    <xf numFmtId="3" fontId="98" fillId="7" borderId="119" xfId="32" applyNumberFormat="1" applyFont="1" applyFill="1" applyBorder="1" applyAlignment="1">
      <alignment vertical="center"/>
    </xf>
    <xf numFmtId="0" fontId="99" fillId="0" borderId="18" xfId="0" applyFont="1" applyBorder="1"/>
    <xf numFmtId="3" fontId="98" fillId="7" borderId="121" xfId="32" applyNumberFormat="1" applyFont="1" applyFill="1" applyBorder="1" applyAlignment="1">
      <alignment vertical="center"/>
    </xf>
    <xf numFmtId="0" fontId="99" fillId="0" borderId="120" xfId="0" applyFont="1" applyBorder="1" applyAlignment="1">
      <alignment vertical="center"/>
    </xf>
    <xf numFmtId="3" fontId="98" fillId="7" borderId="162" xfId="32" applyNumberFormat="1" applyFont="1" applyFill="1" applyBorder="1" applyAlignment="1">
      <alignment vertical="center"/>
    </xf>
    <xf numFmtId="0" fontId="99" fillId="0" borderId="91" xfId="0" applyFont="1" applyBorder="1" applyAlignment="1">
      <alignment vertical="center"/>
    </xf>
    <xf numFmtId="3" fontId="98" fillId="7" borderId="160" xfId="32" applyNumberFormat="1" applyFont="1" applyFill="1" applyBorder="1" applyAlignment="1">
      <alignment vertical="center"/>
    </xf>
    <xf numFmtId="3" fontId="98" fillId="7" borderId="15" xfId="32" applyNumberFormat="1" applyFont="1" applyFill="1" applyBorder="1" applyAlignment="1">
      <alignment vertical="center"/>
    </xf>
    <xf numFmtId="0" fontId="99" fillId="0" borderId="16" xfId="0" applyFont="1" applyBorder="1" applyAlignment="1">
      <alignment vertical="center"/>
    </xf>
    <xf numFmtId="176" fontId="50" fillId="7" borderId="7" xfId="0" applyNumberFormat="1" applyFont="1" applyFill="1" applyBorder="1" applyAlignment="1">
      <alignment vertical="center" shrinkToFit="1"/>
    </xf>
    <xf numFmtId="176" fontId="50" fillId="7" borderId="16" xfId="0" applyNumberFormat="1" applyFont="1" applyFill="1" applyBorder="1" applyAlignment="1">
      <alignment vertical="center" shrinkToFit="1"/>
    </xf>
    <xf numFmtId="0" fontId="98" fillId="7" borderId="6" xfId="0" applyFont="1" applyFill="1" applyBorder="1" applyAlignment="1">
      <alignment horizontal="left" vertical="center"/>
    </xf>
    <xf numFmtId="0" fontId="99" fillId="0" borderId="7" xfId="0" applyFont="1" applyBorder="1" applyAlignment="1">
      <alignment vertical="center"/>
    </xf>
    <xf numFmtId="0" fontId="98" fillId="7" borderId="102" xfId="0" applyFont="1" applyFill="1" applyBorder="1" applyAlignment="1">
      <alignment horizontal="left" vertical="center"/>
    </xf>
    <xf numFmtId="0" fontId="99" fillId="0" borderId="120" xfId="0" applyFont="1" applyBorder="1" applyAlignment="1">
      <alignment horizontal="left" vertical="center"/>
    </xf>
    <xf numFmtId="3" fontId="48" fillId="7" borderId="0" xfId="32" applyNumberFormat="1" applyFont="1" applyFill="1" applyAlignment="1">
      <alignment vertical="top"/>
    </xf>
    <xf numFmtId="3" fontId="48" fillId="7" borderId="0" xfId="32" applyNumberFormat="1" applyFont="1" applyFill="1" applyBorder="1" applyAlignment="1">
      <alignment horizontal="left" vertical="top"/>
    </xf>
    <xf numFmtId="0" fontId="58" fillId="0" borderId="0" xfId="0" applyFont="1" applyAlignment="1">
      <alignment vertical="top"/>
    </xf>
    <xf numFmtId="0" fontId="15" fillId="0" borderId="2" xfId="0" applyFont="1" applyBorder="1" applyAlignment="1">
      <alignment horizontal="left" vertical="center"/>
    </xf>
    <xf numFmtId="0" fontId="15" fillId="0" borderId="14" xfId="0" applyFont="1" applyBorder="1" applyAlignment="1">
      <alignment horizontal="left" vertical="center"/>
    </xf>
    <xf numFmtId="3" fontId="30" fillId="0" borderId="0" xfId="32" applyNumberFormat="1" applyFont="1" applyFill="1" applyAlignment="1">
      <alignment horizontal="left" vertical="center"/>
    </xf>
    <xf numFmtId="0" fontId="58" fillId="0" borderId="0" xfId="0" applyFont="1" applyAlignment="1">
      <alignment horizontal="left" vertical="center"/>
    </xf>
    <xf numFmtId="0" fontId="45" fillId="0" borderId="0" xfId="0" applyFont="1" applyAlignment="1">
      <alignment horizontal="center" vertical="center"/>
    </xf>
    <xf numFmtId="0" fontId="102" fillId="9" borderId="6" xfId="0" applyFont="1" applyFill="1" applyBorder="1" applyAlignment="1">
      <alignment horizontal="center" vertical="center"/>
    </xf>
    <xf numFmtId="0" fontId="102" fillId="9" borderId="7" xfId="0" applyFont="1" applyFill="1" applyBorder="1" applyAlignment="1">
      <alignment horizontal="center" vertical="center"/>
    </xf>
    <xf numFmtId="0" fontId="102" fillId="9" borderId="169" xfId="0" applyFont="1" applyFill="1" applyBorder="1" applyAlignment="1">
      <alignment horizontal="center" vertical="center"/>
    </xf>
    <xf numFmtId="0" fontId="99" fillId="9" borderId="15" xfId="0" applyFont="1" applyFill="1" applyBorder="1" applyAlignment="1">
      <alignment horizontal="center" vertical="center"/>
    </xf>
    <xf numFmtId="0" fontId="99" fillId="9" borderId="16" xfId="0" applyFont="1" applyFill="1" applyBorder="1" applyAlignment="1">
      <alignment horizontal="center" vertical="center"/>
    </xf>
    <xf numFmtId="0" fontId="99" fillId="9" borderId="81" xfId="0" applyFont="1" applyFill="1" applyBorder="1" applyAlignment="1">
      <alignment horizontal="center" vertical="center"/>
    </xf>
    <xf numFmtId="0" fontId="102" fillId="9" borderId="166" xfId="0" applyFont="1" applyFill="1" applyBorder="1" applyAlignment="1">
      <alignment horizontal="center" vertical="center"/>
    </xf>
    <xf numFmtId="0" fontId="102" fillId="9" borderId="35" xfId="0" applyFont="1" applyFill="1" applyBorder="1" applyAlignment="1">
      <alignment horizontal="center" vertical="center"/>
    </xf>
    <xf numFmtId="0" fontId="102" fillId="9" borderId="82" xfId="0" applyFont="1" applyFill="1" applyBorder="1" applyAlignment="1">
      <alignment horizontal="center" vertical="center"/>
    </xf>
    <xf numFmtId="0" fontId="102" fillId="9" borderId="78" xfId="0" applyFont="1" applyFill="1" applyBorder="1" applyAlignment="1">
      <alignment horizontal="center" vertical="center"/>
    </xf>
    <xf numFmtId="0" fontId="101" fillId="0" borderId="2" xfId="0" applyFont="1" applyBorder="1" applyAlignment="1">
      <alignment horizontal="left" vertical="center"/>
    </xf>
    <xf numFmtId="0" fontId="101" fillId="0" borderId="14" xfId="0" applyFont="1" applyBorder="1" applyAlignment="1">
      <alignment horizontal="left" vertical="center"/>
    </xf>
    <xf numFmtId="0" fontId="15" fillId="0" borderId="120" xfId="0" applyFont="1" applyBorder="1" applyAlignment="1">
      <alignment horizontal="center" vertical="center"/>
    </xf>
    <xf numFmtId="0" fontId="7" fillId="0" borderId="120" xfId="0" applyFont="1" applyBorder="1" applyAlignment="1">
      <alignment horizontal="center" vertical="center"/>
    </xf>
    <xf numFmtId="0" fontId="7" fillId="0" borderId="103" xfId="0" applyFont="1" applyBorder="1" applyAlignment="1">
      <alignment horizontal="center" vertical="center"/>
    </xf>
    <xf numFmtId="0" fontId="46" fillId="9" borderId="6" xfId="0" applyFont="1" applyFill="1" applyBorder="1" applyAlignment="1">
      <alignment horizontal="center" vertical="center"/>
    </xf>
    <xf numFmtId="0" fontId="46" fillId="9" borderId="7" xfId="0" applyFont="1" applyFill="1" applyBorder="1" applyAlignment="1">
      <alignment horizontal="center" vertical="center"/>
    </xf>
    <xf numFmtId="0" fontId="46" fillId="9" borderId="169" xfId="0" applyFont="1" applyFill="1" applyBorder="1" applyAlignment="1">
      <alignment horizontal="center" vertical="center"/>
    </xf>
    <xf numFmtId="0" fontId="28" fillId="9" borderId="15" xfId="0" applyFont="1" applyFill="1" applyBorder="1" applyAlignment="1">
      <alignment horizontal="center" vertical="center"/>
    </xf>
    <xf numFmtId="0" fontId="28" fillId="9" borderId="16" xfId="0" applyFont="1" applyFill="1" applyBorder="1" applyAlignment="1">
      <alignment horizontal="center" vertical="center"/>
    </xf>
    <xf numFmtId="0" fontId="28" fillId="9" borderId="81" xfId="0" applyFont="1" applyFill="1" applyBorder="1" applyAlignment="1">
      <alignment horizontal="center" vertical="center"/>
    </xf>
    <xf numFmtId="0" fontId="46" fillId="9" borderId="166" xfId="0" applyFont="1" applyFill="1" applyBorder="1" applyAlignment="1">
      <alignment horizontal="center" vertical="center"/>
    </xf>
    <xf numFmtId="0" fontId="46" fillId="9" borderId="35" xfId="0" applyFont="1" applyFill="1" applyBorder="1" applyAlignment="1">
      <alignment horizontal="center" vertical="center"/>
    </xf>
    <xf numFmtId="0" fontId="46" fillId="9" borderId="82" xfId="0" applyFont="1" applyFill="1" applyBorder="1" applyAlignment="1">
      <alignment horizontal="center" vertical="center"/>
    </xf>
    <xf numFmtId="0" fontId="46" fillId="9" borderId="78" xfId="0" applyFont="1" applyFill="1" applyBorder="1" applyAlignment="1">
      <alignment horizontal="center" vertical="center"/>
    </xf>
    <xf numFmtId="0" fontId="83" fillId="0" borderId="0" xfId="0" applyFont="1" applyAlignment="1">
      <alignment vertical="top"/>
    </xf>
    <xf numFmtId="3" fontId="83" fillId="0" borderId="0" xfId="32" applyNumberFormat="1" applyFont="1" applyFill="1" applyBorder="1" applyAlignment="1">
      <alignment horizontal="left" vertical="top"/>
    </xf>
    <xf numFmtId="0" fontId="83" fillId="0" borderId="0" xfId="0" applyFont="1" applyAlignment="1">
      <alignment vertical="top" wrapText="1"/>
    </xf>
    <xf numFmtId="0" fontId="15" fillId="7" borderId="225" xfId="0" applyFont="1" applyFill="1" applyBorder="1" applyAlignment="1">
      <alignment horizontal="center" vertical="center"/>
    </xf>
    <xf numFmtId="0" fontId="0" fillId="0" borderId="225" xfId="0" applyBorder="1" applyAlignment="1">
      <alignment horizontal="center"/>
    </xf>
    <xf numFmtId="0" fontId="0" fillId="0" borderId="226" xfId="0" applyBorder="1" applyAlignment="1">
      <alignment horizontal="center"/>
    </xf>
    <xf numFmtId="3" fontId="30" fillId="7" borderId="0" xfId="32" applyNumberFormat="1" applyFont="1" applyFill="1" applyAlignment="1">
      <alignment horizontal="left" vertical="center"/>
    </xf>
    <xf numFmtId="3" fontId="45" fillId="7" borderId="0" xfId="32" applyNumberFormat="1" applyFont="1" applyFill="1" applyAlignment="1">
      <alignment horizontal="center" vertical="center"/>
    </xf>
    <xf numFmtId="0" fontId="54" fillId="7" borderId="0" xfId="0" applyFont="1" applyFill="1" applyAlignment="1">
      <alignment horizontal="center" vertical="center"/>
    </xf>
    <xf numFmtId="0" fontId="46" fillId="9" borderId="72" xfId="0" applyFont="1" applyFill="1" applyBorder="1" applyAlignment="1">
      <alignment horizontal="center" vertical="center"/>
    </xf>
    <xf numFmtId="0" fontId="46" fillId="9" borderId="1" xfId="0" applyFont="1" applyFill="1" applyBorder="1" applyAlignment="1">
      <alignment horizontal="center" vertical="center"/>
    </xf>
    <xf numFmtId="0" fontId="46" fillId="9" borderId="61" xfId="0" applyFont="1" applyFill="1" applyBorder="1" applyAlignment="1">
      <alignment horizontal="center" vertical="center"/>
    </xf>
    <xf numFmtId="0" fontId="15" fillId="7" borderId="120" xfId="0" applyFont="1" applyFill="1" applyBorder="1" applyAlignment="1">
      <alignment horizontal="center" vertical="center"/>
    </xf>
    <xf numFmtId="0" fontId="0" fillId="0" borderId="120" xfId="0" applyBorder="1" applyAlignment="1">
      <alignment horizontal="center"/>
    </xf>
    <xf numFmtId="0" fontId="0" fillId="0" borderId="104" xfId="0" applyBorder="1" applyAlignment="1">
      <alignment horizontal="center"/>
    </xf>
    <xf numFmtId="0" fontId="40" fillId="7" borderId="0" xfId="0" applyFont="1" applyFill="1" applyAlignment="1">
      <alignment vertical="top"/>
    </xf>
    <xf numFmtId="0" fontId="32" fillId="0" borderId="0" xfId="0" applyFont="1" applyAlignment="1">
      <alignment vertical="top"/>
    </xf>
    <xf numFmtId="176" fontId="50" fillId="7" borderId="6" xfId="0" applyNumberFormat="1" applyFont="1" applyFill="1" applyBorder="1" applyAlignment="1">
      <alignment horizontal="left" vertical="center" shrinkToFit="1"/>
    </xf>
    <xf numFmtId="176" fontId="50" fillId="7" borderId="7" xfId="0" applyNumberFormat="1" applyFont="1" applyFill="1" applyBorder="1" applyAlignment="1">
      <alignment horizontal="left" vertical="center" shrinkToFit="1"/>
    </xf>
    <xf numFmtId="176" fontId="50" fillId="7" borderId="35" xfId="0" applyNumberFormat="1" applyFont="1" applyFill="1" applyBorder="1" applyAlignment="1">
      <alignment horizontal="left" vertical="center" shrinkToFit="1"/>
    </xf>
    <xf numFmtId="176" fontId="50" fillId="7" borderId="15" xfId="0" applyNumberFormat="1" applyFont="1" applyFill="1" applyBorder="1" applyAlignment="1">
      <alignment horizontal="left" vertical="center" shrinkToFit="1"/>
    </xf>
    <xf numFmtId="176" fontId="50" fillId="7" borderId="16" xfId="0" applyNumberFormat="1" applyFont="1" applyFill="1" applyBorder="1" applyAlignment="1">
      <alignment horizontal="left" vertical="center" shrinkToFit="1"/>
    </xf>
    <xf numFmtId="176" fontId="50" fillId="7" borderId="78" xfId="0" applyNumberFormat="1" applyFont="1" applyFill="1" applyBorder="1" applyAlignment="1">
      <alignment horizontal="left" vertical="center" shrinkToFit="1"/>
    </xf>
    <xf numFmtId="3" fontId="40" fillId="7" borderId="0" xfId="32" applyNumberFormat="1" applyFont="1" applyFill="1" applyBorder="1" applyAlignment="1">
      <alignment horizontal="left" vertical="top"/>
    </xf>
    <xf numFmtId="3" fontId="40" fillId="7" borderId="0" xfId="32" applyNumberFormat="1" applyFont="1" applyFill="1" applyAlignment="1">
      <alignment vertical="top"/>
    </xf>
    <xf numFmtId="187" fontId="101" fillId="0" borderId="59" xfId="0" applyNumberFormat="1" applyFont="1" applyBorder="1" applyAlignment="1">
      <alignment horizontal="right" vertical="center"/>
    </xf>
    <xf numFmtId="187" fontId="101" fillId="0" borderId="175" xfId="0" applyNumberFormat="1" applyFont="1" applyBorder="1" applyAlignment="1">
      <alignment horizontal="right" vertical="center"/>
    </xf>
    <xf numFmtId="0" fontId="48" fillId="0" borderId="0" xfId="0" applyFont="1" applyAlignment="1">
      <alignment vertical="top" wrapText="1"/>
    </xf>
    <xf numFmtId="0" fontId="48" fillId="0" borderId="0" xfId="0" applyFont="1" applyAlignment="1">
      <alignment vertical="center"/>
    </xf>
    <xf numFmtId="0" fontId="58" fillId="0" borderId="0" xfId="0" applyFont="1" applyAlignment="1">
      <alignment vertical="center"/>
    </xf>
    <xf numFmtId="0" fontId="84" fillId="0" borderId="0" xfId="0" applyFont="1" applyAlignment="1">
      <alignment vertical="top"/>
    </xf>
    <xf numFmtId="3" fontId="48" fillId="0" borderId="0" xfId="32" applyNumberFormat="1" applyFont="1" applyFill="1" applyBorder="1" applyAlignment="1">
      <alignment horizontal="left" vertical="center"/>
    </xf>
    <xf numFmtId="3" fontId="45" fillId="0" borderId="0" xfId="32" applyNumberFormat="1" applyFont="1" applyFill="1" applyAlignment="1">
      <alignment horizontal="center" vertical="center"/>
    </xf>
    <xf numFmtId="0" fontId="28" fillId="0" borderId="0" xfId="0" applyFont="1" applyAlignment="1">
      <alignment horizontal="center" vertical="center"/>
    </xf>
    <xf numFmtId="0" fontId="101" fillId="9" borderId="54" xfId="0" applyFont="1" applyFill="1" applyBorder="1" applyAlignment="1">
      <alignment horizontal="center" vertical="center" wrapText="1"/>
    </xf>
    <xf numFmtId="0" fontId="101" fillId="9" borderId="64" xfId="0" applyFont="1" applyFill="1" applyBorder="1" applyAlignment="1">
      <alignment horizontal="center" vertical="center" wrapText="1"/>
    </xf>
    <xf numFmtId="0" fontId="101" fillId="9" borderId="55" xfId="0" applyFont="1" applyFill="1" applyBorder="1" applyAlignment="1">
      <alignment horizontal="center" vertical="center"/>
    </xf>
    <xf numFmtId="0" fontId="101" fillId="9" borderId="234" xfId="0" applyFont="1" applyFill="1" applyBorder="1" applyAlignment="1">
      <alignment horizontal="center" vertical="center"/>
    </xf>
    <xf numFmtId="0" fontId="101" fillId="9" borderId="232" xfId="0" applyFont="1" applyFill="1" applyBorder="1" applyAlignment="1">
      <alignment horizontal="center" vertical="center"/>
    </xf>
    <xf numFmtId="0" fontId="101" fillId="9" borderId="228" xfId="0" applyFont="1" applyFill="1" applyBorder="1" applyAlignment="1">
      <alignment horizontal="center" vertical="center"/>
    </xf>
    <xf numFmtId="0" fontId="101" fillId="9" borderId="165" xfId="0" applyFont="1" applyFill="1" applyBorder="1" applyAlignment="1">
      <alignment horizontal="center" vertical="center"/>
    </xf>
    <xf numFmtId="0" fontId="101" fillId="9" borderId="231" xfId="0" applyFont="1" applyFill="1" applyBorder="1" applyAlignment="1">
      <alignment horizontal="center" vertical="center"/>
    </xf>
    <xf numFmtId="0" fontId="101" fillId="9" borderId="63" xfId="0" applyFont="1" applyFill="1" applyBorder="1" applyAlignment="1">
      <alignment horizontal="center" vertical="center" wrapText="1"/>
    </xf>
    <xf numFmtId="0" fontId="101" fillId="9" borderId="65" xfId="0" applyFont="1" applyFill="1" applyBorder="1" applyAlignment="1">
      <alignment horizontal="center" vertical="center" wrapText="1"/>
    </xf>
    <xf numFmtId="3" fontId="90" fillId="9" borderId="72" xfId="32" applyNumberFormat="1" applyFont="1" applyFill="1" applyBorder="1" applyAlignment="1">
      <alignment horizontal="center" vertical="center"/>
    </xf>
    <xf numFmtId="0" fontId="90" fillId="9" borderId="1" xfId="45" applyFont="1" applyFill="1" applyBorder="1" applyAlignment="1">
      <alignment horizontal="center" vertical="center"/>
    </xf>
    <xf numFmtId="0" fontId="90" fillId="9" borderId="62" xfId="45" applyFont="1" applyFill="1" applyBorder="1" applyAlignment="1">
      <alignment horizontal="center" vertical="center"/>
    </xf>
    <xf numFmtId="0" fontId="90" fillId="7" borderId="217" xfId="45" applyFont="1" applyFill="1" applyBorder="1">
      <alignment vertical="center"/>
    </xf>
    <xf numFmtId="0" fontId="90" fillId="0" borderId="215" xfId="0" applyFont="1" applyBorder="1" applyAlignment="1">
      <alignment vertical="center"/>
    </xf>
    <xf numFmtId="3" fontId="90" fillId="7" borderId="15" xfId="32" applyNumberFormat="1" applyFont="1" applyFill="1" applyBorder="1" applyAlignment="1">
      <alignment horizontal="left" vertical="center"/>
    </xf>
    <xf numFmtId="0" fontId="90" fillId="0" borderId="16" xfId="0" applyFont="1" applyBorder="1" applyAlignment="1">
      <alignment horizontal="left" vertical="center"/>
    </xf>
    <xf numFmtId="3" fontId="48" fillId="7" borderId="0" xfId="32" applyNumberFormat="1" applyFont="1" applyFill="1" applyBorder="1" applyAlignment="1">
      <alignment vertical="center"/>
    </xf>
    <xf numFmtId="0" fontId="48" fillId="7" borderId="0" xfId="0" applyFont="1" applyFill="1" applyAlignment="1">
      <alignment vertical="center"/>
    </xf>
    <xf numFmtId="3" fontId="48" fillId="7" borderId="0" xfId="32" applyNumberFormat="1" applyFont="1" applyFill="1" applyBorder="1" applyAlignment="1">
      <alignment horizontal="left" vertical="center"/>
    </xf>
    <xf numFmtId="3" fontId="48" fillId="7" borderId="0" xfId="32" applyNumberFormat="1" applyFont="1" applyFill="1" applyAlignment="1">
      <alignment vertical="center" wrapText="1"/>
    </xf>
    <xf numFmtId="0" fontId="48" fillId="0" borderId="0" xfId="0" applyFont="1" applyAlignment="1">
      <alignment vertical="center" wrapText="1"/>
    </xf>
    <xf numFmtId="0" fontId="54" fillId="0" borderId="0" xfId="0" applyFont="1" applyAlignment="1">
      <alignment vertical="center"/>
    </xf>
    <xf numFmtId="0" fontId="90" fillId="7" borderId="17" xfId="45" applyFont="1" applyFill="1" applyBorder="1">
      <alignment vertical="center"/>
    </xf>
    <xf numFmtId="0" fontId="90" fillId="0" borderId="10" xfId="0" applyFont="1" applyBorder="1" applyAlignment="1">
      <alignment vertical="center"/>
    </xf>
    <xf numFmtId="0" fontId="58" fillId="0" borderId="35" xfId="0" applyFont="1" applyBorder="1" applyAlignment="1">
      <alignment vertical="center" shrinkToFit="1"/>
    </xf>
    <xf numFmtId="0" fontId="58" fillId="0" borderId="15" xfId="0" applyFont="1" applyBorder="1" applyAlignment="1">
      <alignment vertical="center" shrinkToFit="1"/>
    </xf>
    <xf numFmtId="0" fontId="58" fillId="0" borderId="78" xfId="0" applyFont="1" applyBorder="1" applyAlignment="1">
      <alignment vertical="center" shrinkToFit="1"/>
    </xf>
    <xf numFmtId="0" fontId="40" fillId="0" borderId="0" xfId="0" applyFont="1" applyAlignment="1">
      <alignment vertical="top" wrapText="1"/>
    </xf>
    <xf numFmtId="0" fontId="40" fillId="0" borderId="0" xfId="0" applyFont="1" applyAlignment="1">
      <alignment horizontal="left" vertical="top"/>
    </xf>
    <xf numFmtId="0" fontId="0" fillId="9" borderId="174" xfId="0" applyFill="1" applyBorder="1" applyAlignment="1">
      <alignment horizontal="center" vertical="center"/>
    </xf>
    <xf numFmtId="0" fontId="0" fillId="9" borderId="96" xfId="0" applyFill="1" applyBorder="1" applyAlignment="1">
      <alignment horizontal="center" vertical="center"/>
    </xf>
    <xf numFmtId="0" fontId="32" fillId="0" borderId="0" xfId="0" applyFont="1" applyAlignment="1">
      <alignment horizontal="left" vertical="center"/>
    </xf>
    <xf numFmtId="0" fontId="0" fillId="0" borderId="0" xfId="0" applyAlignment="1">
      <alignment horizontal="left" vertical="center"/>
    </xf>
    <xf numFmtId="0" fontId="111" fillId="0" borderId="0" xfId="0" applyFont="1" applyAlignment="1">
      <alignment horizontal="center" vertical="center"/>
    </xf>
    <xf numFmtId="0" fontId="90" fillId="0" borderId="0" xfId="0" applyFont="1" applyAlignment="1">
      <alignment horizontal="center" vertical="center"/>
    </xf>
    <xf numFmtId="0" fontId="90" fillId="9" borderId="174" xfId="0" applyFont="1" applyFill="1" applyBorder="1" applyAlignment="1">
      <alignment horizontal="center" vertical="center"/>
    </xf>
    <xf numFmtId="0" fontId="90" fillId="9" borderId="96" xfId="0" applyFont="1" applyFill="1" applyBorder="1" applyAlignment="1">
      <alignment horizontal="center" vertical="center"/>
    </xf>
    <xf numFmtId="0" fontId="90" fillId="9" borderId="165" xfId="0" applyFont="1" applyFill="1" applyBorder="1" applyAlignment="1">
      <alignment horizontal="center" vertical="center"/>
    </xf>
    <xf numFmtId="0" fontId="90" fillId="9" borderId="4" xfId="0" applyFont="1" applyFill="1" applyBorder="1" applyAlignment="1">
      <alignment horizontal="center" vertical="center"/>
    </xf>
    <xf numFmtId="0" fontId="101" fillId="9" borderId="102" xfId="0" applyFont="1" applyFill="1" applyBorder="1" applyAlignment="1">
      <alignment horizontal="center" vertical="center" wrapText="1"/>
    </xf>
    <xf numFmtId="0" fontId="90" fillId="9" borderId="120" xfId="0" applyFont="1" applyFill="1" applyBorder="1" applyAlignment="1">
      <alignment horizontal="center" vertical="center" wrapText="1"/>
    </xf>
    <xf numFmtId="0" fontId="15" fillId="0" borderId="72" xfId="0" applyFont="1" applyBorder="1" applyAlignment="1">
      <alignment horizontal="center" vertical="center"/>
    </xf>
    <xf numFmtId="0" fontId="15" fillId="0" borderId="1" xfId="0" applyFont="1" applyBorder="1" applyAlignment="1">
      <alignment horizontal="center" vertical="center"/>
    </xf>
    <xf numFmtId="0" fontId="7" fillId="0" borderId="1" xfId="0" applyFont="1" applyBorder="1" applyAlignment="1">
      <alignment horizontal="center" vertical="center"/>
    </xf>
    <xf numFmtId="0" fontId="0" fillId="9" borderId="165" xfId="0" applyFill="1" applyBorder="1" applyAlignment="1">
      <alignment horizontal="center" vertical="center"/>
    </xf>
    <xf numFmtId="0" fontId="0" fillId="9" borderId="4" xfId="0" applyFill="1" applyBorder="1" applyAlignment="1">
      <alignment horizontal="center" vertical="center"/>
    </xf>
    <xf numFmtId="0" fontId="15" fillId="9" borderId="102" xfId="0" applyFont="1" applyFill="1" applyBorder="1" applyAlignment="1">
      <alignment horizontal="center" vertical="center" wrapText="1"/>
    </xf>
    <xf numFmtId="0" fontId="0" fillId="9" borderId="120" xfId="0" applyFill="1" applyBorder="1" applyAlignment="1">
      <alignment horizontal="center" vertical="center" wrapText="1"/>
    </xf>
    <xf numFmtId="0" fontId="106" fillId="0" borderId="174" xfId="0" applyFont="1" applyBorder="1" applyAlignment="1">
      <alignment horizontal="center" vertical="center" wrapText="1"/>
    </xf>
    <xf numFmtId="0" fontId="106" fillId="0" borderId="66" xfId="0" applyFont="1" applyBorder="1" applyAlignment="1">
      <alignment horizontal="center" vertical="center" wrapText="1"/>
    </xf>
    <xf numFmtId="0" fontId="90" fillId="0" borderId="15" xfId="0" applyFont="1" applyBorder="1" applyAlignment="1">
      <alignment horizontal="center" vertical="center"/>
    </xf>
    <xf numFmtId="0" fontId="90" fillId="0" borderId="78" xfId="0" applyFont="1" applyBorder="1" applyAlignment="1">
      <alignment horizontal="center" vertical="center"/>
    </xf>
    <xf numFmtId="3" fontId="45" fillId="0" borderId="0" xfId="32" applyNumberFormat="1" applyFont="1" applyFill="1" applyBorder="1" applyAlignment="1">
      <alignment horizontal="center" vertical="center"/>
    </xf>
    <xf numFmtId="0" fontId="90" fillId="9" borderId="6" xfId="0" applyFont="1" applyFill="1" applyBorder="1" applyAlignment="1">
      <alignment horizontal="center" vertical="center"/>
    </xf>
    <xf numFmtId="0" fontId="90" fillId="9" borderId="35" xfId="0" applyFont="1" applyFill="1" applyBorder="1" applyAlignment="1">
      <alignment horizontal="center" vertical="center"/>
    </xf>
    <xf numFmtId="0" fontId="90" fillId="9" borderId="15" xfId="0" applyFont="1" applyFill="1" applyBorder="1" applyAlignment="1">
      <alignment horizontal="center" vertical="center"/>
    </xf>
    <xf numFmtId="0" fontId="90" fillId="9" borderId="78" xfId="0" applyFont="1" applyFill="1" applyBorder="1" applyAlignment="1">
      <alignment horizontal="center" vertical="center"/>
    </xf>
    <xf numFmtId="0" fontId="90" fillId="9" borderId="1" xfId="0" applyFont="1" applyFill="1" applyBorder="1" applyAlignment="1">
      <alignment horizontal="center" vertical="center"/>
    </xf>
    <xf numFmtId="0" fontId="90" fillId="9" borderId="157" xfId="0" applyFont="1" applyFill="1" applyBorder="1" applyAlignment="1">
      <alignment horizontal="center" vertical="center"/>
    </xf>
    <xf numFmtId="0" fontId="90" fillId="9" borderId="80" xfId="0" applyFont="1" applyFill="1" applyBorder="1" applyAlignment="1">
      <alignment horizontal="center" vertical="center"/>
    </xf>
    <xf numFmtId="0" fontId="90" fillId="9" borderId="157" xfId="0" applyFont="1" applyFill="1" applyBorder="1" applyAlignment="1">
      <alignment horizontal="center" vertical="center" wrapText="1"/>
    </xf>
    <xf numFmtId="0" fontId="90" fillId="9" borderId="80" xfId="0" applyFont="1" applyFill="1" applyBorder="1" applyAlignment="1">
      <alignment horizontal="center" vertical="center" wrapText="1"/>
    </xf>
    <xf numFmtId="0" fontId="99" fillId="9" borderId="1" xfId="0" applyFont="1" applyFill="1" applyBorder="1" applyAlignment="1">
      <alignment horizontal="center" vertical="center"/>
    </xf>
    <xf numFmtId="0" fontId="99" fillId="9" borderId="157" xfId="0" applyFont="1" applyFill="1" applyBorder="1" applyAlignment="1">
      <alignment horizontal="center" vertical="center"/>
    </xf>
    <xf numFmtId="0" fontId="99" fillId="9" borderId="80" xfId="0" applyFont="1" applyFill="1" applyBorder="1" applyAlignment="1">
      <alignment horizontal="center" vertical="center"/>
    </xf>
    <xf numFmtId="0" fontId="90" fillId="0" borderId="72" xfId="0" applyFont="1" applyBorder="1" applyAlignment="1">
      <alignment horizontal="center" vertical="center"/>
    </xf>
    <xf numFmtId="0" fontId="90" fillId="0" borderId="62" xfId="0" applyFont="1" applyBorder="1" applyAlignment="1">
      <alignment horizontal="center" vertical="center"/>
    </xf>
    <xf numFmtId="0" fontId="99" fillId="9" borderId="6" xfId="0" applyFont="1" applyFill="1" applyBorder="1" applyAlignment="1">
      <alignment horizontal="center" vertical="center"/>
    </xf>
    <xf numFmtId="0" fontId="99" fillId="9" borderId="35" xfId="0" applyFont="1" applyFill="1" applyBorder="1" applyAlignment="1">
      <alignment horizontal="center" vertical="center"/>
    </xf>
    <xf numFmtId="0" fontId="99" fillId="9" borderId="78" xfId="0" applyFont="1" applyFill="1" applyBorder="1" applyAlignment="1">
      <alignment horizontal="center" vertical="center"/>
    </xf>
    <xf numFmtId="0" fontId="39" fillId="0" borderId="209" xfId="0" applyFont="1" applyBorder="1" applyAlignment="1">
      <alignment horizontal="center" vertical="center"/>
    </xf>
    <xf numFmtId="0" fontId="39" fillId="8" borderId="209" xfId="0" applyFont="1" applyFill="1" applyBorder="1" applyAlignment="1">
      <alignment horizontal="center" vertical="center"/>
    </xf>
    <xf numFmtId="0" fontId="99" fillId="0" borderId="66" xfId="0" applyFont="1" applyBorder="1" applyAlignment="1">
      <alignment horizontal="center" vertical="top" wrapText="1"/>
    </xf>
    <xf numFmtId="0" fontId="99" fillId="0" borderId="15" xfId="0" applyFont="1" applyBorder="1" applyAlignment="1">
      <alignment horizontal="center" vertical="center"/>
    </xf>
    <xf numFmtId="0" fontId="99" fillId="0" borderId="78" xfId="0" applyFont="1" applyBorder="1" applyAlignment="1">
      <alignment horizontal="center" vertical="center"/>
    </xf>
    <xf numFmtId="0" fontId="15" fillId="7" borderId="6" xfId="0" applyFont="1" applyFill="1" applyBorder="1" applyAlignment="1" applyProtection="1">
      <alignment vertical="center" shrinkToFit="1"/>
      <protection locked="0"/>
    </xf>
    <xf numFmtId="0" fontId="15" fillId="0" borderId="7" xfId="0" applyFont="1" applyBorder="1" applyAlignment="1" applyProtection="1">
      <alignment vertical="center" shrinkToFit="1"/>
      <protection locked="0"/>
    </xf>
    <xf numFmtId="0" fontId="15" fillId="0" borderId="35" xfId="0" applyFont="1" applyBorder="1" applyAlignment="1" applyProtection="1">
      <alignment vertical="center" shrinkToFit="1"/>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78" xfId="0" applyFont="1" applyBorder="1" applyAlignment="1" applyProtection="1">
      <alignment vertical="center" shrinkToFit="1"/>
      <protection locked="0"/>
    </xf>
    <xf numFmtId="0" fontId="0" fillId="7" borderId="2" xfId="0" applyFill="1" applyBorder="1" applyAlignment="1">
      <alignment vertical="center"/>
    </xf>
    <xf numFmtId="0" fontId="0" fillId="0" borderId="2" xfId="0" applyBorder="1" applyAlignment="1">
      <alignment vertical="center"/>
    </xf>
    <xf numFmtId="0" fontId="32" fillId="7" borderId="0" xfId="0" applyFont="1" applyFill="1" applyAlignment="1">
      <alignment horizontal="left" vertical="center"/>
    </xf>
    <xf numFmtId="0" fontId="77" fillId="7" borderId="0" xfId="0" applyFont="1" applyFill="1" applyAlignment="1">
      <alignment horizontal="center" vertical="center" wrapText="1"/>
    </xf>
    <xf numFmtId="0" fontId="77" fillId="7" borderId="0" xfId="0" applyFont="1" applyFill="1" applyAlignment="1">
      <alignment horizontal="center" vertical="center"/>
    </xf>
    <xf numFmtId="0" fontId="14" fillId="9" borderId="72" xfId="0" applyFont="1" applyFill="1" applyBorder="1" applyAlignment="1">
      <alignment horizontal="center" vertical="center"/>
    </xf>
    <xf numFmtId="0" fontId="14" fillId="9" borderId="1" xfId="0" applyFont="1" applyFill="1" applyBorder="1" applyAlignment="1">
      <alignment horizontal="center" vertical="center"/>
    </xf>
    <xf numFmtId="0" fontId="14" fillId="9" borderId="61" xfId="0" applyFont="1" applyFill="1" applyBorder="1" applyAlignment="1">
      <alignment horizontal="center" vertical="center"/>
    </xf>
    <xf numFmtId="0" fontId="0" fillId="7" borderId="99" xfId="0" applyFill="1" applyBorder="1" applyAlignment="1">
      <alignment horizontal="left" vertical="center" indent="1"/>
    </xf>
    <xf numFmtId="0" fontId="0" fillId="0" borderId="100" xfId="0" applyBorder="1" applyAlignment="1">
      <alignment horizontal="left" vertical="center" indent="1"/>
    </xf>
    <xf numFmtId="0" fontId="0" fillId="7" borderId="163" xfId="0" applyFill="1" applyBorder="1" applyAlignment="1">
      <alignment horizontal="left" vertical="center" indent="1"/>
    </xf>
    <xf numFmtId="0" fontId="0" fillId="0" borderId="164" xfId="0" applyBorder="1" applyAlignment="1">
      <alignment horizontal="left" vertical="center" indent="1"/>
    </xf>
    <xf numFmtId="0" fontId="40" fillId="7" borderId="0" xfId="0" applyFont="1" applyFill="1" applyAlignment="1">
      <alignment vertical="top" wrapText="1"/>
    </xf>
    <xf numFmtId="0" fontId="40" fillId="0" borderId="0" xfId="0" applyFont="1" applyAlignment="1">
      <alignment vertical="top"/>
    </xf>
    <xf numFmtId="0" fontId="0" fillId="7" borderId="121" xfId="0" applyFill="1" applyBorder="1" applyAlignment="1">
      <alignment horizontal="left" vertical="center"/>
    </xf>
    <xf numFmtId="0" fontId="0" fillId="7" borderId="120" xfId="0" applyFill="1" applyBorder="1" applyAlignment="1">
      <alignment horizontal="left" vertical="center"/>
    </xf>
    <xf numFmtId="0" fontId="0" fillId="0" borderId="120" xfId="0" applyBorder="1" applyAlignment="1">
      <alignment horizontal="left"/>
    </xf>
    <xf numFmtId="3" fontId="40" fillId="7" borderId="0" xfId="32" applyNumberFormat="1" applyFont="1" applyFill="1" applyBorder="1" applyAlignment="1">
      <alignment vertical="top"/>
    </xf>
    <xf numFmtId="0" fontId="15" fillId="7" borderId="1" xfId="0" applyFont="1" applyFill="1" applyBorder="1" applyAlignment="1">
      <alignment horizontal="left" vertical="center"/>
    </xf>
    <xf numFmtId="3" fontId="14" fillId="9" borderId="6" xfId="32" applyNumberFormat="1" applyFont="1" applyFill="1" applyBorder="1" applyAlignment="1">
      <alignment horizontal="center" vertical="center"/>
    </xf>
    <xf numFmtId="0" fontId="14" fillId="9" borderId="7" xfId="0" applyFont="1" applyFill="1" applyBorder="1" applyAlignment="1">
      <alignment horizontal="center" vertical="center"/>
    </xf>
    <xf numFmtId="0" fontId="14" fillId="9" borderId="35" xfId="0" applyFont="1" applyFill="1" applyBorder="1" applyAlignment="1">
      <alignment horizontal="center" vertical="center"/>
    </xf>
    <xf numFmtId="0" fontId="14" fillId="9" borderId="15" xfId="0" applyFont="1" applyFill="1" applyBorder="1" applyAlignment="1">
      <alignment horizontal="center" vertical="center"/>
    </xf>
    <xf numFmtId="0" fontId="14" fillId="9" borderId="16" xfId="0" applyFont="1" applyFill="1" applyBorder="1" applyAlignment="1">
      <alignment horizontal="center" vertical="center"/>
    </xf>
    <xf numFmtId="0" fontId="14" fillId="9" borderId="78" xfId="0" applyFont="1" applyFill="1" applyBorder="1" applyAlignment="1">
      <alignment horizontal="center" vertical="center"/>
    </xf>
    <xf numFmtId="0" fontId="15" fillId="7" borderId="62" xfId="0" applyFont="1" applyFill="1" applyBorder="1" applyAlignment="1">
      <alignment horizontal="left" vertical="center"/>
    </xf>
    <xf numFmtId="0" fontId="14" fillId="9" borderId="54" xfId="0" applyFont="1" applyFill="1" applyBorder="1" applyAlignment="1">
      <alignment horizontal="center" vertical="center"/>
    </xf>
    <xf numFmtId="0" fontId="14" fillId="9" borderId="55" xfId="0" applyFont="1" applyFill="1" applyBorder="1" applyAlignment="1">
      <alignment horizontal="center" vertical="center"/>
    </xf>
    <xf numFmtId="0" fontId="14" fillId="9" borderId="56" xfId="0" applyFont="1" applyFill="1" applyBorder="1" applyAlignment="1">
      <alignment horizontal="center" vertical="center"/>
    </xf>
    <xf numFmtId="0" fontId="14" fillId="9" borderId="4" xfId="0" applyFont="1" applyFill="1" applyBorder="1" applyAlignment="1">
      <alignment horizontal="center" vertical="center"/>
    </xf>
    <xf numFmtId="0" fontId="14" fillId="9" borderId="65" xfId="0" applyFont="1" applyFill="1" applyBorder="1" applyAlignment="1">
      <alignment horizontal="center" vertical="center"/>
    </xf>
    <xf numFmtId="0" fontId="53" fillId="9" borderId="157" xfId="0" applyFont="1" applyFill="1" applyBorder="1" applyAlignment="1">
      <alignment horizontal="center" vertical="center"/>
    </xf>
    <xf numFmtId="0" fontId="53" fillId="9" borderId="80" xfId="0" applyFont="1" applyFill="1" applyBorder="1" applyAlignment="1">
      <alignment horizontal="center" vertical="center"/>
    </xf>
    <xf numFmtId="3" fontId="40" fillId="7" borderId="0" xfId="32" applyNumberFormat="1" applyFont="1" applyFill="1" applyBorder="1" applyAlignment="1" applyProtection="1">
      <alignment vertical="top"/>
    </xf>
    <xf numFmtId="0" fontId="14" fillId="9" borderId="63" xfId="0" applyFont="1" applyFill="1" applyBorder="1" applyAlignment="1">
      <alignment horizontal="center" vertical="center"/>
    </xf>
  </cellXfs>
  <cellStyles count="147">
    <cellStyle name="，付 .0桁" xfId="57"/>
    <cellStyle name="=C:\WINDOWS\SYSTEM32\COMMAND.COM" xfId="58"/>
    <cellStyle name="blank" xfId="59"/>
    <cellStyle name="Calc Currency (0)" xfId="1"/>
    <cellStyle name="Calc Currency (2)" xfId="60"/>
    <cellStyle name="Calc Percent (0)" xfId="61"/>
    <cellStyle name="Calc Percent (1)" xfId="62"/>
    <cellStyle name="Calc Percent (2)" xfId="63"/>
    <cellStyle name="Calc Units (0)" xfId="64"/>
    <cellStyle name="Calc Units (1)" xfId="65"/>
    <cellStyle name="Calc Units (2)" xfId="66"/>
    <cellStyle name="Comma  - Style1" xfId="67"/>
    <cellStyle name="Comma  - Style2" xfId="68"/>
    <cellStyle name="Comma  - Style3" xfId="69"/>
    <cellStyle name="Comma  - Style4" xfId="70"/>
    <cellStyle name="Comma  - Style5" xfId="71"/>
    <cellStyle name="Comma  - Style6" xfId="72"/>
    <cellStyle name="Comma  - Style7" xfId="73"/>
    <cellStyle name="Comma  - Style8" xfId="74"/>
    <cellStyle name="Comma [0]_#6 Temps &amp; Contractors" xfId="75"/>
    <cellStyle name="Comma [00]" xfId="76"/>
    <cellStyle name="Comma_#6 Temps &amp; Contractors" xfId="77"/>
    <cellStyle name="Currency [0]_#6 Temps &amp; Contractors" xfId="78"/>
    <cellStyle name="Currency [00]" xfId="79"/>
    <cellStyle name="Currency_#6 Temps &amp; Contractors" xfId="80"/>
    <cellStyle name="Date Short" xfId="81"/>
    <cellStyle name="Enter Currency (0)" xfId="82"/>
    <cellStyle name="Enter Currency (2)" xfId="83"/>
    <cellStyle name="Enter Units (0)" xfId="84"/>
    <cellStyle name="Enter Units (1)" xfId="85"/>
    <cellStyle name="Enter Units (2)" xfId="86"/>
    <cellStyle name="entry" xfId="2"/>
    <cellStyle name="Followed Hyperlink" xfId="87"/>
    <cellStyle name="Grey" xfId="3"/>
    <cellStyle name="Header" xfId="88"/>
    <cellStyle name="Header1" xfId="4"/>
    <cellStyle name="Header2" xfId="5"/>
    <cellStyle name="Hyperlink" xfId="89"/>
    <cellStyle name="Input [yellow]" xfId="6"/>
    <cellStyle name="Link Currency (0)" xfId="90"/>
    <cellStyle name="Link Currency (2)" xfId="91"/>
    <cellStyle name="Link Units (0)" xfId="92"/>
    <cellStyle name="Link Units (1)" xfId="93"/>
    <cellStyle name="Link Units (2)" xfId="94"/>
    <cellStyle name="Normal - Style1" xfId="7"/>
    <cellStyle name="Normal_# 41-Market &amp;Trends" xfId="95"/>
    <cellStyle name="NotApplicable" xfId="96"/>
    <cellStyle name="ParaBirimi [0]_RESULTS" xfId="97"/>
    <cellStyle name="ParaBirimi_RESULTS" xfId="98"/>
    <cellStyle name="Percent (0)" xfId="99"/>
    <cellStyle name="Percent [0]" xfId="100"/>
    <cellStyle name="Percent [00]" xfId="101"/>
    <cellStyle name="Percent [2]" xfId="8"/>
    <cellStyle name="Percent_#6 Temps &amp; Contractors" xfId="102"/>
    <cellStyle name="PrePop Currency (0)" xfId="103"/>
    <cellStyle name="PrePop Currency (2)" xfId="104"/>
    <cellStyle name="PrePop Units (0)" xfId="105"/>
    <cellStyle name="PrePop Units (1)" xfId="106"/>
    <cellStyle name="PrePop Units (2)" xfId="107"/>
    <cellStyle name="price" xfId="9"/>
    <cellStyle name="ProblemFunc" xfId="108"/>
    <cellStyle name="PSChar" xfId="109"/>
    <cellStyle name="PSDate" xfId="110"/>
    <cellStyle name="PSDec" xfId="111"/>
    <cellStyle name="PSHeading" xfId="112"/>
    <cellStyle name="PSInt" xfId="113"/>
    <cellStyle name="PSSpacer" xfId="114"/>
    <cellStyle name="revised" xfId="10"/>
    <cellStyle name="s]_x000d__x000a_load=_x000d__x000a_Beep=yes_x000d__x000a_NullPort=None_x000d__x000a_BorderWidth=3_x000d__x000a_CursorBlinkRate=530_x000d__x000a_DoubleClickSpeed=452_x000d__x000a_Programs=com exe bat pif_x000d_" xfId="11"/>
    <cellStyle name="section" xfId="12"/>
    <cellStyle name="subhead" xfId="13"/>
    <cellStyle name="TableBody" xfId="115"/>
    <cellStyle name="Text Indent A" xfId="116"/>
    <cellStyle name="Text Indent B" xfId="117"/>
    <cellStyle name="Text Indent C" xfId="118"/>
    <cellStyle name="TextEntry" xfId="119"/>
    <cellStyle name="title" xfId="14"/>
    <cellStyle name="Virg・ [0]_RESULTS" xfId="120"/>
    <cellStyle name="Virg・_RESULTS" xfId="121"/>
    <cellStyle name="オブジェクト入力セル" xfId="15"/>
    <cellStyle name="スタイル 1" xfId="16"/>
    <cellStyle name="スタイル 10" xfId="17"/>
    <cellStyle name="スタイル 11" xfId="18"/>
    <cellStyle name="スタイル 12" xfId="19"/>
    <cellStyle name="スタイル 2" xfId="20"/>
    <cellStyle name="スタイル 3" xfId="21"/>
    <cellStyle name="スタイル 4" xfId="22"/>
    <cellStyle name="スタイル 5" xfId="23"/>
    <cellStyle name="スタイル 6" xfId="24"/>
    <cellStyle name="スタイル 7" xfId="25"/>
    <cellStyle name="スタイル 8" xfId="26"/>
    <cellStyle name="スタイル 9" xfId="27"/>
    <cellStyle name="ﾄ褊褂燾・[0]_PERSONAL" xfId="122"/>
    <cellStyle name="ﾄ褊褂燾饑PERSONAL" xfId="123"/>
    <cellStyle name="パーセント" xfId="28" builtinId="5"/>
    <cellStyle name="パーセント 2" xfId="124"/>
    <cellStyle name="パーセント 3" xfId="139"/>
    <cellStyle name="ﾎ磊隆_PERSONAL" xfId="125"/>
    <cellStyle name="マクロ入力セル" xfId="29"/>
    <cellStyle name="ﾔ竟瑙糺・[0]_PERSONAL" xfId="126"/>
    <cellStyle name="ﾔ竟瑙糺饑PERSONAL" xfId="127"/>
    <cellStyle name="丸ゴシ" xfId="128"/>
    <cellStyle name="桁蟻唇Ｆ [0.00]_H8_10月度集計" xfId="30"/>
    <cellStyle name="桁蟻唇Ｆ_H8_10月度集計" xfId="31"/>
    <cellStyle name="桁区切り" xfId="32" builtinId="6"/>
    <cellStyle name="桁区切り [0.000]" xfId="129"/>
    <cellStyle name="桁区切り 10" xfId="53"/>
    <cellStyle name="桁区切り 2" xfId="33"/>
    <cellStyle name="桁区切り 2 2" xfId="54"/>
    <cellStyle name="桁区切り 3" xfId="34"/>
    <cellStyle name="桁区切り 4" xfId="52"/>
    <cellStyle name="桁区切り 4 2" xfId="130"/>
    <cellStyle name="桁区切り 4 3" xfId="131"/>
    <cellStyle name="桁区切り 5" xfId="138"/>
    <cellStyle name="桁区切り 6" xfId="145"/>
    <cellStyle name="見出し1" xfId="35"/>
    <cellStyle name="見出し2" xfId="36"/>
    <cellStyle name="属性類" xfId="37"/>
    <cellStyle name="脱浦 [0.00]_134組織" xfId="38"/>
    <cellStyle name="脱浦_134組織" xfId="39"/>
    <cellStyle name="通浦 [0.00]_laroux" xfId="132"/>
    <cellStyle name="通浦_laroux" xfId="133"/>
    <cellStyle name="通貨 2" xfId="55"/>
    <cellStyle name="入力セル" xfId="40"/>
    <cellStyle name="標準" xfId="0" builtinId="0"/>
    <cellStyle name="標準 2" xfId="41"/>
    <cellStyle name="標準 2 2" xfId="134"/>
    <cellStyle name="標準 3" xfId="42"/>
    <cellStyle name="標準 4" xfId="43"/>
    <cellStyle name="標準 5" xfId="51"/>
    <cellStyle name="標準 6" xfId="56"/>
    <cellStyle name="標準 7" xfId="137"/>
    <cellStyle name="標準 8" xfId="142"/>
    <cellStyle name="標準 8 2" xfId="143"/>
    <cellStyle name="標準 9" xfId="144"/>
    <cellStyle name="標準_5章" xfId="141"/>
    <cellStyle name="標準_Sheet2" xfId="44"/>
    <cellStyle name="標準_システム数値表" xfId="140"/>
    <cellStyle name="標準_応募者提示用ごみ量（岩間加筆）" xfId="45"/>
    <cellStyle name="標準_対面的対話における確認事項" xfId="46"/>
    <cellStyle name="標準_電力様式案R02" xfId="47"/>
    <cellStyle name="標準_様式集（Excel）黒" xfId="146"/>
    <cellStyle name="標準_様式集（Excelファイル）(148KB)(エクセル文書)" xfId="48"/>
    <cellStyle name="標準Ａ" xfId="49"/>
    <cellStyle name="未定義" xfId="50"/>
    <cellStyle name="未定義 2" xfId="135"/>
    <cellStyle name="未定義 3" xfId="136"/>
  </cellStyles>
  <dxfs count="0"/>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5.xml"/><Relationship Id="rId34" Type="http://schemas.openxmlformats.org/officeDocument/2006/relationships/externalLink" Target="externalLinks/externalLink18.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externalLink" Target="externalLinks/externalLink2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externalLink" Target="externalLinks/externalLink21.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externalLink" Target="externalLinks/externalLink20.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externalLink" Target="externalLinks/externalLink19.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6</xdr:col>
      <xdr:colOff>10886</xdr:colOff>
      <xdr:row>7</xdr:row>
      <xdr:rowOff>228600</xdr:rowOff>
    </xdr:to>
    <xdr:cxnSp macro="">
      <xdr:nvCxnSpPr>
        <xdr:cNvPr id="2" name="直線コネクタ 1">
          <a:extLst>
            <a:ext uri="{FF2B5EF4-FFF2-40B4-BE49-F238E27FC236}">
              <a16:creationId xmlns:a16="http://schemas.microsoft.com/office/drawing/2014/main" id="{7AEB59D3-21BE-44A3-A438-D71BED260CC4}"/>
            </a:ext>
          </a:extLst>
        </xdr:cNvPr>
        <xdr:cNvCxnSpPr/>
      </xdr:nvCxnSpPr>
      <xdr:spPr>
        <a:xfrm>
          <a:off x="297180" y="1005840"/>
          <a:ext cx="4857206" cy="48006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8</xdr:row>
      <xdr:rowOff>0</xdr:rowOff>
    </xdr:from>
    <xdr:to>
      <xdr:col>21</xdr:col>
      <xdr:colOff>0</xdr:colOff>
      <xdr:row>21</xdr:row>
      <xdr:rowOff>0</xdr:rowOff>
    </xdr:to>
    <xdr:sp macro="" textlink="">
      <xdr:nvSpPr>
        <xdr:cNvPr id="2" name="Line 1">
          <a:extLst>
            <a:ext uri="{FF2B5EF4-FFF2-40B4-BE49-F238E27FC236}">
              <a16:creationId xmlns:a16="http://schemas.microsoft.com/office/drawing/2014/main" id="{9C699592-33D8-4BA4-A089-D50E798A4C9E}"/>
            </a:ext>
          </a:extLst>
        </xdr:cNvPr>
        <xdr:cNvSpPr>
          <a:spLocks noChangeShapeType="1"/>
        </xdr:cNvSpPr>
      </xdr:nvSpPr>
      <xdr:spPr bwMode="auto">
        <a:xfrm>
          <a:off x="3429000" y="1371600"/>
          <a:ext cx="14401800" cy="2228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0</xdr:rowOff>
    </xdr:from>
    <xdr:to>
      <xdr:col>5</xdr:col>
      <xdr:colOff>0</xdr:colOff>
      <xdr:row>27</xdr:row>
      <xdr:rowOff>0</xdr:rowOff>
    </xdr:to>
    <xdr:sp macro="" textlink="">
      <xdr:nvSpPr>
        <xdr:cNvPr id="3" name="Line 2">
          <a:extLst>
            <a:ext uri="{FF2B5EF4-FFF2-40B4-BE49-F238E27FC236}">
              <a16:creationId xmlns:a16="http://schemas.microsoft.com/office/drawing/2014/main" id="{AD24CEA2-6EC0-4017-9E4F-65D10036BBD8}"/>
            </a:ext>
          </a:extLst>
        </xdr:cNvPr>
        <xdr:cNvSpPr>
          <a:spLocks noChangeShapeType="1"/>
        </xdr:cNvSpPr>
      </xdr:nvSpPr>
      <xdr:spPr bwMode="auto">
        <a:xfrm>
          <a:off x="2743200" y="3600450"/>
          <a:ext cx="685800" cy="1028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39</xdr:row>
      <xdr:rowOff>247650</xdr:rowOff>
    </xdr:from>
    <xdr:to>
      <xdr:col>5</xdr:col>
      <xdr:colOff>0</xdr:colOff>
      <xdr:row>52</xdr:row>
      <xdr:rowOff>247650</xdr:rowOff>
    </xdr:to>
    <xdr:sp macro="" textlink="">
      <xdr:nvSpPr>
        <xdr:cNvPr id="4" name="Line 2">
          <a:extLst>
            <a:ext uri="{FF2B5EF4-FFF2-40B4-BE49-F238E27FC236}">
              <a16:creationId xmlns:a16="http://schemas.microsoft.com/office/drawing/2014/main" id="{12BB2143-BBC5-4E68-A157-4D9EDA7BF0EE}"/>
            </a:ext>
          </a:extLst>
        </xdr:cNvPr>
        <xdr:cNvSpPr>
          <a:spLocks noChangeShapeType="1"/>
        </xdr:cNvSpPr>
      </xdr:nvSpPr>
      <xdr:spPr bwMode="auto">
        <a:xfrm>
          <a:off x="3394364" y="8962159"/>
          <a:ext cx="1136072" cy="326967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10886</xdr:colOff>
      <xdr:row>5</xdr:row>
      <xdr:rowOff>228600</xdr:rowOff>
    </xdr:to>
    <xdr:cxnSp macro="">
      <xdr:nvCxnSpPr>
        <xdr:cNvPr id="3" name="直線コネクタ 2">
          <a:extLst>
            <a:ext uri="{FF2B5EF4-FFF2-40B4-BE49-F238E27FC236}">
              <a16:creationId xmlns:a16="http://schemas.microsoft.com/office/drawing/2014/main" id="{1E04B8DE-F923-0A1D-6064-0586C84AB2D7}"/>
            </a:ext>
          </a:extLst>
        </xdr:cNvPr>
        <xdr:cNvCxnSpPr/>
      </xdr:nvCxnSpPr>
      <xdr:spPr>
        <a:xfrm>
          <a:off x="293914" y="1001486"/>
          <a:ext cx="4865915" cy="47897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30%20DI\020%20&#35336;&#31639;&#26360;\010%20&#28040;&#30707;&#28784;\DI(&#28040;&#30707;&#28784;&#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d-lan0f8\share\My%20Documents\&#35211;&#31309;&#26696;&#20214;\&#36939;&#21942;&#22996;&#35351;&#12289;&#65328;&#65318;&#65321;\&#35914;&#30000;&#24066;\&#21193;&#24375;&#20250;\200601&#35211;&#31309;\&#12522;&#12531;&#1246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NT6\Pc_public2\00_&#23481;&#37327;&#35336;&#31639;\00&#12503;&#12525;&#12464;&#12521;&#12512;&#35336;&#31639;\&#31777;&#26131;&#35336;&#31639;_&#28342;&#347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d-lan0f8\share\My%20Documents\&#12522;&#12531;&#1246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tsrvs01\LS\Documents%20and%20Settings\kn20036\My%20Documents\&#12501;&#12449;&#12452;&#12523;&#21463;&#12369;&#28193;&#12375;&#29992;&#12501;&#12457;&#12523;&#12480;\&#21454;&#25903;&#35336;&#31639;Ver.2.10_&#23665;&#24418;Rev.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NT6\Pc_public2\kg1\&#20849;&#36890;\&#24341;&#12365;&#24403;&#12390;&#21029;\&#38306;&#35199;&#12539;&#36817;&#30079;\&#28363;&#36032;&#30476;\&#22823;&#27941;&#24066;%20&#35211;No.7781\04unix&#35336;&#31639;&#32080;&#26524;\W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72.16.4.22\200s00\Documents%20and%20Settings\nakagawahi\Local%20Settings\Temporary%20Internet%20Files\Content.Outlook\V9C33PH6\&#12304;&#20849;&#36890;&#12305;&#12372;&#12415;&#25644;&#20837;&#3732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nt6\Pc_public2\kg1\&#20849;&#36890;\02.&#24341;&#21512;&#21029;\01&#33258;&#27835;&#20307;\15&#26032;&#28511;\&#26032;&#28511;&#24066;\02%20&#20837;&#26413;&#26360;&#39006;080125\02&#26908;&#35342;\02&#12463;&#12525;&#12540;&#12474;&#12489;&#26908;&#35342;\01%20&#29123;&#28988;&#35336;&#31639;\&#29123;&#28988;&#35336;&#31639;&#65288;&#20027;&#28784;&#21336;&#29420;&#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nt67\Pc_public2\kg1\&#20849;&#36890;\02.&#24341;&#21512;&#21029;\01&#33258;&#27835;&#20307;\36&#24499;&#23798;\&#38463;&#21335;\2.&#20104;&#31639;&#29992;&#35211;&#31309;&#22259;&#26360;20090331\03%20&#23481;&#37327;&#35336;&#31639;\00%20&#12503;&#12525;&#12464;&#12521;&#12512;&#35336;&#31639;\01.&#29123;&#28988;&#35336;&#31639;\01&#29123;&#28988;&#35336;&#31639;_&#27700;&#22132;&#12288;&#31354;&#27671;&#25407;&#20837;&#65291;&#29123;&#26009;&#21152;&#29105;_&#12460;&#12473;&#20877;AH&#20837;&#21475;&#31354;&#27671;170&#8451;&#65288;&#28201;&#24230;&#21046;&#24481;&#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72.16.4.88\200s00-2\&#27231;&#26800;&#35211;&#31309;\&#28988;&#21364;\&#35914;&#30000;&#24037;&#20107;&#20104;&#31639;&#2636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tsrvt01\USERS\TK\&#12375;&#23615;\TJ17\TJ17-603(&#20534;&#30693;&#23433;&#65306;&#26032;&#12456;&#12493;&#37325;&#28857;&#12499;&#12472;&#12519;&#12531;)\03&#25171;&#21512;&#12379;\&#12450;&#12531;&#12465;&#12540;&#12488;\&#23478;&#24237;&#29992;&#12450;&#12531;&#12465;&#12540;&#12488;&#38598;&#35336;&#65288;&#25913;2&#65289;051011&#21463;&#38936;&#21547;&#124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50%20&#28988;&#21364;BH\020%20&#35336;&#31639;&#26360;\02%20&#12473;&#12488;&#12540;&#12459;BH.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32207;&#25324;&#34920;"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72.16.4.22\200s00\&#28988;&#21364;\LJ20\LJ20-664&#65288;&#23567;&#23665;&#24195;&#22495;&#12288;&#21271;&#37096;&#28165;&#25475;&#12475;&#12531;&#12479;&#12540;&#32173;&#25345;&#31649;&#29702;&#65289;\&#20445;&#20840;&#29366;&#27841;&#35519;&#26619;\&#20445;&#20840;&#29366;&#27841;&#35519;&#26619;&#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DATA&#65411;&#65438;&#65392;&#65408;\&#65411;&#65438;&#65392;&#65408;B\&#21313;&#21644;&#30000;Y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Temporary%20Internet%20Files\Temporary%20Internet%20Files\Content.Outlook\5RLKY0YV\&#24179;&#25104;26&#24180;&#24230;\20140326%20&#26085;&#31435;&#36896;&#33337;&#35211;&#31309;&#26360;&#65288;&#26696;&#12539;&#35211;&#31309;&#27604;&#36611;&#65289;&#65288;&#24179;&#25104;26&#24180;&#24230;&#65289;%20(1&#24180;&#38291;&#12539;&#25552;&#20986;&#12539;&#25913;6&#12539;&#32232;&#38598;&#20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MI\kawashima\&#28988;&#21364;\&#40165;&#26646;\DXN\&#22235;&#22269;&#12539;&#20013;&#22269;\&#27798;&#27704;&#33391;&#37096;(11T.,8HX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MI\kawashima\&#28988;&#21364;\&#40165;&#26646;\DXN\&#22235;&#22269;&#12539;&#20013;&#22269;\&#27798;&#27704;&#33391;&#37096;(11T.,8HX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72.16.4.88\200s00-2\MI\kawashima\&#28988;&#21364;\&#40165;&#26646;\DXN\&#22235;&#22269;&#12539;&#20013;&#22269;\&#27798;&#27704;&#33391;&#37096;(11T.,8HX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nt6\Pc_public2\kg1\&#20849;&#36890;\&#24341;&#12365;&#24403;&#12390;&#21029;\&#20013;&#37096;&#12539;&#21271;&#38520;&#12539;&#26481;&#28023;\&#24859;&#30693;&#30476;\&#21000;&#35895;&#30693;&#31435;&#29872;&#22659;&#32068;&#21512;040303\04.&#19968;&#24335;&#25552;&#20986;&#65288;&#20108;&#22238;&#30446;&#65289;040701\00.&#23481;&#37327;&#35336;&#31639;\08&#28784;&#28342;&#34701;&#35373;&#20633;&#9679;\01.&#28151;&#21512;&#28784;&#35336;&#31639;new&#65288;011115&#20869;&#20462;&#27491;&#65289;&#967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nt7\pc_public4\sousetu\ex-gas\0%20&#20849;&#36890;\100%20&#35336;&#30011;&#65381;&#35373;&#35336;&#65423;&#65414;&#65389;&#65393;&#65433;\030%20DI\020%20&#35336;&#31639;&#26360;\020%20&#37325;&#26361;\&#37325;&#26361;DI.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NT6\Pc_public2\00_&#23481;&#37327;&#35336;&#31639;\00&#12503;&#12525;&#12464;&#12521;&#12512;&#35336;&#31639;\&#31777;&#26131;&#35336;&#31639;_&#29123;&#28988;&#65286;&#33976;&#27671;4MPa,400&#8451;&#96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寸法計画と薬剤使用量"/>
      <sheetName val="外形図1"/>
      <sheetName val="外形図2"/>
      <sheetName val="外形図3"/>
      <sheetName val="外形図4"/>
      <sheetName val="外形図5"/>
      <sheetName val="設備電力"/>
      <sheetName val="負荷リスト"/>
      <sheetName val="重量計算"/>
      <sheetName val="詳細設計（未）"/>
      <sheetName val="寸法計画"/>
      <sheetName val="Sheet2"/>
      <sheetName val="Sheet3"/>
    </sheetNames>
    <sheetDataSet>
      <sheetData sheetId="0" refreshError="1">
        <row r="120">
          <cell r="B120" t="str">
            <v>サイロ</v>
          </cell>
        </row>
        <row r="121">
          <cell r="C121" t="str">
            <v>消石灰</v>
          </cell>
        </row>
        <row r="140">
          <cell r="C140" t="str">
            <v>反応助剤</v>
          </cell>
        </row>
      </sheetData>
      <sheetData sheetId="1" refreshError="1">
        <row r="49">
          <cell r="F49" t="str">
            <v>城南</v>
          </cell>
        </row>
      </sheetData>
      <sheetData sheetId="2"/>
      <sheetData sheetId="3"/>
      <sheetData sheetId="4"/>
      <sheetData sheetId="5"/>
      <sheetData sheetId="6" refreshError="1">
        <row r="2">
          <cell r="F2" t="str">
            <v>特殊排出装置</v>
          </cell>
        </row>
        <row r="4">
          <cell r="J4">
            <v>1</v>
          </cell>
        </row>
        <row r="6">
          <cell r="C6" t="str">
            <v>貯留槽用空気圧縮機</v>
          </cell>
        </row>
        <row r="7">
          <cell r="J7">
            <v>1</v>
          </cell>
        </row>
        <row r="19">
          <cell r="C19" t="str">
            <v>ドレントラップ</v>
          </cell>
        </row>
        <row r="21">
          <cell r="J21">
            <v>1</v>
          </cell>
        </row>
        <row r="22">
          <cell r="J22">
            <v>2.4E-2</v>
          </cell>
        </row>
        <row r="23">
          <cell r="C23" t="str">
            <v>除湿機</v>
          </cell>
        </row>
        <row r="25">
          <cell r="J25">
            <v>1</v>
          </cell>
        </row>
        <row r="26">
          <cell r="J26">
            <v>0.24</v>
          </cell>
        </row>
        <row r="28">
          <cell r="C28" t="str">
            <v>消石灰スラリー</v>
          </cell>
          <cell r="F28" t="str">
            <v>定量供給機</v>
          </cell>
        </row>
        <row r="32">
          <cell r="J32">
            <v>0</v>
          </cell>
        </row>
        <row r="35">
          <cell r="J35">
            <v>0</v>
          </cell>
        </row>
        <row r="39">
          <cell r="F39">
            <v>1</v>
          </cell>
          <cell r="J39">
            <v>0.75</v>
          </cell>
        </row>
        <row r="40">
          <cell r="F40">
            <v>3</v>
          </cell>
          <cell r="J40">
            <v>0.75</v>
          </cell>
        </row>
        <row r="43">
          <cell r="J43">
            <v>0</v>
          </cell>
        </row>
        <row r="44">
          <cell r="J44" t="str">
            <v>0</v>
          </cell>
        </row>
        <row r="48">
          <cell r="F48">
            <v>1</v>
          </cell>
          <cell r="J48">
            <v>0.75</v>
          </cell>
        </row>
        <row r="49">
          <cell r="F49">
            <v>5</v>
          </cell>
          <cell r="J49">
            <v>0.4</v>
          </cell>
        </row>
        <row r="53">
          <cell r="F53">
            <v>0</v>
          </cell>
        </row>
        <row r="57">
          <cell r="J57">
            <v>0</v>
          </cell>
        </row>
        <row r="61">
          <cell r="F61">
            <v>1</v>
          </cell>
          <cell r="J61">
            <v>0.75</v>
          </cell>
        </row>
        <row r="62">
          <cell r="F62">
            <v>3</v>
          </cell>
          <cell r="J62">
            <v>0.4</v>
          </cell>
        </row>
        <row r="63">
          <cell r="C63" t="str">
            <v>輸送ブロワ</v>
          </cell>
        </row>
        <row r="64">
          <cell r="J64">
            <v>2</v>
          </cell>
        </row>
        <row r="65">
          <cell r="J65">
            <v>1</v>
          </cell>
        </row>
        <row r="69">
          <cell r="J69">
            <v>30</v>
          </cell>
        </row>
        <row r="71">
          <cell r="C71" t="str">
            <v>吸込ファン</v>
          </cell>
        </row>
        <row r="72">
          <cell r="J72">
            <v>0</v>
          </cell>
        </row>
        <row r="73">
          <cell r="J73">
            <v>0</v>
          </cell>
        </row>
        <row r="74">
          <cell r="C74" t="str">
            <v xml:space="preserve"> シェーカー</v>
          </cell>
        </row>
        <row r="75">
          <cell r="J75">
            <v>0</v>
          </cell>
        </row>
        <row r="76">
          <cell r="J76" t="str">
            <v>0</v>
          </cell>
        </row>
        <row r="77">
          <cell r="C77" t="str">
            <v>フレコンパック搬入用ホイスト</v>
          </cell>
        </row>
        <row r="78">
          <cell r="J78">
            <v>0</v>
          </cell>
        </row>
        <row r="82">
          <cell r="J82">
            <v>0.4</v>
          </cell>
        </row>
        <row r="93">
          <cell r="C93" t="str">
            <v>溶解槽用</v>
          </cell>
        </row>
        <row r="94">
          <cell r="J94">
            <v>0</v>
          </cell>
        </row>
        <row r="95">
          <cell r="J95" t="str">
            <v>0</v>
          </cell>
        </row>
        <row r="96">
          <cell r="C96" t="str">
            <v>換気ファン</v>
          </cell>
        </row>
        <row r="98">
          <cell r="J98" t="str">
            <v>0</v>
          </cell>
        </row>
        <row r="99">
          <cell r="C99" t="str">
            <v>溶解槽落ち口ヒータ</v>
          </cell>
        </row>
        <row r="100">
          <cell r="J100">
            <v>0</v>
          </cell>
        </row>
        <row r="101">
          <cell r="J101" t="str">
            <v>0</v>
          </cell>
        </row>
      </sheetData>
      <sheetData sheetId="7"/>
      <sheetData sheetId="8"/>
      <sheetData sheetId="9"/>
      <sheetData sheetId="10"/>
      <sheetData sheetId="11"/>
      <sheetData sheetId="1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様式第二①号(ストーカ炉+灰溶融炉）"/>
      <sheetName val="様式第六号"/>
      <sheetName val="様式第七号"/>
      <sheetName val="様式第八号"/>
      <sheetName val="様式第三号"/>
      <sheetName val="様式第十号"/>
      <sheetName val="様式第一①号(ストーカ炉＋灰溶融炉）"/>
      <sheetName val="様式第一②号(ガス化溶融炉）"/>
      <sheetName val="様式第二②号（ガス化溶融炉）"/>
      <sheetName val="様式第九号"/>
      <sheetName val="リンク"/>
      <sheetName val="総括表"/>
      <sheetName val="環建･現代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面溶融入力"/>
      <sheetName val="表面溶融計算"/>
      <sheetName val="物質収支（3炉）"/>
      <sheetName val="物質収支（2炉）"/>
      <sheetName val="物質収支（1炉）"/>
      <sheetName val="プラズマ入力(3炉)"/>
      <sheetName val="プラズマ入力(2炉)"/>
      <sheetName val="プラズマ入力(1炉)"/>
      <sheetName val="プラズマ計算(3炉)"/>
      <sheetName val="プラズマ計算(2炉)"/>
      <sheetName val="プラズマ計算(1炉)"/>
      <sheetName val="便利！"/>
      <sheetName val="基本定数等"/>
      <sheetName val="gas_T_to_H"/>
      <sheetName val="gas_H_to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2">
          <cell r="C22">
            <v>20.095600000000001</v>
          </cell>
        </row>
      </sheetData>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様式第二①号(ストーカ炉+灰溶融炉）"/>
      <sheetName val="様式第六号"/>
      <sheetName val="様式第七号"/>
      <sheetName val="様式第八号"/>
      <sheetName val="様式第三号"/>
      <sheetName val="様式第十号"/>
      <sheetName val="様式第一①号(ストーカ炉＋灰溶融炉）"/>
      <sheetName val="様式第一②号(ガス化溶融炉）"/>
      <sheetName val="様式第二②号（ガス化溶融炉）"/>
      <sheetName val="様式第九号"/>
      <sheetName val="リンク"/>
      <sheetName val="総括表"/>
      <sheetName val="環建･現代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
      <sheetName val="燃焼計算結果"/>
      <sheetName val="基本情報"/>
      <sheetName val="▲物質収支図"/>
      <sheetName val="入力シート"/>
      <sheetName val="DataBase"/>
      <sheetName val="運転"/>
      <sheetName val="白防計算"/>
      <sheetName val="物質収支"/>
      <sheetName val="湿式収支"/>
      <sheetName val="▲蒸気収支図(夏)"/>
      <sheetName val="蒸気収支図 (夏提出用) "/>
      <sheetName val="▲蒸気収支図 (冬)"/>
      <sheetName val="蒸気収支図 (冬提出用)"/>
      <sheetName val="▲蒸気収支図（全量ﾊﾞｲﾊﾟｽ）"/>
      <sheetName val="蒸気・熱収支"/>
      <sheetName val="DataBaseSchema"/>
      <sheetName val="蒸気機器"/>
      <sheetName val="蒸気条件"/>
      <sheetName val="触媒脱硝"/>
      <sheetName val="冷却塔"/>
      <sheetName val="薬品収支"/>
      <sheetName val="連続稼動主要機器"/>
      <sheetName val="▲用役表低質 (客先提出用)"/>
      <sheetName val="▲用役表基準質 (客先提出用)"/>
      <sheetName val="▲用役表高質 (客先提出用)"/>
      <sheetName val="▲用役表"/>
      <sheetName val="用役収支"/>
      <sheetName val="用水収支"/>
      <sheetName val="▲用水収支図"/>
      <sheetName val="用水収支図 (提出用)"/>
      <sheetName val="電力収支"/>
      <sheetName val="年間稼動計画"/>
      <sheetName val="年間用役収支"/>
      <sheetName val="ランニングコスト"/>
      <sheetName val="ＷＫＶ"/>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row r="234">
          <cell r="AA234">
            <v>400</v>
          </cell>
        </row>
        <row r="235">
          <cell r="AA235">
            <v>40</v>
          </cell>
        </row>
        <row r="236">
          <cell r="AA236">
            <v>148</v>
          </cell>
        </row>
      </sheetData>
      <sheetData sheetId="28"/>
      <sheetData sheetId="29"/>
      <sheetData sheetId="30"/>
      <sheetData sheetId="31"/>
      <sheetData sheetId="32"/>
      <sheetData sheetId="33"/>
      <sheetData sheetId="34"/>
      <sheetData sheetId="3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寸法"/>
      <sheetName val="元データ"/>
      <sheetName val="外形図"/>
      <sheetName val="負荷リスト"/>
      <sheetName val="重量"/>
    </sheetNames>
    <sheetDataSet>
      <sheetData sheetId="0" refreshError="1">
        <row r="176">
          <cell r="D176" t="str">
            <v>冷却液循環ポンプ</v>
          </cell>
          <cell r="H176" t="str">
            <v>吸収液循環ポンプ</v>
          </cell>
        </row>
        <row r="179">
          <cell r="K179">
            <v>2</v>
          </cell>
          <cell r="N179">
            <v>2</v>
          </cell>
        </row>
        <row r="188">
          <cell r="N188">
            <v>55</v>
          </cell>
        </row>
        <row r="354">
          <cell r="K354">
            <v>2</v>
          </cell>
          <cell r="N354">
            <v>2</v>
          </cell>
        </row>
        <row r="362">
          <cell r="N362">
            <v>22</v>
          </cell>
        </row>
      </sheetData>
      <sheetData sheetId="1"/>
      <sheetData sheetId="2" refreshError="1">
        <row r="48">
          <cell r="E48" t="str">
            <v>Case1-1</v>
          </cell>
        </row>
      </sheetData>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搬入実績（家庭系ごみ）"/>
      <sheetName val="搬入実績（事業系ごみ）"/>
      <sheetName val="月変動係数"/>
      <sheetName val="曜日変動係数"/>
      <sheetName val="搬入量予測（市算出）"/>
    </sheetNames>
    <sheetDataSet>
      <sheetData sheetId="0"/>
      <sheetData sheetId="1"/>
      <sheetData sheetId="2"/>
      <sheetData sheetId="3"/>
      <sheetData sheetId="4" refreshError="1">
        <row r="3">
          <cell r="A3">
            <v>24</v>
          </cell>
          <cell r="B3">
            <v>282440</v>
          </cell>
          <cell r="C3">
            <v>136628</v>
          </cell>
          <cell r="D3">
            <v>8714</v>
          </cell>
          <cell r="E3">
            <v>800</v>
          </cell>
          <cell r="F3">
            <v>428582</v>
          </cell>
        </row>
        <row r="4">
          <cell r="A4">
            <v>25</v>
          </cell>
          <cell r="B4">
            <v>235468</v>
          </cell>
          <cell r="C4">
            <v>123093</v>
          </cell>
          <cell r="D4">
            <v>8886</v>
          </cell>
          <cell r="E4">
            <v>800</v>
          </cell>
          <cell r="F4">
            <v>368247</v>
          </cell>
        </row>
        <row r="5">
          <cell r="A5">
            <v>27</v>
          </cell>
          <cell r="B5">
            <v>236614</v>
          </cell>
          <cell r="C5">
            <v>121267.52</v>
          </cell>
          <cell r="D5">
            <v>9012.3460000000014</v>
          </cell>
          <cell r="E5">
            <v>800</v>
          </cell>
          <cell r="F5">
            <v>367693.86600000004</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収支"/>
      <sheetName val="使い方"/>
      <sheetName val="フロー"/>
      <sheetName val="入力"/>
      <sheetName val="定格_焼却2_溶融1"/>
      <sheetName val="高質_焼却2_溶融1"/>
      <sheetName val="基準_焼却2_溶融1"/>
      <sheetName val="低質_焼却3_溶融1"/>
      <sheetName val="高質_焼却3_溶融2"/>
      <sheetName val="基準_焼却3_溶融1"/>
      <sheetName val="高質_焼却のみ"/>
      <sheetName val="基準_焼却のみ"/>
    </sheetNames>
    <sheetDataSet>
      <sheetData sheetId="0" refreshError="1"/>
      <sheetData sheetId="1" refreshError="1"/>
      <sheetData sheetId="2" refreshError="1"/>
      <sheetData sheetId="3"/>
      <sheetData sheetId="4"/>
      <sheetData sheetId="5"/>
      <sheetData sheetId="6"/>
      <sheetData sheetId="7" refreshError="1"/>
      <sheetData sheetId="8"/>
      <sheetData sheetId="9"/>
      <sheetData sheetId="10"/>
      <sheetData sheetId="1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F出口ガス200℃エンタルピー"/>
      <sheetName val="BF放熱"/>
      <sheetName val="焼却物質収支図"/>
      <sheetName val="使い方"/>
      <sheetName val="フロー"/>
      <sheetName val="入力"/>
      <sheetName val="定格"/>
      <sheetName val="高_溶有"/>
      <sheetName val="基_溶有"/>
      <sheetName val="低_溶有"/>
      <sheetName val="高_溶無"/>
      <sheetName val="基_溶無"/>
      <sheetName val="低_溶無"/>
      <sheetName val="定格_溶無"/>
      <sheetName val="低質(助燃無し)"/>
      <sheetName val="低_溶定格"/>
      <sheetName val="助燃限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条件通知書"/>
      <sheetName val="工程表"/>
      <sheetName val="原価総括表"/>
      <sheetName val="工事予算総括表"/>
      <sheetName val="機械明細書"/>
      <sheetName val="HZ諸経費"/>
      <sheetName val="MM"/>
      <sheetName val="性能試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家庭"/>
      <sheetName val="Ⅰ．グラフ "/>
      <sheetName val="Ⅱ．グラフ"/>
      <sheetName val="世帯別排出量"/>
      <sheetName val="世帯別排出量グラフ"/>
      <sheetName val="排出量原単位"/>
      <sheetName val="倶知安町世帯数"/>
      <sheetName val="協力意識"/>
      <sheetName val="協力意識グラフ "/>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寸法計画"/>
      <sheetName val="BH3"/>
      <sheetName val="BH4"/>
      <sheetName val="BH5"/>
      <sheetName val="BH6"/>
      <sheetName val="BH7"/>
      <sheetName val="BH8"/>
      <sheetName val="BH9"/>
      <sheetName val="BH10"/>
      <sheetName val="設備電力"/>
      <sheetName val="電力"/>
      <sheetName val="Load"/>
      <sheetName val="Sheet2"/>
      <sheetName val="Sheet3"/>
    </sheetNames>
    <sheetDataSet>
      <sheetData sheetId="0" refreshError="1">
        <row r="2">
          <cell r="D2" t="str">
            <v>No.2バグフィルタ</v>
          </cell>
        </row>
        <row r="31">
          <cell r="H31">
            <v>2</v>
          </cell>
        </row>
        <row r="86">
          <cell r="C86" t="str">
            <v>ロータリバルブ</v>
          </cell>
        </row>
      </sheetData>
      <sheetData sheetId="1" refreshError="1">
        <row r="73">
          <cell r="D73" t="str">
            <v>城南</v>
          </cell>
        </row>
      </sheetData>
      <sheetData sheetId="2"/>
      <sheetData sheetId="3"/>
      <sheetData sheetId="4"/>
      <sheetData sheetId="5"/>
      <sheetData sheetId="6"/>
      <sheetData sheetId="7"/>
      <sheetData sheetId="8"/>
      <sheetData sheetId="9" refreshError="1">
        <row r="2">
          <cell r="B2" t="str">
            <v>パルス用コンプレッサ</v>
          </cell>
        </row>
        <row r="4">
          <cell r="H4">
            <v>1</v>
          </cell>
        </row>
        <row r="13">
          <cell r="H13">
            <v>75</v>
          </cell>
        </row>
        <row r="27">
          <cell r="B27" t="str">
            <v>停止時ファン</v>
          </cell>
        </row>
        <row r="29">
          <cell r="H29">
            <v>2</v>
          </cell>
        </row>
        <row r="39">
          <cell r="H39">
            <v>11</v>
          </cell>
        </row>
        <row r="40">
          <cell r="B40" t="str">
            <v>停止時ヒータ</v>
          </cell>
        </row>
        <row r="42">
          <cell r="H42">
            <v>2</v>
          </cell>
        </row>
        <row r="52">
          <cell r="H52">
            <v>36</v>
          </cell>
        </row>
        <row r="53">
          <cell r="B53" t="str">
            <v>ホッパヒータ</v>
          </cell>
        </row>
        <row r="54">
          <cell r="H54">
            <v>8</v>
          </cell>
        </row>
        <row r="57">
          <cell r="H57">
            <v>2.5</v>
          </cell>
        </row>
        <row r="58">
          <cell r="B58" t="str">
            <v>ホッパ用バイブレータ</v>
          </cell>
        </row>
        <row r="59">
          <cell r="H59">
            <v>8</v>
          </cell>
        </row>
        <row r="62">
          <cell r="B62" t="str">
            <v>ダストコンベヤ</v>
          </cell>
        </row>
        <row r="63">
          <cell r="H63" t="str">
            <v>chain</v>
          </cell>
        </row>
        <row r="64">
          <cell r="H64">
            <v>2</v>
          </cell>
        </row>
        <row r="70">
          <cell r="H70">
            <v>1.5</v>
          </cell>
        </row>
        <row r="71">
          <cell r="B71" t="str">
            <v>コンベヤヒータ</v>
          </cell>
        </row>
        <row r="72">
          <cell r="H72">
            <v>2</v>
          </cell>
        </row>
        <row r="75">
          <cell r="H75">
            <v>6.5</v>
          </cell>
        </row>
        <row r="77">
          <cell r="H77">
            <v>2</v>
          </cell>
        </row>
        <row r="78">
          <cell r="H78">
            <v>0.75</v>
          </cell>
        </row>
        <row r="79">
          <cell r="B79" t="str">
            <v>各ダンパ用パワーシリンダ</v>
          </cell>
        </row>
        <row r="80">
          <cell r="H80">
            <v>12</v>
          </cell>
        </row>
        <row r="85">
          <cell r="H85">
            <v>440</v>
          </cell>
        </row>
      </sheetData>
      <sheetData sheetId="10"/>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工事予算総括表"/>
      <sheetName val="入力シート"/>
      <sheetName val="付託処理票控"/>
      <sheetName val="工事仕様書"/>
      <sheetName val="工事心得１"/>
      <sheetName val="設計内訳(積算表)"/>
      <sheetName val="設計内訳(品目表)"/>
      <sheetName val="付託処理票"/>
      <sheetName val="追加"/>
      <sheetName val="追加東発"/>
      <sheetName val="安全弁"/>
      <sheetName val="油圧防振器"/>
      <sheetName val="ﾊﾞｰﾅｰ開口Ａ"/>
      <sheetName val="ﾊﾞｰﾅｰ開口Ｂ"/>
      <sheetName val="水壁Ａ"/>
      <sheetName val="水壁Ｂ"/>
      <sheetName val="ﾊﾞｲﾌﾞﾚｰｼｮﾝ"/>
      <sheetName val="BTｹｰｼﾝｸﾞ"/>
      <sheetName val="PHｴｷｽﾊﾟﾝ"/>
      <sheetName val="MIXｷｬｽﾀｰ"/>
      <sheetName val="PHｷｬｽﾀｰ"/>
      <sheetName val="2SHｷｬｽﾀｰ"/>
      <sheetName val="節炭器ｹｰｼﾝｸﾞ"/>
      <sheetName val="AHｹｰｼﾝｸﾞ"/>
      <sheetName val="AHﾀﾞﾝﾊﾟｰ"/>
      <sheetName val="関連一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機器リスト (小山)"/>
      <sheetName val="×機器リスト（見本）"/>
      <sheetName val="診断方法"/>
      <sheetName val="劣化パターンと保全方式"/>
      <sheetName val="保全方式"/>
      <sheetName val="重要度区分"/>
      <sheetName val="診断の容易性"/>
      <sheetName val="故障頻度"/>
    </sheetNames>
    <sheetDataSet>
      <sheetData sheetId="0"/>
      <sheetData sheetId="1"/>
      <sheetData sheetId="2"/>
      <sheetData sheetId="3" refreshError="1">
        <row r="4">
          <cell r="A4" t="str">
            <v>故障率一定型</v>
          </cell>
          <cell r="B4" t="str">
            <v>○</v>
          </cell>
          <cell r="C4" t="str">
            <v>×</v>
          </cell>
          <cell r="D4" t="str">
            <v>◎</v>
          </cell>
        </row>
        <row r="5">
          <cell r="A5" t="str">
            <v>故障率減少型</v>
          </cell>
          <cell r="B5" t="str">
            <v>×</v>
          </cell>
          <cell r="C5" t="str">
            <v>×</v>
          </cell>
          <cell r="D5" t="str">
            <v>◎</v>
          </cell>
        </row>
        <row r="6">
          <cell r="A6" t="str">
            <v>故障率増加型</v>
          </cell>
          <cell r="B6" t="str">
            <v>×</v>
          </cell>
          <cell r="C6" t="str">
            <v>◎</v>
          </cell>
          <cell r="D6" t="str">
            <v>○</v>
          </cell>
        </row>
      </sheetData>
      <sheetData sheetId="4"/>
      <sheetData sheetId="5" refreshError="1">
        <row r="3">
          <cell r="B3">
            <v>5</v>
          </cell>
          <cell r="C3" t="str">
            <v>ＢＭ設備</v>
          </cell>
          <cell r="D3" t="str">
            <v>Ｃ</v>
          </cell>
        </row>
        <row r="4">
          <cell r="A4">
            <v>7</v>
          </cell>
          <cell r="B4">
            <v>11</v>
          </cell>
          <cell r="C4" t="str">
            <v>ＰＭ設備</v>
          </cell>
          <cell r="D4" t="str">
            <v>Ｂ</v>
          </cell>
        </row>
        <row r="5">
          <cell r="A5">
            <v>13</v>
          </cell>
          <cell r="B5">
            <v>17</v>
          </cell>
          <cell r="C5" t="str">
            <v>重要設備</v>
          </cell>
          <cell r="D5" t="str">
            <v>Ａ</v>
          </cell>
        </row>
        <row r="6">
          <cell r="A6">
            <v>19</v>
          </cell>
          <cell r="B6">
            <v>25</v>
          </cell>
          <cell r="C6" t="str">
            <v>最重要設備</v>
          </cell>
          <cell r="D6" t="str">
            <v>Ｓ</v>
          </cell>
        </row>
      </sheetData>
      <sheetData sheetId="6"/>
      <sheetData sheetId="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工事条件書"/>
      <sheetName val="工程表B1"/>
      <sheetName val="工事予算書"/>
      <sheetName val="小田原総"/>
      <sheetName val="小田原市機器"/>
      <sheetName val="工事条件書 (小田原)"/>
      <sheetName val="工程表（） (2)"/>
      <sheetName val="工程表（小田原）"/>
      <sheetName val="工事予算書（小田原）"/>
      <sheetName val="Sheet1"/>
      <sheetName val="機械明細書C1"/>
      <sheetName val="計算書表紙"/>
      <sheetName val="新総括表 (原価別)"/>
      <sheetName val="総括表(設備別)"/>
      <sheetName val="明細"/>
      <sheetName val="諸経費"/>
      <sheetName val="工程表"/>
      <sheetName val="比較"/>
      <sheetName val="機械明細書"/>
      <sheetName val="機械明細書(2×"/>
      <sheetName val="daily"/>
      <sheetName val="daily(月別小計,累計)"/>
      <sheetName val="自動計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書（表紙）(0317)"/>
      <sheetName val="見積書(Hitz) (0317)"/>
      <sheetName val="見積書（再委託・日神ｻｰﾋﾞｽ）(0317)"/>
      <sheetName val="見積書（再委託・日環ｾﾝﾀｰ）(0317)"/>
      <sheetName val="見積書内訳明細 (見直し0317)"/>
      <sheetName val="運営経費01(案)"/>
      <sheetName val="運営経費02(案)"/>
      <sheetName val="A重油(参考)"/>
      <sheetName val="LPG(参考)"/>
      <sheetName val="保守管理・維持補修"/>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灰溶融"/>
      <sheetName val="見積条件"/>
      <sheetName val="総括表"/>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灰溶融"/>
      <sheetName val="見積条件"/>
      <sheetName val="総括表"/>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灰溶融"/>
      <sheetName val="見積条件"/>
      <sheetName val="総括表"/>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履歴"/>
      <sheetName val="物質収支"/>
      <sheetName val="前処理・炉規模"/>
      <sheetName val="プラズマ用灰量計算（低質ごみ）"/>
      <sheetName val="灰量計算"/>
      <sheetName val="灰組成計算"/>
      <sheetName val="溶融運転計画（焼却3炉）没"/>
      <sheetName val="溶融運転計画（焼却2炉）没"/>
    </sheetNames>
    <sheetDataSet>
      <sheetData sheetId="0"/>
      <sheetData sheetId="1"/>
      <sheetData sheetId="2"/>
      <sheetData sheetId="3" refreshError="1">
        <row r="4">
          <cell r="D4">
            <v>3</v>
          </cell>
        </row>
        <row r="5">
          <cell r="D5">
            <v>24</v>
          </cell>
        </row>
        <row r="6">
          <cell r="D6">
            <v>1</v>
          </cell>
        </row>
        <row r="7">
          <cell r="D7">
            <v>22.7</v>
          </cell>
        </row>
        <row r="10">
          <cell r="D10">
            <v>270.92018247763298</v>
          </cell>
        </row>
        <row r="11">
          <cell r="D11">
            <v>812.76054743289887</v>
          </cell>
        </row>
        <row r="12">
          <cell r="D12">
            <v>0.03</v>
          </cell>
        </row>
        <row r="15">
          <cell r="D15">
            <v>0</v>
          </cell>
        </row>
        <row r="16">
          <cell r="D16">
            <v>0.05</v>
          </cell>
        </row>
        <row r="17">
          <cell r="D17">
            <v>0.03</v>
          </cell>
        </row>
        <row r="20">
          <cell r="D20">
            <v>812.76054743289887</v>
          </cell>
        </row>
        <row r="21">
          <cell r="D21">
            <v>0.1</v>
          </cell>
        </row>
        <row r="22">
          <cell r="D22">
            <v>0.02</v>
          </cell>
        </row>
        <row r="23">
          <cell r="D23">
            <v>66.347799790440604</v>
          </cell>
        </row>
        <row r="24">
          <cell r="D24">
            <v>3.2666666666666663E-2</v>
          </cell>
        </row>
        <row r="28">
          <cell r="D28">
            <v>28.7879</v>
          </cell>
        </row>
        <row r="29">
          <cell r="D29">
            <v>86.363699999999994</v>
          </cell>
        </row>
        <row r="37">
          <cell r="D37">
            <v>0</v>
          </cell>
        </row>
        <row r="38">
          <cell r="D38">
            <v>0</v>
          </cell>
        </row>
        <row r="41">
          <cell r="D41">
            <v>0</v>
          </cell>
        </row>
        <row r="42">
          <cell r="D42">
            <v>0</v>
          </cell>
        </row>
      </sheetData>
      <sheetData sheetId="4"/>
      <sheetData sheetId="5"/>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寸法計画"/>
      <sheetName val="外形図1"/>
      <sheetName val="外形図2"/>
      <sheetName val="外形図3"/>
      <sheetName val="外形図4"/>
      <sheetName val="外形図5"/>
      <sheetName val="負荷リスト"/>
      <sheetName val="Sheet2"/>
      <sheetName val="Sheet3"/>
    </sheetNames>
    <sheetDataSet>
      <sheetData sheetId="0" refreshError="1">
        <row r="117">
          <cell r="C117" t="str">
            <v>Na系反応剤</v>
          </cell>
        </row>
        <row r="186">
          <cell r="H186">
            <v>0.75</v>
          </cell>
        </row>
        <row r="187">
          <cell r="H187">
            <v>0.4</v>
          </cell>
        </row>
        <row r="214">
          <cell r="H214">
            <v>0</v>
          </cell>
        </row>
        <row r="215">
          <cell r="H215">
            <v>0</v>
          </cell>
        </row>
      </sheetData>
      <sheetData sheetId="1"/>
      <sheetData sheetId="2"/>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取扱説明書"/>
      <sheetName val="物質収支"/>
      <sheetName val="燃焼入力"/>
      <sheetName val="燃焼計算"/>
      <sheetName val="蒸気計算"/>
      <sheetName val="便利！"/>
      <sheetName val="基本定数等"/>
      <sheetName val="gas_T_to_H"/>
      <sheetName val="gas_H_toT"/>
      <sheetName val="SAT"/>
      <sheetName val="steam_S1"/>
      <sheetName val="steam_S2"/>
      <sheetName val="MBR_空気比"/>
    </sheetNames>
    <sheetDataSet>
      <sheetData sheetId="0" refreshError="1"/>
      <sheetData sheetId="1" refreshError="1"/>
      <sheetData sheetId="2" refreshError="1"/>
      <sheetData sheetId="3" refreshError="1"/>
      <sheetData sheetId="4" refreshError="1"/>
      <sheetData sheetId="5" refreshError="1"/>
      <sheetData sheetId="6" refreshError="1">
        <row r="2">
          <cell r="C2">
            <v>22.413830000000001</v>
          </cell>
        </row>
        <row r="4">
          <cell r="C4">
            <v>35.453000000000003</v>
          </cell>
        </row>
        <row r="5">
          <cell r="C5">
            <v>32.066000000000003</v>
          </cell>
        </row>
        <row r="6">
          <cell r="C6">
            <v>12.010999999999999</v>
          </cell>
        </row>
        <row r="7">
          <cell r="C7">
            <v>14.007</v>
          </cell>
        </row>
        <row r="8">
          <cell r="C8">
            <v>15.9994</v>
          </cell>
        </row>
        <row r="9">
          <cell r="C9">
            <v>1.0079</v>
          </cell>
        </row>
        <row r="10">
          <cell r="C10">
            <v>40.078000000000003</v>
          </cell>
        </row>
        <row r="11">
          <cell r="C11">
            <v>22.98977</v>
          </cell>
        </row>
        <row r="12">
          <cell r="E12">
            <v>8100</v>
          </cell>
        </row>
        <row r="18">
          <cell r="C18">
            <v>273.14999999999998</v>
          </cell>
        </row>
        <row r="19">
          <cell r="C19">
            <v>6.2170876999999996</v>
          </cell>
        </row>
        <row r="20">
          <cell r="C20">
            <v>597.5</v>
          </cell>
        </row>
        <row r="21">
          <cell r="C21">
            <v>20.2498</v>
          </cell>
        </row>
      </sheetData>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I24"/>
  <sheetViews>
    <sheetView tabSelected="1" workbookViewId="0">
      <selection activeCell="I9" sqref="I9"/>
    </sheetView>
  </sheetViews>
  <sheetFormatPr defaultColWidth="8.88671875" defaultRowHeight="13.2"/>
  <cols>
    <col min="1" max="1" width="9.88671875" style="412" customWidth="1"/>
    <col min="2" max="8" width="11.33203125" style="412" customWidth="1"/>
    <col min="9" max="9" width="9.88671875" style="412" customWidth="1"/>
    <col min="10" max="16384" width="8.88671875" style="412"/>
  </cols>
  <sheetData>
    <row r="7" spans="1:9" ht="15" customHeight="1">
      <c r="A7" s="411"/>
      <c r="B7" s="411"/>
      <c r="C7" s="411"/>
      <c r="D7" s="411"/>
      <c r="E7" s="411"/>
      <c r="F7" s="411"/>
      <c r="G7" s="411"/>
      <c r="H7" s="411"/>
      <c r="I7" s="411"/>
    </row>
    <row r="8" spans="1:9" ht="15" customHeight="1">
      <c r="A8" s="413"/>
      <c r="B8" s="413"/>
      <c r="C8" s="413"/>
      <c r="D8" s="413"/>
      <c r="E8" s="413"/>
      <c r="F8" s="413"/>
      <c r="G8" s="413"/>
      <c r="H8" s="413"/>
      <c r="I8" s="413"/>
    </row>
    <row r="9" spans="1:9" ht="42" customHeight="1">
      <c r="B9" s="909" t="s">
        <v>484</v>
      </c>
      <c r="C9" s="910"/>
      <c r="D9" s="910"/>
      <c r="E9" s="910"/>
      <c r="F9" s="910"/>
      <c r="G9" s="910"/>
      <c r="H9" s="910"/>
      <c r="I9" s="413"/>
    </row>
    <row r="10" spans="1:9" ht="42" customHeight="1">
      <c r="B10" s="910" t="s">
        <v>1109</v>
      </c>
      <c r="C10" s="910"/>
      <c r="D10" s="910"/>
      <c r="E10" s="910"/>
      <c r="F10" s="910"/>
      <c r="G10" s="910"/>
      <c r="H10" s="910"/>
      <c r="I10" s="413"/>
    </row>
    <row r="11" spans="1:9" ht="24.75" customHeight="1">
      <c r="B11" s="911" t="s">
        <v>483</v>
      </c>
      <c r="C11" s="911"/>
      <c r="D11" s="911"/>
      <c r="E11" s="911"/>
      <c r="F11" s="911"/>
      <c r="G11" s="911"/>
      <c r="H11" s="911"/>
      <c r="I11" s="413"/>
    </row>
    <row r="12" spans="1:9">
      <c r="A12" s="411"/>
      <c r="B12" s="411"/>
      <c r="C12" s="411"/>
      <c r="D12" s="411"/>
      <c r="E12" s="411"/>
      <c r="F12" s="411"/>
      <c r="G12" s="411"/>
      <c r="H12" s="411"/>
      <c r="I12" s="411"/>
    </row>
    <row r="13" spans="1:9" ht="19.2">
      <c r="A13" s="413"/>
      <c r="B13" s="911" t="s">
        <v>1140</v>
      </c>
      <c r="C13" s="911"/>
      <c r="D13" s="911"/>
      <c r="E13" s="911"/>
      <c r="F13" s="911"/>
      <c r="G13" s="911"/>
      <c r="H13" s="911"/>
      <c r="I13" s="413"/>
    </row>
    <row r="14" spans="1:9" ht="29.25" customHeight="1">
      <c r="B14" s="910"/>
      <c r="C14" s="910"/>
      <c r="D14" s="910"/>
      <c r="E14" s="910"/>
      <c r="F14" s="910"/>
      <c r="G14" s="910"/>
      <c r="H14" s="910"/>
      <c r="I14" s="413"/>
    </row>
    <row r="16" spans="1:9" ht="42" customHeight="1">
      <c r="A16" s="411"/>
      <c r="B16" s="411"/>
      <c r="C16" s="411"/>
      <c r="D16" s="411"/>
      <c r="E16" s="411"/>
      <c r="F16" s="411"/>
      <c r="G16" s="411"/>
      <c r="H16" s="411"/>
      <c r="I16" s="411"/>
    </row>
    <row r="17" spans="1:9" ht="42" customHeight="1">
      <c r="A17" s="411"/>
      <c r="B17" s="411"/>
      <c r="C17" s="411"/>
      <c r="D17" s="411"/>
      <c r="E17" s="411"/>
      <c r="F17" s="411"/>
      <c r="G17" s="411"/>
      <c r="H17" s="411"/>
      <c r="I17" s="411"/>
    </row>
    <row r="18" spans="1:9" ht="42" customHeight="1">
      <c r="A18" s="411"/>
      <c r="B18" s="411"/>
      <c r="C18" s="411"/>
      <c r="D18" s="411"/>
      <c r="E18" s="411"/>
      <c r="F18" s="411"/>
      <c r="G18" s="411"/>
      <c r="H18" s="411"/>
      <c r="I18" s="411"/>
    </row>
    <row r="19" spans="1:9" ht="15" customHeight="1">
      <c r="A19" s="411"/>
      <c r="B19" s="912"/>
      <c r="C19" s="912"/>
      <c r="D19" s="912"/>
      <c r="E19" s="912"/>
      <c r="F19" s="912"/>
      <c r="G19" s="912"/>
      <c r="H19" s="912"/>
      <c r="I19" s="411"/>
    </row>
    <row r="22" spans="1:9" ht="30.6" customHeight="1">
      <c r="B22" s="913" t="s">
        <v>485</v>
      </c>
      <c r="C22" s="912"/>
      <c r="D22" s="912"/>
      <c r="E22" s="912"/>
      <c r="F22" s="912"/>
      <c r="G22" s="912"/>
      <c r="H22" s="912"/>
      <c r="I22" s="414"/>
    </row>
    <row r="23" spans="1:9" ht="30.6" customHeight="1">
      <c r="B23" s="908" t="s">
        <v>1147</v>
      </c>
      <c r="C23" s="908"/>
      <c r="D23" s="908"/>
      <c r="E23" s="908"/>
      <c r="F23" s="908"/>
      <c r="G23" s="908"/>
      <c r="H23" s="908"/>
      <c r="I23" s="899"/>
    </row>
    <row r="24" spans="1:9" ht="30.6" customHeight="1">
      <c r="B24" s="908" t="s">
        <v>486</v>
      </c>
      <c r="C24" s="908"/>
      <c r="D24" s="908"/>
      <c r="E24" s="908"/>
      <c r="F24" s="908"/>
      <c r="G24" s="908"/>
      <c r="H24" s="908"/>
    </row>
  </sheetData>
  <mergeCells count="9">
    <mergeCell ref="B24:H24"/>
    <mergeCell ref="B9:H9"/>
    <mergeCell ref="B10:H10"/>
    <mergeCell ref="B11:H11"/>
    <mergeCell ref="B14:H14"/>
    <mergeCell ref="B19:H19"/>
    <mergeCell ref="B22:H22"/>
    <mergeCell ref="B13:H13"/>
    <mergeCell ref="B23:H23"/>
  </mergeCells>
  <phoneticPr fontId="8"/>
  <printOptions horizontalCentered="1" verticalCentered="1"/>
  <pageMargins left="0.70866141732283472" right="0.59055118110236227" top="0.98425196850393704" bottom="0.98425196850393704" header="0.51181102362204722" footer="0.51181102362204722"/>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P29"/>
  <sheetViews>
    <sheetView workbookViewId="0"/>
  </sheetViews>
  <sheetFormatPr defaultColWidth="9" defaultRowHeight="12"/>
  <cols>
    <col min="1" max="1" width="1.44140625" style="262" customWidth="1"/>
    <col min="2" max="2" width="3.33203125" style="262" customWidth="1"/>
    <col min="3" max="3" width="1.6640625" style="262" customWidth="1"/>
    <col min="4" max="4" width="22.33203125" style="262" customWidth="1"/>
    <col min="5" max="5" width="23.109375" style="262" customWidth="1"/>
    <col min="6" max="6" width="23.88671875" style="262" customWidth="1"/>
    <col min="7" max="7" width="16.21875" style="262" customWidth="1"/>
    <col min="8" max="8" width="14.33203125" style="262" customWidth="1"/>
    <col min="9" max="9" width="1.44140625" style="262" customWidth="1"/>
    <col min="10" max="13" width="13.6640625" style="262" customWidth="1"/>
    <col min="14" max="16384" width="9" style="262"/>
  </cols>
  <sheetData>
    <row r="1" spans="1:16" ht="14.25" customHeight="1"/>
    <row r="2" spans="1:16" s="263" customFormat="1" ht="20.100000000000001" customHeight="1">
      <c r="B2" s="1109" t="s">
        <v>521</v>
      </c>
      <c r="C2" s="1109"/>
      <c r="D2" s="1056"/>
      <c r="E2" s="1056"/>
      <c r="F2" s="1056"/>
      <c r="G2" s="1056"/>
      <c r="H2" s="1056"/>
      <c r="I2" s="179"/>
      <c r="J2" s="264"/>
      <c r="K2" s="264"/>
      <c r="L2" s="264"/>
      <c r="M2" s="264"/>
    </row>
    <row r="3" spans="1:16" s="263" customFormat="1" ht="6" customHeight="1">
      <c r="B3" s="265"/>
      <c r="C3" s="265"/>
      <c r="D3" s="264"/>
      <c r="E3" s="264"/>
      <c r="F3" s="264"/>
      <c r="G3" s="180"/>
      <c r="H3" s="179"/>
      <c r="I3" s="264"/>
      <c r="J3" s="264"/>
    </row>
    <row r="4" spans="1:16" s="263" customFormat="1" ht="20.100000000000001" customHeight="1">
      <c r="B4" s="1169" t="s">
        <v>175</v>
      </c>
      <c r="C4" s="1169"/>
      <c r="D4" s="1170"/>
      <c r="E4" s="1170"/>
      <c r="F4" s="1170"/>
      <c r="G4" s="1170"/>
      <c r="H4" s="1170"/>
      <c r="I4" s="311"/>
      <c r="J4" s="180"/>
      <c r="K4" s="180"/>
      <c r="L4" s="180"/>
      <c r="M4" s="180"/>
      <c r="N4" s="312"/>
      <c r="O4" s="312"/>
      <c r="P4" s="312"/>
    </row>
    <row r="5" spans="1:16" s="263" customFormat="1" ht="12.6" customHeight="1">
      <c r="A5" s="313"/>
      <c r="B5" s="314"/>
      <c r="C5" s="314"/>
      <c r="D5" s="314"/>
      <c r="E5" s="314"/>
      <c r="F5" s="314"/>
      <c r="G5" s="314"/>
      <c r="H5" s="314"/>
      <c r="I5" s="314"/>
      <c r="J5" s="180"/>
      <c r="K5" s="180"/>
      <c r="L5" s="180"/>
      <c r="M5" s="180"/>
      <c r="N5" s="312"/>
      <c r="O5" s="312"/>
      <c r="P5" s="312"/>
    </row>
    <row r="6" spans="1:16" s="264" customFormat="1" ht="20.100000000000001" customHeight="1">
      <c r="B6" s="200" t="s">
        <v>142</v>
      </c>
      <c r="C6" s="200"/>
      <c r="D6" s="200" t="s">
        <v>383</v>
      </c>
      <c r="G6" s="315"/>
      <c r="H6" s="315"/>
    </row>
    <row r="7" spans="1:16" s="264" customFormat="1" ht="5.7" customHeight="1" thickBot="1">
      <c r="B7" s="200"/>
      <c r="C7" s="200"/>
      <c r="D7" s="200"/>
      <c r="G7" s="315"/>
      <c r="H7" s="315"/>
    </row>
    <row r="8" spans="1:16" s="264" customFormat="1" ht="13.2">
      <c r="B8" s="1171" t="s">
        <v>118</v>
      </c>
      <c r="C8" s="1172"/>
      <c r="D8" s="1173"/>
      <c r="E8" s="1177" t="s">
        <v>119</v>
      </c>
      <c r="F8" s="667" t="s">
        <v>514</v>
      </c>
      <c r="G8" s="1179" t="s">
        <v>120</v>
      </c>
      <c r="H8" s="1180"/>
    </row>
    <row r="9" spans="1:16" s="264" customFormat="1" ht="13.8" thickBot="1">
      <c r="B9" s="1174"/>
      <c r="C9" s="1175"/>
      <c r="D9" s="1176"/>
      <c r="E9" s="1178"/>
      <c r="F9" s="651" t="s">
        <v>511</v>
      </c>
      <c r="G9" s="652" t="s">
        <v>512</v>
      </c>
      <c r="H9" s="653" t="s">
        <v>513</v>
      </c>
    </row>
    <row r="10" spans="1:16" s="179" customFormat="1" ht="15.75" customHeight="1">
      <c r="B10" s="654" t="s">
        <v>221</v>
      </c>
      <c r="C10" s="655"/>
      <c r="D10" s="656"/>
      <c r="E10" s="657"/>
      <c r="F10" s="658"/>
      <c r="G10" s="659">
        <f>SUM(G11:G14)</f>
        <v>0</v>
      </c>
      <c r="H10" s="1162">
        <f>SUM(G10,G15,G17)</f>
        <v>0</v>
      </c>
    </row>
    <row r="11" spans="1:16" s="179" customFormat="1" ht="15.75" customHeight="1">
      <c r="B11" s="654"/>
      <c r="C11" s="655"/>
      <c r="D11" s="656" t="s">
        <v>380</v>
      </c>
      <c r="E11" s="657"/>
      <c r="F11" s="658"/>
      <c r="G11" s="659"/>
      <c r="H11" s="1162"/>
    </row>
    <row r="12" spans="1:16" s="179" customFormat="1" ht="15.75" customHeight="1">
      <c r="B12" s="654"/>
      <c r="C12" s="655"/>
      <c r="D12" s="656" t="s">
        <v>380</v>
      </c>
      <c r="E12" s="657"/>
      <c r="F12" s="658"/>
      <c r="G12" s="659"/>
      <c r="H12" s="1162"/>
    </row>
    <row r="13" spans="1:16" s="179" customFormat="1" ht="15.75" customHeight="1">
      <c r="B13" s="654"/>
      <c r="C13" s="655"/>
      <c r="D13" s="656" t="s">
        <v>380</v>
      </c>
      <c r="E13" s="657"/>
      <c r="F13" s="658"/>
      <c r="G13" s="659"/>
      <c r="H13" s="1162"/>
    </row>
    <row r="14" spans="1:16" s="179" customFormat="1" ht="15.75" customHeight="1">
      <c r="B14" s="654"/>
      <c r="C14" s="655"/>
      <c r="D14" s="656"/>
      <c r="E14" s="657"/>
      <c r="F14" s="658"/>
      <c r="G14" s="659"/>
      <c r="H14" s="1162"/>
    </row>
    <row r="15" spans="1:16" s="179" customFormat="1" ht="15.75" customHeight="1">
      <c r="B15" s="660" t="s">
        <v>378</v>
      </c>
      <c r="C15" s="655"/>
      <c r="D15" s="656"/>
      <c r="E15" s="657"/>
      <c r="F15" s="658"/>
      <c r="G15" s="659">
        <f>G16</f>
        <v>0</v>
      </c>
      <c r="H15" s="1162"/>
    </row>
    <row r="16" spans="1:16" s="179" customFormat="1" ht="15.75" customHeight="1">
      <c r="B16" s="654"/>
      <c r="C16" s="655"/>
      <c r="D16" s="656" t="s">
        <v>379</v>
      </c>
      <c r="E16" s="657"/>
      <c r="F16" s="658"/>
      <c r="G16" s="659"/>
      <c r="H16" s="1162"/>
    </row>
    <row r="17" spans="2:8" s="179" customFormat="1" ht="15.75" customHeight="1">
      <c r="B17" s="660" t="s">
        <v>222</v>
      </c>
      <c r="C17" s="655"/>
      <c r="D17" s="656"/>
      <c r="E17" s="657"/>
      <c r="F17" s="658"/>
      <c r="G17" s="659">
        <f>G18</f>
        <v>0</v>
      </c>
      <c r="H17" s="1162"/>
    </row>
    <row r="18" spans="2:8" s="179" customFormat="1" ht="15.75" customHeight="1" thickBot="1">
      <c r="B18" s="661"/>
      <c r="C18" s="662"/>
      <c r="D18" s="663"/>
      <c r="E18" s="664"/>
      <c r="F18" s="665"/>
      <c r="G18" s="666"/>
      <c r="H18" s="1163"/>
    </row>
    <row r="19" spans="2:8" ht="7.95" customHeight="1">
      <c r="B19" s="299"/>
      <c r="C19" s="299"/>
      <c r="D19" s="1137"/>
      <c r="E19" s="1167"/>
      <c r="F19" s="1167"/>
      <c r="G19" s="1167"/>
      <c r="H19" s="1167"/>
    </row>
    <row r="20" spans="2:8" ht="13.2" customHeight="1">
      <c r="B20" s="299" t="s">
        <v>487</v>
      </c>
      <c r="C20" s="299"/>
      <c r="D20" s="364" t="s">
        <v>523</v>
      </c>
      <c r="E20" s="650"/>
      <c r="F20" s="650"/>
      <c r="G20" s="650"/>
      <c r="H20" s="650"/>
    </row>
    <row r="21" spans="2:8" ht="13.2" customHeight="1">
      <c r="B21" s="299" t="s">
        <v>50</v>
      </c>
      <c r="D21" s="364" t="s">
        <v>515</v>
      </c>
      <c r="E21" s="364"/>
      <c r="F21" s="364"/>
      <c r="G21" s="364"/>
      <c r="H21" s="364"/>
    </row>
    <row r="22" spans="2:8" ht="13.2" customHeight="1">
      <c r="B22" s="299" t="s">
        <v>51</v>
      </c>
      <c r="C22" s="299"/>
      <c r="D22" s="1165" t="s">
        <v>176</v>
      </c>
      <c r="E22" s="1166"/>
      <c r="F22" s="1166"/>
      <c r="G22" s="1166"/>
      <c r="H22" s="1166"/>
    </row>
    <row r="23" spans="2:8" ht="13.2" customHeight="1">
      <c r="B23" s="299" t="s">
        <v>48</v>
      </c>
      <c r="C23" s="299"/>
      <c r="D23" s="1168" t="s">
        <v>131</v>
      </c>
      <c r="E23" s="1166"/>
      <c r="F23" s="1166"/>
      <c r="G23" s="1166"/>
      <c r="H23" s="1166"/>
    </row>
    <row r="24" spans="2:8" ht="13.2" customHeight="1">
      <c r="B24" s="299" t="s">
        <v>54</v>
      </c>
      <c r="C24" s="299"/>
      <c r="D24" s="1165" t="s">
        <v>133</v>
      </c>
      <c r="E24" s="1165"/>
      <c r="F24" s="1165"/>
      <c r="G24" s="1165"/>
      <c r="H24" s="1165"/>
    </row>
    <row r="25" spans="2:8" ht="22.5" customHeight="1">
      <c r="B25" s="299" t="s">
        <v>55</v>
      </c>
      <c r="C25" s="299"/>
      <c r="D25" s="1164" t="s">
        <v>161</v>
      </c>
      <c r="E25" s="1164"/>
      <c r="F25" s="1164"/>
      <c r="G25" s="1164"/>
      <c r="H25" s="1164"/>
    </row>
    <row r="26" spans="2:8" ht="12.75" customHeight="1" thickBot="1">
      <c r="B26" s="299" t="s">
        <v>68</v>
      </c>
      <c r="C26" s="299"/>
      <c r="D26" s="260" t="s">
        <v>162</v>
      </c>
    </row>
    <row r="27" spans="2:8" ht="13.5" customHeight="1">
      <c r="F27" s="1015" t="s">
        <v>75</v>
      </c>
      <c r="G27" s="1098"/>
      <c r="H27" s="1016"/>
    </row>
    <row r="28" spans="2:8" ht="14.25" customHeight="1" thickBot="1">
      <c r="F28" s="1017"/>
      <c r="G28" s="1099"/>
      <c r="H28" s="1018"/>
    </row>
    <row r="29" spans="2:8" ht="5.25" customHeight="1"/>
  </sheetData>
  <mergeCells count="12">
    <mergeCell ref="B2:H2"/>
    <mergeCell ref="B4:H4"/>
    <mergeCell ref="B8:D9"/>
    <mergeCell ref="E8:E9"/>
    <mergeCell ref="G8:H8"/>
    <mergeCell ref="F27:H28"/>
    <mergeCell ref="H10:H18"/>
    <mergeCell ref="D25:H25"/>
    <mergeCell ref="D22:H22"/>
    <mergeCell ref="D19:H19"/>
    <mergeCell ref="D23:H23"/>
    <mergeCell ref="D24:H24"/>
  </mergeCells>
  <phoneticPr fontId="8"/>
  <printOptions horizontalCentered="1"/>
  <pageMargins left="0.78740157480314965" right="0.6" top="0.78740157480314965" bottom="0.78740157480314965" header="0.51181102362204722" footer="0.51181102362204722"/>
  <pageSetup paperSize="9" scale="8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2:Q32"/>
  <sheetViews>
    <sheetView workbookViewId="0"/>
  </sheetViews>
  <sheetFormatPr defaultColWidth="8" defaultRowHeight="10.8"/>
  <cols>
    <col min="1" max="1" width="2.21875" style="219" customWidth="1"/>
    <col min="2" max="2" width="3.6640625" style="219" customWidth="1"/>
    <col min="3" max="4" width="12.44140625" style="219" customWidth="1"/>
    <col min="5" max="5" width="13.44140625" style="219" customWidth="1"/>
    <col min="6" max="6" width="6.33203125" style="219" customWidth="1"/>
    <col min="7" max="16" width="13.109375" style="219" customWidth="1"/>
    <col min="17" max="17" width="1" style="219" customWidth="1"/>
    <col min="18" max="16384" width="8" style="219"/>
  </cols>
  <sheetData>
    <row r="2" spans="1:16" ht="20.100000000000001" customHeight="1">
      <c r="B2" s="1143" t="s">
        <v>520</v>
      </c>
      <c r="C2" s="1056"/>
      <c r="D2" s="1056"/>
      <c r="E2" s="1056"/>
      <c r="F2" s="1056"/>
      <c r="G2" s="1056"/>
      <c r="H2" s="1056"/>
      <c r="I2" s="1056"/>
      <c r="J2" s="1056"/>
      <c r="K2" s="1056"/>
      <c r="L2" s="1056"/>
      <c r="M2" s="1056"/>
      <c r="N2" s="1056"/>
      <c r="O2" s="1056"/>
      <c r="P2" s="1056"/>
    </row>
    <row r="3" spans="1:16" ht="8.25" customHeight="1">
      <c r="B3" s="220"/>
      <c r="C3" s="82"/>
      <c r="D3" s="81"/>
      <c r="E3" s="82"/>
      <c r="F3" s="82"/>
      <c r="G3" s="82"/>
      <c r="H3" s="82"/>
      <c r="I3" s="82"/>
      <c r="J3" s="82"/>
      <c r="K3" s="82"/>
      <c r="L3" s="82"/>
      <c r="M3" s="82"/>
      <c r="N3" s="82"/>
      <c r="O3" s="82"/>
      <c r="P3" s="82"/>
    </row>
    <row r="4" spans="1:16" ht="20.100000000000001" customHeight="1">
      <c r="B4" s="1144" t="s">
        <v>122</v>
      </c>
      <c r="C4" s="1193"/>
      <c r="D4" s="1193"/>
      <c r="E4" s="1193"/>
      <c r="F4" s="1193"/>
      <c r="G4" s="1193"/>
      <c r="H4" s="1193"/>
      <c r="I4" s="1193"/>
      <c r="J4" s="1193"/>
      <c r="K4" s="1193"/>
      <c r="L4" s="1193"/>
      <c r="M4" s="1193"/>
      <c r="N4" s="1193"/>
      <c r="O4" s="1193"/>
      <c r="P4" s="1193"/>
    </row>
    <row r="5" spans="1:16" ht="8.25" customHeight="1">
      <c r="B5" s="232"/>
      <c r="C5" s="221"/>
      <c r="D5" s="221"/>
      <c r="E5" s="221"/>
      <c r="F5" s="221"/>
      <c r="G5" s="221"/>
      <c r="H5" s="221"/>
      <c r="I5" s="221"/>
      <c r="J5" s="221"/>
      <c r="K5" s="221"/>
      <c r="L5" s="221"/>
      <c r="M5" s="221"/>
      <c r="N5" s="221"/>
      <c r="O5" s="221"/>
      <c r="P5" s="221"/>
    </row>
    <row r="6" spans="1:16" s="222" customFormat="1" ht="20.100000000000001" customHeight="1" thickBot="1">
      <c r="B6" s="668" t="s">
        <v>419</v>
      </c>
      <c r="C6" s="669"/>
      <c r="D6" s="669"/>
      <c r="E6" s="669"/>
      <c r="F6" s="669"/>
      <c r="G6" s="669"/>
      <c r="H6" s="669"/>
      <c r="I6" s="669"/>
      <c r="J6" s="669"/>
      <c r="K6" s="669"/>
      <c r="L6" s="669"/>
      <c r="M6" s="669"/>
      <c r="N6" s="669"/>
      <c r="O6" s="669"/>
      <c r="P6" s="670" t="s">
        <v>86</v>
      </c>
    </row>
    <row r="7" spans="1:16" s="199" customFormat="1" ht="20.100000000000001" customHeight="1" thickBot="1">
      <c r="A7" s="197"/>
      <c r="B7" s="1181" t="s">
        <v>177</v>
      </c>
      <c r="C7" s="1182"/>
      <c r="D7" s="1182"/>
      <c r="E7" s="1182"/>
      <c r="F7" s="1183"/>
      <c r="G7" s="699" t="s">
        <v>196</v>
      </c>
      <c r="H7" s="700" t="s">
        <v>197</v>
      </c>
      <c r="I7" s="700" t="s">
        <v>198</v>
      </c>
      <c r="J7" s="700" t="s">
        <v>199</v>
      </c>
      <c r="K7" s="700" t="s">
        <v>200</v>
      </c>
      <c r="L7" s="700" t="s">
        <v>201</v>
      </c>
      <c r="M7" s="700" t="s">
        <v>202</v>
      </c>
      <c r="N7" s="701" t="s">
        <v>203</v>
      </c>
      <c r="O7" s="702" t="s">
        <v>204</v>
      </c>
      <c r="P7" s="703" t="s">
        <v>205</v>
      </c>
    </row>
    <row r="8" spans="1:16" s="233" customFormat="1" ht="20.100000000000001" customHeight="1" thickBot="1">
      <c r="A8" s="197"/>
      <c r="B8" s="671"/>
      <c r="C8" s="1194" t="s">
        <v>209</v>
      </c>
      <c r="D8" s="1195"/>
      <c r="E8" s="672" t="s">
        <v>420</v>
      </c>
      <c r="F8" s="688" t="s">
        <v>516</v>
      </c>
      <c r="G8" s="722">
        <f t="shared" ref="G8:P8" si="0">G26</f>
        <v>8624220</v>
      </c>
      <c r="H8" s="723">
        <f t="shared" si="0"/>
        <v>8647848</v>
      </c>
      <c r="I8" s="723">
        <f t="shared" si="0"/>
        <v>8624220</v>
      </c>
      <c r="J8" s="723">
        <f t="shared" si="0"/>
        <v>8624220</v>
      </c>
      <c r="K8" s="723">
        <f t="shared" si="0"/>
        <v>8624220</v>
      </c>
      <c r="L8" s="723">
        <f t="shared" si="0"/>
        <v>8647848</v>
      </c>
      <c r="M8" s="723">
        <f t="shared" si="0"/>
        <v>8624220</v>
      </c>
      <c r="N8" s="723">
        <f t="shared" si="0"/>
        <v>8624220</v>
      </c>
      <c r="O8" s="723">
        <f t="shared" si="0"/>
        <v>8624220</v>
      </c>
      <c r="P8" s="724">
        <f t="shared" si="0"/>
        <v>8647848</v>
      </c>
    </row>
    <row r="9" spans="1:16" s="233" customFormat="1" ht="20.100000000000001" customHeight="1" thickBot="1">
      <c r="A9" s="197"/>
      <c r="B9" s="671"/>
      <c r="C9" s="673"/>
      <c r="D9" s="725" t="s">
        <v>120</v>
      </c>
      <c r="E9" s="711"/>
      <c r="F9" s="689" t="s">
        <v>517</v>
      </c>
      <c r="G9" s="674">
        <f>G8*$E$9</f>
        <v>0</v>
      </c>
      <c r="H9" s="675">
        <f t="shared" ref="H9:P9" si="1">H8*$E$9</f>
        <v>0</v>
      </c>
      <c r="I9" s="675">
        <f t="shared" si="1"/>
        <v>0</v>
      </c>
      <c r="J9" s="675">
        <f t="shared" si="1"/>
        <v>0</v>
      </c>
      <c r="K9" s="675">
        <f t="shared" si="1"/>
        <v>0</v>
      </c>
      <c r="L9" s="675">
        <f t="shared" si="1"/>
        <v>0</v>
      </c>
      <c r="M9" s="675">
        <f t="shared" si="1"/>
        <v>0</v>
      </c>
      <c r="N9" s="675">
        <f t="shared" si="1"/>
        <v>0</v>
      </c>
      <c r="O9" s="675">
        <f t="shared" si="1"/>
        <v>0</v>
      </c>
      <c r="P9" s="676">
        <f t="shared" si="1"/>
        <v>0</v>
      </c>
    </row>
    <row r="10" spans="1:16" s="199" customFormat="1" ht="20.100000000000001" customHeight="1" thickBot="1">
      <c r="A10" s="197"/>
      <c r="B10" s="1186" t="s">
        <v>178</v>
      </c>
      <c r="C10" s="1187"/>
      <c r="D10" s="1187"/>
      <c r="E10" s="1187"/>
      <c r="F10" s="677"/>
      <c r="G10" s="712">
        <f>SUM(G9)</f>
        <v>0</v>
      </c>
      <c r="H10" s="713">
        <f t="shared" ref="H10:P10" si="2">SUM(H9)</f>
        <v>0</v>
      </c>
      <c r="I10" s="713">
        <f t="shared" si="2"/>
        <v>0</v>
      </c>
      <c r="J10" s="713">
        <f t="shared" si="2"/>
        <v>0</v>
      </c>
      <c r="K10" s="713">
        <f t="shared" si="2"/>
        <v>0</v>
      </c>
      <c r="L10" s="713">
        <f t="shared" si="2"/>
        <v>0</v>
      </c>
      <c r="M10" s="713">
        <f t="shared" si="2"/>
        <v>0</v>
      </c>
      <c r="N10" s="713">
        <f t="shared" si="2"/>
        <v>0</v>
      </c>
      <c r="O10" s="713">
        <f t="shared" si="2"/>
        <v>0</v>
      </c>
      <c r="P10" s="714">
        <f t="shared" si="2"/>
        <v>0</v>
      </c>
    </row>
    <row r="11" spans="1:16" s="233" customFormat="1" ht="8.25" customHeight="1" thickBot="1">
      <c r="A11" s="218"/>
      <c r="B11" s="678"/>
      <c r="C11" s="679"/>
      <c r="D11" s="679"/>
      <c r="E11" s="680"/>
      <c r="F11" s="679"/>
      <c r="G11" s="681"/>
      <c r="H11" s="681"/>
      <c r="I11" s="681"/>
      <c r="J11" s="681"/>
      <c r="K11" s="681"/>
      <c r="L11" s="681"/>
      <c r="M11" s="681"/>
      <c r="N11" s="681"/>
      <c r="O11" s="681"/>
      <c r="P11" s="681"/>
    </row>
    <row r="12" spans="1:16" s="199" customFormat="1" ht="20.100000000000001" customHeight="1" thickBot="1">
      <c r="A12" s="197"/>
      <c r="B12" s="1181" t="s">
        <v>177</v>
      </c>
      <c r="C12" s="1182"/>
      <c r="D12" s="1182"/>
      <c r="E12" s="1182"/>
      <c r="F12" s="1183"/>
      <c r="G12" s="699" t="s">
        <v>206</v>
      </c>
      <c r="H12" s="700" t="s">
        <v>207</v>
      </c>
      <c r="I12" s="700" t="s">
        <v>208</v>
      </c>
      <c r="J12" s="700" t="s">
        <v>412</v>
      </c>
      <c r="K12" s="703" t="s">
        <v>413</v>
      </c>
      <c r="L12" s="682"/>
      <c r="M12" s="682"/>
      <c r="N12" s="682"/>
      <c r="O12" s="682"/>
      <c r="P12" s="682"/>
    </row>
    <row r="13" spans="1:16" s="233" customFormat="1" ht="20.100000000000001" customHeight="1">
      <c r="A13" s="197"/>
      <c r="B13" s="671"/>
      <c r="C13" s="1184" t="s">
        <v>209</v>
      </c>
      <c r="D13" s="1185"/>
      <c r="E13" s="672" t="s">
        <v>420</v>
      </c>
      <c r="F13" s="690" t="s">
        <v>516</v>
      </c>
      <c r="G13" s="719">
        <f>G29</f>
        <v>8624220</v>
      </c>
      <c r="H13" s="720">
        <f t="shared" ref="H13:K13" si="3">H29</f>
        <v>8624220</v>
      </c>
      <c r="I13" s="720">
        <f t="shared" si="3"/>
        <v>8624220</v>
      </c>
      <c r="J13" s="720">
        <f t="shared" si="3"/>
        <v>8647848</v>
      </c>
      <c r="K13" s="721">
        <f t="shared" si="3"/>
        <v>8624220</v>
      </c>
      <c r="L13" s="683"/>
      <c r="M13" s="683"/>
      <c r="N13" s="683"/>
      <c r="O13" s="683"/>
      <c r="P13" s="683"/>
    </row>
    <row r="14" spans="1:16" s="233" customFormat="1" ht="20.100000000000001" customHeight="1">
      <c r="A14" s="197"/>
      <c r="B14" s="671"/>
      <c r="C14" s="673"/>
      <c r="D14" s="684"/>
      <c r="E14" s="684"/>
      <c r="F14" s="691"/>
      <c r="G14" s="685">
        <f>G13*$E$9</f>
        <v>0</v>
      </c>
      <c r="H14" s="686">
        <f>H13*$E$9</f>
        <v>0</v>
      </c>
      <c r="I14" s="686">
        <f t="shared" ref="I14:K14" si="4">I13*$E$9</f>
        <v>0</v>
      </c>
      <c r="J14" s="686">
        <f t="shared" si="4"/>
        <v>0</v>
      </c>
      <c r="K14" s="687">
        <f t="shared" si="4"/>
        <v>0</v>
      </c>
      <c r="L14" s="683"/>
      <c r="M14" s="683"/>
      <c r="N14" s="683"/>
      <c r="O14" s="683"/>
      <c r="P14" s="683"/>
    </row>
    <row r="15" spans="1:16" s="199" customFormat="1" ht="20.100000000000001" customHeight="1" thickBot="1">
      <c r="A15" s="197"/>
      <c r="B15" s="1186" t="s">
        <v>178</v>
      </c>
      <c r="C15" s="1187"/>
      <c r="D15" s="1187"/>
      <c r="E15" s="1187"/>
      <c r="F15" s="677"/>
      <c r="G15" s="715">
        <f>SUM(G14)</f>
        <v>0</v>
      </c>
      <c r="H15" s="716">
        <f t="shared" ref="H15:K15" si="5">SUM(H14)</f>
        <v>0</v>
      </c>
      <c r="I15" s="716">
        <f t="shared" si="5"/>
        <v>0</v>
      </c>
      <c r="J15" s="716">
        <f t="shared" si="5"/>
        <v>0</v>
      </c>
      <c r="K15" s="717">
        <f t="shared" si="5"/>
        <v>0</v>
      </c>
      <c r="L15" s="682"/>
      <c r="M15" s="682"/>
      <c r="N15" s="682"/>
      <c r="O15" s="682"/>
      <c r="P15" s="682"/>
    </row>
    <row r="16" spans="1:16" s="233" customFormat="1" ht="8.25" customHeight="1">
      <c r="A16" s="218"/>
      <c r="B16" s="218"/>
      <c r="C16" s="198"/>
      <c r="D16" s="198"/>
      <c r="E16" s="215"/>
      <c r="F16" s="198"/>
      <c r="G16" s="223"/>
      <c r="H16" s="223"/>
      <c r="I16" s="223"/>
      <c r="J16" s="223"/>
      <c r="K16" s="223"/>
      <c r="L16" s="223"/>
      <c r="M16" s="223"/>
      <c r="N16" s="223"/>
      <c r="O16" s="223"/>
      <c r="P16" s="223"/>
    </row>
    <row r="17" spans="1:17" s="233" customFormat="1" ht="13.5" customHeight="1">
      <c r="B17" s="224" t="s">
        <v>179</v>
      </c>
      <c r="C17" s="1188" t="s">
        <v>132</v>
      </c>
      <c r="D17" s="1166"/>
      <c r="E17" s="1166"/>
      <c r="F17" s="1166"/>
      <c r="G17" s="1166"/>
      <c r="H17" s="1166"/>
      <c r="I17" s="1166"/>
      <c r="J17" s="1166"/>
      <c r="K17" s="1166"/>
      <c r="L17" s="1166"/>
      <c r="M17" s="1166"/>
      <c r="N17" s="1166"/>
      <c r="O17" s="1166"/>
      <c r="P17" s="1166"/>
    </row>
    <row r="18" spans="1:17" s="233" customFormat="1" ht="13.5" customHeight="1">
      <c r="B18" s="224" t="s">
        <v>50</v>
      </c>
      <c r="C18" s="1189" t="s">
        <v>176</v>
      </c>
      <c r="D18" s="1166"/>
      <c r="E18" s="1166"/>
      <c r="F18" s="1166"/>
      <c r="G18" s="1166"/>
      <c r="H18" s="1166"/>
      <c r="I18" s="1166"/>
      <c r="J18" s="1166"/>
      <c r="K18" s="1166"/>
      <c r="L18" s="1166"/>
      <c r="M18" s="1166"/>
      <c r="N18" s="1166"/>
      <c r="O18" s="1166"/>
      <c r="P18" s="1166"/>
    </row>
    <row r="19" spans="1:17" s="233" customFormat="1" ht="13.5" customHeight="1">
      <c r="B19" s="224" t="s">
        <v>51</v>
      </c>
      <c r="C19" s="1190" t="s">
        <v>131</v>
      </c>
      <c r="D19" s="1166"/>
      <c r="E19" s="1166"/>
      <c r="F19" s="1166"/>
      <c r="G19" s="1166"/>
      <c r="H19" s="1166"/>
      <c r="I19" s="1166"/>
      <c r="J19" s="1166"/>
      <c r="K19" s="1166"/>
      <c r="L19" s="1166"/>
      <c r="M19" s="1166"/>
      <c r="N19" s="1166"/>
      <c r="O19" s="1166"/>
      <c r="P19" s="1166"/>
    </row>
    <row r="20" spans="1:17" s="233" customFormat="1" ht="13.5" customHeight="1">
      <c r="B20" s="224" t="s">
        <v>48</v>
      </c>
      <c r="C20" s="1191" t="s">
        <v>161</v>
      </c>
      <c r="D20" s="1192"/>
      <c r="E20" s="1192"/>
      <c r="F20" s="1192"/>
      <c r="G20" s="1192"/>
      <c r="H20" s="1192"/>
      <c r="I20" s="1192"/>
      <c r="J20" s="1192"/>
      <c r="K20" s="1192"/>
      <c r="L20" s="1192"/>
      <c r="M20" s="1192"/>
      <c r="N20" s="1192"/>
      <c r="O20" s="1192"/>
      <c r="P20" s="1192"/>
    </row>
    <row r="21" spans="1:17" s="233" customFormat="1" ht="13.5" customHeight="1">
      <c r="B21" s="224" t="s">
        <v>54</v>
      </c>
      <c r="C21" s="1165" t="s">
        <v>173</v>
      </c>
      <c r="D21" s="1166"/>
      <c r="E21" s="1166"/>
      <c r="F21" s="1166"/>
      <c r="G21" s="1166"/>
      <c r="H21" s="1166"/>
      <c r="I21" s="1166"/>
      <c r="J21" s="1166"/>
      <c r="K21" s="1166"/>
      <c r="L21" s="1166"/>
      <c r="M21" s="1166"/>
      <c r="N21" s="1166"/>
      <c r="O21" s="1166"/>
      <c r="P21" s="1166"/>
    </row>
    <row r="22" spans="1:17" s="233" customFormat="1" ht="15.75" customHeight="1"/>
    <row r="23" spans="1:17" ht="19.5" customHeight="1">
      <c r="B23" s="683"/>
      <c r="C23" s="683"/>
      <c r="D23" s="683"/>
      <c r="E23" s="683"/>
      <c r="F23" s="683"/>
      <c r="G23" s="683"/>
      <c r="H23" s="683"/>
      <c r="I23" s="683"/>
      <c r="J23" s="683"/>
      <c r="K23" s="683"/>
      <c r="L23" s="683"/>
      <c r="M23" s="683"/>
      <c r="N23" s="683"/>
      <c r="O23" s="683"/>
      <c r="P23" s="683"/>
      <c r="Q23" s="683">
        <v>2037</v>
      </c>
    </row>
    <row r="24" spans="1:17" s="225" customFormat="1" ht="19.5" customHeight="1" thickBot="1">
      <c r="B24" s="692" t="s">
        <v>382</v>
      </c>
      <c r="C24" s="693"/>
      <c r="D24" s="693"/>
      <c r="E24" s="693"/>
      <c r="F24" s="693"/>
      <c r="G24" s="693"/>
      <c r="H24" s="693"/>
      <c r="I24" s="693"/>
      <c r="J24" s="693"/>
      <c r="K24" s="693"/>
      <c r="L24" s="693"/>
      <c r="M24" s="693"/>
      <c r="N24" s="693"/>
      <c r="O24" s="693"/>
      <c r="P24" s="693"/>
    </row>
    <row r="25" spans="1:17" s="205" customFormat="1" ht="18" customHeight="1" thickBot="1">
      <c r="B25" s="1181" t="s">
        <v>177</v>
      </c>
      <c r="C25" s="1182"/>
      <c r="D25" s="1182"/>
      <c r="E25" s="1182"/>
      <c r="F25" s="1183"/>
      <c r="G25" s="699" t="s">
        <v>196</v>
      </c>
      <c r="H25" s="700" t="s">
        <v>197</v>
      </c>
      <c r="I25" s="700" t="s">
        <v>198</v>
      </c>
      <c r="J25" s="700" t="s">
        <v>199</v>
      </c>
      <c r="K25" s="700" t="s">
        <v>200</v>
      </c>
      <c r="L25" s="700" t="s">
        <v>201</v>
      </c>
      <c r="M25" s="700" t="s">
        <v>202</v>
      </c>
      <c r="N25" s="701" t="s">
        <v>203</v>
      </c>
      <c r="O25" s="702" t="s">
        <v>204</v>
      </c>
      <c r="P25" s="703" t="s">
        <v>205</v>
      </c>
    </row>
    <row r="26" spans="1:17" s="226" customFormat="1" ht="18" customHeight="1" thickBot="1">
      <c r="B26" s="704" t="s">
        <v>381</v>
      </c>
      <c r="C26" s="705"/>
      <c r="D26" s="705"/>
      <c r="E26" s="706"/>
      <c r="F26" s="707" t="s">
        <v>518</v>
      </c>
      <c r="G26" s="708">
        <f>23628*365</f>
        <v>8624220</v>
      </c>
      <c r="H26" s="806">
        <f>23628*366</f>
        <v>8647848</v>
      </c>
      <c r="I26" s="709">
        <f>23628*365</f>
        <v>8624220</v>
      </c>
      <c r="J26" s="709">
        <f>23628*365</f>
        <v>8624220</v>
      </c>
      <c r="K26" s="709">
        <f>23628*365</f>
        <v>8624220</v>
      </c>
      <c r="L26" s="806">
        <f>23628*366</f>
        <v>8647848</v>
      </c>
      <c r="M26" s="709">
        <f>23628*365</f>
        <v>8624220</v>
      </c>
      <c r="N26" s="709">
        <f>23628*365</f>
        <v>8624220</v>
      </c>
      <c r="O26" s="709">
        <f>23628*365</f>
        <v>8624220</v>
      </c>
      <c r="P26" s="806">
        <f>23628*366</f>
        <v>8647848</v>
      </c>
    </row>
    <row r="27" spans="1:17" s="205" customFormat="1" ht="12.6" thickBot="1">
      <c r="B27" s="694"/>
      <c r="C27" s="694"/>
      <c r="D27" s="695"/>
      <c r="E27" s="695"/>
      <c r="F27" s="696"/>
      <c r="G27" s="697"/>
      <c r="H27" s="697"/>
      <c r="I27" s="697"/>
      <c r="J27" s="697"/>
      <c r="K27" s="697"/>
      <c r="L27" s="697"/>
      <c r="M27" s="697"/>
      <c r="N27" s="697"/>
      <c r="O27" s="697"/>
      <c r="P27" s="697"/>
    </row>
    <row r="28" spans="1:17" s="205" customFormat="1" ht="18" customHeight="1" thickBot="1">
      <c r="B28" s="1181" t="s">
        <v>177</v>
      </c>
      <c r="C28" s="1182"/>
      <c r="D28" s="1182"/>
      <c r="E28" s="1182"/>
      <c r="F28" s="1183"/>
      <c r="G28" s="699" t="s">
        <v>206</v>
      </c>
      <c r="H28" s="700" t="s">
        <v>207</v>
      </c>
      <c r="I28" s="700" t="s">
        <v>208</v>
      </c>
      <c r="J28" s="700" t="s">
        <v>412</v>
      </c>
      <c r="K28" s="703" t="s">
        <v>413</v>
      </c>
      <c r="L28" s="698"/>
      <c r="M28" s="698"/>
      <c r="N28" s="698"/>
      <c r="O28" s="698"/>
      <c r="P28" s="698"/>
    </row>
    <row r="29" spans="1:17" s="226" customFormat="1" ht="18" customHeight="1" thickBot="1">
      <c r="B29" s="704" t="s">
        <v>381</v>
      </c>
      <c r="C29" s="705"/>
      <c r="D29" s="705"/>
      <c r="E29" s="706"/>
      <c r="F29" s="707" t="s">
        <v>518</v>
      </c>
      <c r="G29" s="708">
        <f>23628*365</f>
        <v>8624220</v>
      </c>
      <c r="H29" s="709">
        <f>23628*365</f>
        <v>8624220</v>
      </c>
      <c r="I29" s="709">
        <f>23628*365</f>
        <v>8624220</v>
      </c>
      <c r="J29" s="806">
        <f>23628*366</f>
        <v>8647848</v>
      </c>
      <c r="K29" s="710">
        <f>23628*365</f>
        <v>8624220</v>
      </c>
      <c r="L29" s="698"/>
      <c r="M29" s="698"/>
      <c r="N29" s="698"/>
      <c r="O29" s="698"/>
      <c r="P29" s="698"/>
    </row>
    <row r="30" spans="1:17" s="205" customFormat="1" ht="9" customHeight="1" thickBot="1">
      <c r="B30" s="694"/>
      <c r="C30" s="694"/>
      <c r="D30" s="695"/>
      <c r="E30" s="695"/>
      <c r="F30" s="696"/>
      <c r="G30" s="697"/>
      <c r="H30" s="697"/>
      <c r="I30" s="697"/>
      <c r="J30" s="697"/>
      <c r="K30" s="697"/>
      <c r="L30" s="697"/>
      <c r="M30" s="697"/>
      <c r="N30" s="697"/>
      <c r="O30" s="697"/>
      <c r="P30" s="697"/>
    </row>
    <row r="31" spans="1:17" s="233" customFormat="1" ht="13.2">
      <c r="A31" s="181"/>
      <c r="B31" s="718" t="s">
        <v>489</v>
      </c>
      <c r="C31" s="90" t="s">
        <v>524</v>
      </c>
      <c r="N31" s="1154" t="s">
        <v>75</v>
      </c>
      <c r="O31" s="1155"/>
      <c r="P31" s="1156"/>
    </row>
    <row r="32" spans="1:17" s="233" customFormat="1" ht="12" customHeight="1" thickBot="1">
      <c r="N32" s="1157"/>
      <c r="O32" s="1158"/>
      <c r="P32" s="1159"/>
    </row>
  </sheetData>
  <mergeCells count="16">
    <mergeCell ref="B10:E10"/>
    <mergeCell ref="B2:P2"/>
    <mergeCell ref="B4:P4"/>
    <mergeCell ref="B7:F7"/>
    <mergeCell ref="C8:D8"/>
    <mergeCell ref="N31:P32"/>
    <mergeCell ref="B12:F12"/>
    <mergeCell ref="C13:D13"/>
    <mergeCell ref="B15:E15"/>
    <mergeCell ref="B28:F28"/>
    <mergeCell ref="B25:F25"/>
    <mergeCell ref="C17:P17"/>
    <mergeCell ref="C18:P18"/>
    <mergeCell ref="C19:P19"/>
    <mergeCell ref="C20:P20"/>
    <mergeCell ref="C21:P21"/>
  </mergeCells>
  <phoneticPr fontId="8"/>
  <printOptions horizontalCentered="1"/>
  <pageMargins left="0.59055118110236227" right="0.59055118110236227" top="0.78740157480314965" bottom="0.39370078740157483" header="0.51181102362204722" footer="0.11811023622047245"/>
  <pageSetup paperSize="9" scale="74"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J37"/>
  <sheetViews>
    <sheetView workbookViewId="0"/>
  </sheetViews>
  <sheetFormatPr defaultColWidth="9" defaultRowHeight="13.8"/>
  <cols>
    <col min="1" max="1" width="2.6640625" style="149" customWidth="1"/>
    <col min="2" max="2" width="4.6640625" style="149" customWidth="1"/>
    <col min="3" max="3" width="23.6640625" style="149" customWidth="1"/>
    <col min="4" max="4" width="8.6640625" style="149" customWidth="1"/>
    <col min="5" max="5" width="25.6640625" style="149" customWidth="1"/>
    <col min="6" max="7" width="15.6640625" style="149" customWidth="1"/>
    <col min="8" max="8" width="2.6640625" style="149" customWidth="1"/>
    <col min="9" max="16384" width="9" style="149"/>
  </cols>
  <sheetData>
    <row r="1" spans="1:10" ht="14.25" customHeight="1"/>
    <row r="2" spans="1:10" s="154" customFormat="1" ht="20.100000000000001" customHeight="1">
      <c r="A2" s="150"/>
      <c r="B2" s="1203" t="s">
        <v>519</v>
      </c>
      <c r="C2" s="1204"/>
      <c r="D2" s="1204"/>
      <c r="E2" s="1204"/>
      <c r="F2" s="1204"/>
      <c r="G2" s="1204"/>
      <c r="H2" s="152"/>
      <c r="I2" s="152"/>
      <c r="J2" s="153"/>
    </row>
    <row r="3" spans="1:10" s="154" customFormat="1" ht="8.25" customHeight="1">
      <c r="A3" s="150"/>
      <c r="B3" s="136"/>
      <c r="C3" s="151"/>
      <c r="D3" s="151"/>
      <c r="E3" s="151"/>
      <c r="F3" s="151"/>
      <c r="G3" s="151"/>
      <c r="H3" s="152"/>
      <c r="I3" s="152"/>
      <c r="J3" s="153"/>
    </row>
    <row r="4" spans="1:10" ht="20.100000000000001" customHeight="1">
      <c r="B4" s="1205" t="s">
        <v>56</v>
      </c>
      <c r="C4" s="1206"/>
      <c r="D4" s="1206"/>
      <c r="E4" s="1206"/>
      <c r="F4" s="1206"/>
      <c r="G4" s="1206"/>
      <c r="H4" s="155"/>
      <c r="I4" s="155"/>
      <c r="J4" s="156"/>
    </row>
    <row r="5" spans="1:10" ht="10.95" customHeight="1">
      <c r="B5" s="726"/>
      <c r="C5" s="727"/>
      <c r="D5" s="727"/>
      <c r="E5" s="727"/>
      <c r="F5" s="727"/>
      <c r="G5" s="727"/>
      <c r="H5" s="155"/>
      <c r="I5" s="155"/>
      <c r="J5" s="156"/>
    </row>
    <row r="6" spans="1:10" ht="26.25" customHeight="1" thickBot="1">
      <c r="B6" s="728" t="s">
        <v>67</v>
      </c>
      <c r="C6" s="728"/>
      <c r="D6" s="728"/>
      <c r="E6" s="728"/>
      <c r="F6" s="728"/>
      <c r="G6" s="728"/>
    </row>
    <row r="7" spans="1:10" s="158" customFormat="1" ht="20.100000000000001" customHeight="1">
      <c r="B7" s="1207" t="s">
        <v>11</v>
      </c>
      <c r="C7" s="1209" t="s">
        <v>57</v>
      </c>
      <c r="D7" s="1210"/>
      <c r="E7" s="1210"/>
      <c r="F7" s="729" t="s">
        <v>58</v>
      </c>
      <c r="G7" s="730" t="s">
        <v>59</v>
      </c>
    </row>
    <row r="8" spans="1:10" s="158" customFormat="1" ht="20.100000000000001" customHeight="1" thickBot="1">
      <c r="B8" s="1208"/>
      <c r="C8" s="731" t="s">
        <v>60</v>
      </c>
      <c r="D8" s="1211" t="s">
        <v>61</v>
      </c>
      <c r="E8" s="1212"/>
      <c r="F8" s="732" t="s">
        <v>62</v>
      </c>
      <c r="G8" s="733" t="s">
        <v>63</v>
      </c>
    </row>
    <row r="9" spans="1:10" s="158" customFormat="1" ht="20.100000000000001" customHeight="1">
      <c r="B9" s="159">
        <v>1</v>
      </c>
      <c r="C9" s="160"/>
      <c r="D9" s="161" t="s">
        <v>37</v>
      </c>
      <c r="E9" s="162" t="s">
        <v>64</v>
      </c>
      <c r="F9" s="163"/>
      <c r="G9" s="164"/>
    </row>
    <row r="10" spans="1:10" s="158" customFormat="1" ht="20.100000000000001" customHeight="1">
      <c r="A10" s="165"/>
      <c r="B10" s="166">
        <v>2</v>
      </c>
      <c r="C10" s="45"/>
      <c r="D10" s="166" t="s">
        <v>421</v>
      </c>
      <c r="E10" s="167" t="s">
        <v>64</v>
      </c>
      <c r="F10" s="168"/>
      <c r="G10" s="169"/>
    </row>
    <row r="11" spans="1:10" s="158" customFormat="1" ht="20.100000000000001" customHeight="1">
      <c r="A11" s="165"/>
      <c r="B11" s="166">
        <v>3</v>
      </c>
      <c r="C11" s="45"/>
      <c r="D11" s="166" t="s">
        <v>421</v>
      </c>
      <c r="E11" s="167" t="s">
        <v>64</v>
      </c>
      <c r="F11" s="168"/>
      <c r="G11" s="169"/>
    </row>
    <row r="12" spans="1:10" s="158" customFormat="1" ht="20.100000000000001" customHeight="1">
      <c r="A12" s="165"/>
      <c r="B12" s="166">
        <v>4</v>
      </c>
      <c r="C12" s="45"/>
      <c r="D12" s="166" t="s">
        <v>421</v>
      </c>
      <c r="E12" s="167" t="s">
        <v>64</v>
      </c>
      <c r="F12" s="168"/>
      <c r="G12" s="169"/>
    </row>
    <row r="13" spans="1:10" s="158" customFormat="1" ht="20.100000000000001" customHeight="1" thickBot="1">
      <c r="B13" s="170">
        <v>5</v>
      </c>
      <c r="C13" s="171"/>
      <c r="D13" s="166" t="s">
        <v>421</v>
      </c>
      <c r="E13" s="167" t="s">
        <v>64</v>
      </c>
      <c r="F13" s="172"/>
      <c r="G13" s="173"/>
    </row>
    <row r="14" spans="1:10" s="158" customFormat="1" ht="20.100000000000001" customHeight="1" thickBot="1">
      <c r="B14" s="1213" t="s">
        <v>53</v>
      </c>
      <c r="C14" s="1214"/>
      <c r="D14" s="1214"/>
      <c r="E14" s="1215"/>
      <c r="F14" s="174">
        <f>SUM(F9:F13)</f>
        <v>0</v>
      </c>
      <c r="G14" s="175">
        <f>SUM(G9:G13)</f>
        <v>0</v>
      </c>
    </row>
    <row r="15" spans="1:10" s="158" customFormat="1" ht="8.25" customHeight="1">
      <c r="B15" s="138"/>
      <c r="C15" s="138"/>
      <c r="D15" s="138"/>
      <c r="E15" s="138"/>
      <c r="F15" s="176"/>
      <c r="G15" s="177"/>
    </row>
    <row r="16" spans="1:10" ht="26.25" customHeight="1" thickBot="1">
      <c r="B16" s="157" t="s">
        <v>135</v>
      </c>
    </row>
    <row r="17" spans="1:7" s="158" customFormat="1" ht="20.100000000000001" customHeight="1">
      <c r="B17" s="1201" t="s">
        <v>11</v>
      </c>
      <c r="C17" s="1216" t="s">
        <v>57</v>
      </c>
      <c r="D17" s="1217"/>
      <c r="E17" s="1217"/>
      <c r="F17" s="227" t="s">
        <v>58</v>
      </c>
      <c r="G17" s="228" t="s">
        <v>59</v>
      </c>
    </row>
    <row r="18" spans="1:7" s="158" customFormat="1" ht="20.100000000000001" customHeight="1" thickBot="1">
      <c r="B18" s="1202"/>
      <c r="C18" s="201" t="s">
        <v>60</v>
      </c>
      <c r="D18" s="1218" t="s">
        <v>61</v>
      </c>
      <c r="E18" s="1219"/>
      <c r="F18" s="202" t="s">
        <v>62</v>
      </c>
      <c r="G18" s="203" t="s">
        <v>63</v>
      </c>
    </row>
    <row r="19" spans="1:7" s="158" customFormat="1" ht="20.100000000000001" customHeight="1">
      <c r="B19" s="159">
        <v>1</v>
      </c>
      <c r="C19" s="160"/>
      <c r="D19" s="161" t="s">
        <v>37</v>
      </c>
      <c r="E19" s="162" t="s">
        <v>64</v>
      </c>
      <c r="F19" s="163"/>
      <c r="G19" s="164"/>
    </row>
    <row r="20" spans="1:7" s="158" customFormat="1" ht="20.100000000000001" customHeight="1">
      <c r="A20" s="165"/>
      <c r="B20" s="166">
        <v>2</v>
      </c>
      <c r="C20" s="45"/>
      <c r="D20" s="166" t="s">
        <v>421</v>
      </c>
      <c r="E20" s="167" t="s">
        <v>64</v>
      </c>
      <c r="F20" s="168"/>
      <c r="G20" s="169"/>
    </row>
    <row r="21" spans="1:7" s="158" customFormat="1" ht="20.100000000000001" customHeight="1">
      <c r="A21" s="165"/>
      <c r="B21" s="166">
        <v>3</v>
      </c>
      <c r="C21" s="45"/>
      <c r="D21" s="166" t="s">
        <v>421</v>
      </c>
      <c r="E21" s="167" t="s">
        <v>64</v>
      </c>
      <c r="F21" s="168"/>
      <c r="G21" s="169"/>
    </row>
    <row r="22" spans="1:7" s="158" customFormat="1" ht="20.100000000000001" customHeight="1">
      <c r="A22" s="165"/>
      <c r="B22" s="166">
        <v>4</v>
      </c>
      <c r="C22" s="45"/>
      <c r="D22" s="166" t="s">
        <v>421</v>
      </c>
      <c r="E22" s="167" t="s">
        <v>64</v>
      </c>
      <c r="F22" s="168"/>
      <c r="G22" s="169"/>
    </row>
    <row r="23" spans="1:7" s="158" customFormat="1" ht="20.100000000000001" customHeight="1" thickBot="1">
      <c r="B23" s="170">
        <v>5</v>
      </c>
      <c r="C23" s="171"/>
      <c r="D23" s="166" t="s">
        <v>421</v>
      </c>
      <c r="E23" s="167" t="s">
        <v>64</v>
      </c>
      <c r="F23" s="172"/>
      <c r="G23" s="173"/>
    </row>
    <row r="24" spans="1:7" s="158" customFormat="1" ht="20.100000000000001" customHeight="1" thickBot="1">
      <c r="B24" s="1213" t="s">
        <v>53</v>
      </c>
      <c r="C24" s="1214"/>
      <c r="D24" s="1214"/>
      <c r="E24" s="1215"/>
      <c r="F24" s="174">
        <f>SUM(F19:F23)</f>
        <v>0</v>
      </c>
      <c r="G24" s="175">
        <f>SUM(G19:G23)</f>
        <v>0</v>
      </c>
    </row>
    <row r="25" spans="1:7" s="158" customFormat="1" ht="8.25" customHeight="1">
      <c r="B25" s="138"/>
      <c r="C25" s="138"/>
      <c r="D25" s="138"/>
      <c r="E25" s="138"/>
      <c r="F25" s="176"/>
      <c r="G25" s="177"/>
    </row>
    <row r="26" spans="1:7" s="137" customFormat="1" ht="13.5" customHeight="1">
      <c r="B26" s="178" t="s">
        <v>43</v>
      </c>
      <c r="C26" s="1200" t="s">
        <v>65</v>
      </c>
      <c r="D26" s="1153"/>
      <c r="E26" s="1153"/>
      <c r="F26" s="1153"/>
      <c r="G26" s="1153"/>
    </row>
    <row r="27" spans="1:7" s="137" customFormat="1" ht="13.5" customHeight="1">
      <c r="B27" s="178" t="s">
        <v>45</v>
      </c>
      <c r="C27" s="1200" t="s">
        <v>66</v>
      </c>
      <c r="D27" s="1153"/>
      <c r="E27" s="1153"/>
      <c r="F27" s="1153"/>
      <c r="G27" s="1153"/>
    </row>
    <row r="28" spans="1:7" s="137" customFormat="1" ht="13.5" customHeight="1">
      <c r="B28" s="178" t="s">
        <v>46</v>
      </c>
      <c r="C28" s="1199" t="s">
        <v>438</v>
      </c>
      <c r="D28" s="1199"/>
      <c r="E28" s="1199"/>
      <c r="F28" s="1199"/>
      <c r="G28" s="1199"/>
    </row>
    <row r="29" spans="1:7" s="137" customFormat="1" ht="13.5" customHeight="1" thickBot="1">
      <c r="B29" s="178"/>
      <c r="C29" s="1200"/>
      <c r="D29" s="1153"/>
      <c r="E29" s="1153"/>
      <c r="F29" s="1153"/>
      <c r="G29" s="1153"/>
    </row>
    <row r="30" spans="1:7">
      <c r="F30" s="1015" t="s">
        <v>52</v>
      </c>
      <c r="G30" s="1196"/>
    </row>
    <row r="31" spans="1:7" ht="14.4" thickBot="1">
      <c r="F31" s="1197"/>
      <c r="G31" s="1198"/>
    </row>
    <row r="37" ht="20.100000000000001" customHeight="1"/>
  </sheetData>
  <mergeCells count="15">
    <mergeCell ref="F30:G31"/>
    <mergeCell ref="C28:G28"/>
    <mergeCell ref="C29:G29"/>
    <mergeCell ref="B17:B18"/>
    <mergeCell ref="B2:G2"/>
    <mergeCell ref="B4:G4"/>
    <mergeCell ref="B7:B8"/>
    <mergeCell ref="C7:E7"/>
    <mergeCell ref="D8:E8"/>
    <mergeCell ref="B14:E14"/>
    <mergeCell ref="C17:E17"/>
    <mergeCell ref="D18:E18"/>
    <mergeCell ref="B24:E24"/>
    <mergeCell ref="C26:G26"/>
    <mergeCell ref="C27:G27"/>
  </mergeCells>
  <phoneticPr fontId="10"/>
  <printOptions horizontalCentered="1"/>
  <pageMargins left="0.78740157480314965" right="0.59055118110236227" top="0.59055118110236227" bottom="0.59055118110236227" header="0.39370078740157483" footer="0.39370078740157483"/>
  <pageSetup paperSize="9" scale="8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Y70"/>
  <sheetViews>
    <sheetView zoomScaleNormal="100" workbookViewId="0"/>
  </sheetViews>
  <sheetFormatPr defaultColWidth="9" defaultRowHeight="12"/>
  <cols>
    <col min="1" max="1" width="2.6640625" style="137" customWidth="1"/>
    <col min="2" max="2" width="12.6640625" style="137" customWidth="1"/>
    <col min="3" max="3" width="25.88671875" style="137" customWidth="1"/>
    <col min="4" max="4" width="8.33203125" style="137" customWidth="1"/>
    <col min="5" max="5" width="16.44140625" style="138" customWidth="1"/>
    <col min="6" max="20" width="10.6640625" style="137" customWidth="1"/>
    <col min="21" max="21" width="12.21875" style="137" customWidth="1"/>
    <col min="22" max="22" width="2.21875" style="137" customWidth="1"/>
    <col min="23" max="16384" width="9" style="137"/>
  </cols>
  <sheetData>
    <row r="1" spans="1:25" ht="9" customHeight="1"/>
    <row r="2" spans="1:25" s="139" customFormat="1" ht="20.100000000000001" customHeight="1">
      <c r="B2" s="344" t="s">
        <v>522</v>
      </c>
      <c r="C2" s="136"/>
      <c r="D2" s="136"/>
      <c r="E2" s="136"/>
      <c r="F2" s="136"/>
      <c r="G2" s="136"/>
      <c r="H2" s="136"/>
      <c r="I2" s="136"/>
      <c r="J2" s="136"/>
      <c r="K2" s="136"/>
      <c r="L2" s="136"/>
      <c r="M2" s="136"/>
      <c r="N2" s="136"/>
      <c r="O2" s="136"/>
      <c r="P2" s="136"/>
      <c r="Q2" s="136"/>
      <c r="R2" s="136"/>
      <c r="S2" s="136"/>
      <c r="T2" s="136"/>
      <c r="U2" s="136"/>
    </row>
    <row r="3" spans="1:25" s="139" customFormat="1" ht="5.25" customHeight="1">
      <c r="B3" s="140"/>
      <c r="C3" s="141"/>
      <c r="D3" s="141"/>
      <c r="E3" s="142"/>
      <c r="F3" s="141"/>
      <c r="G3" s="141"/>
      <c r="H3" s="141"/>
      <c r="I3" s="141"/>
      <c r="J3" s="141"/>
      <c r="K3" s="141"/>
      <c r="L3" s="141"/>
      <c r="M3" s="141"/>
      <c r="N3" s="141"/>
      <c r="O3" s="141"/>
      <c r="P3" s="141"/>
      <c r="Q3" s="141"/>
      <c r="R3" s="141"/>
      <c r="S3" s="141"/>
      <c r="T3" s="141"/>
      <c r="U3" s="141"/>
    </row>
    <row r="4" spans="1:25" s="139" customFormat="1" ht="20.100000000000001" customHeight="1">
      <c r="B4" s="1224" t="s">
        <v>411</v>
      </c>
      <c r="C4" s="1224"/>
      <c r="D4" s="1224"/>
      <c r="E4" s="1224"/>
      <c r="F4" s="1224"/>
      <c r="G4" s="1224"/>
      <c r="H4" s="1224"/>
      <c r="I4" s="1224"/>
      <c r="J4" s="1224"/>
      <c r="K4" s="1224"/>
      <c r="L4" s="1224"/>
      <c r="M4" s="1224"/>
      <c r="N4" s="1224"/>
      <c r="O4" s="1224"/>
      <c r="P4" s="1224"/>
      <c r="Q4" s="1224"/>
      <c r="R4" s="1224"/>
      <c r="S4" s="1224"/>
      <c r="T4" s="1224"/>
      <c r="U4" s="1224"/>
      <c r="V4" s="145"/>
      <c r="W4" s="145"/>
      <c r="X4" s="145"/>
      <c r="Y4" s="145"/>
    </row>
    <row r="5" spans="1:25" s="139" customFormat="1" ht="7.2" customHeight="1">
      <c r="B5" s="143"/>
      <c r="C5" s="144"/>
      <c r="D5" s="144"/>
      <c r="E5" s="144"/>
      <c r="F5" s="144"/>
      <c r="G5" s="144"/>
      <c r="H5" s="144"/>
      <c r="I5" s="144"/>
      <c r="J5" s="144"/>
      <c r="K5" s="144"/>
      <c r="L5" s="144"/>
      <c r="M5" s="144"/>
      <c r="N5" s="144"/>
      <c r="O5" s="144"/>
      <c r="P5" s="144"/>
      <c r="Q5" s="144"/>
      <c r="R5" s="144"/>
      <c r="S5" s="144"/>
      <c r="T5" s="144"/>
      <c r="U5" s="144"/>
      <c r="V5" s="145"/>
      <c r="W5" s="145"/>
      <c r="X5" s="145"/>
      <c r="Y5" s="145"/>
    </row>
    <row r="6" spans="1:25" s="139" customFormat="1" ht="19.5" customHeight="1" thickBot="1">
      <c r="B6" s="366" t="s">
        <v>410</v>
      </c>
      <c r="C6" s="144"/>
      <c r="D6" s="144"/>
      <c r="E6" s="144"/>
      <c r="F6" s="144"/>
      <c r="G6" s="144"/>
      <c r="H6" s="144"/>
      <c r="I6" s="144"/>
      <c r="J6" s="144"/>
      <c r="K6" s="144"/>
      <c r="L6" s="144"/>
      <c r="M6" s="144"/>
      <c r="N6" s="144"/>
      <c r="O6" s="144"/>
      <c r="P6" s="144"/>
      <c r="Q6" s="144"/>
      <c r="R6" s="144"/>
      <c r="S6" s="144"/>
      <c r="T6" s="144"/>
      <c r="U6" s="146"/>
      <c r="V6" s="145"/>
      <c r="W6" s="145"/>
      <c r="X6" s="145"/>
      <c r="Y6" s="145"/>
    </row>
    <row r="7" spans="1:25" ht="22.5" customHeight="1" thickBot="1">
      <c r="B7" s="1225" t="s">
        <v>400</v>
      </c>
      <c r="C7" s="1226"/>
      <c r="D7" s="1230" t="s">
        <v>399</v>
      </c>
      <c r="E7" s="1232" t="s">
        <v>422</v>
      </c>
      <c r="F7" s="1229" t="s">
        <v>212</v>
      </c>
      <c r="G7" s="1229"/>
      <c r="H7" s="1229"/>
      <c r="I7" s="1229"/>
      <c r="J7" s="1229"/>
      <c r="K7" s="1229"/>
      <c r="L7" s="1229"/>
      <c r="M7" s="1229"/>
      <c r="N7" s="1229"/>
      <c r="O7" s="1229"/>
      <c r="P7" s="1229"/>
      <c r="Q7" s="1229"/>
      <c r="R7" s="1229"/>
      <c r="S7" s="1229"/>
      <c r="T7" s="1229"/>
      <c r="U7" s="1230" t="s">
        <v>398</v>
      </c>
    </row>
    <row r="8" spans="1:25" s="141" customFormat="1" ht="22.5" customHeight="1" thickBot="1">
      <c r="B8" s="1227"/>
      <c r="C8" s="1228"/>
      <c r="D8" s="1231"/>
      <c r="E8" s="1233"/>
      <c r="F8" s="734" t="s">
        <v>196</v>
      </c>
      <c r="G8" s="734" t="s">
        <v>197</v>
      </c>
      <c r="H8" s="734" t="s">
        <v>198</v>
      </c>
      <c r="I8" s="734" t="s">
        <v>199</v>
      </c>
      <c r="J8" s="734" t="s">
        <v>200</v>
      </c>
      <c r="K8" s="734" t="s">
        <v>201</v>
      </c>
      <c r="L8" s="734" t="s">
        <v>202</v>
      </c>
      <c r="M8" s="734" t="s">
        <v>203</v>
      </c>
      <c r="N8" s="734" t="s">
        <v>204</v>
      </c>
      <c r="O8" s="734" t="s">
        <v>205</v>
      </c>
      <c r="P8" s="734" t="s">
        <v>206</v>
      </c>
      <c r="Q8" s="734" t="s">
        <v>207</v>
      </c>
      <c r="R8" s="734" t="s">
        <v>208</v>
      </c>
      <c r="S8" s="734" t="s">
        <v>412</v>
      </c>
      <c r="T8" s="734" t="s">
        <v>413</v>
      </c>
      <c r="U8" s="1231"/>
    </row>
    <row r="9" spans="1:25" s="141" customFormat="1" ht="20.100000000000001" customHeight="1">
      <c r="A9" s="147"/>
      <c r="B9" s="1220" t="s">
        <v>409</v>
      </c>
      <c r="C9" s="735" t="s">
        <v>408</v>
      </c>
      <c r="D9" s="736" t="s">
        <v>389</v>
      </c>
      <c r="E9" s="737"/>
      <c r="F9" s="738"/>
      <c r="G9" s="738"/>
      <c r="H9" s="738"/>
      <c r="I9" s="738"/>
      <c r="J9" s="738"/>
      <c r="K9" s="738"/>
      <c r="L9" s="738"/>
      <c r="M9" s="738"/>
      <c r="N9" s="738"/>
      <c r="O9" s="738"/>
      <c r="P9" s="738"/>
      <c r="Q9" s="738"/>
      <c r="R9" s="738"/>
      <c r="S9" s="738"/>
      <c r="T9" s="738"/>
      <c r="U9" s="739"/>
    </row>
    <row r="10" spans="1:25" s="141" customFormat="1" ht="20.100000000000001" customHeight="1">
      <c r="A10" s="147"/>
      <c r="B10" s="1221"/>
      <c r="C10" s="740"/>
      <c r="D10" s="741" t="s">
        <v>389</v>
      </c>
      <c r="E10" s="742"/>
      <c r="F10" s="743"/>
      <c r="G10" s="743"/>
      <c r="H10" s="743"/>
      <c r="I10" s="743"/>
      <c r="J10" s="743"/>
      <c r="K10" s="743"/>
      <c r="L10" s="743"/>
      <c r="M10" s="743"/>
      <c r="N10" s="743"/>
      <c r="O10" s="743"/>
      <c r="P10" s="743"/>
      <c r="Q10" s="743"/>
      <c r="R10" s="743"/>
      <c r="S10" s="743"/>
      <c r="T10" s="743"/>
      <c r="U10" s="744"/>
    </row>
    <row r="11" spans="1:25" s="141" customFormat="1" ht="20.100000000000001" customHeight="1">
      <c r="A11" s="147"/>
      <c r="B11" s="1221"/>
      <c r="C11" s="740"/>
      <c r="D11" s="741" t="s">
        <v>389</v>
      </c>
      <c r="E11" s="742"/>
      <c r="F11" s="743"/>
      <c r="G11" s="743"/>
      <c r="H11" s="743"/>
      <c r="I11" s="743"/>
      <c r="J11" s="743"/>
      <c r="K11" s="743"/>
      <c r="L11" s="743"/>
      <c r="M11" s="743"/>
      <c r="N11" s="743"/>
      <c r="O11" s="743"/>
      <c r="P11" s="743"/>
      <c r="Q11" s="743"/>
      <c r="R11" s="743"/>
      <c r="S11" s="743"/>
      <c r="T11" s="743"/>
      <c r="U11" s="744"/>
    </row>
    <row r="12" spans="1:25" s="141" customFormat="1" ht="20.100000000000001" customHeight="1">
      <c r="A12" s="147"/>
      <c r="B12" s="1221"/>
      <c r="C12" s="745"/>
      <c r="D12" s="746" t="s">
        <v>389</v>
      </c>
      <c r="E12" s="742"/>
      <c r="F12" s="743"/>
      <c r="G12" s="743"/>
      <c r="H12" s="743"/>
      <c r="I12" s="743"/>
      <c r="J12" s="743"/>
      <c r="K12" s="743"/>
      <c r="L12" s="743"/>
      <c r="M12" s="743"/>
      <c r="N12" s="743"/>
      <c r="O12" s="743"/>
      <c r="P12" s="743"/>
      <c r="Q12" s="743"/>
      <c r="R12" s="743"/>
      <c r="S12" s="743"/>
      <c r="T12" s="743"/>
      <c r="U12" s="744"/>
    </row>
    <row r="13" spans="1:25" s="141" customFormat="1" ht="20.100000000000001" customHeight="1">
      <c r="A13" s="147"/>
      <c r="B13" s="1221"/>
      <c r="C13" s="747"/>
      <c r="D13" s="748" t="s">
        <v>389</v>
      </c>
      <c r="E13" s="749"/>
      <c r="F13" s="750"/>
      <c r="G13" s="750"/>
      <c r="H13" s="750"/>
      <c r="I13" s="750"/>
      <c r="J13" s="750"/>
      <c r="K13" s="750"/>
      <c r="L13" s="750"/>
      <c r="M13" s="750"/>
      <c r="N13" s="750"/>
      <c r="O13" s="750"/>
      <c r="P13" s="750"/>
      <c r="Q13" s="750"/>
      <c r="R13" s="750"/>
      <c r="S13" s="750"/>
      <c r="T13" s="750"/>
      <c r="U13" s="751"/>
    </row>
    <row r="14" spans="1:25" s="141" customFormat="1" ht="20.100000000000001" customHeight="1" thickBot="1">
      <c r="A14" s="147"/>
      <c r="B14" s="752"/>
      <c r="C14" s="753" t="s">
        <v>407</v>
      </c>
      <c r="D14" s="754" t="s">
        <v>389</v>
      </c>
      <c r="E14" s="755">
        <f>SUM(E9:E13)</f>
        <v>0</v>
      </c>
      <c r="F14" s="756"/>
      <c r="G14" s="756"/>
      <c r="H14" s="756"/>
      <c r="I14" s="756"/>
      <c r="J14" s="756"/>
      <c r="K14" s="756"/>
      <c r="L14" s="756"/>
      <c r="M14" s="756"/>
      <c r="N14" s="756"/>
      <c r="O14" s="756"/>
      <c r="P14" s="756"/>
      <c r="Q14" s="756"/>
      <c r="R14" s="756"/>
      <c r="S14" s="756"/>
      <c r="T14" s="756"/>
      <c r="U14" s="757"/>
    </row>
    <row r="15" spans="1:25" ht="19.95" customHeight="1" thickTop="1">
      <c r="B15" s="1221" t="s">
        <v>406</v>
      </c>
      <c r="C15" s="740" t="s">
        <v>405</v>
      </c>
      <c r="D15" s="741" t="s">
        <v>389</v>
      </c>
      <c r="E15" s="758"/>
      <c r="F15" s="759"/>
      <c r="G15" s="759"/>
      <c r="H15" s="759"/>
      <c r="I15" s="759"/>
      <c r="J15" s="759"/>
      <c r="K15" s="759"/>
      <c r="L15" s="759"/>
      <c r="M15" s="759"/>
      <c r="N15" s="759"/>
      <c r="O15" s="759"/>
      <c r="P15" s="759"/>
      <c r="Q15" s="759"/>
      <c r="R15" s="759"/>
      <c r="S15" s="759"/>
      <c r="T15" s="759"/>
      <c r="U15" s="760"/>
    </row>
    <row r="16" spans="1:25" ht="19.95" customHeight="1">
      <c r="B16" s="1221"/>
      <c r="C16" s="740"/>
      <c r="D16" s="741" t="s">
        <v>389</v>
      </c>
      <c r="E16" s="742"/>
      <c r="F16" s="743"/>
      <c r="G16" s="743"/>
      <c r="H16" s="743"/>
      <c r="I16" s="743"/>
      <c r="J16" s="743"/>
      <c r="K16" s="743"/>
      <c r="L16" s="743"/>
      <c r="M16" s="743"/>
      <c r="N16" s="743"/>
      <c r="O16" s="743"/>
      <c r="P16" s="743"/>
      <c r="Q16" s="743"/>
      <c r="R16" s="743"/>
      <c r="S16" s="743"/>
      <c r="T16" s="743"/>
      <c r="U16" s="744"/>
    </row>
    <row r="17" spans="2:21" ht="19.95" customHeight="1">
      <c r="B17" s="1221"/>
      <c r="C17" s="740"/>
      <c r="D17" s="741" t="s">
        <v>389</v>
      </c>
      <c r="E17" s="742"/>
      <c r="F17" s="743"/>
      <c r="G17" s="743"/>
      <c r="H17" s="743"/>
      <c r="I17" s="743"/>
      <c r="J17" s="743"/>
      <c r="K17" s="743"/>
      <c r="L17" s="743"/>
      <c r="M17" s="743"/>
      <c r="N17" s="743"/>
      <c r="O17" s="743"/>
      <c r="P17" s="743"/>
      <c r="Q17" s="743"/>
      <c r="R17" s="743"/>
      <c r="S17" s="743"/>
      <c r="T17" s="743"/>
      <c r="U17" s="744"/>
    </row>
    <row r="18" spans="2:21" ht="19.95" customHeight="1">
      <c r="B18" s="1221"/>
      <c r="C18" s="745"/>
      <c r="D18" s="746" t="s">
        <v>389</v>
      </c>
      <c r="E18" s="742"/>
      <c r="F18" s="743"/>
      <c r="G18" s="743"/>
      <c r="H18" s="743"/>
      <c r="I18" s="743"/>
      <c r="J18" s="743"/>
      <c r="K18" s="743"/>
      <c r="L18" s="743"/>
      <c r="M18" s="743"/>
      <c r="N18" s="743"/>
      <c r="O18" s="743"/>
      <c r="P18" s="743"/>
      <c r="Q18" s="743"/>
      <c r="R18" s="743"/>
      <c r="S18" s="743"/>
      <c r="T18" s="743"/>
      <c r="U18" s="744"/>
    </row>
    <row r="19" spans="2:21" ht="19.95" customHeight="1">
      <c r="B19" s="1221"/>
      <c r="C19" s="747"/>
      <c r="D19" s="748" t="s">
        <v>389</v>
      </c>
      <c r="E19" s="749"/>
      <c r="F19" s="750"/>
      <c r="G19" s="750"/>
      <c r="H19" s="750"/>
      <c r="I19" s="750"/>
      <c r="J19" s="750"/>
      <c r="K19" s="750"/>
      <c r="L19" s="750"/>
      <c r="M19" s="750"/>
      <c r="N19" s="750"/>
      <c r="O19" s="750"/>
      <c r="P19" s="750"/>
      <c r="Q19" s="750"/>
      <c r="R19" s="750"/>
      <c r="S19" s="750"/>
      <c r="T19" s="750"/>
      <c r="U19" s="751"/>
    </row>
    <row r="20" spans="2:21" ht="19.95" customHeight="1" thickBot="1">
      <c r="B20" s="752"/>
      <c r="C20" s="753" t="s">
        <v>404</v>
      </c>
      <c r="D20" s="754" t="s">
        <v>389</v>
      </c>
      <c r="E20" s="755">
        <f>SUM(E15:E19)</f>
        <v>0</v>
      </c>
      <c r="F20" s="756"/>
      <c r="G20" s="756"/>
      <c r="H20" s="756"/>
      <c r="I20" s="756"/>
      <c r="J20" s="756"/>
      <c r="K20" s="756"/>
      <c r="L20" s="756"/>
      <c r="M20" s="756"/>
      <c r="N20" s="756"/>
      <c r="O20" s="756"/>
      <c r="P20" s="756"/>
      <c r="Q20" s="756"/>
      <c r="R20" s="756"/>
      <c r="S20" s="756"/>
      <c r="T20" s="756"/>
      <c r="U20" s="757"/>
    </row>
    <row r="21" spans="2:21" s="141" customFormat="1" ht="20.100000000000001" customHeight="1" thickTop="1" thickBot="1">
      <c r="B21" s="1222" t="s">
        <v>1112</v>
      </c>
      <c r="C21" s="1223"/>
      <c r="D21" s="761" t="s">
        <v>389</v>
      </c>
      <c r="E21" s="762">
        <f>SUM(E14,E20)</f>
        <v>0</v>
      </c>
      <c r="F21" s="763"/>
      <c r="G21" s="763"/>
      <c r="H21" s="763"/>
      <c r="I21" s="763"/>
      <c r="J21" s="763"/>
      <c r="K21" s="763"/>
      <c r="L21" s="763"/>
      <c r="M21" s="763"/>
      <c r="N21" s="763"/>
      <c r="O21" s="763"/>
      <c r="P21" s="763"/>
      <c r="Q21" s="763"/>
      <c r="R21" s="763"/>
      <c r="S21" s="763"/>
      <c r="T21" s="763"/>
      <c r="U21" s="764"/>
    </row>
    <row r="22" spans="2:21" ht="19.95" customHeight="1">
      <c r="B22" s="1221" t="s">
        <v>403</v>
      </c>
      <c r="C22" s="765" t="s">
        <v>1067</v>
      </c>
      <c r="D22" s="766" t="s">
        <v>389</v>
      </c>
      <c r="E22" s="767"/>
      <c r="F22" s="768"/>
      <c r="G22" s="768"/>
      <c r="H22" s="768"/>
      <c r="I22" s="768"/>
      <c r="J22" s="768"/>
      <c r="K22" s="768"/>
      <c r="L22" s="768"/>
      <c r="M22" s="768"/>
      <c r="N22" s="768"/>
      <c r="O22" s="768"/>
      <c r="P22" s="768"/>
      <c r="Q22" s="768"/>
      <c r="R22" s="768"/>
      <c r="S22" s="768"/>
      <c r="T22" s="768"/>
      <c r="U22" s="769">
        <f t="shared" ref="U22:U27" si="0">SUM(F22:T22)</f>
        <v>0</v>
      </c>
    </row>
    <row r="23" spans="2:21" ht="19.95" customHeight="1">
      <c r="B23" s="1221"/>
      <c r="C23" s="770" t="s">
        <v>1068</v>
      </c>
      <c r="D23" s="771" t="s">
        <v>389</v>
      </c>
      <c r="E23" s="772"/>
      <c r="F23" s="773"/>
      <c r="G23" s="773"/>
      <c r="H23" s="773"/>
      <c r="I23" s="773"/>
      <c r="J23" s="773"/>
      <c r="K23" s="773"/>
      <c r="L23" s="773"/>
      <c r="M23" s="773"/>
      <c r="N23" s="773"/>
      <c r="O23" s="773"/>
      <c r="P23" s="773"/>
      <c r="Q23" s="773"/>
      <c r="R23" s="773"/>
      <c r="S23" s="773"/>
      <c r="T23" s="773"/>
      <c r="U23" s="774">
        <f t="shared" si="0"/>
        <v>0</v>
      </c>
    </row>
    <row r="24" spans="2:21" ht="19.95" customHeight="1">
      <c r="B24" s="1221"/>
      <c r="C24" s="770" t="s">
        <v>1069</v>
      </c>
      <c r="D24" s="771" t="s">
        <v>389</v>
      </c>
      <c r="E24" s="772"/>
      <c r="F24" s="773"/>
      <c r="G24" s="773"/>
      <c r="H24" s="773"/>
      <c r="I24" s="773"/>
      <c r="J24" s="773"/>
      <c r="K24" s="773"/>
      <c r="L24" s="773"/>
      <c r="M24" s="773"/>
      <c r="N24" s="773"/>
      <c r="O24" s="773"/>
      <c r="P24" s="773"/>
      <c r="Q24" s="773"/>
      <c r="R24" s="773"/>
      <c r="S24" s="773"/>
      <c r="T24" s="773"/>
      <c r="U24" s="774">
        <f t="shared" si="0"/>
        <v>0</v>
      </c>
    </row>
    <row r="25" spans="2:21" ht="19.95" customHeight="1">
      <c r="B25" s="1221"/>
      <c r="C25" s="770"/>
      <c r="D25" s="771" t="s">
        <v>389</v>
      </c>
      <c r="E25" s="772"/>
      <c r="F25" s="773"/>
      <c r="G25" s="773"/>
      <c r="H25" s="773"/>
      <c r="I25" s="773"/>
      <c r="J25" s="773"/>
      <c r="K25" s="773"/>
      <c r="L25" s="773"/>
      <c r="M25" s="773"/>
      <c r="N25" s="773"/>
      <c r="O25" s="773"/>
      <c r="P25" s="773"/>
      <c r="Q25" s="773"/>
      <c r="R25" s="773"/>
      <c r="S25" s="773"/>
      <c r="T25" s="773"/>
      <c r="U25" s="774">
        <f t="shared" si="0"/>
        <v>0</v>
      </c>
    </row>
    <row r="26" spans="2:21" ht="19.95" customHeight="1">
      <c r="B26" s="1221"/>
      <c r="C26" s="775"/>
      <c r="D26" s="776" t="s">
        <v>389</v>
      </c>
      <c r="E26" s="777"/>
      <c r="F26" s="778"/>
      <c r="G26" s="778"/>
      <c r="H26" s="778"/>
      <c r="I26" s="778"/>
      <c r="J26" s="778"/>
      <c r="K26" s="778"/>
      <c r="L26" s="778"/>
      <c r="M26" s="778"/>
      <c r="N26" s="778"/>
      <c r="O26" s="778"/>
      <c r="P26" s="778"/>
      <c r="Q26" s="778"/>
      <c r="R26" s="778"/>
      <c r="S26" s="778"/>
      <c r="T26" s="778"/>
      <c r="U26" s="779">
        <f t="shared" si="0"/>
        <v>0</v>
      </c>
    </row>
    <row r="27" spans="2:21" ht="19.95" customHeight="1" thickBot="1">
      <c r="B27" s="1222" t="s">
        <v>439</v>
      </c>
      <c r="C27" s="1223"/>
      <c r="D27" s="761" t="s">
        <v>389</v>
      </c>
      <c r="E27" s="762"/>
      <c r="F27" s="763">
        <f t="shared" ref="F27:T27" si="1">SUM(F22:F26)</f>
        <v>0</v>
      </c>
      <c r="G27" s="763">
        <f t="shared" si="1"/>
        <v>0</v>
      </c>
      <c r="H27" s="763">
        <f t="shared" si="1"/>
        <v>0</v>
      </c>
      <c r="I27" s="763">
        <f t="shared" si="1"/>
        <v>0</v>
      </c>
      <c r="J27" s="763">
        <f t="shared" si="1"/>
        <v>0</v>
      </c>
      <c r="K27" s="763">
        <f t="shared" si="1"/>
        <v>0</v>
      </c>
      <c r="L27" s="763">
        <f t="shared" si="1"/>
        <v>0</v>
      </c>
      <c r="M27" s="763">
        <f t="shared" si="1"/>
        <v>0</v>
      </c>
      <c r="N27" s="763">
        <f t="shared" si="1"/>
        <v>0</v>
      </c>
      <c r="O27" s="763">
        <f t="shared" si="1"/>
        <v>0</v>
      </c>
      <c r="P27" s="763">
        <f t="shared" si="1"/>
        <v>0</v>
      </c>
      <c r="Q27" s="763">
        <f t="shared" si="1"/>
        <v>0</v>
      </c>
      <c r="R27" s="763">
        <f t="shared" si="1"/>
        <v>0</v>
      </c>
      <c r="S27" s="763">
        <f t="shared" si="1"/>
        <v>0</v>
      </c>
      <c r="T27" s="763">
        <f t="shared" si="1"/>
        <v>0</v>
      </c>
      <c r="U27" s="780">
        <f t="shared" si="0"/>
        <v>0</v>
      </c>
    </row>
    <row r="28" spans="2:21" ht="21" customHeight="1" thickBot="1">
      <c r="B28" s="1237" t="s">
        <v>402</v>
      </c>
      <c r="C28" s="1238"/>
      <c r="D28" s="761" t="s">
        <v>389</v>
      </c>
      <c r="E28" s="762">
        <f t="shared" ref="E28:T28" si="2">SUM(E21,E27)</f>
        <v>0</v>
      </c>
      <c r="F28" s="763">
        <f t="shared" si="2"/>
        <v>0</v>
      </c>
      <c r="G28" s="763">
        <f t="shared" si="2"/>
        <v>0</v>
      </c>
      <c r="H28" s="763">
        <f t="shared" si="2"/>
        <v>0</v>
      </c>
      <c r="I28" s="763">
        <f t="shared" si="2"/>
        <v>0</v>
      </c>
      <c r="J28" s="763">
        <f t="shared" si="2"/>
        <v>0</v>
      </c>
      <c r="K28" s="763">
        <f t="shared" si="2"/>
        <v>0</v>
      </c>
      <c r="L28" s="763">
        <f t="shared" si="2"/>
        <v>0</v>
      </c>
      <c r="M28" s="763">
        <f t="shared" si="2"/>
        <v>0</v>
      </c>
      <c r="N28" s="763">
        <f t="shared" si="2"/>
        <v>0</v>
      </c>
      <c r="O28" s="763">
        <f t="shared" si="2"/>
        <v>0</v>
      </c>
      <c r="P28" s="763">
        <f t="shared" si="2"/>
        <v>0</v>
      </c>
      <c r="Q28" s="763">
        <f t="shared" si="2"/>
        <v>0</v>
      </c>
      <c r="R28" s="763">
        <f t="shared" si="2"/>
        <v>0</v>
      </c>
      <c r="S28" s="763">
        <f t="shared" si="2"/>
        <v>0</v>
      </c>
      <c r="T28" s="763">
        <f t="shared" si="2"/>
        <v>0</v>
      </c>
      <c r="U28" s="781">
        <f>SUM(E28:T28)</f>
        <v>0</v>
      </c>
    </row>
    <row r="29" spans="2:21" ht="6" customHeight="1">
      <c r="B29" s="142"/>
      <c r="C29" s="142"/>
      <c r="D29" s="331"/>
      <c r="E29" s="332"/>
      <c r="F29" s="332"/>
      <c r="G29" s="332"/>
      <c r="H29" s="332"/>
      <c r="I29" s="332"/>
      <c r="J29" s="332"/>
      <c r="K29" s="332"/>
      <c r="L29" s="332"/>
      <c r="M29" s="332"/>
      <c r="N29" s="332"/>
      <c r="O29" s="332"/>
      <c r="P29" s="332"/>
      <c r="Q29" s="332"/>
      <c r="R29" s="332"/>
      <c r="S29" s="332"/>
      <c r="T29" s="332"/>
      <c r="U29" s="332"/>
    </row>
    <row r="30" spans="2:21" ht="16.5" customHeight="1">
      <c r="B30" s="148" t="s">
        <v>210</v>
      </c>
    </row>
    <row r="31" spans="2:21" ht="16.5" customHeight="1">
      <c r="B31" s="362" t="s">
        <v>226</v>
      </c>
    </row>
    <row r="32" spans="2:21" ht="16.5" customHeight="1">
      <c r="B32" s="137" t="s">
        <v>219</v>
      </c>
    </row>
    <row r="33" spans="2:25" ht="16.5" customHeight="1">
      <c r="B33" s="137" t="s">
        <v>214</v>
      </c>
    </row>
    <row r="34" spans="2:25" ht="16.5" customHeight="1">
      <c r="B34" s="137" t="s">
        <v>218</v>
      </c>
    </row>
    <row r="35" spans="2:25" ht="19.5" customHeight="1">
      <c r="B35" s="137" t="s">
        <v>687</v>
      </c>
    </row>
    <row r="36" spans="2:25" ht="19.5" customHeight="1">
      <c r="B36" s="137" t="s">
        <v>1070</v>
      </c>
    </row>
    <row r="37" spans="2:25" ht="19.5" customHeight="1"/>
    <row r="38" spans="2:25" s="139" customFormat="1" ht="19.5" customHeight="1" thickBot="1">
      <c r="B38" s="330" t="s">
        <v>401</v>
      </c>
      <c r="C38" s="144"/>
      <c r="D38" s="144"/>
      <c r="E38" s="144"/>
      <c r="F38" s="144"/>
      <c r="G38" s="144"/>
      <c r="H38" s="144"/>
      <c r="I38" s="144"/>
      <c r="J38" s="144"/>
      <c r="K38" s="144"/>
      <c r="L38" s="144"/>
      <c r="M38" s="144"/>
      <c r="N38" s="144"/>
      <c r="O38" s="144"/>
      <c r="P38" s="144"/>
      <c r="Q38" s="144"/>
      <c r="R38" s="144"/>
      <c r="S38" s="144"/>
      <c r="T38" s="144"/>
      <c r="U38" s="146"/>
      <c r="V38" s="145"/>
      <c r="W38" s="145"/>
      <c r="X38" s="145"/>
      <c r="Y38" s="145"/>
    </row>
    <row r="39" spans="2:25" ht="22.5" customHeight="1" thickBot="1">
      <c r="B39" s="1239" t="s">
        <v>400</v>
      </c>
      <c r="C39" s="1240"/>
      <c r="D39" s="1235" t="s">
        <v>399</v>
      </c>
      <c r="E39" s="1232" t="s">
        <v>422</v>
      </c>
      <c r="F39" s="1234" t="s">
        <v>212</v>
      </c>
      <c r="G39" s="1234"/>
      <c r="H39" s="1234"/>
      <c r="I39" s="1234"/>
      <c r="J39" s="1234"/>
      <c r="K39" s="1234"/>
      <c r="L39" s="1234"/>
      <c r="M39" s="1234"/>
      <c r="N39" s="1234"/>
      <c r="O39" s="1234"/>
      <c r="P39" s="1234"/>
      <c r="Q39" s="1234"/>
      <c r="R39" s="1234"/>
      <c r="S39" s="1234"/>
      <c r="T39" s="1234"/>
      <c r="U39" s="1235" t="s">
        <v>398</v>
      </c>
    </row>
    <row r="40" spans="2:25" s="141" customFormat="1" ht="22.5" customHeight="1" thickBot="1">
      <c r="B40" s="1115"/>
      <c r="C40" s="1241"/>
      <c r="D40" s="1236"/>
      <c r="E40" s="1233"/>
      <c r="F40" s="782" t="s">
        <v>196</v>
      </c>
      <c r="G40" s="782" t="s">
        <v>197</v>
      </c>
      <c r="H40" s="782" t="s">
        <v>198</v>
      </c>
      <c r="I40" s="782" t="s">
        <v>199</v>
      </c>
      <c r="J40" s="782" t="s">
        <v>200</v>
      </c>
      <c r="K40" s="782" t="s">
        <v>201</v>
      </c>
      <c r="L40" s="782" t="s">
        <v>202</v>
      </c>
      <c r="M40" s="782" t="s">
        <v>203</v>
      </c>
      <c r="N40" s="782" t="s">
        <v>204</v>
      </c>
      <c r="O40" s="782" t="s">
        <v>205</v>
      </c>
      <c r="P40" s="782" t="s">
        <v>206</v>
      </c>
      <c r="Q40" s="782" t="s">
        <v>207</v>
      </c>
      <c r="R40" s="782" t="s">
        <v>208</v>
      </c>
      <c r="S40" s="782" t="s">
        <v>412</v>
      </c>
      <c r="T40" s="782" t="s">
        <v>413</v>
      </c>
      <c r="U40" s="1236"/>
    </row>
    <row r="41" spans="2:25" ht="19.95" customHeight="1">
      <c r="B41" s="1244" t="s">
        <v>397</v>
      </c>
      <c r="C41" s="783" t="s">
        <v>396</v>
      </c>
      <c r="D41" s="784" t="s">
        <v>94</v>
      </c>
      <c r="E41" s="785"/>
      <c r="F41" s="786"/>
      <c r="G41" s="786"/>
      <c r="H41" s="786"/>
      <c r="I41" s="786"/>
      <c r="J41" s="786"/>
      <c r="K41" s="786"/>
      <c r="L41" s="786"/>
      <c r="M41" s="786"/>
      <c r="N41" s="786"/>
      <c r="O41" s="786"/>
      <c r="P41" s="786"/>
      <c r="Q41" s="786"/>
      <c r="R41" s="786"/>
      <c r="S41" s="786"/>
      <c r="T41" s="786"/>
      <c r="U41" s="787" t="s">
        <v>94</v>
      </c>
    </row>
    <row r="42" spans="2:25" ht="19.95" customHeight="1">
      <c r="B42" s="1244"/>
      <c r="C42" s="788" t="s">
        <v>395</v>
      </c>
      <c r="D42" s="789" t="s">
        <v>394</v>
      </c>
      <c r="E42" s="790"/>
      <c r="F42" s="791"/>
      <c r="G42" s="791"/>
      <c r="H42" s="791"/>
      <c r="I42" s="791"/>
      <c r="J42" s="791"/>
      <c r="K42" s="791"/>
      <c r="L42" s="791"/>
      <c r="M42" s="791"/>
      <c r="N42" s="791"/>
      <c r="O42" s="791"/>
      <c r="P42" s="791"/>
      <c r="Q42" s="791"/>
      <c r="R42" s="791"/>
      <c r="S42" s="791"/>
      <c r="T42" s="791"/>
      <c r="U42" s="792" t="s">
        <v>94</v>
      </c>
    </row>
    <row r="43" spans="2:25" ht="19.95" customHeight="1">
      <c r="B43" s="1244"/>
      <c r="C43" s="788" t="s">
        <v>393</v>
      </c>
      <c r="D43" s="789" t="s">
        <v>392</v>
      </c>
      <c r="E43" s="790"/>
      <c r="F43" s="791"/>
      <c r="G43" s="791"/>
      <c r="H43" s="791"/>
      <c r="I43" s="791"/>
      <c r="J43" s="791"/>
      <c r="K43" s="791"/>
      <c r="L43" s="791"/>
      <c r="M43" s="791"/>
      <c r="N43" s="791"/>
      <c r="O43" s="791"/>
      <c r="P43" s="791"/>
      <c r="Q43" s="791"/>
      <c r="R43" s="791"/>
      <c r="S43" s="791"/>
      <c r="T43" s="791"/>
      <c r="U43" s="792" t="s">
        <v>94</v>
      </c>
    </row>
    <row r="44" spans="2:25" ht="19.95" customHeight="1">
      <c r="B44" s="1244"/>
      <c r="C44" s="793" t="s">
        <v>391</v>
      </c>
      <c r="D44" s="794" t="s">
        <v>389</v>
      </c>
      <c r="E44" s="795"/>
      <c r="F44" s="796"/>
      <c r="G44" s="796"/>
      <c r="H44" s="796"/>
      <c r="I44" s="796"/>
      <c r="J44" s="796"/>
      <c r="K44" s="796"/>
      <c r="L44" s="796"/>
      <c r="M44" s="796"/>
      <c r="N44" s="796"/>
      <c r="O44" s="796"/>
      <c r="P44" s="796"/>
      <c r="Q44" s="796"/>
      <c r="R44" s="796"/>
      <c r="S44" s="796"/>
      <c r="T44" s="796"/>
      <c r="U44" s="797">
        <f>SUM(F44:T44)</f>
        <v>0</v>
      </c>
    </row>
    <row r="45" spans="2:25" ht="19.95" customHeight="1">
      <c r="B45" s="1244"/>
      <c r="C45" s="798" t="s">
        <v>396</v>
      </c>
      <c r="D45" s="799" t="s">
        <v>69</v>
      </c>
      <c r="E45" s="800"/>
      <c r="F45" s="801"/>
      <c r="G45" s="801"/>
      <c r="H45" s="801"/>
      <c r="I45" s="801"/>
      <c r="J45" s="801"/>
      <c r="K45" s="801"/>
      <c r="L45" s="801"/>
      <c r="M45" s="801"/>
      <c r="N45" s="801"/>
      <c r="O45" s="801"/>
      <c r="P45" s="801"/>
      <c r="Q45" s="801"/>
      <c r="R45" s="801"/>
      <c r="S45" s="801"/>
      <c r="T45" s="801"/>
      <c r="U45" s="787" t="s">
        <v>94</v>
      </c>
    </row>
    <row r="46" spans="2:25" ht="19.95" customHeight="1">
      <c r="B46" s="1244"/>
      <c r="C46" s="788" t="s">
        <v>395</v>
      </c>
      <c r="D46" s="789" t="s">
        <v>394</v>
      </c>
      <c r="E46" s="790"/>
      <c r="F46" s="791"/>
      <c r="G46" s="791"/>
      <c r="H46" s="791"/>
      <c r="I46" s="791"/>
      <c r="J46" s="791"/>
      <c r="K46" s="791"/>
      <c r="L46" s="791"/>
      <c r="M46" s="791"/>
      <c r="N46" s="791"/>
      <c r="O46" s="791"/>
      <c r="P46" s="791"/>
      <c r="Q46" s="791"/>
      <c r="R46" s="791"/>
      <c r="S46" s="791"/>
      <c r="T46" s="791"/>
      <c r="U46" s="792" t="s">
        <v>94</v>
      </c>
    </row>
    <row r="47" spans="2:25" ht="19.95" customHeight="1">
      <c r="B47" s="1244"/>
      <c r="C47" s="788" t="s">
        <v>393</v>
      </c>
      <c r="D47" s="789" t="s">
        <v>392</v>
      </c>
      <c r="E47" s="790"/>
      <c r="F47" s="791"/>
      <c r="G47" s="791"/>
      <c r="H47" s="791"/>
      <c r="I47" s="791"/>
      <c r="J47" s="791"/>
      <c r="K47" s="791"/>
      <c r="L47" s="791"/>
      <c r="M47" s="791"/>
      <c r="N47" s="791"/>
      <c r="O47" s="791"/>
      <c r="P47" s="791"/>
      <c r="Q47" s="791"/>
      <c r="R47" s="791"/>
      <c r="S47" s="791"/>
      <c r="T47" s="791"/>
      <c r="U47" s="792" t="s">
        <v>94</v>
      </c>
    </row>
    <row r="48" spans="2:25" ht="19.95" customHeight="1">
      <c r="B48" s="1244"/>
      <c r="C48" s="793" t="s">
        <v>391</v>
      </c>
      <c r="D48" s="794" t="s">
        <v>389</v>
      </c>
      <c r="E48" s="795"/>
      <c r="F48" s="796"/>
      <c r="G48" s="796"/>
      <c r="H48" s="796"/>
      <c r="I48" s="796"/>
      <c r="J48" s="796"/>
      <c r="K48" s="796"/>
      <c r="L48" s="796"/>
      <c r="M48" s="796"/>
      <c r="N48" s="796"/>
      <c r="O48" s="796"/>
      <c r="P48" s="796"/>
      <c r="Q48" s="796"/>
      <c r="R48" s="796"/>
      <c r="S48" s="796"/>
      <c r="T48" s="796"/>
      <c r="U48" s="797">
        <f>SUM(F48:T48)</f>
        <v>0</v>
      </c>
    </row>
    <row r="49" spans="2:21" ht="19.95" customHeight="1">
      <c r="B49" s="1244"/>
      <c r="C49" s="798" t="s">
        <v>396</v>
      </c>
      <c r="D49" s="799" t="s">
        <v>69</v>
      </c>
      <c r="E49" s="800"/>
      <c r="F49" s="801"/>
      <c r="G49" s="801"/>
      <c r="H49" s="801"/>
      <c r="I49" s="801"/>
      <c r="J49" s="801"/>
      <c r="K49" s="801"/>
      <c r="L49" s="801"/>
      <c r="M49" s="801"/>
      <c r="N49" s="801"/>
      <c r="O49" s="801"/>
      <c r="P49" s="801"/>
      <c r="Q49" s="801"/>
      <c r="R49" s="801"/>
      <c r="S49" s="801"/>
      <c r="T49" s="801"/>
      <c r="U49" s="787" t="s">
        <v>94</v>
      </c>
    </row>
    <row r="50" spans="2:21" ht="19.95" customHeight="1">
      <c r="B50" s="1244"/>
      <c r="C50" s="788" t="s">
        <v>395</v>
      </c>
      <c r="D50" s="789" t="s">
        <v>394</v>
      </c>
      <c r="E50" s="790"/>
      <c r="F50" s="791"/>
      <c r="G50" s="791"/>
      <c r="H50" s="791"/>
      <c r="I50" s="791"/>
      <c r="J50" s="791"/>
      <c r="K50" s="791"/>
      <c r="L50" s="791"/>
      <c r="M50" s="791"/>
      <c r="N50" s="791"/>
      <c r="O50" s="791"/>
      <c r="P50" s="791"/>
      <c r="Q50" s="791"/>
      <c r="R50" s="791"/>
      <c r="S50" s="791"/>
      <c r="T50" s="791"/>
      <c r="U50" s="792" t="s">
        <v>94</v>
      </c>
    </row>
    <row r="51" spans="2:21" ht="19.95" customHeight="1">
      <c r="B51" s="1244"/>
      <c r="C51" s="788" t="s">
        <v>393</v>
      </c>
      <c r="D51" s="789" t="s">
        <v>392</v>
      </c>
      <c r="E51" s="790"/>
      <c r="F51" s="791"/>
      <c r="G51" s="791"/>
      <c r="H51" s="791"/>
      <c r="I51" s="791"/>
      <c r="J51" s="791"/>
      <c r="K51" s="791"/>
      <c r="L51" s="791"/>
      <c r="M51" s="791"/>
      <c r="N51" s="791"/>
      <c r="O51" s="791"/>
      <c r="P51" s="791"/>
      <c r="Q51" s="791"/>
      <c r="R51" s="791"/>
      <c r="S51" s="791"/>
      <c r="T51" s="791"/>
      <c r="U51" s="792" t="s">
        <v>94</v>
      </c>
    </row>
    <row r="52" spans="2:21" ht="19.95" customHeight="1">
      <c r="B52" s="1244"/>
      <c r="C52" s="793" t="s">
        <v>391</v>
      </c>
      <c r="D52" s="794" t="s">
        <v>389</v>
      </c>
      <c r="E52" s="795"/>
      <c r="F52" s="796"/>
      <c r="G52" s="796"/>
      <c r="H52" s="796"/>
      <c r="I52" s="796"/>
      <c r="J52" s="796"/>
      <c r="K52" s="796"/>
      <c r="L52" s="796"/>
      <c r="M52" s="796"/>
      <c r="N52" s="796"/>
      <c r="O52" s="796"/>
      <c r="P52" s="796"/>
      <c r="Q52" s="796"/>
      <c r="R52" s="796"/>
      <c r="S52" s="796"/>
      <c r="T52" s="796"/>
      <c r="U52" s="797">
        <f>SUM(F52:T52)</f>
        <v>0</v>
      </c>
    </row>
    <row r="53" spans="2:21" ht="21.75" customHeight="1" thickBot="1">
      <c r="B53" s="1245" t="s">
        <v>390</v>
      </c>
      <c r="C53" s="1246"/>
      <c r="D53" s="802" t="s">
        <v>389</v>
      </c>
      <c r="E53" s="803"/>
      <c r="F53" s="804">
        <f t="shared" ref="F53:T53" si="3">SUM(F44,F48,F52)</f>
        <v>0</v>
      </c>
      <c r="G53" s="804">
        <f t="shared" si="3"/>
        <v>0</v>
      </c>
      <c r="H53" s="804">
        <f t="shared" si="3"/>
        <v>0</v>
      </c>
      <c r="I53" s="804">
        <f t="shared" si="3"/>
        <v>0</v>
      </c>
      <c r="J53" s="804">
        <f t="shared" si="3"/>
        <v>0</v>
      </c>
      <c r="K53" s="804">
        <f t="shared" si="3"/>
        <v>0</v>
      </c>
      <c r="L53" s="804">
        <f t="shared" si="3"/>
        <v>0</v>
      </c>
      <c r="M53" s="804">
        <f t="shared" si="3"/>
        <v>0</v>
      </c>
      <c r="N53" s="804">
        <f t="shared" si="3"/>
        <v>0</v>
      </c>
      <c r="O53" s="804">
        <f t="shared" si="3"/>
        <v>0</v>
      </c>
      <c r="P53" s="804">
        <f t="shared" si="3"/>
        <v>0</v>
      </c>
      <c r="Q53" s="804">
        <f t="shared" si="3"/>
        <v>0</v>
      </c>
      <c r="R53" s="804">
        <f t="shared" si="3"/>
        <v>0</v>
      </c>
      <c r="S53" s="804">
        <f t="shared" si="3"/>
        <v>0</v>
      </c>
      <c r="T53" s="804">
        <f t="shared" si="3"/>
        <v>0</v>
      </c>
      <c r="U53" s="805">
        <f>SUM(F53:T53)</f>
        <v>0</v>
      </c>
    </row>
    <row r="54" spans="2:21" ht="6" customHeight="1">
      <c r="B54" s="142"/>
      <c r="C54" s="142"/>
      <c r="D54" s="331"/>
      <c r="E54" s="332"/>
      <c r="F54" s="332"/>
      <c r="G54" s="332"/>
      <c r="H54" s="332"/>
      <c r="I54" s="332"/>
      <c r="J54" s="332"/>
      <c r="K54" s="332"/>
      <c r="L54" s="332"/>
      <c r="M54" s="332"/>
      <c r="N54" s="332"/>
      <c r="O54" s="332"/>
      <c r="P54" s="332"/>
      <c r="Q54" s="332"/>
      <c r="R54" s="332"/>
      <c r="S54" s="332"/>
      <c r="T54" s="332"/>
      <c r="U54" s="332"/>
    </row>
    <row r="55" spans="2:21" ht="16.5" customHeight="1">
      <c r="B55" s="148" t="s">
        <v>210</v>
      </c>
    </row>
    <row r="56" spans="2:21" ht="16.5" customHeight="1">
      <c r="B56" s="137" t="s">
        <v>1134</v>
      </c>
    </row>
    <row r="57" spans="2:21" ht="16.5" customHeight="1">
      <c r="B57" s="362" t="s">
        <v>224</v>
      </c>
    </row>
    <row r="58" spans="2:21">
      <c r="B58" s="137" t="s">
        <v>223</v>
      </c>
    </row>
    <row r="62" spans="2:21" ht="14.4">
      <c r="B62" s="200" t="s">
        <v>388</v>
      </c>
    </row>
    <row r="64" spans="2:21" ht="13.2">
      <c r="B64" s="141" t="s">
        <v>423</v>
      </c>
    </row>
    <row r="66" spans="2:21" ht="27" customHeight="1">
      <c r="C66" s="382" t="s">
        <v>70</v>
      </c>
      <c r="D66" s="1242" t="s">
        <v>387</v>
      </c>
      <c r="E66" s="1242"/>
      <c r="F66" s="1242"/>
    </row>
    <row r="67" spans="2:21" ht="27.75" customHeight="1" thickBot="1">
      <c r="C67" s="381" t="s">
        <v>386</v>
      </c>
      <c r="D67" s="1243"/>
      <c r="E67" s="1243"/>
      <c r="F67" s="1243"/>
    </row>
    <row r="68" spans="2:21" ht="27.75" customHeight="1">
      <c r="C68" s="381" t="s">
        <v>385</v>
      </c>
      <c r="D68" s="1243"/>
      <c r="E68" s="1243"/>
      <c r="F68" s="1243"/>
      <c r="S68" s="1154" t="s">
        <v>52</v>
      </c>
      <c r="T68" s="1155"/>
      <c r="U68" s="1156"/>
    </row>
    <row r="69" spans="2:21" ht="12.6" customHeight="1" thickBot="1">
      <c r="S69" s="1157"/>
      <c r="T69" s="1158"/>
      <c r="U69" s="1159"/>
    </row>
    <row r="70" spans="2:21">
      <c r="B70" s="148" t="s">
        <v>686</v>
      </c>
    </row>
  </sheetData>
  <mergeCells count="23">
    <mergeCell ref="D39:D40"/>
    <mergeCell ref="B39:C40"/>
    <mergeCell ref="D66:F66"/>
    <mergeCell ref="D67:F67"/>
    <mergeCell ref="D68:F68"/>
    <mergeCell ref="B41:B52"/>
    <mergeCell ref="B53:C53"/>
    <mergeCell ref="S68:U69"/>
    <mergeCell ref="B9:B13"/>
    <mergeCell ref="B15:B19"/>
    <mergeCell ref="B21:C21"/>
    <mergeCell ref="B4:U4"/>
    <mergeCell ref="B7:C8"/>
    <mergeCell ref="F7:T7"/>
    <mergeCell ref="U7:U8"/>
    <mergeCell ref="E7:E8"/>
    <mergeCell ref="D7:D8"/>
    <mergeCell ref="F39:T39"/>
    <mergeCell ref="U39:U40"/>
    <mergeCell ref="B28:C28"/>
    <mergeCell ref="B22:B26"/>
    <mergeCell ref="B27:C27"/>
    <mergeCell ref="E39:E40"/>
  </mergeCells>
  <phoneticPr fontId="8"/>
  <printOptions horizontalCentered="1"/>
  <pageMargins left="0.39370078740157483" right="0.39370078740157483" top="0.98425196850393704" bottom="0.39370078740157483" header="0.51181102362204722" footer="0.51181102362204722"/>
  <pageSetup paperSize="8" scale="87" fitToHeight="0" orientation="landscape" r:id="rId1"/>
  <headerFooter alignWithMargins="0"/>
  <rowBreaks count="1" manualBreakCount="1">
    <brk id="36" min="1" max="20"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O107"/>
  <sheetViews>
    <sheetView zoomScale="85" zoomScaleNormal="85" workbookViewId="0"/>
  </sheetViews>
  <sheetFormatPr defaultColWidth="8.77734375" defaultRowHeight="13.2"/>
  <cols>
    <col min="1" max="1" width="4.33203125" style="367" customWidth="1"/>
    <col min="2" max="2" width="3.109375" style="367" customWidth="1"/>
    <col min="3" max="3" width="10.44140625" style="367" customWidth="1"/>
    <col min="4" max="4" width="4.44140625" style="367" customWidth="1"/>
    <col min="5" max="5" width="39.33203125" style="367" customWidth="1"/>
    <col min="6" max="6" width="18.21875" style="367" customWidth="1"/>
    <col min="7" max="14" width="13.6640625" style="367" customWidth="1"/>
    <col min="15" max="15" width="4.44140625" style="367" customWidth="1"/>
    <col min="16" max="16" width="4.77734375" style="367" customWidth="1"/>
    <col min="17" max="16384" width="8.77734375" style="367"/>
  </cols>
  <sheetData>
    <row r="1" spans="1:15" ht="19.95" customHeight="1">
      <c r="A1" s="368"/>
      <c r="B1" s="368"/>
      <c r="C1" s="368"/>
      <c r="D1" s="368"/>
      <c r="E1" s="368"/>
      <c r="F1" s="368"/>
      <c r="G1" s="368"/>
      <c r="H1" s="368"/>
      <c r="I1" s="368"/>
      <c r="J1" s="368"/>
      <c r="K1" s="368"/>
      <c r="L1" s="368"/>
      <c r="M1" s="368"/>
      <c r="N1" s="368"/>
      <c r="O1" s="368"/>
    </row>
    <row r="2" spans="1:15" ht="19.95" customHeight="1">
      <c r="A2" s="368"/>
      <c r="B2" s="368" t="s">
        <v>774</v>
      </c>
      <c r="C2" s="368"/>
      <c r="D2" s="368"/>
      <c r="E2" s="368"/>
      <c r="F2" s="368"/>
      <c r="G2" s="368"/>
      <c r="H2" s="368"/>
      <c r="I2" s="368"/>
      <c r="J2" s="368"/>
      <c r="K2" s="368"/>
      <c r="L2" s="368"/>
      <c r="M2" s="368"/>
      <c r="N2" s="368"/>
      <c r="O2" s="368"/>
    </row>
    <row r="3" spans="1:15" ht="19.95" customHeight="1">
      <c r="A3" s="368"/>
      <c r="B3" s="1019" t="s">
        <v>775</v>
      </c>
      <c r="C3" s="1019"/>
      <c r="D3" s="1019"/>
      <c r="E3" s="1019"/>
      <c r="F3" s="1019"/>
      <c r="G3" s="1019"/>
      <c r="H3" s="1019"/>
      <c r="I3" s="1019"/>
      <c r="J3" s="1019"/>
      <c r="K3" s="1019"/>
      <c r="L3" s="1019"/>
      <c r="M3" s="1019"/>
      <c r="N3" s="1019"/>
      <c r="O3" s="1019"/>
    </row>
    <row r="4" spans="1:15" ht="19.95" customHeight="1">
      <c r="A4" s="368"/>
      <c r="B4" s="368"/>
      <c r="C4" s="368"/>
      <c r="D4" s="368"/>
      <c r="E4" s="368"/>
      <c r="F4" s="368"/>
      <c r="G4" s="368"/>
      <c r="H4" s="368"/>
      <c r="I4" s="368"/>
      <c r="J4" s="368"/>
      <c r="K4" s="368"/>
      <c r="L4" s="368"/>
      <c r="M4" s="368"/>
      <c r="N4" s="375" t="s">
        <v>493</v>
      </c>
      <c r="O4" s="375"/>
    </row>
    <row r="5" spans="1:15" ht="19.95" customHeight="1">
      <c r="A5" s="368"/>
      <c r="B5" s="1020" t="s">
        <v>504</v>
      </c>
      <c r="C5" s="1021"/>
      <c r="D5" s="1021"/>
      <c r="E5" s="1021"/>
      <c r="F5" s="1022"/>
      <c r="G5" s="417" t="s">
        <v>321</v>
      </c>
      <c r="H5" s="417" t="s">
        <v>320</v>
      </c>
      <c r="I5" s="417" t="s">
        <v>319</v>
      </c>
      <c r="J5" s="417" t="s">
        <v>318</v>
      </c>
      <c r="K5" s="417" t="s">
        <v>317</v>
      </c>
      <c r="L5" s="417" t="s">
        <v>329</v>
      </c>
      <c r="M5" s="417" t="s">
        <v>328</v>
      </c>
      <c r="N5" s="1026" t="s">
        <v>316</v>
      </c>
      <c r="O5" s="374"/>
    </row>
    <row r="6" spans="1:15" ht="19.95" customHeight="1">
      <c r="A6" s="368"/>
      <c r="B6" s="1023"/>
      <c r="C6" s="1024"/>
      <c r="D6" s="1024"/>
      <c r="E6" s="1024"/>
      <c r="F6" s="1025"/>
      <c r="G6" s="417" t="s">
        <v>315</v>
      </c>
      <c r="H6" s="417" t="s">
        <v>327</v>
      </c>
      <c r="I6" s="417" t="s">
        <v>326</v>
      </c>
      <c r="J6" s="417" t="s">
        <v>325</v>
      </c>
      <c r="K6" s="417" t="s">
        <v>324</v>
      </c>
      <c r="L6" s="417" t="s">
        <v>323</v>
      </c>
      <c r="M6" s="417" t="s">
        <v>322</v>
      </c>
      <c r="N6" s="1026"/>
      <c r="O6" s="374"/>
    </row>
    <row r="7" spans="1:15" ht="19.95" customHeight="1">
      <c r="A7" s="368"/>
      <c r="B7" s="1027"/>
      <c r="C7" s="1028"/>
      <c r="D7" s="1028"/>
      <c r="E7" s="1028"/>
      <c r="F7" s="419"/>
      <c r="G7" s="420"/>
      <c r="H7" s="420"/>
      <c r="I7" s="420"/>
      <c r="J7" s="420"/>
      <c r="K7" s="420"/>
      <c r="L7" s="420"/>
      <c r="M7" s="420"/>
      <c r="N7" s="421"/>
      <c r="O7" s="372"/>
    </row>
    <row r="8" spans="1:15" ht="19.95" customHeight="1">
      <c r="A8" s="368"/>
      <c r="B8" s="422"/>
      <c r="C8" s="1029" t="s">
        <v>330</v>
      </c>
      <c r="D8" s="1032" t="s">
        <v>305</v>
      </c>
      <c r="E8" s="1033"/>
      <c r="F8" s="1034"/>
      <c r="G8" s="424"/>
      <c r="H8" s="424"/>
      <c r="I8" s="424"/>
      <c r="J8" s="424"/>
      <c r="K8" s="424"/>
      <c r="L8" s="424"/>
      <c r="M8" s="424"/>
      <c r="N8" s="425">
        <f>SUM(G8:M8)</f>
        <v>0</v>
      </c>
      <c r="O8" s="373"/>
    </row>
    <row r="9" spans="1:15" ht="19.5" customHeight="1">
      <c r="A9" s="368"/>
      <c r="B9" s="422"/>
      <c r="C9" s="1030"/>
      <c r="D9" s="1035" t="s">
        <v>306</v>
      </c>
      <c r="E9" s="1036"/>
      <c r="F9" s="1037"/>
      <c r="G9" s="426">
        <f>SUM(G10:G16)</f>
        <v>0</v>
      </c>
      <c r="H9" s="426">
        <f t="shared" ref="H9:M9" si="0">SUM(H10:H16)</f>
        <v>0</v>
      </c>
      <c r="I9" s="426">
        <f t="shared" si="0"/>
        <v>0</v>
      </c>
      <c r="J9" s="426">
        <f t="shared" si="0"/>
        <v>0</v>
      </c>
      <c r="K9" s="426">
        <f t="shared" si="0"/>
        <v>0</v>
      </c>
      <c r="L9" s="426">
        <f t="shared" si="0"/>
        <v>0</v>
      </c>
      <c r="M9" s="426">
        <f t="shared" si="0"/>
        <v>0</v>
      </c>
      <c r="N9" s="425">
        <f t="shared" ref="N9:N72" si="1">SUM(G9:M9)</f>
        <v>0</v>
      </c>
      <c r="O9" s="373"/>
    </row>
    <row r="10" spans="1:15" ht="19.5" customHeight="1">
      <c r="A10" s="368"/>
      <c r="B10" s="422"/>
      <c r="C10" s="1030"/>
      <c r="D10" s="427"/>
      <c r="E10" s="1032" t="s">
        <v>334</v>
      </c>
      <c r="F10" s="1034"/>
      <c r="G10" s="424"/>
      <c r="H10" s="424"/>
      <c r="I10" s="424"/>
      <c r="J10" s="424"/>
      <c r="K10" s="424"/>
      <c r="L10" s="424"/>
      <c r="M10" s="424"/>
      <c r="N10" s="425">
        <f t="shared" si="1"/>
        <v>0</v>
      </c>
      <c r="O10" s="373"/>
    </row>
    <row r="11" spans="1:15" ht="19.5" customHeight="1">
      <c r="A11" s="368"/>
      <c r="B11" s="422"/>
      <c r="C11" s="1030"/>
      <c r="D11" s="427"/>
      <c r="E11" s="1032" t="s">
        <v>335</v>
      </c>
      <c r="F11" s="1034"/>
      <c r="G11" s="424"/>
      <c r="H11" s="424"/>
      <c r="I11" s="424"/>
      <c r="J11" s="424"/>
      <c r="K11" s="424"/>
      <c r="L11" s="424"/>
      <c r="M11" s="424"/>
      <c r="N11" s="425">
        <f t="shared" si="1"/>
        <v>0</v>
      </c>
      <c r="O11" s="373"/>
    </row>
    <row r="12" spans="1:15" ht="30" customHeight="1">
      <c r="A12" s="368"/>
      <c r="B12" s="422"/>
      <c r="C12" s="1030"/>
      <c r="D12" s="427"/>
      <c r="E12" s="1038" t="s">
        <v>336</v>
      </c>
      <c r="F12" s="1039"/>
      <c r="G12" s="424"/>
      <c r="H12" s="424"/>
      <c r="I12" s="424"/>
      <c r="J12" s="424"/>
      <c r="K12" s="424"/>
      <c r="L12" s="424"/>
      <c r="M12" s="424"/>
      <c r="N12" s="425">
        <f t="shared" si="1"/>
        <v>0</v>
      </c>
      <c r="O12" s="373"/>
    </row>
    <row r="13" spans="1:15" ht="19.5" customHeight="1">
      <c r="A13" s="368"/>
      <c r="B13" s="422"/>
      <c r="C13" s="1030"/>
      <c r="D13" s="427"/>
      <c r="E13" s="1032" t="s">
        <v>1139</v>
      </c>
      <c r="F13" s="1040"/>
      <c r="G13" s="424"/>
      <c r="H13" s="424"/>
      <c r="I13" s="424"/>
      <c r="J13" s="424"/>
      <c r="K13" s="424"/>
      <c r="L13" s="424"/>
      <c r="M13" s="424"/>
      <c r="N13" s="425">
        <f t="shared" si="1"/>
        <v>0</v>
      </c>
      <c r="O13" s="373"/>
    </row>
    <row r="14" spans="1:15" ht="19.5" customHeight="1">
      <c r="A14" s="368"/>
      <c r="B14" s="422"/>
      <c r="C14" s="1030"/>
      <c r="D14" s="427"/>
      <c r="E14" s="1032" t="s">
        <v>1135</v>
      </c>
      <c r="F14" s="1034"/>
      <c r="G14" s="424"/>
      <c r="H14" s="424"/>
      <c r="I14" s="424"/>
      <c r="J14" s="424"/>
      <c r="K14" s="424"/>
      <c r="L14" s="424"/>
      <c r="M14" s="424"/>
      <c r="N14" s="425">
        <f t="shared" si="1"/>
        <v>0</v>
      </c>
      <c r="O14" s="373"/>
    </row>
    <row r="15" spans="1:15" ht="19.5" customHeight="1">
      <c r="A15" s="368"/>
      <c r="B15" s="422"/>
      <c r="C15" s="1030"/>
      <c r="D15" s="427"/>
      <c r="E15" s="1038" t="s">
        <v>337</v>
      </c>
      <c r="F15" s="1039"/>
      <c r="G15" s="424"/>
      <c r="H15" s="424"/>
      <c r="I15" s="424"/>
      <c r="J15" s="424"/>
      <c r="K15" s="424"/>
      <c r="L15" s="424"/>
      <c r="M15" s="424"/>
      <c r="N15" s="425">
        <f t="shared" si="1"/>
        <v>0</v>
      </c>
      <c r="O15" s="373"/>
    </row>
    <row r="16" spans="1:15" ht="33.6" customHeight="1">
      <c r="A16" s="368"/>
      <c r="B16" s="422"/>
      <c r="C16" s="1030"/>
      <c r="D16" s="428"/>
      <c r="E16" s="1038" t="s">
        <v>1110</v>
      </c>
      <c r="F16" s="1039"/>
      <c r="G16" s="424"/>
      <c r="H16" s="424"/>
      <c r="I16" s="424"/>
      <c r="J16" s="424"/>
      <c r="K16" s="424"/>
      <c r="L16" s="424"/>
      <c r="M16" s="424"/>
      <c r="N16" s="425">
        <f t="shared" si="1"/>
        <v>0</v>
      </c>
      <c r="O16" s="373"/>
    </row>
    <row r="17" spans="1:15" ht="19.5" customHeight="1">
      <c r="A17" s="368"/>
      <c r="B17" s="422"/>
      <c r="C17" s="1030"/>
      <c r="D17" s="1041" t="s">
        <v>331</v>
      </c>
      <c r="E17" s="1042"/>
      <c r="F17" s="1043"/>
      <c r="G17" s="426">
        <f>SUM(G18:G33)</f>
        <v>0</v>
      </c>
      <c r="H17" s="426">
        <f t="shared" ref="H17:M17" si="2">SUM(H18:H33)</f>
        <v>0</v>
      </c>
      <c r="I17" s="426">
        <f t="shared" si="2"/>
        <v>0</v>
      </c>
      <c r="J17" s="426">
        <f t="shared" si="2"/>
        <v>0</v>
      </c>
      <c r="K17" s="426">
        <f t="shared" si="2"/>
        <v>0</v>
      </c>
      <c r="L17" s="426">
        <f t="shared" si="2"/>
        <v>0</v>
      </c>
      <c r="M17" s="426">
        <f t="shared" si="2"/>
        <v>0</v>
      </c>
      <c r="N17" s="425">
        <f t="shared" si="1"/>
        <v>0</v>
      </c>
      <c r="O17" s="373"/>
    </row>
    <row r="18" spans="1:15" ht="19.5" customHeight="1">
      <c r="A18" s="368"/>
      <c r="B18" s="422"/>
      <c r="C18" s="1030"/>
      <c r="D18" s="427"/>
      <c r="E18" s="1038" t="s">
        <v>338</v>
      </c>
      <c r="F18" s="1039"/>
      <c r="G18" s="424"/>
      <c r="H18" s="424"/>
      <c r="I18" s="424"/>
      <c r="J18" s="424"/>
      <c r="K18" s="424"/>
      <c r="L18" s="424"/>
      <c r="M18" s="424"/>
      <c r="N18" s="425">
        <f t="shared" si="1"/>
        <v>0</v>
      </c>
      <c r="O18" s="373"/>
    </row>
    <row r="19" spans="1:15" ht="19.5" customHeight="1">
      <c r="A19" s="368"/>
      <c r="B19" s="422"/>
      <c r="C19" s="1030"/>
      <c r="D19" s="427"/>
      <c r="E19" s="1038" t="s">
        <v>339</v>
      </c>
      <c r="F19" s="1039"/>
      <c r="G19" s="424"/>
      <c r="H19" s="424"/>
      <c r="I19" s="424"/>
      <c r="J19" s="424"/>
      <c r="K19" s="424"/>
      <c r="L19" s="424"/>
      <c r="M19" s="424"/>
      <c r="N19" s="425">
        <f t="shared" si="1"/>
        <v>0</v>
      </c>
      <c r="O19" s="373"/>
    </row>
    <row r="20" spans="1:15" ht="19.5" customHeight="1">
      <c r="A20" s="368"/>
      <c r="B20" s="422"/>
      <c r="C20" s="1030"/>
      <c r="D20" s="427"/>
      <c r="E20" s="1038" t="s">
        <v>340</v>
      </c>
      <c r="F20" s="1039"/>
      <c r="G20" s="424"/>
      <c r="H20" s="424"/>
      <c r="I20" s="424"/>
      <c r="J20" s="424"/>
      <c r="K20" s="424"/>
      <c r="L20" s="424"/>
      <c r="M20" s="424"/>
      <c r="N20" s="425">
        <f t="shared" si="1"/>
        <v>0</v>
      </c>
      <c r="O20" s="373"/>
    </row>
    <row r="21" spans="1:15" ht="19.5" customHeight="1">
      <c r="A21" s="368"/>
      <c r="B21" s="422"/>
      <c r="C21" s="1030"/>
      <c r="D21" s="427"/>
      <c r="E21" s="1038" t="s">
        <v>341</v>
      </c>
      <c r="F21" s="1039"/>
      <c r="G21" s="424"/>
      <c r="H21" s="424"/>
      <c r="I21" s="424"/>
      <c r="J21" s="424"/>
      <c r="K21" s="424"/>
      <c r="L21" s="424"/>
      <c r="M21" s="424"/>
      <c r="N21" s="425">
        <f t="shared" si="1"/>
        <v>0</v>
      </c>
      <c r="O21" s="373"/>
    </row>
    <row r="22" spans="1:15" ht="19.5" customHeight="1">
      <c r="A22" s="368"/>
      <c r="B22" s="422"/>
      <c r="C22" s="1030"/>
      <c r="D22" s="427"/>
      <c r="E22" s="1038" t="s">
        <v>342</v>
      </c>
      <c r="F22" s="1039"/>
      <c r="G22" s="424"/>
      <c r="H22" s="424"/>
      <c r="I22" s="424"/>
      <c r="J22" s="424"/>
      <c r="K22" s="424"/>
      <c r="L22" s="424"/>
      <c r="M22" s="424"/>
      <c r="N22" s="425">
        <f t="shared" si="1"/>
        <v>0</v>
      </c>
      <c r="O22" s="373"/>
    </row>
    <row r="23" spans="1:15" ht="19.5" customHeight="1">
      <c r="A23" s="368"/>
      <c r="B23" s="422"/>
      <c r="C23" s="1030"/>
      <c r="D23" s="427"/>
      <c r="E23" s="1038" t="s">
        <v>343</v>
      </c>
      <c r="F23" s="1039"/>
      <c r="G23" s="424"/>
      <c r="H23" s="424"/>
      <c r="I23" s="424"/>
      <c r="J23" s="424"/>
      <c r="K23" s="424"/>
      <c r="L23" s="424"/>
      <c r="M23" s="424"/>
      <c r="N23" s="425">
        <f t="shared" si="1"/>
        <v>0</v>
      </c>
      <c r="O23" s="373"/>
    </row>
    <row r="24" spans="1:15" ht="19.5" customHeight="1">
      <c r="A24" s="368"/>
      <c r="B24" s="422"/>
      <c r="C24" s="1030"/>
      <c r="D24" s="427"/>
      <c r="E24" s="1038" t="s">
        <v>344</v>
      </c>
      <c r="F24" s="1039"/>
      <c r="G24" s="424"/>
      <c r="H24" s="424"/>
      <c r="I24" s="424"/>
      <c r="J24" s="424"/>
      <c r="K24" s="424"/>
      <c r="L24" s="424"/>
      <c r="M24" s="424"/>
      <c r="N24" s="425">
        <f t="shared" si="1"/>
        <v>0</v>
      </c>
      <c r="O24" s="373"/>
    </row>
    <row r="25" spans="1:15" ht="19.5" customHeight="1">
      <c r="A25" s="368"/>
      <c r="B25" s="422"/>
      <c r="C25" s="1030"/>
      <c r="D25" s="427"/>
      <c r="E25" s="1038" t="s">
        <v>345</v>
      </c>
      <c r="F25" s="1039"/>
      <c r="G25" s="424"/>
      <c r="H25" s="424"/>
      <c r="I25" s="424"/>
      <c r="J25" s="424"/>
      <c r="K25" s="424"/>
      <c r="L25" s="424"/>
      <c r="M25" s="424"/>
      <c r="N25" s="425">
        <f t="shared" si="1"/>
        <v>0</v>
      </c>
      <c r="O25" s="373"/>
    </row>
    <row r="26" spans="1:15" ht="19.5" customHeight="1">
      <c r="A26" s="368"/>
      <c r="B26" s="422"/>
      <c r="C26" s="1030"/>
      <c r="D26" s="427"/>
      <c r="E26" s="1038" t="s">
        <v>346</v>
      </c>
      <c r="F26" s="1039"/>
      <c r="G26" s="424"/>
      <c r="H26" s="424"/>
      <c r="I26" s="424"/>
      <c r="J26" s="424"/>
      <c r="K26" s="424"/>
      <c r="L26" s="424"/>
      <c r="M26" s="424"/>
      <c r="N26" s="425">
        <f t="shared" si="1"/>
        <v>0</v>
      </c>
      <c r="O26" s="373"/>
    </row>
    <row r="27" spans="1:15" ht="19.5" customHeight="1">
      <c r="A27" s="368"/>
      <c r="B27" s="422"/>
      <c r="C27" s="1030"/>
      <c r="D27" s="427"/>
      <c r="E27" s="1038" t="s">
        <v>347</v>
      </c>
      <c r="F27" s="1039"/>
      <c r="G27" s="424"/>
      <c r="H27" s="424"/>
      <c r="I27" s="424"/>
      <c r="J27" s="424"/>
      <c r="K27" s="424"/>
      <c r="L27" s="424"/>
      <c r="M27" s="424"/>
      <c r="N27" s="425">
        <f t="shared" si="1"/>
        <v>0</v>
      </c>
      <c r="O27" s="373"/>
    </row>
    <row r="28" spans="1:15" ht="19.5" customHeight="1">
      <c r="A28" s="368"/>
      <c r="B28" s="422"/>
      <c r="C28" s="1030"/>
      <c r="D28" s="427"/>
      <c r="E28" s="1038" t="s">
        <v>348</v>
      </c>
      <c r="F28" s="1039"/>
      <c r="G28" s="424"/>
      <c r="H28" s="424"/>
      <c r="I28" s="424"/>
      <c r="J28" s="424"/>
      <c r="K28" s="424"/>
      <c r="L28" s="424"/>
      <c r="M28" s="424"/>
      <c r="N28" s="425">
        <f t="shared" si="1"/>
        <v>0</v>
      </c>
      <c r="O28" s="373"/>
    </row>
    <row r="29" spans="1:15" ht="19.5" customHeight="1">
      <c r="A29" s="368"/>
      <c r="B29" s="422"/>
      <c r="C29" s="1030"/>
      <c r="D29" s="427"/>
      <c r="E29" s="1038" t="s">
        <v>349</v>
      </c>
      <c r="F29" s="1039"/>
      <c r="G29" s="424"/>
      <c r="H29" s="424"/>
      <c r="I29" s="424"/>
      <c r="J29" s="424"/>
      <c r="K29" s="424"/>
      <c r="L29" s="424"/>
      <c r="M29" s="424"/>
      <c r="N29" s="425">
        <f t="shared" si="1"/>
        <v>0</v>
      </c>
      <c r="O29" s="373"/>
    </row>
    <row r="30" spans="1:15" ht="19.5" customHeight="1">
      <c r="A30" s="368"/>
      <c r="B30" s="422"/>
      <c r="C30" s="1030"/>
      <c r="D30" s="427"/>
      <c r="E30" s="1038" t="s">
        <v>350</v>
      </c>
      <c r="F30" s="1039"/>
      <c r="G30" s="424"/>
      <c r="H30" s="424"/>
      <c r="I30" s="424"/>
      <c r="J30" s="424"/>
      <c r="K30" s="424"/>
      <c r="L30" s="424"/>
      <c r="M30" s="424"/>
      <c r="N30" s="425">
        <f t="shared" si="1"/>
        <v>0</v>
      </c>
      <c r="O30" s="373"/>
    </row>
    <row r="31" spans="1:15" ht="19.5" customHeight="1">
      <c r="A31" s="368"/>
      <c r="B31" s="422"/>
      <c r="C31" s="1030"/>
      <c r="D31" s="427"/>
      <c r="E31" s="1038" t="s">
        <v>351</v>
      </c>
      <c r="F31" s="1039"/>
      <c r="G31" s="424"/>
      <c r="H31" s="424"/>
      <c r="I31" s="424"/>
      <c r="J31" s="424"/>
      <c r="K31" s="424"/>
      <c r="L31" s="424"/>
      <c r="M31" s="424"/>
      <c r="N31" s="425">
        <f t="shared" si="1"/>
        <v>0</v>
      </c>
      <c r="O31" s="373"/>
    </row>
    <row r="32" spans="1:15" ht="19.5" customHeight="1">
      <c r="A32" s="368"/>
      <c r="B32" s="422"/>
      <c r="C32" s="1030"/>
      <c r="D32" s="427"/>
      <c r="E32" s="1038" t="s">
        <v>352</v>
      </c>
      <c r="F32" s="1039"/>
      <c r="G32" s="424"/>
      <c r="H32" s="424"/>
      <c r="I32" s="424"/>
      <c r="J32" s="424"/>
      <c r="K32" s="424"/>
      <c r="L32" s="424"/>
      <c r="M32" s="424"/>
      <c r="N32" s="425">
        <f t="shared" si="1"/>
        <v>0</v>
      </c>
      <c r="O32" s="373"/>
    </row>
    <row r="33" spans="1:15" ht="19.5" customHeight="1">
      <c r="A33" s="368"/>
      <c r="B33" s="422"/>
      <c r="C33" s="1030"/>
      <c r="D33" s="428"/>
      <c r="E33" s="1038" t="s">
        <v>353</v>
      </c>
      <c r="F33" s="1039"/>
      <c r="G33" s="424"/>
      <c r="H33" s="424"/>
      <c r="I33" s="424"/>
      <c r="J33" s="424"/>
      <c r="K33" s="424"/>
      <c r="L33" s="424"/>
      <c r="M33" s="424"/>
      <c r="N33" s="425">
        <f t="shared" si="1"/>
        <v>0</v>
      </c>
      <c r="O33" s="373"/>
    </row>
    <row r="34" spans="1:15" ht="19.95" customHeight="1">
      <c r="A34" s="368"/>
      <c r="B34" s="422"/>
      <c r="C34" s="1030"/>
      <c r="D34" s="1035" t="s">
        <v>222</v>
      </c>
      <c r="E34" s="1036"/>
      <c r="F34" s="1037"/>
      <c r="G34" s="426">
        <f>SUM(G35:G37)</f>
        <v>0</v>
      </c>
      <c r="H34" s="426">
        <f t="shared" ref="H34:M34" si="3">SUM(H35:H37)</f>
        <v>0</v>
      </c>
      <c r="I34" s="426">
        <f t="shared" si="3"/>
        <v>0</v>
      </c>
      <c r="J34" s="426">
        <f t="shared" si="3"/>
        <v>0</v>
      </c>
      <c r="K34" s="426">
        <f t="shared" si="3"/>
        <v>0</v>
      </c>
      <c r="L34" s="426">
        <f t="shared" si="3"/>
        <v>0</v>
      </c>
      <c r="M34" s="426">
        <f t="shared" si="3"/>
        <v>0</v>
      </c>
      <c r="N34" s="425">
        <f t="shared" si="1"/>
        <v>0</v>
      </c>
      <c r="O34" s="373"/>
    </row>
    <row r="35" spans="1:15" ht="19.95" customHeight="1">
      <c r="A35" s="368"/>
      <c r="B35" s="422"/>
      <c r="C35" s="1030"/>
      <c r="D35" s="427"/>
      <c r="E35" s="1032" t="s">
        <v>440</v>
      </c>
      <c r="F35" s="1034"/>
      <c r="G35" s="424"/>
      <c r="H35" s="424"/>
      <c r="I35" s="424"/>
      <c r="J35" s="424"/>
      <c r="K35" s="424"/>
      <c r="L35" s="424"/>
      <c r="M35" s="424"/>
      <c r="N35" s="425">
        <f t="shared" si="1"/>
        <v>0</v>
      </c>
      <c r="O35" s="372"/>
    </row>
    <row r="36" spans="1:15" ht="19.95" customHeight="1">
      <c r="A36" s="368"/>
      <c r="B36" s="422"/>
      <c r="C36" s="1030"/>
      <c r="D36" s="427"/>
      <c r="E36" s="1032" t="s">
        <v>441</v>
      </c>
      <c r="F36" s="1034"/>
      <c r="G36" s="424"/>
      <c r="H36" s="424"/>
      <c r="I36" s="424"/>
      <c r="J36" s="424"/>
      <c r="K36" s="424"/>
      <c r="L36" s="424"/>
      <c r="M36" s="424"/>
      <c r="N36" s="425">
        <f t="shared" si="1"/>
        <v>0</v>
      </c>
      <c r="O36" s="372"/>
    </row>
    <row r="37" spans="1:15" ht="19.95" customHeight="1">
      <c r="A37" s="368"/>
      <c r="B37" s="422"/>
      <c r="C37" s="1030"/>
      <c r="D37" s="428"/>
      <c r="E37" s="1038" t="s">
        <v>442</v>
      </c>
      <c r="F37" s="1039"/>
      <c r="G37" s="424"/>
      <c r="H37" s="424"/>
      <c r="I37" s="424"/>
      <c r="J37" s="424"/>
      <c r="K37" s="424"/>
      <c r="L37" s="424"/>
      <c r="M37" s="424"/>
      <c r="N37" s="425">
        <f t="shared" si="1"/>
        <v>0</v>
      </c>
      <c r="O37" s="372"/>
    </row>
    <row r="38" spans="1:15" ht="19.95" customHeight="1">
      <c r="A38" s="368"/>
      <c r="B38" s="429"/>
      <c r="C38" s="1031"/>
      <c r="D38" s="430" t="s">
        <v>333</v>
      </c>
      <c r="E38" s="430"/>
      <c r="F38" s="430"/>
      <c r="G38" s="426">
        <f>SUM(G18:G33)+SUM(G10:G16)+G8+SUM(G35:G37)</f>
        <v>0</v>
      </c>
      <c r="H38" s="426">
        <f t="shared" ref="H38:M38" si="4">SUM(H18:H33)+SUM(H10:H16)+H8+SUM(H35:H37)</f>
        <v>0</v>
      </c>
      <c r="I38" s="426">
        <f t="shared" si="4"/>
        <v>0</v>
      </c>
      <c r="J38" s="426">
        <f t="shared" si="4"/>
        <v>0</v>
      </c>
      <c r="K38" s="426">
        <f t="shared" si="4"/>
        <v>0</v>
      </c>
      <c r="L38" s="426">
        <f t="shared" si="4"/>
        <v>0</v>
      </c>
      <c r="M38" s="426">
        <f t="shared" si="4"/>
        <v>0</v>
      </c>
      <c r="N38" s="425">
        <f t="shared" si="1"/>
        <v>0</v>
      </c>
      <c r="O38" s="372"/>
    </row>
    <row r="39" spans="1:15" ht="19.95" customHeight="1">
      <c r="A39" s="368"/>
      <c r="B39" s="1027"/>
      <c r="C39" s="1036"/>
      <c r="D39" s="1036"/>
      <c r="E39" s="1036"/>
      <c r="F39" s="419"/>
      <c r="G39" s="420"/>
      <c r="H39" s="420"/>
      <c r="I39" s="420"/>
      <c r="J39" s="420"/>
      <c r="K39" s="420"/>
      <c r="L39" s="420"/>
      <c r="M39" s="420"/>
      <c r="N39" s="421"/>
      <c r="O39" s="372"/>
    </row>
    <row r="40" spans="1:15" ht="19.95" customHeight="1">
      <c r="A40" s="368"/>
      <c r="B40" s="418"/>
      <c r="C40" s="1051" t="s">
        <v>357</v>
      </c>
      <c r="D40" s="1041" t="s">
        <v>332</v>
      </c>
      <c r="E40" s="1042"/>
      <c r="F40" s="1043"/>
      <c r="G40" s="426">
        <f>SUM(G41:G44)</f>
        <v>0</v>
      </c>
      <c r="H40" s="426">
        <f t="shared" ref="H40:M40" si="5">SUM(H41:H44)</f>
        <v>0</v>
      </c>
      <c r="I40" s="426">
        <f t="shared" si="5"/>
        <v>0</v>
      </c>
      <c r="J40" s="426">
        <f t="shared" si="5"/>
        <v>0</v>
      </c>
      <c r="K40" s="426">
        <f t="shared" si="5"/>
        <v>0</v>
      </c>
      <c r="L40" s="426">
        <f t="shared" si="5"/>
        <v>0</v>
      </c>
      <c r="M40" s="426">
        <f t="shared" si="5"/>
        <v>0</v>
      </c>
      <c r="N40" s="425">
        <f t="shared" si="1"/>
        <v>0</v>
      </c>
      <c r="O40" s="372"/>
    </row>
    <row r="41" spans="1:15" ht="19.95" customHeight="1">
      <c r="A41" s="368"/>
      <c r="B41" s="418"/>
      <c r="C41" s="1052"/>
      <c r="D41" s="431"/>
      <c r="E41" s="432" t="s">
        <v>354</v>
      </c>
      <c r="F41" s="433" t="s">
        <v>314</v>
      </c>
      <c r="G41" s="424"/>
      <c r="H41" s="424"/>
      <c r="I41" s="424"/>
      <c r="J41" s="424"/>
      <c r="K41" s="424"/>
      <c r="L41" s="424"/>
      <c r="M41" s="424"/>
      <c r="N41" s="425">
        <f t="shared" si="1"/>
        <v>0</v>
      </c>
      <c r="O41" s="372"/>
    </row>
    <row r="42" spans="1:15" ht="19.95" customHeight="1">
      <c r="A42" s="368"/>
      <c r="B42" s="418"/>
      <c r="C42" s="1052"/>
      <c r="D42" s="431"/>
      <c r="E42" s="434"/>
      <c r="F42" s="433" t="s">
        <v>313</v>
      </c>
      <c r="G42" s="424"/>
      <c r="H42" s="424"/>
      <c r="I42" s="424"/>
      <c r="J42" s="424"/>
      <c r="K42" s="424"/>
      <c r="L42" s="424"/>
      <c r="M42" s="424"/>
      <c r="N42" s="425">
        <f t="shared" si="1"/>
        <v>0</v>
      </c>
      <c r="O42" s="372"/>
    </row>
    <row r="43" spans="1:15" ht="19.95" customHeight="1">
      <c r="A43" s="368"/>
      <c r="B43" s="418"/>
      <c r="C43" s="1052"/>
      <c r="D43" s="431"/>
      <c r="E43" s="434"/>
      <c r="F43" s="433" t="s">
        <v>312</v>
      </c>
      <c r="G43" s="424"/>
      <c r="H43" s="424"/>
      <c r="I43" s="424"/>
      <c r="J43" s="424"/>
      <c r="K43" s="424"/>
      <c r="L43" s="424"/>
      <c r="M43" s="424"/>
      <c r="N43" s="425">
        <f t="shared" si="1"/>
        <v>0</v>
      </c>
      <c r="O43" s="372"/>
    </row>
    <row r="44" spans="1:15" ht="19.95" customHeight="1">
      <c r="A44" s="368"/>
      <c r="B44" s="418"/>
      <c r="C44" s="1052"/>
      <c r="D44" s="435"/>
      <c r="E44" s="436"/>
      <c r="F44" s="433" t="s">
        <v>311</v>
      </c>
      <c r="G44" s="424"/>
      <c r="H44" s="424"/>
      <c r="I44" s="424"/>
      <c r="J44" s="424"/>
      <c r="K44" s="424"/>
      <c r="L44" s="424"/>
      <c r="M44" s="424"/>
      <c r="N44" s="425">
        <f t="shared" si="1"/>
        <v>0</v>
      </c>
      <c r="O44" s="372"/>
    </row>
    <row r="45" spans="1:15" ht="19.95" customHeight="1">
      <c r="A45" s="368"/>
      <c r="B45" s="418"/>
      <c r="C45" s="1052"/>
      <c r="D45" s="1041" t="s">
        <v>355</v>
      </c>
      <c r="E45" s="1042"/>
      <c r="F45" s="1043"/>
      <c r="G45" s="426">
        <f t="shared" ref="G45:M45" si="6">SUM(G46:G77)</f>
        <v>0</v>
      </c>
      <c r="H45" s="426">
        <f t="shared" si="6"/>
        <v>0</v>
      </c>
      <c r="I45" s="426">
        <f t="shared" si="6"/>
        <v>0</v>
      </c>
      <c r="J45" s="426">
        <f t="shared" si="6"/>
        <v>0</v>
      </c>
      <c r="K45" s="426">
        <f t="shared" si="6"/>
        <v>0</v>
      </c>
      <c r="L45" s="426">
        <f t="shared" si="6"/>
        <v>0</v>
      </c>
      <c r="M45" s="426">
        <f t="shared" si="6"/>
        <v>0</v>
      </c>
      <c r="N45" s="425">
        <f t="shared" si="1"/>
        <v>0</v>
      </c>
      <c r="O45" s="372"/>
    </row>
    <row r="46" spans="1:15" ht="19.95" customHeight="1">
      <c r="A46" s="368"/>
      <c r="B46" s="418"/>
      <c r="C46" s="1052"/>
      <c r="D46" s="431"/>
      <c r="E46" s="432" t="s">
        <v>358</v>
      </c>
      <c r="F46" s="433" t="s">
        <v>314</v>
      </c>
      <c r="G46" s="424"/>
      <c r="H46" s="424"/>
      <c r="I46" s="424"/>
      <c r="J46" s="424"/>
      <c r="K46" s="424"/>
      <c r="L46" s="424"/>
      <c r="M46" s="424"/>
      <c r="N46" s="425">
        <f t="shared" si="1"/>
        <v>0</v>
      </c>
      <c r="O46" s="373"/>
    </row>
    <row r="47" spans="1:15" ht="19.95" customHeight="1">
      <c r="A47" s="368"/>
      <c r="B47" s="418"/>
      <c r="C47" s="1052"/>
      <c r="D47" s="431"/>
      <c r="E47" s="434"/>
      <c r="F47" s="433" t="s">
        <v>313</v>
      </c>
      <c r="G47" s="424"/>
      <c r="H47" s="424"/>
      <c r="I47" s="424"/>
      <c r="J47" s="424"/>
      <c r="K47" s="424"/>
      <c r="L47" s="424"/>
      <c r="M47" s="424"/>
      <c r="N47" s="425">
        <f t="shared" si="1"/>
        <v>0</v>
      </c>
      <c r="O47" s="373"/>
    </row>
    <row r="48" spans="1:15" ht="19.95" customHeight="1">
      <c r="A48" s="368"/>
      <c r="B48" s="418"/>
      <c r="C48" s="1052"/>
      <c r="D48" s="431"/>
      <c r="E48" s="434"/>
      <c r="F48" s="433" t="s">
        <v>312</v>
      </c>
      <c r="G48" s="424"/>
      <c r="H48" s="424"/>
      <c r="I48" s="424"/>
      <c r="J48" s="424"/>
      <c r="K48" s="424"/>
      <c r="L48" s="424"/>
      <c r="M48" s="424"/>
      <c r="N48" s="425">
        <f t="shared" si="1"/>
        <v>0</v>
      </c>
      <c r="O48" s="373"/>
    </row>
    <row r="49" spans="1:15" ht="19.95" customHeight="1">
      <c r="A49" s="368"/>
      <c r="B49" s="418"/>
      <c r="C49" s="1052"/>
      <c r="D49" s="431"/>
      <c r="E49" s="436"/>
      <c r="F49" s="433" t="s">
        <v>311</v>
      </c>
      <c r="G49" s="424"/>
      <c r="H49" s="424"/>
      <c r="I49" s="424"/>
      <c r="J49" s="424"/>
      <c r="K49" s="424"/>
      <c r="L49" s="424"/>
      <c r="M49" s="424"/>
      <c r="N49" s="425">
        <f t="shared" si="1"/>
        <v>0</v>
      </c>
      <c r="O49" s="373"/>
    </row>
    <row r="50" spans="1:15" ht="19.95" customHeight="1">
      <c r="A50" s="368"/>
      <c r="B50" s="422"/>
      <c r="C50" s="1052"/>
      <c r="D50" s="431"/>
      <c r="E50" s="437" t="s">
        <v>359</v>
      </c>
      <c r="F50" s="433" t="s">
        <v>314</v>
      </c>
      <c r="G50" s="424"/>
      <c r="H50" s="424"/>
      <c r="I50" s="424"/>
      <c r="J50" s="424"/>
      <c r="K50" s="424"/>
      <c r="L50" s="424"/>
      <c r="M50" s="424"/>
      <c r="N50" s="425">
        <f t="shared" si="1"/>
        <v>0</v>
      </c>
      <c r="O50" s="373"/>
    </row>
    <row r="51" spans="1:15" ht="19.95" customHeight="1">
      <c r="A51" s="368"/>
      <c r="B51" s="422"/>
      <c r="C51" s="1052"/>
      <c r="D51" s="431"/>
      <c r="E51" s="431"/>
      <c r="F51" s="433" t="s">
        <v>313</v>
      </c>
      <c r="G51" s="424"/>
      <c r="H51" s="424"/>
      <c r="I51" s="424"/>
      <c r="J51" s="424"/>
      <c r="K51" s="424"/>
      <c r="L51" s="424"/>
      <c r="M51" s="424"/>
      <c r="N51" s="425">
        <f t="shared" si="1"/>
        <v>0</v>
      </c>
      <c r="O51" s="373"/>
    </row>
    <row r="52" spans="1:15" ht="19.95" customHeight="1">
      <c r="A52" s="368"/>
      <c r="B52" s="422"/>
      <c r="C52" s="1052"/>
      <c r="D52" s="431"/>
      <c r="E52" s="431"/>
      <c r="F52" s="433" t="s">
        <v>312</v>
      </c>
      <c r="G52" s="424"/>
      <c r="H52" s="424"/>
      <c r="I52" s="424"/>
      <c r="J52" s="424"/>
      <c r="K52" s="424"/>
      <c r="L52" s="424"/>
      <c r="M52" s="424"/>
      <c r="N52" s="425">
        <f t="shared" si="1"/>
        <v>0</v>
      </c>
      <c r="O52" s="373"/>
    </row>
    <row r="53" spans="1:15" ht="19.95" customHeight="1">
      <c r="A53" s="368"/>
      <c r="B53" s="422"/>
      <c r="C53" s="1052"/>
      <c r="D53" s="431"/>
      <c r="E53" s="435"/>
      <c r="F53" s="433" t="s">
        <v>311</v>
      </c>
      <c r="G53" s="424"/>
      <c r="H53" s="424"/>
      <c r="I53" s="424"/>
      <c r="J53" s="424"/>
      <c r="K53" s="424"/>
      <c r="L53" s="424"/>
      <c r="M53" s="424"/>
      <c r="N53" s="425">
        <f t="shared" si="1"/>
        <v>0</v>
      </c>
      <c r="O53" s="373"/>
    </row>
    <row r="54" spans="1:15" ht="19.95" customHeight="1">
      <c r="A54" s="368"/>
      <c r="B54" s="422"/>
      <c r="C54" s="1052"/>
      <c r="D54" s="431"/>
      <c r="E54" s="437" t="s">
        <v>360</v>
      </c>
      <c r="F54" s="433" t="s">
        <v>314</v>
      </c>
      <c r="G54" s="424"/>
      <c r="H54" s="424"/>
      <c r="I54" s="424"/>
      <c r="J54" s="424"/>
      <c r="K54" s="424"/>
      <c r="L54" s="424"/>
      <c r="M54" s="424"/>
      <c r="N54" s="425">
        <f t="shared" si="1"/>
        <v>0</v>
      </c>
      <c r="O54" s="372"/>
    </row>
    <row r="55" spans="1:15" ht="19.95" customHeight="1">
      <c r="A55" s="368"/>
      <c r="B55" s="422"/>
      <c r="C55" s="1052"/>
      <c r="D55" s="431"/>
      <c r="E55" s="431" t="s">
        <v>361</v>
      </c>
      <c r="F55" s="433" t="s">
        <v>313</v>
      </c>
      <c r="G55" s="424"/>
      <c r="H55" s="424"/>
      <c r="I55" s="424"/>
      <c r="J55" s="424"/>
      <c r="K55" s="424"/>
      <c r="L55" s="424"/>
      <c r="M55" s="424"/>
      <c r="N55" s="425">
        <f t="shared" si="1"/>
        <v>0</v>
      </c>
      <c r="O55" s="372"/>
    </row>
    <row r="56" spans="1:15" ht="19.95" customHeight="1">
      <c r="A56" s="368"/>
      <c r="B56" s="422"/>
      <c r="C56" s="1052"/>
      <c r="D56" s="431"/>
      <c r="E56" s="431" t="s">
        <v>362</v>
      </c>
      <c r="F56" s="433" t="s">
        <v>312</v>
      </c>
      <c r="G56" s="424"/>
      <c r="H56" s="424"/>
      <c r="I56" s="424"/>
      <c r="J56" s="424"/>
      <c r="K56" s="424"/>
      <c r="L56" s="424"/>
      <c r="M56" s="424"/>
      <c r="N56" s="425">
        <f t="shared" si="1"/>
        <v>0</v>
      </c>
      <c r="O56" s="372"/>
    </row>
    <row r="57" spans="1:15" ht="19.95" customHeight="1">
      <c r="A57" s="368"/>
      <c r="B57" s="422"/>
      <c r="C57" s="1052"/>
      <c r="D57" s="431"/>
      <c r="E57" s="435"/>
      <c r="F57" s="433" t="s">
        <v>311</v>
      </c>
      <c r="G57" s="424"/>
      <c r="H57" s="424"/>
      <c r="I57" s="424"/>
      <c r="J57" s="424"/>
      <c r="K57" s="424"/>
      <c r="L57" s="424"/>
      <c r="M57" s="424"/>
      <c r="N57" s="425">
        <f t="shared" si="1"/>
        <v>0</v>
      </c>
      <c r="O57" s="372"/>
    </row>
    <row r="58" spans="1:15" ht="19.95" customHeight="1">
      <c r="A58" s="368"/>
      <c r="B58" s="418"/>
      <c r="C58" s="1052"/>
      <c r="D58" s="431"/>
      <c r="E58" s="437" t="s">
        <v>1138</v>
      </c>
      <c r="F58" s="433" t="s">
        <v>314</v>
      </c>
      <c r="G58" s="424"/>
      <c r="H58" s="424"/>
      <c r="I58" s="424"/>
      <c r="J58" s="424"/>
      <c r="K58" s="424"/>
      <c r="L58" s="424"/>
      <c r="M58" s="424"/>
      <c r="N58" s="425">
        <f t="shared" si="1"/>
        <v>0</v>
      </c>
      <c r="O58" s="372"/>
    </row>
    <row r="59" spans="1:15" ht="19.95" customHeight="1">
      <c r="A59" s="368"/>
      <c r="B59" s="418"/>
      <c r="C59" s="1052"/>
      <c r="D59" s="431"/>
      <c r="E59" s="431"/>
      <c r="F59" s="433" t="s">
        <v>313</v>
      </c>
      <c r="G59" s="424"/>
      <c r="H59" s="424"/>
      <c r="I59" s="424"/>
      <c r="J59" s="424"/>
      <c r="K59" s="424"/>
      <c r="L59" s="424"/>
      <c r="M59" s="424"/>
      <c r="N59" s="425">
        <f t="shared" si="1"/>
        <v>0</v>
      </c>
      <c r="O59" s="372"/>
    </row>
    <row r="60" spans="1:15" ht="19.95" customHeight="1">
      <c r="A60" s="368"/>
      <c r="B60" s="418"/>
      <c r="C60" s="1052"/>
      <c r="D60" s="431"/>
      <c r="E60" s="431"/>
      <c r="F60" s="433" t="s">
        <v>312</v>
      </c>
      <c r="G60" s="424"/>
      <c r="H60" s="424"/>
      <c r="I60" s="424"/>
      <c r="J60" s="424"/>
      <c r="K60" s="424"/>
      <c r="L60" s="424"/>
      <c r="M60" s="424"/>
      <c r="N60" s="425">
        <f t="shared" si="1"/>
        <v>0</v>
      </c>
      <c r="O60" s="372"/>
    </row>
    <row r="61" spans="1:15" ht="19.95" customHeight="1">
      <c r="A61" s="368"/>
      <c r="B61" s="418"/>
      <c r="C61" s="1052"/>
      <c r="D61" s="431"/>
      <c r="E61" s="435"/>
      <c r="F61" s="433" t="s">
        <v>311</v>
      </c>
      <c r="G61" s="424"/>
      <c r="H61" s="424"/>
      <c r="I61" s="424"/>
      <c r="J61" s="424"/>
      <c r="K61" s="424"/>
      <c r="L61" s="424"/>
      <c r="M61" s="424"/>
      <c r="N61" s="425">
        <f t="shared" si="1"/>
        <v>0</v>
      </c>
      <c r="O61" s="372"/>
    </row>
    <row r="62" spans="1:15" ht="19.95" customHeight="1">
      <c r="A62" s="368"/>
      <c r="B62" s="418"/>
      <c r="C62" s="1052"/>
      <c r="D62" s="431"/>
      <c r="E62" s="437" t="s">
        <v>1136</v>
      </c>
      <c r="F62" s="433" t="s">
        <v>314</v>
      </c>
      <c r="G62" s="424"/>
      <c r="H62" s="424"/>
      <c r="I62" s="424"/>
      <c r="J62" s="424"/>
      <c r="K62" s="424"/>
      <c r="L62" s="424"/>
      <c r="M62" s="424"/>
      <c r="N62" s="425">
        <f t="shared" si="1"/>
        <v>0</v>
      </c>
      <c r="O62" s="373"/>
    </row>
    <row r="63" spans="1:15" ht="19.95" customHeight="1">
      <c r="A63" s="368"/>
      <c r="B63" s="418"/>
      <c r="C63" s="1052"/>
      <c r="D63" s="431"/>
      <c r="E63" s="431" t="s">
        <v>497</v>
      </c>
      <c r="F63" s="433" t="s">
        <v>313</v>
      </c>
      <c r="G63" s="424"/>
      <c r="H63" s="424"/>
      <c r="I63" s="424"/>
      <c r="J63" s="424"/>
      <c r="K63" s="424"/>
      <c r="L63" s="424"/>
      <c r="M63" s="424"/>
      <c r="N63" s="425">
        <f t="shared" si="1"/>
        <v>0</v>
      </c>
      <c r="O63" s="373"/>
    </row>
    <row r="64" spans="1:15" ht="19.95" customHeight="1">
      <c r="A64" s="368"/>
      <c r="B64" s="418"/>
      <c r="C64" s="1052"/>
      <c r="D64" s="431"/>
      <c r="E64" s="431"/>
      <c r="F64" s="433" t="s">
        <v>312</v>
      </c>
      <c r="G64" s="424"/>
      <c r="H64" s="424"/>
      <c r="I64" s="424"/>
      <c r="J64" s="424"/>
      <c r="K64" s="424"/>
      <c r="L64" s="424"/>
      <c r="M64" s="424"/>
      <c r="N64" s="425">
        <f t="shared" si="1"/>
        <v>0</v>
      </c>
      <c r="O64" s="373"/>
    </row>
    <row r="65" spans="1:15" ht="19.95" customHeight="1">
      <c r="A65" s="368"/>
      <c r="B65" s="418"/>
      <c r="C65" s="1052"/>
      <c r="D65" s="431"/>
      <c r="E65" s="435"/>
      <c r="F65" s="433" t="s">
        <v>311</v>
      </c>
      <c r="G65" s="424"/>
      <c r="H65" s="424"/>
      <c r="I65" s="424"/>
      <c r="J65" s="424"/>
      <c r="K65" s="424"/>
      <c r="L65" s="424"/>
      <c r="M65" s="424"/>
      <c r="N65" s="425">
        <f t="shared" si="1"/>
        <v>0</v>
      </c>
      <c r="O65" s="373"/>
    </row>
    <row r="66" spans="1:15" ht="19.95" customHeight="1">
      <c r="A66" s="368"/>
      <c r="B66" s="418"/>
      <c r="C66" s="1052"/>
      <c r="D66" s="431"/>
      <c r="E66" s="437" t="s">
        <v>1136</v>
      </c>
      <c r="F66" s="433" t="s">
        <v>314</v>
      </c>
      <c r="G66" s="424"/>
      <c r="H66" s="424"/>
      <c r="I66" s="424"/>
      <c r="J66" s="424"/>
      <c r="K66" s="424"/>
      <c r="L66" s="424"/>
      <c r="M66" s="424"/>
      <c r="N66" s="425">
        <f t="shared" si="1"/>
        <v>0</v>
      </c>
      <c r="O66" s="373"/>
    </row>
    <row r="67" spans="1:15" ht="27.6" customHeight="1">
      <c r="A67" s="368"/>
      <c r="B67" s="418"/>
      <c r="C67" s="1052"/>
      <c r="D67" s="431"/>
      <c r="E67" s="431" t="s">
        <v>1111</v>
      </c>
      <c r="F67" s="433" t="s">
        <v>313</v>
      </c>
      <c r="G67" s="424"/>
      <c r="H67" s="424"/>
      <c r="I67" s="424"/>
      <c r="J67" s="424"/>
      <c r="K67" s="424"/>
      <c r="L67" s="424"/>
      <c r="M67" s="424"/>
      <c r="N67" s="425">
        <f t="shared" si="1"/>
        <v>0</v>
      </c>
      <c r="O67" s="373"/>
    </row>
    <row r="68" spans="1:15" ht="19.95" customHeight="1">
      <c r="A68" s="368"/>
      <c r="B68" s="418"/>
      <c r="C68" s="1052"/>
      <c r="D68" s="431"/>
      <c r="E68" s="431"/>
      <c r="F68" s="433" t="s">
        <v>312</v>
      </c>
      <c r="G68" s="424"/>
      <c r="H68" s="424"/>
      <c r="I68" s="424"/>
      <c r="J68" s="424"/>
      <c r="K68" s="424"/>
      <c r="L68" s="424"/>
      <c r="M68" s="424"/>
      <c r="N68" s="425">
        <f t="shared" si="1"/>
        <v>0</v>
      </c>
      <c r="O68" s="373"/>
    </row>
    <row r="69" spans="1:15" ht="19.95" customHeight="1">
      <c r="A69" s="368"/>
      <c r="B69" s="418"/>
      <c r="C69" s="1052"/>
      <c r="D69" s="431"/>
      <c r="E69" s="435"/>
      <c r="F69" s="433" t="s">
        <v>311</v>
      </c>
      <c r="G69" s="424"/>
      <c r="H69" s="424"/>
      <c r="I69" s="424"/>
      <c r="J69" s="424"/>
      <c r="K69" s="424"/>
      <c r="L69" s="424"/>
      <c r="M69" s="424"/>
      <c r="N69" s="425">
        <f t="shared" si="1"/>
        <v>0</v>
      </c>
      <c r="O69" s="373"/>
    </row>
    <row r="70" spans="1:15" ht="19.95" customHeight="1">
      <c r="A70" s="368"/>
      <c r="B70" s="422"/>
      <c r="C70" s="1052"/>
      <c r="D70" s="431"/>
      <c r="E70" s="437" t="s">
        <v>363</v>
      </c>
      <c r="F70" s="433" t="s">
        <v>314</v>
      </c>
      <c r="G70" s="424"/>
      <c r="H70" s="424"/>
      <c r="I70" s="424"/>
      <c r="J70" s="424"/>
      <c r="K70" s="424"/>
      <c r="L70" s="424"/>
      <c r="M70" s="424"/>
      <c r="N70" s="425">
        <f t="shared" si="1"/>
        <v>0</v>
      </c>
      <c r="O70" s="373"/>
    </row>
    <row r="71" spans="1:15" ht="19.95" customHeight="1">
      <c r="A71" s="368"/>
      <c r="B71" s="422"/>
      <c r="C71" s="1052"/>
      <c r="D71" s="431"/>
      <c r="E71" s="431" t="s">
        <v>364</v>
      </c>
      <c r="F71" s="433" t="s">
        <v>313</v>
      </c>
      <c r="G71" s="424"/>
      <c r="H71" s="424"/>
      <c r="I71" s="424"/>
      <c r="J71" s="424"/>
      <c r="K71" s="424"/>
      <c r="L71" s="424"/>
      <c r="M71" s="424"/>
      <c r="N71" s="425">
        <f t="shared" si="1"/>
        <v>0</v>
      </c>
      <c r="O71" s="373"/>
    </row>
    <row r="72" spans="1:15" ht="19.95" customHeight="1">
      <c r="A72" s="368"/>
      <c r="B72" s="422"/>
      <c r="C72" s="1052"/>
      <c r="D72" s="431"/>
      <c r="E72" s="431"/>
      <c r="F72" s="433" t="s">
        <v>312</v>
      </c>
      <c r="G72" s="424"/>
      <c r="H72" s="424"/>
      <c r="I72" s="424"/>
      <c r="J72" s="424"/>
      <c r="K72" s="424"/>
      <c r="L72" s="424"/>
      <c r="M72" s="424"/>
      <c r="N72" s="425">
        <f t="shared" si="1"/>
        <v>0</v>
      </c>
      <c r="O72" s="373"/>
    </row>
    <row r="73" spans="1:15" ht="19.5" customHeight="1">
      <c r="A73" s="368"/>
      <c r="B73" s="422"/>
      <c r="C73" s="1052"/>
      <c r="D73" s="431"/>
      <c r="E73" s="435"/>
      <c r="F73" s="433" t="s">
        <v>311</v>
      </c>
      <c r="G73" s="424"/>
      <c r="H73" s="424"/>
      <c r="I73" s="424"/>
      <c r="J73" s="424"/>
      <c r="K73" s="424"/>
      <c r="L73" s="424"/>
      <c r="M73" s="424"/>
      <c r="N73" s="425">
        <f t="shared" ref="N73:N95" si="7">SUM(G73:M73)</f>
        <v>0</v>
      </c>
      <c r="O73" s="373"/>
    </row>
    <row r="74" spans="1:15" ht="19.5" customHeight="1">
      <c r="A74" s="368"/>
      <c r="B74" s="422"/>
      <c r="C74" s="1052"/>
      <c r="D74" s="431"/>
      <c r="E74" s="437" t="s">
        <v>688</v>
      </c>
      <c r="F74" s="433" t="s">
        <v>314</v>
      </c>
      <c r="G74" s="424"/>
      <c r="H74" s="424"/>
      <c r="I74" s="424"/>
      <c r="J74" s="424"/>
      <c r="K74" s="424"/>
      <c r="L74" s="424"/>
      <c r="M74" s="424"/>
      <c r="N74" s="425">
        <f t="shared" si="7"/>
        <v>0</v>
      </c>
      <c r="O74" s="372"/>
    </row>
    <row r="75" spans="1:15" ht="19.5" customHeight="1">
      <c r="A75" s="368"/>
      <c r="B75" s="422"/>
      <c r="C75" s="1052"/>
      <c r="D75" s="431"/>
      <c r="E75" s="431" t="s">
        <v>365</v>
      </c>
      <c r="F75" s="433" t="s">
        <v>313</v>
      </c>
      <c r="G75" s="424"/>
      <c r="H75" s="424"/>
      <c r="I75" s="424"/>
      <c r="J75" s="424"/>
      <c r="K75" s="424"/>
      <c r="L75" s="424"/>
      <c r="M75" s="424"/>
      <c r="N75" s="425">
        <f t="shared" si="7"/>
        <v>0</v>
      </c>
      <c r="O75" s="372"/>
    </row>
    <row r="76" spans="1:15" ht="19.5" customHeight="1">
      <c r="A76" s="368"/>
      <c r="B76" s="422"/>
      <c r="C76" s="1052"/>
      <c r="D76" s="431"/>
      <c r="E76" s="431"/>
      <c r="F76" s="433" t="s">
        <v>312</v>
      </c>
      <c r="G76" s="424"/>
      <c r="H76" s="424"/>
      <c r="I76" s="424"/>
      <c r="J76" s="424"/>
      <c r="K76" s="424"/>
      <c r="L76" s="424"/>
      <c r="M76" s="424"/>
      <c r="N76" s="425">
        <f t="shared" si="7"/>
        <v>0</v>
      </c>
      <c r="O76" s="372"/>
    </row>
    <row r="77" spans="1:15" ht="19.5" customHeight="1">
      <c r="A77" s="368"/>
      <c r="B77" s="422"/>
      <c r="C77" s="1052"/>
      <c r="D77" s="431"/>
      <c r="E77" s="431"/>
      <c r="F77" s="438" t="s">
        <v>311</v>
      </c>
      <c r="G77" s="439"/>
      <c r="H77" s="439"/>
      <c r="I77" s="439"/>
      <c r="J77" s="439"/>
      <c r="K77" s="439"/>
      <c r="L77" s="439"/>
      <c r="M77" s="439"/>
      <c r="N77" s="425">
        <f t="shared" si="7"/>
        <v>0</v>
      </c>
      <c r="O77" s="372"/>
    </row>
    <row r="78" spans="1:15" ht="19.5" customHeight="1">
      <c r="A78" s="368"/>
      <c r="B78" s="422"/>
      <c r="C78" s="1052"/>
      <c r="D78" s="1041" t="s">
        <v>356</v>
      </c>
      <c r="E78" s="1042"/>
      <c r="F78" s="1043"/>
      <c r="G78" s="426">
        <f>SUM(G79:G94)</f>
        <v>0</v>
      </c>
      <c r="H78" s="426">
        <f t="shared" ref="H78:M78" si="8">SUM(H79:H94)</f>
        <v>0</v>
      </c>
      <c r="I78" s="426">
        <f t="shared" si="8"/>
        <v>0</v>
      </c>
      <c r="J78" s="426">
        <f t="shared" si="8"/>
        <v>0</v>
      </c>
      <c r="K78" s="426">
        <f t="shared" si="8"/>
        <v>0</v>
      </c>
      <c r="L78" s="426">
        <f t="shared" si="8"/>
        <v>0</v>
      </c>
      <c r="M78" s="426">
        <f t="shared" si="8"/>
        <v>0</v>
      </c>
      <c r="N78" s="425">
        <f t="shared" si="7"/>
        <v>0</v>
      </c>
      <c r="O78" s="372"/>
    </row>
    <row r="79" spans="1:15" ht="19.5" customHeight="1">
      <c r="A79" s="368"/>
      <c r="B79" s="422"/>
      <c r="C79" s="1052"/>
      <c r="D79" s="431"/>
      <c r="E79" s="440" t="s">
        <v>338</v>
      </c>
      <c r="F79" s="433" t="s">
        <v>314</v>
      </c>
      <c r="G79" s="424"/>
      <c r="H79" s="424"/>
      <c r="I79" s="424"/>
      <c r="J79" s="424"/>
      <c r="K79" s="424"/>
      <c r="L79" s="424"/>
      <c r="M79" s="424"/>
      <c r="N79" s="425">
        <f t="shared" si="7"/>
        <v>0</v>
      </c>
      <c r="O79" s="372"/>
    </row>
    <row r="80" spans="1:15" ht="19.5" customHeight="1">
      <c r="A80" s="368"/>
      <c r="B80" s="422"/>
      <c r="C80" s="1052"/>
      <c r="D80" s="431"/>
      <c r="E80" s="441" t="s">
        <v>339</v>
      </c>
      <c r="F80" s="433" t="s">
        <v>314</v>
      </c>
      <c r="G80" s="424"/>
      <c r="H80" s="424"/>
      <c r="I80" s="424"/>
      <c r="J80" s="424"/>
      <c r="K80" s="424"/>
      <c r="L80" s="424"/>
      <c r="M80" s="424"/>
      <c r="N80" s="425">
        <f t="shared" si="7"/>
        <v>0</v>
      </c>
      <c r="O80" s="372"/>
    </row>
    <row r="81" spans="1:15" ht="19.5" customHeight="1">
      <c r="A81" s="368"/>
      <c r="B81" s="422"/>
      <c r="C81" s="1052"/>
      <c r="D81" s="431"/>
      <c r="E81" s="441" t="s">
        <v>340</v>
      </c>
      <c r="F81" s="433" t="s">
        <v>314</v>
      </c>
      <c r="G81" s="424"/>
      <c r="H81" s="424"/>
      <c r="I81" s="424"/>
      <c r="J81" s="424"/>
      <c r="K81" s="424"/>
      <c r="L81" s="424"/>
      <c r="M81" s="424"/>
      <c r="N81" s="425">
        <f t="shared" si="7"/>
        <v>0</v>
      </c>
      <c r="O81" s="372"/>
    </row>
    <row r="82" spans="1:15" ht="19.5" customHeight="1">
      <c r="A82" s="368"/>
      <c r="B82" s="422"/>
      <c r="C82" s="1052"/>
      <c r="D82" s="431"/>
      <c r="E82" s="441" t="s">
        <v>341</v>
      </c>
      <c r="F82" s="433" t="s">
        <v>314</v>
      </c>
      <c r="G82" s="424"/>
      <c r="H82" s="424"/>
      <c r="I82" s="424"/>
      <c r="J82" s="424"/>
      <c r="K82" s="424"/>
      <c r="L82" s="424"/>
      <c r="M82" s="424"/>
      <c r="N82" s="425">
        <f t="shared" si="7"/>
        <v>0</v>
      </c>
      <c r="O82" s="372"/>
    </row>
    <row r="83" spans="1:15" ht="19.5" customHeight="1">
      <c r="A83" s="368"/>
      <c r="B83" s="422"/>
      <c r="C83" s="1052"/>
      <c r="D83" s="431"/>
      <c r="E83" s="441" t="s">
        <v>342</v>
      </c>
      <c r="F83" s="433" t="s">
        <v>314</v>
      </c>
      <c r="G83" s="424"/>
      <c r="H83" s="424"/>
      <c r="I83" s="424"/>
      <c r="J83" s="424"/>
      <c r="K83" s="424"/>
      <c r="L83" s="424"/>
      <c r="M83" s="424"/>
      <c r="N83" s="425">
        <f t="shared" si="7"/>
        <v>0</v>
      </c>
      <c r="O83" s="372"/>
    </row>
    <row r="84" spans="1:15" ht="19.5" customHeight="1">
      <c r="A84" s="368"/>
      <c r="B84" s="422"/>
      <c r="C84" s="1052"/>
      <c r="D84" s="431"/>
      <c r="E84" s="441" t="s">
        <v>343</v>
      </c>
      <c r="F84" s="433" t="s">
        <v>314</v>
      </c>
      <c r="G84" s="424"/>
      <c r="H84" s="424"/>
      <c r="I84" s="424"/>
      <c r="J84" s="424"/>
      <c r="K84" s="424"/>
      <c r="L84" s="424"/>
      <c r="M84" s="424"/>
      <c r="N84" s="425">
        <f t="shared" si="7"/>
        <v>0</v>
      </c>
      <c r="O84" s="372"/>
    </row>
    <row r="85" spans="1:15" ht="19.5" customHeight="1">
      <c r="A85" s="368"/>
      <c r="B85" s="422"/>
      <c r="C85" s="1052"/>
      <c r="D85" s="431"/>
      <c r="E85" s="441" t="s">
        <v>344</v>
      </c>
      <c r="F85" s="433" t="s">
        <v>314</v>
      </c>
      <c r="G85" s="424"/>
      <c r="H85" s="424"/>
      <c r="I85" s="424"/>
      <c r="J85" s="424"/>
      <c r="K85" s="424"/>
      <c r="L85" s="424"/>
      <c r="M85" s="424"/>
      <c r="N85" s="425">
        <f t="shared" si="7"/>
        <v>0</v>
      </c>
      <c r="O85" s="372"/>
    </row>
    <row r="86" spans="1:15" ht="19.5" customHeight="1">
      <c r="A86" s="368"/>
      <c r="B86" s="422"/>
      <c r="C86" s="1052"/>
      <c r="D86" s="431"/>
      <c r="E86" s="441" t="s">
        <v>345</v>
      </c>
      <c r="F86" s="433" t="s">
        <v>314</v>
      </c>
      <c r="G86" s="424"/>
      <c r="H86" s="424"/>
      <c r="I86" s="424"/>
      <c r="J86" s="424"/>
      <c r="K86" s="424"/>
      <c r="L86" s="424"/>
      <c r="M86" s="424"/>
      <c r="N86" s="425">
        <f t="shared" si="7"/>
        <v>0</v>
      </c>
      <c r="O86" s="372"/>
    </row>
    <row r="87" spans="1:15" ht="19.5" customHeight="1">
      <c r="A87" s="368"/>
      <c r="B87" s="422"/>
      <c r="C87" s="1052"/>
      <c r="D87" s="431"/>
      <c r="E87" s="441" t="s">
        <v>346</v>
      </c>
      <c r="F87" s="433" t="s">
        <v>314</v>
      </c>
      <c r="G87" s="424"/>
      <c r="H87" s="424"/>
      <c r="I87" s="424"/>
      <c r="J87" s="424"/>
      <c r="K87" s="424"/>
      <c r="L87" s="424"/>
      <c r="M87" s="424"/>
      <c r="N87" s="425">
        <f t="shared" si="7"/>
        <v>0</v>
      </c>
      <c r="O87" s="372"/>
    </row>
    <row r="88" spans="1:15" ht="19.5" customHeight="1">
      <c r="A88" s="368"/>
      <c r="B88" s="422"/>
      <c r="C88" s="1052"/>
      <c r="D88" s="431"/>
      <c r="E88" s="441" t="s">
        <v>347</v>
      </c>
      <c r="F88" s="433" t="s">
        <v>314</v>
      </c>
      <c r="G88" s="424"/>
      <c r="H88" s="424"/>
      <c r="I88" s="424"/>
      <c r="J88" s="424"/>
      <c r="K88" s="424"/>
      <c r="L88" s="424"/>
      <c r="M88" s="424"/>
      <c r="N88" s="425">
        <f t="shared" si="7"/>
        <v>0</v>
      </c>
      <c r="O88" s="372"/>
    </row>
    <row r="89" spans="1:15" ht="19.5" customHeight="1">
      <c r="A89" s="368"/>
      <c r="B89" s="422"/>
      <c r="C89" s="1052"/>
      <c r="D89" s="431"/>
      <c r="E89" s="441" t="s">
        <v>348</v>
      </c>
      <c r="F89" s="433" t="s">
        <v>314</v>
      </c>
      <c r="G89" s="424"/>
      <c r="H89" s="424"/>
      <c r="I89" s="424"/>
      <c r="J89" s="424"/>
      <c r="K89" s="424"/>
      <c r="L89" s="424"/>
      <c r="M89" s="424"/>
      <c r="N89" s="425">
        <f t="shared" si="7"/>
        <v>0</v>
      </c>
      <c r="O89" s="372"/>
    </row>
    <row r="90" spans="1:15" ht="19.5" customHeight="1">
      <c r="A90" s="368"/>
      <c r="B90" s="422"/>
      <c r="C90" s="1052"/>
      <c r="D90" s="431"/>
      <c r="E90" s="441" t="s">
        <v>349</v>
      </c>
      <c r="F90" s="433" t="s">
        <v>314</v>
      </c>
      <c r="G90" s="424"/>
      <c r="H90" s="424"/>
      <c r="I90" s="424"/>
      <c r="J90" s="424"/>
      <c r="K90" s="424"/>
      <c r="L90" s="424"/>
      <c r="M90" s="424"/>
      <c r="N90" s="425">
        <f t="shared" si="7"/>
        <v>0</v>
      </c>
      <c r="O90" s="372"/>
    </row>
    <row r="91" spans="1:15" ht="19.95" customHeight="1">
      <c r="A91" s="368"/>
      <c r="B91" s="422"/>
      <c r="C91" s="1052"/>
      <c r="D91" s="431"/>
      <c r="E91" s="441" t="s">
        <v>350</v>
      </c>
      <c r="F91" s="433" t="s">
        <v>314</v>
      </c>
      <c r="G91" s="424"/>
      <c r="H91" s="424"/>
      <c r="I91" s="424"/>
      <c r="J91" s="424"/>
      <c r="K91" s="424"/>
      <c r="L91" s="424"/>
      <c r="M91" s="424"/>
      <c r="N91" s="425">
        <f t="shared" si="7"/>
        <v>0</v>
      </c>
      <c r="O91" s="372"/>
    </row>
    <row r="92" spans="1:15" ht="19.95" customHeight="1">
      <c r="A92" s="368"/>
      <c r="B92" s="422"/>
      <c r="C92" s="1052"/>
      <c r="D92" s="431"/>
      <c r="E92" s="441" t="s">
        <v>351</v>
      </c>
      <c r="F92" s="433" t="s">
        <v>314</v>
      </c>
      <c r="G92" s="424"/>
      <c r="H92" s="424"/>
      <c r="I92" s="424"/>
      <c r="J92" s="424"/>
      <c r="K92" s="424"/>
      <c r="L92" s="424"/>
      <c r="M92" s="424"/>
      <c r="N92" s="425">
        <f t="shared" si="7"/>
        <v>0</v>
      </c>
      <c r="O92" s="372"/>
    </row>
    <row r="93" spans="1:15" ht="19.95" customHeight="1">
      <c r="A93" s="368"/>
      <c r="B93" s="422"/>
      <c r="C93" s="1052"/>
      <c r="D93" s="431"/>
      <c r="E93" s="441" t="s">
        <v>352</v>
      </c>
      <c r="F93" s="433" t="s">
        <v>314</v>
      </c>
      <c r="G93" s="424"/>
      <c r="H93" s="424"/>
      <c r="I93" s="424"/>
      <c r="J93" s="424"/>
      <c r="K93" s="424"/>
      <c r="L93" s="424"/>
      <c r="M93" s="424"/>
      <c r="N93" s="425">
        <f t="shared" si="7"/>
        <v>0</v>
      </c>
      <c r="O93" s="372"/>
    </row>
    <row r="94" spans="1:15" ht="19.95" customHeight="1">
      <c r="A94" s="368"/>
      <c r="B94" s="422"/>
      <c r="C94" s="1052"/>
      <c r="D94" s="435"/>
      <c r="E94" s="441" t="s">
        <v>353</v>
      </c>
      <c r="F94" s="433" t="s">
        <v>314</v>
      </c>
      <c r="G94" s="424"/>
      <c r="H94" s="424"/>
      <c r="I94" s="424"/>
      <c r="J94" s="424"/>
      <c r="K94" s="424"/>
      <c r="L94" s="424"/>
      <c r="M94" s="424"/>
      <c r="N94" s="425">
        <f t="shared" si="7"/>
        <v>0</v>
      </c>
      <c r="O94" s="372"/>
    </row>
    <row r="95" spans="1:15" ht="19.95" customHeight="1">
      <c r="A95" s="368"/>
      <c r="B95" s="429"/>
      <c r="C95" s="1031"/>
      <c r="D95" s="442" t="s">
        <v>366</v>
      </c>
      <c r="E95" s="442"/>
      <c r="F95" s="443"/>
      <c r="G95" s="426">
        <f t="shared" ref="G95:M95" si="9">SUM(G40,G78,G45)</f>
        <v>0</v>
      </c>
      <c r="H95" s="426">
        <f t="shared" si="9"/>
        <v>0</v>
      </c>
      <c r="I95" s="426">
        <f t="shared" si="9"/>
        <v>0</v>
      </c>
      <c r="J95" s="426">
        <f t="shared" si="9"/>
        <v>0</v>
      </c>
      <c r="K95" s="426">
        <f t="shared" si="9"/>
        <v>0</v>
      </c>
      <c r="L95" s="426">
        <f t="shared" si="9"/>
        <v>0</v>
      </c>
      <c r="M95" s="426">
        <f t="shared" si="9"/>
        <v>0</v>
      </c>
      <c r="N95" s="425">
        <f t="shared" si="7"/>
        <v>0</v>
      </c>
      <c r="O95" s="372"/>
    </row>
    <row r="96" spans="1:15" ht="19.95" customHeight="1" thickBot="1">
      <c r="A96" s="368"/>
      <c r="B96" s="444"/>
      <c r="C96" s="445"/>
      <c r="D96" s="446"/>
      <c r="E96" s="430"/>
      <c r="F96" s="447"/>
      <c r="G96" s="448"/>
      <c r="H96" s="448"/>
      <c r="I96" s="448"/>
      <c r="J96" s="448"/>
      <c r="K96" s="448"/>
      <c r="L96" s="448"/>
      <c r="M96" s="448"/>
      <c r="N96" s="449"/>
      <c r="O96" s="370"/>
    </row>
    <row r="97" spans="1:15" ht="19.95" customHeight="1" thickTop="1">
      <c r="A97" s="368"/>
      <c r="B97" s="1044" t="s">
        <v>310</v>
      </c>
      <c r="C97" s="1046" t="s">
        <v>309</v>
      </c>
      <c r="D97" s="1046"/>
      <c r="E97" s="1047"/>
      <c r="F97" s="450"/>
      <c r="G97" s="451">
        <f t="shared" ref="G97:N97" si="10">G38+G95</f>
        <v>0</v>
      </c>
      <c r="H97" s="451">
        <f t="shared" si="10"/>
        <v>0</v>
      </c>
      <c r="I97" s="451">
        <f t="shared" si="10"/>
        <v>0</v>
      </c>
      <c r="J97" s="451">
        <f t="shared" si="10"/>
        <v>0</v>
      </c>
      <c r="K97" s="451">
        <f t="shared" si="10"/>
        <v>0</v>
      </c>
      <c r="L97" s="451">
        <f t="shared" si="10"/>
        <v>0</v>
      </c>
      <c r="M97" s="451">
        <f t="shared" si="10"/>
        <v>0</v>
      </c>
      <c r="N97" s="452">
        <f t="shared" si="10"/>
        <v>0</v>
      </c>
      <c r="O97" s="368"/>
    </row>
    <row r="98" spans="1:15" ht="19.95" customHeight="1">
      <c r="A98" s="368"/>
      <c r="B98" s="1044"/>
      <c r="C98" s="1048" t="s">
        <v>308</v>
      </c>
      <c r="D98" s="1048"/>
      <c r="E98" s="1032"/>
      <c r="F98" s="423"/>
      <c r="G98" s="426">
        <f>G97*0.1</f>
        <v>0</v>
      </c>
      <c r="H98" s="426">
        <f t="shared" ref="H98:N98" si="11">H97*0.1</f>
        <v>0</v>
      </c>
      <c r="I98" s="426">
        <f t="shared" si="11"/>
        <v>0</v>
      </c>
      <c r="J98" s="426">
        <f t="shared" si="11"/>
        <v>0</v>
      </c>
      <c r="K98" s="426">
        <f t="shared" si="11"/>
        <v>0</v>
      </c>
      <c r="L98" s="426">
        <f t="shared" si="11"/>
        <v>0</v>
      </c>
      <c r="M98" s="426">
        <f t="shared" si="11"/>
        <v>0</v>
      </c>
      <c r="N98" s="453">
        <f t="shared" si="11"/>
        <v>0</v>
      </c>
      <c r="O98" s="368"/>
    </row>
    <row r="99" spans="1:15" ht="19.95" customHeight="1" thickBot="1">
      <c r="A99" s="368"/>
      <c r="B99" s="1045"/>
      <c r="C99" s="1049" t="s">
        <v>307</v>
      </c>
      <c r="D99" s="1049"/>
      <c r="E99" s="1050"/>
      <c r="F99" s="454"/>
      <c r="G99" s="455">
        <f>SUM(G97:G98)</f>
        <v>0</v>
      </c>
      <c r="H99" s="455">
        <f t="shared" ref="H99:N99" si="12">SUM(H97:H98)</f>
        <v>0</v>
      </c>
      <c r="I99" s="455">
        <f t="shared" si="12"/>
        <v>0</v>
      </c>
      <c r="J99" s="455">
        <f t="shared" si="12"/>
        <v>0</v>
      </c>
      <c r="K99" s="455">
        <f t="shared" si="12"/>
        <v>0</v>
      </c>
      <c r="L99" s="455">
        <f t="shared" si="12"/>
        <v>0</v>
      </c>
      <c r="M99" s="455">
        <f t="shared" si="12"/>
        <v>0</v>
      </c>
      <c r="N99" s="456">
        <f t="shared" si="12"/>
        <v>0</v>
      </c>
      <c r="O99" s="368"/>
    </row>
    <row r="100" spans="1:15" ht="19.95" customHeight="1" thickTop="1">
      <c r="A100" s="368"/>
      <c r="B100" s="368"/>
      <c r="C100" s="368"/>
      <c r="D100" s="368"/>
      <c r="E100" s="368"/>
      <c r="F100" s="368"/>
      <c r="G100" s="371"/>
      <c r="H100" s="371"/>
      <c r="I100" s="371"/>
      <c r="J100" s="371"/>
      <c r="K100" s="371"/>
      <c r="L100" s="371"/>
      <c r="M100" s="371"/>
      <c r="N100" s="370"/>
      <c r="O100" s="368"/>
    </row>
    <row r="101" spans="1:15" ht="17.7" customHeight="1">
      <c r="A101" s="368"/>
      <c r="B101" s="368"/>
      <c r="C101" s="369" t="s">
        <v>487</v>
      </c>
      <c r="D101" s="369"/>
      <c r="E101" s="368" t="s">
        <v>490</v>
      </c>
      <c r="F101" s="368"/>
      <c r="G101" s="368"/>
      <c r="H101" s="368"/>
      <c r="I101" s="368"/>
      <c r="J101" s="368"/>
      <c r="K101" s="368"/>
      <c r="L101" s="368"/>
      <c r="M101" s="368"/>
      <c r="N101" s="368"/>
      <c r="O101" s="368"/>
    </row>
    <row r="102" spans="1:15" ht="17.7" customHeight="1">
      <c r="A102" s="368"/>
      <c r="B102" s="368"/>
      <c r="C102" s="369" t="s">
        <v>50</v>
      </c>
      <c r="D102" s="369"/>
      <c r="E102" s="368" t="s">
        <v>491</v>
      </c>
      <c r="F102" s="368"/>
      <c r="G102" s="368"/>
      <c r="H102" s="368"/>
      <c r="I102" s="368"/>
      <c r="J102" s="368"/>
      <c r="K102" s="368"/>
      <c r="L102" s="368"/>
      <c r="M102" s="368"/>
      <c r="N102" s="368"/>
      <c r="O102" s="368"/>
    </row>
    <row r="103" spans="1:15" ht="17.7" customHeight="1">
      <c r="A103" s="368"/>
      <c r="B103" s="368"/>
      <c r="C103" s="369" t="s">
        <v>51</v>
      </c>
      <c r="D103" s="369"/>
      <c r="E103" s="368" t="s">
        <v>492</v>
      </c>
      <c r="F103" s="368"/>
      <c r="G103" s="368"/>
      <c r="H103" s="368"/>
      <c r="I103" s="368"/>
      <c r="J103" s="368"/>
      <c r="K103" s="368"/>
      <c r="L103" s="368"/>
      <c r="M103" s="368"/>
      <c r="N103" s="368"/>
      <c r="O103" s="368"/>
    </row>
    <row r="104" spans="1:15" ht="17.7" customHeight="1">
      <c r="B104" s="368"/>
      <c r="C104" s="369" t="s">
        <v>48</v>
      </c>
      <c r="D104" s="369"/>
      <c r="E104" s="368" t="s">
        <v>494</v>
      </c>
      <c r="F104" s="368"/>
      <c r="G104" s="368"/>
      <c r="H104" s="368"/>
      <c r="I104" s="368"/>
      <c r="J104" s="368"/>
      <c r="K104" s="368"/>
      <c r="L104" s="368"/>
      <c r="M104" s="368"/>
      <c r="N104" s="368"/>
    </row>
    <row r="105" spans="1:15" ht="17.7" customHeight="1" thickBot="1">
      <c r="B105" s="368"/>
      <c r="C105" s="369" t="s">
        <v>495</v>
      </c>
      <c r="D105" s="369"/>
      <c r="E105" s="368" t="s">
        <v>496</v>
      </c>
      <c r="F105" s="368"/>
      <c r="G105" s="368"/>
      <c r="H105" s="368"/>
      <c r="I105" s="368"/>
      <c r="J105" s="368"/>
      <c r="K105" s="368"/>
      <c r="L105" s="368"/>
      <c r="M105" s="368"/>
      <c r="N105" s="368"/>
    </row>
    <row r="106" spans="1:15" ht="17.7" customHeight="1">
      <c r="B106" s="368"/>
      <c r="C106" s="369" t="s">
        <v>489</v>
      </c>
      <c r="D106" s="369"/>
      <c r="E106" s="368" t="s">
        <v>498</v>
      </c>
      <c r="F106" s="368"/>
      <c r="G106" s="368"/>
      <c r="H106" s="368"/>
      <c r="I106" s="368"/>
      <c r="J106" s="368"/>
      <c r="K106" s="368"/>
      <c r="L106" s="1247" t="s">
        <v>75</v>
      </c>
      <c r="M106" s="1248"/>
      <c r="N106" s="1249"/>
    </row>
    <row r="107" spans="1:15" ht="13.8" thickBot="1">
      <c r="L107" s="1250"/>
      <c r="M107" s="1251"/>
      <c r="N107" s="1252"/>
    </row>
  </sheetData>
  <mergeCells count="45">
    <mergeCell ref="B97:B99"/>
    <mergeCell ref="C97:E97"/>
    <mergeCell ref="C98:E98"/>
    <mergeCell ref="C99:E99"/>
    <mergeCell ref="D34:F34"/>
    <mergeCell ref="E35:F35"/>
    <mergeCell ref="E36:F36"/>
    <mergeCell ref="E37:F37"/>
    <mergeCell ref="B39:E39"/>
    <mergeCell ref="C40:C95"/>
    <mergeCell ref="D40:F40"/>
    <mergeCell ref="D45:F45"/>
    <mergeCell ref="D78:F78"/>
    <mergeCell ref="E31:F31"/>
    <mergeCell ref="E32:F32"/>
    <mergeCell ref="E33:F33"/>
    <mergeCell ref="C8:C38"/>
    <mergeCell ref="E25:F25"/>
    <mergeCell ref="E26:F26"/>
    <mergeCell ref="E27:F27"/>
    <mergeCell ref="E28:F28"/>
    <mergeCell ref="E29:F29"/>
    <mergeCell ref="E30:F30"/>
    <mergeCell ref="E19:F19"/>
    <mergeCell ref="E20:F20"/>
    <mergeCell ref="E21:F21"/>
    <mergeCell ref="E22:F22"/>
    <mergeCell ref="E23:F23"/>
    <mergeCell ref="E24:F24"/>
    <mergeCell ref="L106:N107"/>
    <mergeCell ref="E18:F18"/>
    <mergeCell ref="B3:O3"/>
    <mergeCell ref="B5:F6"/>
    <mergeCell ref="N5:N6"/>
    <mergeCell ref="B7:E7"/>
    <mergeCell ref="D8:F8"/>
    <mergeCell ref="D9:F9"/>
    <mergeCell ref="E10:F10"/>
    <mergeCell ref="E11:F11"/>
    <mergeCell ref="E12:F12"/>
    <mergeCell ref="E13:F13"/>
    <mergeCell ref="E14:F14"/>
    <mergeCell ref="E15:F15"/>
    <mergeCell ref="E16:F16"/>
    <mergeCell ref="D17:F17"/>
  </mergeCells>
  <phoneticPr fontId="8"/>
  <pageMargins left="0.7" right="0.7" top="0.75" bottom="0.75" header="0.3" footer="0.3"/>
  <pageSetup paperSize="9" scale="60" orientation="landscape" r:id="rId1"/>
  <rowBreaks count="2" manualBreakCount="2">
    <brk id="38" min="1" max="14" man="1"/>
    <brk id="77" min="1" max="14"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K30"/>
  <sheetViews>
    <sheetView zoomScaleNormal="100" workbookViewId="0"/>
  </sheetViews>
  <sheetFormatPr defaultRowHeight="13.2"/>
  <cols>
    <col min="1" max="1" width="2.6640625" style="85" customWidth="1"/>
    <col min="2" max="4" width="3.6640625" style="85" customWidth="1"/>
    <col min="5" max="6" width="17.6640625" style="85" customWidth="1"/>
    <col min="7" max="7" width="15.44140625" style="85" customWidth="1"/>
    <col min="8" max="8" width="6.44140625" style="85" customWidth="1"/>
    <col min="9" max="9" width="17.77734375" style="85" customWidth="1"/>
    <col min="10" max="10" width="3.6640625" style="85" customWidth="1"/>
    <col min="11" max="11" width="2.88671875" style="85" customWidth="1"/>
  </cols>
  <sheetData>
    <row r="2" spans="1:11" ht="18" customHeight="1">
      <c r="A2" s="10"/>
      <c r="B2" s="1255" t="s">
        <v>424</v>
      </c>
      <c r="C2" s="1255"/>
      <c r="D2" s="1204"/>
      <c r="E2" s="1204"/>
      <c r="F2" s="1204"/>
      <c r="G2" s="1204"/>
      <c r="H2" s="1204"/>
      <c r="I2" s="1204"/>
      <c r="J2" s="80"/>
      <c r="K2" s="17"/>
    </row>
    <row r="3" spans="1:11">
      <c r="A3" s="10"/>
      <c r="B3" s="10"/>
      <c r="C3" s="10"/>
      <c r="D3" s="10"/>
      <c r="E3" s="17"/>
      <c r="F3" s="17"/>
      <c r="G3" s="17"/>
      <c r="H3" s="17"/>
      <c r="I3" s="17"/>
      <c r="J3" s="17"/>
      <c r="K3" s="17"/>
    </row>
    <row r="4" spans="1:11" ht="18" customHeight="1">
      <c r="A4" s="83"/>
      <c r="B4" s="1256" t="s">
        <v>430</v>
      </c>
      <c r="C4" s="1256"/>
      <c r="D4" s="1257"/>
      <c r="E4" s="1257"/>
      <c r="F4" s="1257"/>
      <c r="G4" s="1257"/>
      <c r="H4" s="1257"/>
      <c r="I4" s="1257"/>
      <c r="J4" s="84"/>
      <c r="K4" s="97"/>
    </row>
    <row r="5" spans="1:11" ht="18" customHeight="1">
      <c r="A5" s="83"/>
      <c r="B5" s="1257"/>
      <c r="C5" s="1257"/>
      <c r="D5" s="1257"/>
      <c r="E5" s="1257"/>
      <c r="F5" s="1257"/>
      <c r="G5" s="1257"/>
      <c r="H5" s="1257"/>
      <c r="I5" s="1257"/>
      <c r="J5" s="84"/>
      <c r="K5" s="97"/>
    </row>
    <row r="6" spans="1:11" ht="18" customHeight="1">
      <c r="A6" s="83"/>
      <c r="B6" s="458"/>
      <c r="C6" s="458"/>
      <c r="D6" s="458"/>
      <c r="E6" s="458"/>
      <c r="F6" s="458"/>
      <c r="G6" s="458"/>
      <c r="H6" s="458"/>
      <c r="I6" s="458"/>
      <c r="J6" s="84"/>
      <c r="K6" s="97"/>
    </row>
    <row r="7" spans="1:11" ht="9" customHeight="1">
      <c r="A7" s="83"/>
      <c r="B7" s="234"/>
      <c r="C7" s="234"/>
      <c r="D7" s="84"/>
      <c r="E7" s="84"/>
      <c r="F7" s="84"/>
      <c r="G7" s="84"/>
      <c r="H7" s="84"/>
      <c r="I7" s="84"/>
      <c r="J7" s="84"/>
      <c r="K7" s="97"/>
    </row>
    <row r="8" spans="1:11" ht="18" customHeight="1" thickBot="1">
      <c r="B8" s="86"/>
      <c r="C8" s="86"/>
      <c r="D8" s="86"/>
      <c r="E8" s="459"/>
      <c r="F8" s="459"/>
      <c r="G8" s="459"/>
      <c r="H8" s="459"/>
      <c r="I8" s="460" t="s">
        <v>86</v>
      </c>
      <c r="J8" s="87"/>
    </row>
    <row r="9" spans="1:11" ht="21" customHeight="1" thickBot="1">
      <c r="B9" s="1258" t="s">
        <v>87</v>
      </c>
      <c r="C9" s="1259"/>
      <c r="D9" s="1259"/>
      <c r="E9" s="1259"/>
      <c r="F9" s="1259"/>
      <c r="G9" s="1259"/>
      <c r="H9" s="1260"/>
      <c r="I9" s="237" t="s">
        <v>384</v>
      </c>
      <c r="J9" s="88"/>
      <c r="K9" s="98"/>
    </row>
    <row r="10" spans="1:11" ht="3" customHeight="1">
      <c r="B10" s="99"/>
      <c r="C10" s="100"/>
      <c r="D10" s="100"/>
      <c r="E10" s="100"/>
      <c r="F10" s="100"/>
      <c r="G10" s="101"/>
      <c r="H10" s="102"/>
      <c r="I10" s="103"/>
      <c r="J10" s="88"/>
      <c r="K10" s="98"/>
    </row>
    <row r="11" spans="1:11" ht="20.7" customHeight="1">
      <c r="B11" s="461"/>
      <c r="C11" s="462"/>
      <c r="D11" s="463"/>
      <c r="E11" s="1261" t="s">
        <v>136</v>
      </c>
      <c r="F11" s="1262"/>
      <c r="G11" s="1262"/>
      <c r="H11" s="465"/>
      <c r="I11" s="466">
        <f>'様式Ⅳ-15-3'!G16</f>
        <v>0</v>
      </c>
      <c r="J11" s="104"/>
      <c r="K11" s="105"/>
    </row>
    <row r="12" spans="1:11" ht="20.7" customHeight="1">
      <c r="B12" s="461"/>
      <c r="C12" s="462"/>
      <c r="D12" s="467"/>
      <c r="E12" s="468" t="s">
        <v>137</v>
      </c>
      <c r="F12" s="469"/>
      <c r="G12" s="469"/>
      <c r="H12" s="462"/>
      <c r="I12" s="470">
        <f>'様式Ⅳ-15-3'!G34</f>
        <v>0</v>
      </c>
      <c r="J12" s="104"/>
      <c r="K12" s="105"/>
    </row>
    <row r="13" spans="1:11" ht="20.7" customHeight="1">
      <c r="B13" s="461"/>
      <c r="C13" s="462"/>
      <c r="D13" s="467"/>
      <c r="E13" s="1263" t="s">
        <v>138</v>
      </c>
      <c r="F13" s="1264"/>
      <c r="G13" s="1264"/>
      <c r="H13" s="471"/>
      <c r="I13" s="472">
        <f>SUM('様式Ⅳ-15-4'!F15:O15)+SUM('様式Ⅳ-15-4'!F25:J25)</f>
        <v>0</v>
      </c>
      <c r="J13" s="104"/>
      <c r="K13" s="105"/>
    </row>
    <row r="14" spans="1:11" ht="20.7" customHeight="1" thickBot="1">
      <c r="B14" s="461"/>
      <c r="C14" s="473"/>
      <c r="D14" s="474" t="s">
        <v>180</v>
      </c>
      <c r="E14" s="1253" t="s">
        <v>426</v>
      </c>
      <c r="F14" s="1254"/>
      <c r="G14" s="1254"/>
      <c r="H14" s="477"/>
      <c r="I14" s="478">
        <f>SUM(I11:I13)</f>
        <v>0</v>
      </c>
      <c r="J14" s="89"/>
      <c r="K14" s="105"/>
    </row>
    <row r="15" spans="1:11" ht="20.7" customHeight="1" thickBot="1">
      <c r="B15" s="461"/>
      <c r="C15" s="473"/>
      <c r="D15" s="479"/>
      <c r="E15" s="464" t="s">
        <v>139</v>
      </c>
      <c r="F15" s="480"/>
      <c r="G15" s="481">
        <f>'様式Ⅳ-15-6'!E9</f>
        <v>0</v>
      </c>
      <c r="H15" s="492" t="s">
        <v>488</v>
      </c>
      <c r="I15" s="482">
        <f>SUM('様式Ⅳ-15-6'!G10:P10)+SUM('様式Ⅳ-15-6'!G15:K15)</f>
        <v>0</v>
      </c>
      <c r="J15" s="89"/>
      <c r="K15" s="105"/>
    </row>
    <row r="16" spans="1:11" ht="20.7" customHeight="1">
      <c r="B16" s="461"/>
      <c r="C16" s="483"/>
      <c r="D16" s="484" t="s">
        <v>73</v>
      </c>
      <c r="E16" s="475" t="s">
        <v>427</v>
      </c>
      <c r="F16" s="476"/>
      <c r="G16" s="485"/>
      <c r="H16" s="486"/>
      <c r="I16" s="487">
        <f>I15</f>
        <v>0</v>
      </c>
      <c r="J16" s="89"/>
      <c r="K16" s="105"/>
    </row>
    <row r="17" spans="1:11" ht="20.7" customHeight="1" thickBot="1">
      <c r="B17" s="461"/>
      <c r="C17" s="488" t="s">
        <v>428</v>
      </c>
      <c r="D17" s="489"/>
      <c r="E17" s="475"/>
      <c r="F17" s="476"/>
      <c r="G17" s="476"/>
      <c r="H17" s="486"/>
      <c r="I17" s="487">
        <f>SUM(I14,I16)</f>
        <v>0</v>
      </c>
      <c r="J17" s="89"/>
      <c r="K17" s="105"/>
    </row>
    <row r="18" spans="1:11" ht="20.7" customHeight="1" thickBot="1">
      <c r="A18" s="106"/>
      <c r="B18" s="1267" t="s">
        <v>429</v>
      </c>
      <c r="C18" s="1268"/>
      <c r="D18" s="1269"/>
      <c r="E18" s="1269"/>
      <c r="F18" s="1269"/>
      <c r="G18" s="1269"/>
      <c r="H18" s="490" t="s">
        <v>71</v>
      </c>
      <c r="I18" s="491">
        <f>SUM(I17)</f>
        <v>0</v>
      </c>
      <c r="J18" s="107"/>
      <c r="K18" s="89"/>
    </row>
    <row r="19" spans="1:11">
      <c r="B19" s="90"/>
      <c r="C19" s="90"/>
      <c r="D19" s="90"/>
      <c r="E19" s="90"/>
      <c r="F19" s="90"/>
      <c r="G19" s="90"/>
      <c r="H19" s="90"/>
      <c r="I19" s="90"/>
      <c r="J19" s="90"/>
      <c r="K19" s="90"/>
    </row>
    <row r="20" spans="1:11">
      <c r="A20" s="91"/>
      <c r="B20" s="92" t="s">
        <v>76</v>
      </c>
      <c r="C20" s="92"/>
      <c r="D20" s="1270" t="s">
        <v>88</v>
      </c>
      <c r="E20" s="1153"/>
      <c r="F20" s="1153"/>
      <c r="G20" s="1153"/>
      <c r="H20" s="1153"/>
      <c r="I20" s="1153"/>
      <c r="J20" s="108"/>
      <c r="K20" s="91"/>
    </row>
    <row r="21" spans="1:11">
      <c r="A21" s="91"/>
      <c r="B21" s="92" t="s">
        <v>77</v>
      </c>
      <c r="C21" s="92"/>
      <c r="D21" s="1270" t="s">
        <v>89</v>
      </c>
      <c r="E21" s="1153"/>
      <c r="F21" s="1153"/>
      <c r="G21" s="1153"/>
      <c r="H21" s="1153"/>
      <c r="I21" s="1153"/>
      <c r="J21" s="108"/>
      <c r="K21" s="91"/>
    </row>
    <row r="22" spans="1:11">
      <c r="A22" s="93"/>
      <c r="B22" s="50" t="s">
        <v>78</v>
      </c>
      <c r="C22" s="50"/>
      <c r="D22" s="1270" t="s">
        <v>140</v>
      </c>
      <c r="E22" s="1266"/>
      <c r="F22" s="1266"/>
      <c r="G22" s="1266"/>
      <c r="H22" s="1266"/>
      <c r="I22" s="1266"/>
      <c r="J22" s="109"/>
      <c r="K22" s="93"/>
    </row>
    <row r="23" spans="1:11">
      <c r="B23" s="92" t="s">
        <v>91</v>
      </c>
      <c r="C23" s="92"/>
      <c r="D23" s="1265" t="s">
        <v>1148</v>
      </c>
      <c r="E23" s="1199"/>
      <c r="F23" s="1199"/>
      <c r="G23" s="1199"/>
      <c r="H23" s="1199"/>
      <c r="I23" s="1199"/>
      <c r="J23" s="110"/>
    </row>
    <row r="24" spans="1:11">
      <c r="B24" s="92" t="s">
        <v>92</v>
      </c>
      <c r="C24" s="92"/>
      <c r="D24" s="1152" t="s">
        <v>499</v>
      </c>
      <c r="E24" s="1266"/>
      <c r="F24" s="1266"/>
      <c r="G24" s="1266"/>
      <c r="H24" s="1266"/>
      <c r="I24" s="1266"/>
      <c r="J24" s="111"/>
    </row>
    <row r="25" spans="1:11" ht="13.8" thickBot="1">
      <c r="B25" s="92"/>
      <c r="C25" s="92"/>
      <c r="D25" s="236"/>
      <c r="E25" s="235"/>
      <c r="F25" s="235"/>
      <c r="G25" s="235"/>
      <c r="H25" s="235"/>
      <c r="I25" s="235"/>
      <c r="J25" s="111"/>
    </row>
    <row r="26" spans="1:11">
      <c r="B26" s="94"/>
      <c r="C26" s="94"/>
      <c r="D26" s="95"/>
      <c r="E26" s="95"/>
      <c r="F26" s="95"/>
      <c r="G26" s="1247" t="s">
        <v>75</v>
      </c>
      <c r="H26" s="1248"/>
      <c r="I26" s="1249"/>
      <c r="J26" s="238"/>
    </row>
    <row r="27" spans="1:11" ht="13.8" thickBot="1">
      <c r="G27" s="1250"/>
      <c r="H27" s="1251"/>
      <c r="I27" s="1252"/>
      <c r="J27" s="238"/>
    </row>
    <row r="30" spans="1:11">
      <c r="A30" s="96"/>
      <c r="B30" s="96"/>
      <c r="C30" s="96"/>
      <c r="D30" s="96"/>
      <c r="E30" s="96"/>
      <c r="F30" s="96"/>
      <c r="G30" s="96"/>
      <c r="H30" s="96"/>
      <c r="I30" s="96"/>
      <c r="J30" s="96"/>
      <c r="K30" s="96"/>
    </row>
  </sheetData>
  <mergeCells count="13">
    <mergeCell ref="D23:I23"/>
    <mergeCell ref="D24:I24"/>
    <mergeCell ref="G26:I27"/>
    <mergeCell ref="B18:G18"/>
    <mergeCell ref="D20:I20"/>
    <mergeCell ref="D21:I21"/>
    <mergeCell ref="D22:I22"/>
    <mergeCell ref="E14:G14"/>
    <mergeCell ref="B2:I2"/>
    <mergeCell ref="B4:I5"/>
    <mergeCell ref="B9:H9"/>
    <mergeCell ref="E11:G11"/>
    <mergeCell ref="E13:G13"/>
  </mergeCells>
  <phoneticPr fontId="8"/>
  <printOptions horizontalCentered="1"/>
  <pageMargins left="0.59055118110236227" right="0.59055118110236227" top="0.78740157480314965" bottom="0.78740157480314965" header="0" footer="0"/>
  <pageSetup paperSize="9"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2:T31"/>
  <sheetViews>
    <sheetView zoomScale="84" zoomScaleNormal="84" workbookViewId="0"/>
  </sheetViews>
  <sheetFormatPr defaultRowHeight="13.2"/>
  <cols>
    <col min="1" max="4" width="2.6640625" style="112" customWidth="1"/>
    <col min="5" max="5" width="10.109375" style="112" customWidth="1"/>
    <col min="6" max="7" width="8.33203125" style="112" customWidth="1"/>
    <col min="8" max="8" width="14.21875" style="112" customWidth="1"/>
    <col min="9" max="16" width="13" style="112" customWidth="1"/>
    <col min="17" max="20" width="13" customWidth="1"/>
  </cols>
  <sheetData>
    <row r="2" spans="1:20" ht="14.4">
      <c r="A2" s="10"/>
      <c r="B2" s="947" t="s">
        <v>425</v>
      </c>
      <c r="C2" s="1204"/>
      <c r="D2" s="1204"/>
      <c r="E2" s="1204"/>
      <c r="F2" s="1204"/>
      <c r="G2" s="1204"/>
      <c r="H2" s="1204"/>
      <c r="I2" s="1204"/>
      <c r="J2" s="1204"/>
      <c r="K2" s="1204"/>
      <c r="L2" s="1204"/>
      <c r="M2" s="1204"/>
      <c r="N2" s="1204"/>
      <c r="O2" s="1204"/>
      <c r="P2" s="1204"/>
    </row>
    <row r="3" spans="1:20" ht="16.2">
      <c r="A3" s="113"/>
      <c r="B3" s="1144" t="s">
        <v>437</v>
      </c>
      <c r="C3" s="1144"/>
      <c r="D3" s="1144"/>
      <c r="E3" s="1144"/>
      <c r="F3" s="1144"/>
      <c r="G3" s="1144"/>
      <c r="H3" s="1144"/>
      <c r="I3" s="1144"/>
      <c r="J3" s="1144"/>
      <c r="K3" s="1144"/>
      <c r="L3" s="1144"/>
      <c r="M3" s="1144"/>
      <c r="N3" s="1144"/>
      <c r="O3" s="1144"/>
      <c r="P3" s="1144"/>
      <c r="Q3" s="1144"/>
      <c r="R3" s="1144"/>
      <c r="S3" s="1144"/>
      <c r="T3" s="1144"/>
    </row>
    <row r="4" spans="1:20" ht="15" customHeight="1" thickBot="1">
      <c r="A4" s="113"/>
      <c r="B4" s="232"/>
      <c r="C4" s="317"/>
      <c r="D4" s="317"/>
      <c r="E4" s="317"/>
      <c r="F4" s="317"/>
      <c r="G4" s="317"/>
      <c r="H4" s="317"/>
      <c r="I4" s="317"/>
      <c r="J4" s="317"/>
      <c r="K4" s="317"/>
      <c r="L4" s="317"/>
      <c r="M4" s="317"/>
      <c r="N4" s="317"/>
      <c r="O4" s="317"/>
      <c r="P4"/>
      <c r="T4" s="115" t="s">
        <v>86</v>
      </c>
    </row>
    <row r="5" spans="1:20" ht="21.75" customHeight="1">
      <c r="A5" s="116"/>
      <c r="B5" s="1272" t="s">
        <v>211</v>
      </c>
      <c r="C5" s="1273"/>
      <c r="D5" s="1273"/>
      <c r="E5" s="1273"/>
      <c r="F5" s="1273"/>
      <c r="G5" s="1273"/>
      <c r="H5" s="1273"/>
      <c r="I5" s="1279" t="s">
        <v>776</v>
      </c>
      <c r="J5" s="1280"/>
      <c r="K5" s="1280"/>
      <c r="L5" s="1280"/>
      <c r="M5" s="1280"/>
      <c r="N5" s="1280"/>
      <c r="O5" s="1281"/>
      <c r="P5" s="1282" t="s">
        <v>414</v>
      </c>
      <c r="Q5" s="1282"/>
      <c r="R5" s="1282"/>
      <c r="S5" s="1282"/>
      <c r="T5" s="1283"/>
    </row>
    <row r="6" spans="1:20" ht="21" customHeight="1" thickBot="1">
      <c r="A6" s="116"/>
      <c r="B6" s="1275"/>
      <c r="C6" s="1276"/>
      <c r="D6" s="1276"/>
      <c r="E6" s="1276"/>
      <c r="F6" s="1276"/>
      <c r="G6" s="1276"/>
      <c r="H6" s="1276"/>
      <c r="I6" s="396" t="s">
        <v>189</v>
      </c>
      <c r="J6" s="397" t="s">
        <v>190</v>
      </c>
      <c r="K6" s="397" t="s">
        <v>191</v>
      </c>
      <c r="L6" s="397" t="s">
        <v>192</v>
      </c>
      <c r="M6" s="397" t="s">
        <v>193</v>
      </c>
      <c r="N6" s="397" t="s">
        <v>194</v>
      </c>
      <c r="O6" s="398" t="s">
        <v>195</v>
      </c>
      <c r="P6" s="384" t="s">
        <v>196</v>
      </c>
      <c r="Q6" s="217" t="s">
        <v>1145</v>
      </c>
      <c r="R6" s="906" t="s">
        <v>181</v>
      </c>
      <c r="S6" s="906" t="s">
        <v>182</v>
      </c>
      <c r="T6" s="907" t="s">
        <v>183</v>
      </c>
    </row>
    <row r="7" spans="1:20" ht="21" customHeight="1" thickBot="1">
      <c r="A7" s="118"/>
      <c r="B7" s="119" t="s">
        <v>213</v>
      </c>
      <c r="C7" s="1271" t="s">
        <v>777</v>
      </c>
      <c r="D7" s="1271"/>
      <c r="E7" s="1271"/>
      <c r="F7" s="1271"/>
      <c r="G7" s="1271"/>
      <c r="H7" s="1278"/>
      <c r="I7" s="405"/>
      <c r="J7" s="120"/>
      <c r="K7" s="120"/>
      <c r="L7" s="120"/>
      <c r="M7" s="120"/>
      <c r="N7" s="120"/>
      <c r="O7" s="406"/>
      <c r="P7" s="385">
        <v>0</v>
      </c>
      <c r="Q7" s="121">
        <v>0</v>
      </c>
      <c r="R7" s="121">
        <v>0</v>
      </c>
      <c r="S7" s="121">
        <v>0</v>
      </c>
      <c r="T7" s="319">
        <v>0</v>
      </c>
    </row>
    <row r="8" spans="1:20" ht="21" customHeight="1">
      <c r="A8" s="118"/>
      <c r="B8" s="212"/>
      <c r="C8" s="239"/>
      <c r="D8" s="240" t="s">
        <v>141</v>
      </c>
      <c r="E8" s="210" t="s">
        <v>426</v>
      </c>
      <c r="F8" s="210"/>
      <c r="G8" s="210"/>
      <c r="H8" s="210"/>
      <c r="I8" s="402">
        <v>0</v>
      </c>
      <c r="J8" s="403">
        <v>0</v>
      </c>
      <c r="K8" s="403">
        <v>0</v>
      </c>
      <c r="L8" s="403">
        <v>0</v>
      </c>
      <c r="M8" s="403">
        <v>0</v>
      </c>
      <c r="N8" s="403">
        <v>0</v>
      </c>
      <c r="O8" s="404">
        <v>0</v>
      </c>
      <c r="P8" s="386"/>
      <c r="Q8" s="124"/>
      <c r="R8" s="124"/>
      <c r="S8" s="124"/>
      <c r="T8" s="321"/>
    </row>
    <row r="9" spans="1:20" ht="21" customHeight="1">
      <c r="A9" s="118"/>
      <c r="B9" s="212"/>
      <c r="C9" s="242"/>
      <c r="D9" s="243" t="s">
        <v>141</v>
      </c>
      <c r="E9" s="211" t="s">
        <v>431</v>
      </c>
      <c r="F9" s="211"/>
      <c r="G9" s="211"/>
      <c r="H9" s="211"/>
      <c r="I9" s="392">
        <v>0</v>
      </c>
      <c r="J9" s="390">
        <v>0</v>
      </c>
      <c r="K9" s="390">
        <v>0</v>
      </c>
      <c r="L9" s="390">
        <v>0</v>
      </c>
      <c r="M9" s="390">
        <v>0</v>
      </c>
      <c r="N9" s="390">
        <v>0</v>
      </c>
      <c r="O9" s="393">
        <v>0</v>
      </c>
      <c r="P9" s="387"/>
      <c r="Q9" s="126"/>
      <c r="R9" s="126"/>
      <c r="S9" s="126"/>
      <c r="T9" s="323"/>
    </row>
    <row r="10" spans="1:20" ht="21" customHeight="1">
      <c r="A10" s="118"/>
      <c r="B10" s="212"/>
      <c r="C10" s="357" t="s">
        <v>220</v>
      </c>
      <c r="D10" s="316"/>
      <c r="E10" s="316"/>
      <c r="F10" s="316"/>
      <c r="G10" s="316"/>
      <c r="H10" s="383"/>
      <c r="I10" s="394">
        <f>SUM(I8:I9)</f>
        <v>0</v>
      </c>
      <c r="J10" s="391">
        <f>SUM(J8:J9)</f>
        <v>0</v>
      </c>
      <c r="K10" s="391">
        <f>SUM(K8:K9)</f>
        <v>0</v>
      </c>
      <c r="L10" s="391">
        <f>SUM(L8:L9)</f>
        <v>0</v>
      </c>
      <c r="M10" s="391">
        <f t="shared" ref="M10:O10" si="0">SUM(M8:M9)</f>
        <v>0</v>
      </c>
      <c r="N10" s="391">
        <f t="shared" si="0"/>
        <v>0</v>
      </c>
      <c r="O10" s="395">
        <f t="shared" si="0"/>
        <v>0</v>
      </c>
      <c r="P10" s="388">
        <f>SUM(P8:P9)</f>
        <v>0</v>
      </c>
      <c r="Q10" s="213">
        <f>SUM(Q8:Q9)</f>
        <v>0</v>
      </c>
      <c r="R10" s="213">
        <f>SUM(R8:R9)</f>
        <v>0</v>
      </c>
      <c r="S10" s="213">
        <f>SUM(S8:S9)</f>
        <v>0</v>
      </c>
      <c r="T10" s="325">
        <f>SUM(T8:T9)</f>
        <v>0</v>
      </c>
    </row>
    <row r="11" spans="1:20" ht="21" customHeight="1" thickBot="1">
      <c r="A11" s="118"/>
      <c r="B11" s="127" t="s">
        <v>73</v>
      </c>
      <c r="C11" s="128" t="s">
        <v>434</v>
      </c>
      <c r="D11" s="128"/>
      <c r="E11" s="128"/>
      <c r="F11" s="128"/>
      <c r="G11" s="128"/>
      <c r="H11" s="128"/>
      <c r="I11" s="399">
        <f>SUM(I10:I10)</f>
        <v>0</v>
      </c>
      <c r="J11" s="400">
        <f t="shared" ref="J11:L11" si="1">SUM(J10:J10)</f>
        <v>0</v>
      </c>
      <c r="K11" s="400">
        <f t="shared" si="1"/>
        <v>0</v>
      </c>
      <c r="L11" s="400">
        <f t="shared" si="1"/>
        <v>0</v>
      </c>
      <c r="M11" s="400">
        <f t="shared" ref="M11:O11" si="2">SUM(M10:M10)</f>
        <v>0</v>
      </c>
      <c r="N11" s="400">
        <f t="shared" si="2"/>
        <v>0</v>
      </c>
      <c r="O11" s="401">
        <f t="shared" si="2"/>
        <v>0</v>
      </c>
      <c r="P11" s="132">
        <f>SUM(P10:P10)</f>
        <v>0</v>
      </c>
      <c r="Q11" s="129">
        <f>SUM(Q10:Q10)</f>
        <v>0</v>
      </c>
      <c r="R11" s="129">
        <f>SUM(R10:R10)</f>
        <v>0</v>
      </c>
      <c r="S11" s="129">
        <f>SUM(S10:S10)</f>
        <v>0</v>
      </c>
      <c r="T11" s="327">
        <f>SUM(T10:T10)</f>
        <v>0</v>
      </c>
    </row>
    <row r="12" spans="1:20" ht="21" customHeight="1" thickBot="1">
      <c r="A12" s="118"/>
      <c r="B12" s="131" t="s">
        <v>95</v>
      </c>
      <c r="C12" s="1271" t="s">
        <v>435</v>
      </c>
      <c r="D12" s="1271"/>
      <c r="E12" s="1271"/>
      <c r="F12" s="1271"/>
      <c r="G12" s="1271"/>
      <c r="H12" s="1271"/>
      <c r="I12" s="407">
        <f>SUM(I7,I11)</f>
        <v>0</v>
      </c>
      <c r="J12" s="408">
        <f t="shared" ref="J12:L12" si="3">SUM(J7,J11)</f>
        <v>0</v>
      </c>
      <c r="K12" s="408">
        <f t="shared" si="3"/>
        <v>0</v>
      </c>
      <c r="L12" s="408">
        <f t="shared" si="3"/>
        <v>0</v>
      </c>
      <c r="M12" s="408">
        <f t="shared" ref="M12:O12" si="4">SUM(M7,M11)</f>
        <v>0</v>
      </c>
      <c r="N12" s="408">
        <f t="shared" si="4"/>
        <v>0</v>
      </c>
      <c r="O12" s="409">
        <f t="shared" si="4"/>
        <v>0</v>
      </c>
      <c r="P12" s="132">
        <f>SUM(P7,P11)</f>
        <v>0</v>
      </c>
      <c r="Q12" s="132">
        <f>SUM(Q7,Q11)</f>
        <v>0</v>
      </c>
      <c r="R12" s="132">
        <f>SUM(R7,R11)</f>
        <v>0</v>
      </c>
      <c r="S12" s="132">
        <f>SUM(S7,S11)</f>
        <v>0</v>
      </c>
      <c r="T12" s="328">
        <f>SUM(T7,T11)</f>
        <v>0</v>
      </c>
    </row>
    <row r="13" spans="1:20" ht="16.5" customHeight="1">
      <c r="A13" s="118"/>
      <c r="B13" s="329"/>
      <c r="C13" s="329"/>
      <c r="D13" s="329"/>
      <c r="E13" s="329"/>
      <c r="F13" s="329"/>
      <c r="G13" s="329"/>
      <c r="H13" s="329"/>
      <c r="I13" s="389"/>
      <c r="J13" s="389"/>
      <c r="K13" s="389"/>
      <c r="L13" s="389"/>
      <c r="M13" s="389"/>
      <c r="N13" s="389"/>
      <c r="O13" s="389"/>
    </row>
    <row r="14" spans="1:20" ht="16.5" customHeight="1" thickBot="1">
      <c r="A14" s="117"/>
      <c r="B14" s="133"/>
      <c r="C14" s="134"/>
      <c r="D14" s="134"/>
      <c r="E14" s="134"/>
      <c r="F14" s="134"/>
      <c r="G14" s="134"/>
      <c r="H14" s="134"/>
      <c r="I14" s="114"/>
      <c r="J14" s="114"/>
      <c r="K14" s="114"/>
      <c r="L14" s="114"/>
      <c r="M14" s="114"/>
      <c r="N14" s="114"/>
      <c r="O14" s="114"/>
      <c r="S14" s="115" t="s">
        <v>86</v>
      </c>
    </row>
    <row r="15" spans="1:20" ht="21" customHeight="1">
      <c r="A15" s="117"/>
      <c r="B15" s="1272" t="s">
        <v>123</v>
      </c>
      <c r="C15" s="1273"/>
      <c r="D15" s="1273"/>
      <c r="E15" s="1273"/>
      <c r="F15" s="1273"/>
      <c r="G15" s="1273"/>
      <c r="H15" s="1274"/>
      <c r="I15" s="1287" t="s">
        <v>414</v>
      </c>
      <c r="J15" s="1282"/>
      <c r="K15" s="1282"/>
      <c r="L15" s="1282"/>
      <c r="M15" s="1282"/>
      <c r="N15" s="1282"/>
      <c r="O15" s="1282"/>
      <c r="P15" s="1282"/>
      <c r="Q15" s="1282"/>
      <c r="R15" s="1283"/>
      <c r="S15" s="1284" t="s">
        <v>90</v>
      </c>
    </row>
    <row r="16" spans="1:20" ht="21" customHeight="1" thickBot="1">
      <c r="A16" s="117"/>
      <c r="B16" s="1275"/>
      <c r="C16" s="1276"/>
      <c r="D16" s="1276"/>
      <c r="E16" s="1276"/>
      <c r="F16" s="1276"/>
      <c r="G16" s="1276"/>
      <c r="H16" s="1277"/>
      <c r="I16" s="216" t="s">
        <v>1146</v>
      </c>
      <c r="J16" s="906" t="s">
        <v>184</v>
      </c>
      <c r="K16" s="906" t="s">
        <v>185</v>
      </c>
      <c r="L16" s="906" t="s">
        <v>501</v>
      </c>
      <c r="M16" s="906" t="s">
        <v>502</v>
      </c>
      <c r="N16" s="906" t="s">
        <v>503</v>
      </c>
      <c r="O16" s="906" t="s">
        <v>1141</v>
      </c>
      <c r="P16" s="906" t="s">
        <v>1142</v>
      </c>
      <c r="Q16" s="906" t="s">
        <v>1143</v>
      </c>
      <c r="R16" s="906" t="s">
        <v>1144</v>
      </c>
      <c r="S16" s="1285"/>
    </row>
    <row r="17" spans="1:20" ht="21" customHeight="1" thickBot="1">
      <c r="A17" s="117"/>
      <c r="B17" s="119" t="s">
        <v>74</v>
      </c>
      <c r="C17" s="1271" t="s">
        <v>777</v>
      </c>
      <c r="D17" s="1271"/>
      <c r="E17" s="1271"/>
      <c r="F17" s="1271"/>
      <c r="G17" s="1271"/>
      <c r="H17" s="1278"/>
      <c r="I17" s="318">
        <v>0</v>
      </c>
      <c r="J17" s="121">
        <v>0</v>
      </c>
      <c r="K17" s="121">
        <v>0</v>
      </c>
      <c r="L17" s="121">
        <v>0</v>
      </c>
      <c r="M17" s="121">
        <v>0</v>
      </c>
      <c r="N17" s="121">
        <v>0</v>
      </c>
      <c r="O17" s="121">
        <v>0</v>
      </c>
      <c r="P17" s="121">
        <v>0</v>
      </c>
      <c r="Q17" s="121">
        <v>0</v>
      </c>
      <c r="R17" s="121">
        <v>0</v>
      </c>
      <c r="S17" s="122">
        <f>SUM(I7:T7,I17:R17)</f>
        <v>0</v>
      </c>
    </row>
    <row r="18" spans="1:20" ht="21" customHeight="1">
      <c r="A18" s="117"/>
      <c r="B18" s="212"/>
      <c r="C18" s="239"/>
      <c r="D18" s="240" t="s">
        <v>141</v>
      </c>
      <c r="E18" s="210" t="s">
        <v>432</v>
      </c>
      <c r="F18" s="210"/>
      <c r="G18" s="210"/>
      <c r="H18" s="241"/>
      <c r="I18" s="320"/>
      <c r="J18" s="124"/>
      <c r="K18" s="124"/>
      <c r="L18" s="124"/>
      <c r="M18" s="124"/>
      <c r="N18" s="124"/>
      <c r="O18" s="124"/>
      <c r="P18" s="124"/>
      <c r="Q18" s="124"/>
      <c r="R18" s="124"/>
      <c r="S18" s="125">
        <f t="shared" ref="S18:S22" si="5">SUM(I8:T8,I18:R18)</f>
        <v>0</v>
      </c>
    </row>
    <row r="19" spans="1:20" ht="21" customHeight="1">
      <c r="A19" s="117"/>
      <c r="B19" s="212"/>
      <c r="C19" s="242"/>
      <c r="D19" s="243" t="s">
        <v>141</v>
      </c>
      <c r="E19" s="211" t="s">
        <v>431</v>
      </c>
      <c r="F19" s="211"/>
      <c r="G19" s="211"/>
      <c r="H19" s="244"/>
      <c r="I19" s="322"/>
      <c r="J19" s="126"/>
      <c r="K19" s="126"/>
      <c r="L19" s="126"/>
      <c r="M19" s="126"/>
      <c r="N19" s="126"/>
      <c r="O19" s="126"/>
      <c r="P19" s="126"/>
      <c r="Q19" s="126"/>
      <c r="R19" s="126"/>
      <c r="S19" s="214">
        <f t="shared" si="5"/>
        <v>0</v>
      </c>
    </row>
    <row r="20" spans="1:20" ht="21" customHeight="1">
      <c r="A20" s="117"/>
      <c r="B20" s="212"/>
      <c r="C20" s="357" t="s">
        <v>433</v>
      </c>
      <c r="D20" s="316"/>
      <c r="E20" s="316"/>
      <c r="F20" s="316"/>
      <c r="G20" s="316"/>
      <c r="H20" s="245"/>
      <c r="I20" s="324">
        <f t="shared" ref="I20:M20" si="6">SUM(I18:I19)</f>
        <v>0</v>
      </c>
      <c r="J20" s="213">
        <f t="shared" si="6"/>
        <v>0</v>
      </c>
      <c r="K20" s="213">
        <f t="shared" si="6"/>
        <v>0</v>
      </c>
      <c r="L20" s="213">
        <f t="shared" si="6"/>
        <v>0</v>
      </c>
      <c r="M20" s="213">
        <f t="shared" si="6"/>
        <v>0</v>
      </c>
      <c r="N20" s="213">
        <f>SUM(N18:N19)</f>
        <v>0</v>
      </c>
      <c r="O20" s="213">
        <f>SUM(O18:O19)</f>
        <v>0</v>
      </c>
      <c r="P20" s="213">
        <f t="shared" ref="P20:R20" si="7">SUM(P18:P19)</f>
        <v>0</v>
      </c>
      <c r="Q20" s="213">
        <f t="shared" si="7"/>
        <v>0</v>
      </c>
      <c r="R20" s="213">
        <f t="shared" si="7"/>
        <v>0</v>
      </c>
      <c r="S20" s="214">
        <f t="shared" si="5"/>
        <v>0</v>
      </c>
    </row>
    <row r="21" spans="1:20" ht="21" customHeight="1" thickBot="1">
      <c r="A21" s="117"/>
      <c r="B21" s="127" t="s">
        <v>73</v>
      </c>
      <c r="C21" s="128" t="s">
        <v>434</v>
      </c>
      <c r="D21" s="128"/>
      <c r="E21" s="128"/>
      <c r="F21" s="128"/>
      <c r="G21" s="128"/>
      <c r="H21" s="246"/>
      <c r="I21" s="326">
        <f t="shared" ref="I21:M21" si="8">SUM(I20:I20)</f>
        <v>0</v>
      </c>
      <c r="J21" s="129">
        <f t="shared" si="8"/>
        <v>0</v>
      </c>
      <c r="K21" s="129">
        <f t="shared" si="8"/>
        <v>0</v>
      </c>
      <c r="L21" s="129">
        <f t="shared" si="8"/>
        <v>0</v>
      </c>
      <c r="M21" s="129">
        <f t="shared" si="8"/>
        <v>0</v>
      </c>
      <c r="N21" s="129">
        <f>SUM(N20:N20)</f>
        <v>0</v>
      </c>
      <c r="O21" s="129">
        <f>SUM(O20:O20)</f>
        <v>0</v>
      </c>
      <c r="P21" s="129">
        <f t="shared" ref="P21:R21" si="9">SUM(P20:P20)</f>
        <v>0</v>
      </c>
      <c r="Q21" s="129">
        <f t="shared" si="9"/>
        <v>0</v>
      </c>
      <c r="R21" s="129">
        <f t="shared" si="9"/>
        <v>0</v>
      </c>
      <c r="S21" s="130">
        <f t="shared" si="5"/>
        <v>0</v>
      </c>
    </row>
    <row r="22" spans="1:20" ht="21" customHeight="1" thickBot="1">
      <c r="A22" s="117"/>
      <c r="B22" s="131" t="s">
        <v>95</v>
      </c>
      <c r="C22" s="1271" t="s">
        <v>436</v>
      </c>
      <c r="D22" s="1271"/>
      <c r="E22" s="1271"/>
      <c r="F22" s="1271"/>
      <c r="G22" s="1271"/>
      <c r="H22" s="1278"/>
      <c r="I22" s="326">
        <f t="shared" ref="I22:M22" si="10">SUM(I17,I21)</f>
        <v>0</v>
      </c>
      <c r="J22" s="132">
        <f t="shared" si="10"/>
        <v>0</v>
      </c>
      <c r="K22" s="132">
        <f t="shared" si="10"/>
        <v>0</v>
      </c>
      <c r="L22" s="132">
        <f t="shared" si="10"/>
        <v>0</v>
      </c>
      <c r="M22" s="132">
        <f t="shared" si="10"/>
        <v>0</v>
      </c>
      <c r="N22" s="132">
        <f>SUM(N17,N21)</f>
        <v>0</v>
      </c>
      <c r="O22" s="132">
        <f>SUM(O17,O21)</f>
        <v>0</v>
      </c>
      <c r="P22" s="132">
        <f t="shared" ref="P22:R22" si="11">SUM(P17,P21)</f>
        <v>0</v>
      </c>
      <c r="Q22" s="132">
        <f t="shared" si="11"/>
        <v>0</v>
      </c>
      <c r="R22" s="132">
        <f t="shared" si="11"/>
        <v>0</v>
      </c>
      <c r="S22" s="130">
        <f t="shared" si="5"/>
        <v>0</v>
      </c>
    </row>
    <row r="23" spans="1:20">
      <c r="A23" s="91"/>
      <c r="B23" s="92"/>
      <c r="C23" s="135"/>
      <c r="D23" s="1286"/>
      <c r="E23" s="1153"/>
      <c r="F23" s="1153"/>
      <c r="G23" s="1153"/>
      <c r="H23" s="1153"/>
      <c r="I23" s="1153"/>
      <c r="J23" s="1153"/>
      <c r="K23" s="1153"/>
      <c r="L23" s="1153"/>
      <c r="M23" s="1153"/>
      <c r="N23" s="1153"/>
      <c r="O23" s="1153"/>
      <c r="P23" s="1153"/>
    </row>
    <row r="24" spans="1:20">
      <c r="A24" s="91"/>
      <c r="B24" s="92" t="s">
        <v>76</v>
      </c>
      <c r="C24" s="135"/>
      <c r="D24" s="416" t="s">
        <v>677</v>
      </c>
      <c r="E24" s="415"/>
      <c r="F24" s="415"/>
      <c r="G24" s="415"/>
      <c r="H24" s="415"/>
      <c r="I24" s="415"/>
      <c r="J24" s="415"/>
      <c r="K24" s="415"/>
      <c r="L24" s="415"/>
      <c r="M24" s="415"/>
      <c r="N24" s="415"/>
      <c r="O24" s="415"/>
      <c r="P24" s="415"/>
    </row>
    <row r="25" spans="1:20">
      <c r="A25" s="91"/>
      <c r="B25" s="92" t="s">
        <v>77</v>
      </c>
      <c r="C25" s="135"/>
      <c r="D25" s="1270" t="s">
        <v>678</v>
      </c>
      <c r="E25" s="1153"/>
      <c r="F25" s="1153"/>
      <c r="G25" s="1153"/>
      <c r="H25" s="1153"/>
      <c r="I25" s="1153"/>
      <c r="J25" s="1153"/>
      <c r="K25" s="1153"/>
      <c r="L25" s="1153"/>
      <c r="M25" s="1153"/>
      <c r="N25" s="1153"/>
      <c r="O25" s="1153"/>
      <c r="P25" s="1153"/>
    </row>
    <row r="26" spans="1:20">
      <c r="A26" s="91"/>
      <c r="B26" s="92" t="s">
        <v>51</v>
      </c>
      <c r="C26" s="135"/>
      <c r="D26" s="1270" t="s">
        <v>88</v>
      </c>
      <c r="E26" s="1153"/>
      <c r="F26" s="1153"/>
      <c r="G26" s="1153"/>
      <c r="H26" s="1153"/>
      <c r="I26" s="1153"/>
      <c r="J26" s="1153"/>
      <c r="K26" s="1153"/>
      <c r="L26" s="1153"/>
      <c r="M26" s="1153"/>
      <c r="N26" s="1153"/>
      <c r="O26" s="1153"/>
      <c r="P26" s="1153"/>
    </row>
    <row r="27" spans="1:20">
      <c r="B27" s="92" t="s">
        <v>48</v>
      </c>
      <c r="C27" s="135"/>
      <c r="D27" s="820" t="s">
        <v>140</v>
      </c>
      <c r="E27" s="415"/>
      <c r="F27" s="415"/>
      <c r="G27" s="415"/>
      <c r="H27" s="415"/>
      <c r="I27" s="415"/>
      <c r="J27" s="415"/>
      <c r="K27" s="415"/>
      <c r="L27" s="415"/>
      <c r="M27" s="415"/>
      <c r="N27" s="415"/>
      <c r="O27" s="415"/>
      <c r="P27" s="415"/>
    </row>
    <row r="28" spans="1:20">
      <c r="B28" s="92" t="s">
        <v>54</v>
      </c>
      <c r="C28" s="135"/>
      <c r="D28" s="236" t="s">
        <v>500</v>
      </c>
      <c r="E28" s="415"/>
      <c r="F28" s="415"/>
      <c r="G28" s="415"/>
      <c r="H28" s="415"/>
      <c r="I28" s="415"/>
      <c r="J28" s="415"/>
      <c r="K28" s="415"/>
      <c r="L28" s="415"/>
      <c r="M28" s="415"/>
      <c r="N28" s="415"/>
      <c r="O28" s="415"/>
      <c r="P28" s="415"/>
    </row>
    <row r="29" spans="1:20" ht="13.8" thickBot="1">
      <c r="B29" s="92" t="s">
        <v>55</v>
      </c>
      <c r="C29" s="135"/>
      <c r="D29" s="236" t="s">
        <v>499</v>
      </c>
      <c r="E29" s="415"/>
      <c r="F29" s="415"/>
      <c r="G29" s="415"/>
      <c r="H29" s="415"/>
      <c r="I29" s="415"/>
      <c r="J29" s="415"/>
      <c r="K29" s="415"/>
      <c r="L29" s="415"/>
      <c r="M29" s="415"/>
      <c r="N29" s="415"/>
      <c r="O29" s="415"/>
      <c r="P29" s="415"/>
    </row>
    <row r="30" spans="1:20">
      <c r="P30" s="1015" t="s">
        <v>75</v>
      </c>
      <c r="Q30" s="1098"/>
      <c r="R30" s="1098"/>
      <c r="S30" s="1098"/>
      <c r="T30" s="1016"/>
    </row>
    <row r="31" spans="1:20" ht="13.8" thickBot="1">
      <c r="P31" s="1017"/>
      <c r="Q31" s="1099"/>
      <c r="R31" s="1099"/>
      <c r="S31" s="1099"/>
      <c r="T31" s="1018"/>
    </row>
  </sheetData>
  <mergeCells count="16">
    <mergeCell ref="D26:P26"/>
    <mergeCell ref="S15:S16"/>
    <mergeCell ref="P30:T31"/>
    <mergeCell ref="D23:P23"/>
    <mergeCell ref="D25:P25"/>
    <mergeCell ref="I15:R15"/>
    <mergeCell ref="C17:H17"/>
    <mergeCell ref="C12:H12"/>
    <mergeCell ref="B15:H16"/>
    <mergeCell ref="C22:H22"/>
    <mergeCell ref="C7:H7"/>
    <mergeCell ref="B2:P2"/>
    <mergeCell ref="B5:H6"/>
    <mergeCell ref="I5:O5"/>
    <mergeCell ref="P5:T5"/>
    <mergeCell ref="B3:T3"/>
  </mergeCells>
  <phoneticPr fontId="8"/>
  <pageMargins left="0.70866141732283472" right="0.59055118110236227" top="0.98425196850393704" bottom="0.98425196850393704" header="0.51181102362204722" footer="0.51181102362204722"/>
  <pageSetup paperSize="8" scale="92"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06"/>
  <sheetViews>
    <sheetView workbookViewId="0"/>
  </sheetViews>
  <sheetFormatPr defaultColWidth="9" defaultRowHeight="12"/>
  <cols>
    <col min="1" max="1" width="1.6640625" style="2" customWidth="1"/>
    <col min="2" max="2" width="3.6640625" style="2" customWidth="1"/>
    <col min="3" max="3" width="21.6640625" style="2" customWidth="1"/>
    <col min="4" max="4" width="68.77734375" style="1" customWidth="1"/>
    <col min="5" max="6" width="7.6640625" style="2" customWidth="1"/>
    <col min="7" max="16384" width="9" style="2"/>
  </cols>
  <sheetData>
    <row r="1" spans="2:6">
      <c r="B1" s="1"/>
    </row>
    <row r="2" spans="2:6" ht="18.75" customHeight="1">
      <c r="B2" s="3" t="s">
        <v>72</v>
      </c>
      <c r="D2" s="350"/>
    </row>
    <row r="4" spans="2:6">
      <c r="B4" s="918" t="s">
        <v>642</v>
      </c>
      <c r="C4" s="920" t="s">
        <v>525</v>
      </c>
      <c r="D4" s="922" t="s">
        <v>526</v>
      </c>
      <c r="E4" s="924" t="s">
        <v>527</v>
      </c>
      <c r="F4" s="925"/>
    </row>
    <row r="5" spans="2:6">
      <c r="B5" s="919"/>
      <c r="C5" s="921"/>
      <c r="D5" s="923"/>
      <c r="E5" s="229" t="s">
        <v>528</v>
      </c>
      <c r="F5" s="230" t="s">
        <v>529</v>
      </c>
    </row>
    <row r="6" spans="2:6">
      <c r="B6" s="231">
        <v>1</v>
      </c>
      <c r="C6" s="4" t="s">
        <v>530</v>
      </c>
      <c r="D6" s="351" t="s">
        <v>1123</v>
      </c>
      <c r="E6" s="5" t="s">
        <v>531</v>
      </c>
      <c r="F6" s="6"/>
    </row>
    <row r="7" spans="2:6">
      <c r="B7" s="231">
        <v>2</v>
      </c>
      <c r="C7" s="4" t="s">
        <v>532</v>
      </c>
      <c r="D7" s="351" t="s">
        <v>533</v>
      </c>
      <c r="E7" s="5" t="s">
        <v>531</v>
      </c>
      <c r="F7" s="6"/>
    </row>
    <row r="8" spans="2:6">
      <c r="B8" s="231">
        <v>3</v>
      </c>
      <c r="C8" s="4" t="s">
        <v>534</v>
      </c>
      <c r="D8" s="351" t="s">
        <v>535</v>
      </c>
      <c r="E8" s="5" t="s">
        <v>531</v>
      </c>
      <c r="F8" s="6"/>
    </row>
    <row r="9" spans="2:6">
      <c r="B9" s="231">
        <v>4</v>
      </c>
      <c r="C9" s="4" t="s">
        <v>536</v>
      </c>
      <c r="D9" s="352" t="s">
        <v>537</v>
      </c>
      <c r="E9" s="5" t="s">
        <v>531</v>
      </c>
      <c r="F9" s="9"/>
    </row>
    <row r="10" spans="2:6">
      <c r="B10" s="231">
        <v>5</v>
      </c>
      <c r="C10" s="4" t="s">
        <v>538</v>
      </c>
      <c r="D10" s="352" t="s">
        <v>539</v>
      </c>
      <c r="E10" s="5" t="s">
        <v>531</v>
      </c>
      <c r="F10" s="9"/>
    </row>
    <row r="11" spans="2:6">
      <c r="B11" s="231">
        <v>6</v>
      </c>
      <c r="C11" s="7" t="s">
        <v>540</v>
      </c>
      <c r="D11" s="352" t="s">
        <v>541</v>
      </c>
      <c r="E11" s="5" t="s">
        <v>531</v>
      </c>
      <c r="F11" s="9"/>
    </row>
    <row r="12" spans="2:6">
      <c r="B12" s="231">
        <v>7</v>
      </c>
      <c r="C12" s="7" t="s">
        <v>542</v>
      </c>
      <c r="D12" s="352" t="s">
        <v>1117</v>
      </c>
      <c r="E12" s="5" t="s">
        <v>531</v>
      </c>
      <c r="F12" s="9"/>
    </row>
    <row r="13" spans="2:6">
      <c r="B13" s="231">
        <v>8</v>
      </c>
      <c r="C13" s="7" t="s">
        <v>543</v>
      </c>
      <c r="D13" s="807" t="s">
        <v>692</v>
      </c>
      <c r="E13" s="5" t="s">
        <v>531</v>
      </c>
      <c r="F13" s="9"/>
    </row>
    <row r="14" spans="2:6">
      <c r="B14" s="231">
        <v>9</v>
      </c>
      <c r="C14" s="7" t="s">
        <v>544</v>
      </c>
      <c r="D14" s="352" t="s">
        <v>545</v>
      </c>
      <c r="E14" s="5" t="s">
        <v>531</v>
      </c>
      <c r="F14" s="9"/>
    </row>
    <row r="15" spans="2:6">
      <c r="B15" s="231">
        <v>10</v>
      </c>
      <c r="C15" s="7" t="s">
        <v>546</v>
      </c>
      <c r="D15" s="807" t="s">
        <v>547</v>
      </c>
      <c r="E15" s="5" t="s">
        <v>531</v>
      </c>
      <c r="F15" s="9"/>
    </row>
    <row r="16" spans="2:6">
      <c r="B16" s="231">
        <v>11</v>
      </c>
      <c r="C16" s="7" t="s">
        <v>548</v>
      </c>
      <c r="D16" s="352" t="s">
        <v>549</v>
      </c>
      <c r="E16" s="5" t="s">
        <v>531</v>
      </c>
      <c r="F16" s="9"/>
    </row>
    <row r="17" spans="2:7">
      <c r="B17" s="231">
        <v>12</v>
      </c>
      <c r="C17" s="7" t="s">
        <v>550</v>
      </c>
      <c r="D17" s="352" t="s">
        <v>551</v>
      </c>
      <c r="E17" s="5" t="s">
        <v>531</v>
      </c>
      <c r="F17" s="9"/>
    </row>
    <row r="18" spans="2:7">
      <c r="B18" s="231">
        <v>13</v>
      </c>
      <c r="C18" s="7" t="s">
        <v>552</v>
      </c>
      <c r="D18" s="808" t="s">
        <v>1064</v>
      </c>
      <c r="E18" s="5" t="s">
        <v>531</v>
      </c>
      <c r="F18" s="9"/>
    </row>
    <row r="19" spans="2:7">
      <c r="B19" s="231">
        <v>14</v>
      </c>
      <c r="C19" s="7" t="s">
        <v>553</v>
      </c>
      <c r="D19" s="808" t="s">
        <v>554</v>
      </c>
      <c r="E19" s="5" t="s">
        <v>531</v>
      </c>
      <c r="F19" s="9"/>
    </row>
    <row r="20" spans="2:7">
      <c r="B20" s="231">
        <v>15</v>
      </c>
      <c r="C20" s="7" t="s">
        <v>555</v>
      </c>
      <c r="D20" s="353" t="s">
        <v>556</v>
      </c>
      <c r="E20" s="5" t="s">
        <v>531</v>
      </c>
      <c r="F20" s="9"/>
    </row>
    <row r="21" spans="2:7">
      <c r="B21" s="231">
        <v>16</v>
      </c>
      <c r="C21" s="7" t="s">
        <v>557</v>
      </c>
      <c r="D21" s="353" t="s">
        <v>1118</v>
      </c>
      <c r="E21" s="5" t="s">
        <v>531</v>
      </c>
      <c r="F21" s="9"/>
    </row>
    <row r="22" spans="2:7">
      <c r="B22" s="231">
        <v>17</v>
      </c>
      <c r="C22" s="7" t="s">
        <v>558</v>
      </c>
      <c r="D22" s="353" t="s">
        <v>559</v>
      </c>
      <c r="E22" s="5" t="s">
        <v>531</v>
      </c>
      <c r="F22" s="9"/>
    </row>
    <row r="23" spans="2:7">
      <c r="B23" s="231">
        <v>18</v>
      </c>
      <c r="C23" s="7" t="s">
        <v>560</v>
      </c>
      <c r="D23" s="352" t="s">
        <v>561</v>
      </c>
      <c r="E23" s="5" t="s">
        <v>531</v>
      </c>
      <c r="F23" s="9"/>
    </row>
    <row r="24" spans="2:7">
      <c r="B24" s="231">
        <v>19</v>
      </c>
      <c r="C24" s="7" t="s">
        <v>643</v>
      </c>
      <c r="D24" s="352" t="s">
        <v>562</v>
      </c>
      <c r="E24" s="5" t="s">
        <v>531</v>
      </c>
      <c r="F24" s="9"/>
    </row>
    <row r="25" spans="2:7" ht="5.7" customHeight="1">
      <c r="B25" s="231"/>
      <c r="C25" s="7"/>
      <c r="D25" s="352"/>
      <c r="E25" s="8"/>
      <c r="F25" s="9"/>
    </row>
    <row r="26" spans="2:7">
      <c r="B26" s="231">
        <v>20</v>
      </c>
      <c r="C26" s="7" t="s">
        <v>563</v>
      </c>
      <c r="D26" s="352" t="s">
        <v>690</v>
      </c>
      <c r="E26" s="5" t="s">
        <v>531</v>
      </c>
      <c r="F26" s="9"/>
      <c r="G26" s="809"/>
    </row>
    <row r="27" spans="2:7">
      <c r="B27" s="231">
        <v>21</v>
      </c>
      <c r="C27" s="7" t="s">
        <v>566</v>
      </c>
      <c r="D27" s="352" t="s">
        <v>691</v>
      </c>
      <c r="E27" s="5" t="s">
        <v>531</v>
      </c>
      <c r="F27" s="9"/>
    </row>
    <row r="28" spans="2:7">
      <c r="B28" s="231">
        <v>22</v>
      </c>
      <c r="C28" s="7" t="s">
        <v>568</v>
      </c>
      <c r="D28" s="352" t="s">
        <v>564</v>
      </c>
      <c r="E28" s="8" t="s">
        <v>565</v>
      </c>
      <c r="F28" s="9" t="s">
        <v>531</v>
      </c>
    </row>
    <row r="29" spans="2:7">
      <c r="B29" s="231">
        <v>23</v>
      </c>
      <c r="C29" s="7" t="s">
        <v>569</v>
      </c>
      <c r="D29" s="352" t="s">
        <v>567</v>
      </c>
      <c r="E29" s="5" t="s">
        <v>531</v>
      </c>
      <c r="F29" s="9"/>
    </row>
    <row r="30" spans="2:7">
      <c r="B30" s="231">
        <v>24</v>
      </c>
      <c r="C30" s="7" t="s">
        <v>571</v>
      </c>
      <c r="D30" s="352" t="s">
        <v>570</v>
      </c>
      <c r="E30" s="5" t="s">
        <v>531</v>
      </c>
      <c r="F30" s="9"/>
    </row>
    <row r="31" spans="2:7">
      <c r="B31" s="231">
        <v>25</v>
      </c>
      <c r="C31" s="7" t="s">
        <v>573</v>
      </c>
      <c r="D31" s="352" t="s">
        <v>572</v>
      </c>
      <c r="E31" s="5" t="s">
        <v>531</v>
      </c>
      <c r="F31" s="9"/>
    </row>
    <row r="32" spans="2:7">
      <c r="B32" s="231">
        <v>26</v>
      </c>
      <c r="C32" s="7" t="s">
        <v>575</v>
      </c>
      <c r="D32" s="352" t="s">
        <v>574</v>
      </c>
      <c r="E32" s="8" t="s">
        <v>565</v>
      </c>
      <c r="F32" s="9" t="s">
        <v>531</v>
      </c>
    </row>
    <row r="33" spans="2:6">
      <c r="B33" s="231">
        <v>27</v>
      </c>
      <c r="C33" s="7" t="s">
        <v>577</v>
      </c>
      <c r="D33" s="352" t="s">
        <v>576</v>
      </c>
      <c r="E33" s="5" t="s">
        <v>531</v>
      </c>
      <c r="F33" s="9"/>
    </row>
    <row r="34" spans="2:6">
      <c r="B34" s="231">
        <v>27</v>
      </c>
      <c r="C34" s="7" t="s">
        <v>689</v>
      </c>
      <c r="D34" s="352" t="s">
        <v>578</v>
      </c>
      <c r="E34" s="5" t="s">
        <v>531</v>
      </c>
      <c r="F34" s="9"/>
    </row>
    <row r="35" spans="2:6" ht="5.7" customHeight="1">
      <c r="B35" s="231"/>
      <c r="C35" s="7"/>
      <c r="D35" s="352"/>
      <c r="E35" s="8"/>
      <c r="F35" s="9"/>
    </row>
    <row r="36" spans="2:6">
      <c r="B36" s="231">
        <v>28</v>
      </c>
      <c r="C36" s="7" t="s">
        <v>579</v>
      </c>
      <c r="D36" s="352" t="s">
        <v>580</v>
      </c>
      <c r="E36" s="5" t="s">
        <v>531</v>
      </c>
      <c r="F36" s="9"/>
    </row>
    <row r="37" spans="2:6">
      <c r="B37" s="231">
        <v>29</v>
      </c>
      <c r="C37" s="7" t="s">
        <v>581</v>
      </c>
      <c r="D37" s="352" t="s">
        <v>582</v>
      </c>
      <c r="E37" s="5" t="s">
        <v>531</v>
      </c>
      <c r="F37" s="9"/>
    </row>
    <row r="38" spans="2:6">
      <c r="B38" s="231">
        <v>30</v>
      </c>
      <c r="C38" s="7" t="s">
        <v>583</v>
      </c>
      <c r="D38" s="352" t="s">
        <v>584</v>
      </c>
      <c r="E38" s="5" t="s">
        <v>531</v>
      </c>
      <c r="F38" s="9"/>
    </row>
    <row r="39" spans="2:6">
      <c r="B39" s="231">
        <v>31</v>
      </c>
      <c r="C39" s="7" t="s">
        <v>585</v>
      </c>
      <c r="D39" s="352" t="s">
        <v>586</v>
      </c>
      <c r="E39" s="5" t="s">
        <v>565</v>
      </c>
      <c r="F39" s="9" t="s">
        <v>531</v>
      </c>
    </row>
    <row r="40" spans="2:6" ht="5.7" customHeight="1">
      <c r="B40" s="231"/>
      <c r="C40" s="7"/>
      <c r="D40" s="352"/>
      <c r="E40" s="8"/>
      <c r="F40" s="9"/>
    </row>
    <row r="41" spans="2:6">
      <c r="B41" s="231">
        <v>32</v>
      </c>
      <c r="C41" s="7" t="s">
        <v>587</v>
      </c>
      <c r="D41" s="352" t="s">
        <v>588</v>
      </c>
      <c r="E41" s="8" t="s">
        <v>531</v>
      </c>
      <c r="F41" s="9"/>
    </row>
    <row r="42" spans="2:6">
      <c r="B42" s="231">
        <v>33</v>
      </c>
      <c r="C42" s="7" t="s">
        <v>589</v>
      </c>
      <c r="D42" s="915" t="s">
        <v>590</v>
      </c>
      <c r="E42" s="5" t="s">
        <v>531</v>
      </c>
      <c r="F42" s="9"/>
    </row>
    <row r="43" spans="2:6" ht="13.2" customHeight="1">
      <c r="B43" s="231">
        <v>34</v>
      </c>
      <c r="C43" s="7" t="s">
        <v>591</v>
      </c>
      <c r="D43" s="916"/>
      <c r="E43" s="5" t="s">
        <v>531</v>
      </c>
      <c r="F43" s="9"/>
    </row>
    <row r="44" spans="2:6" ht="13.2" customHeight="1">
      <c r="B44" s="231">
        <v>35</v>
      </c>
      <c r="C44" s="7" t="s">
        <v>592</v>
      </c>
      <c r="D44" s="916"/>
      <c r="E44" s="5" t="s">
        <v>531</v>
      </c>
      <c r="F44" s="9"/>
    </row>
    <row r="45" spans="2:6" ht="13.2" customHeight="1">
      <c r="B45" s="231">
        <v>36</v>
      </c>
      <c r="C45" s="7" t="s">
        <v>593</v>
      </c>
      <c r="D45" s="916"/>
      <c r="E45" s="5" t="s">
        <v>531</v>
      </c>
      <c r="F45" s="9"/>
    </row>
    <row r="46" spans="2:6" ht="13.2" customHeight="1">
      <c r="B46" s="231">
        <v>37</v>
      </c>
      <c r="C46" s="7" t="s">
        <v>594</v>
      </c>
      <c r="D46" s="916"/>
      <c r="E46" s="5" t="s">
        <v>531</v>
      </c>
      <c r="F46" s="9"/>
    </row>
    <row r="47" spans="2:6" ht="13.2" customHeight="1">
      <c r="B47" s="231">
        <v>38</v>
      </c>
      <c r="C47" s="7" t="s">
        <v>595</v>
      </c>
      <c r="D47" s="916"/>
      <c r="E47" s="5" t="s">
        <v>531</v>
      </c>
      <c r="F47" s="9"/>
    </row>
    <row r="48" spans="2:6" ht="13.2" customHeight="1">
      <c r="B48" s="231">
        <v>39</v>
      </c>
      <c r="C48" s="7" t="s">
        <v>596</v>
      </c>
      <c r="D48" s="916"/>
      <c r="E48" s="5" t="s">
        <v>531</v>
      </c>
      <c r="F48" s="9"/>
    </row>
    <row r="49" spans="2:6" ht="13.2" customHeight="1">
      <c r="B49" s="231">
        <v>40</v>
      </c>
      <c r="C49" s="7" t="s">
        <v>597</v>
      </c>
      <c r="D49" s="917"/>
      <c r="E49" s="5" t="s">
        <v>531</v>
      </c>
      <c r="F49" s="9"/>
    </row>
    <row r="50" spans="2:6">
      <c r="B50" s="231">
        <v>41</v>
      </c>
      <c r="C50" s="7" t="s">
        <v>598</v>
      </c>
      <c r="D50" s="915" t="s">
        <v>599</v>
      </c>
      <c r="E50" s="5" t="s">
        <v>531</v>
      </c>
      <c r="F50" s="9"/>
    </row>
    <row r="51" spans="2:6" ht="13.2" customHeight="1">
      <c r="B51" s="231">
        <v>42</v>
      </c>
      <c r="C51" s="7" t="s">
        <v>600</v>
      </c>
      <c r="D51" s="916"/>
      <c r="E51" s="5" t="s">
        <v>531</v>
      </c>
      <c r="F51" s="9"/>
    </row>
    <row r="52" spans="2:6" ht="13.2" customHeight="1">
      <c r="B52" s="231">
        <v>43</v>
      </c>
      <c r="C52" s="7" t="s">
        <v>601</v>
      </c>
      <c r="D52" s="916"/>
      <c r="E52" s="5" t="s">
        <v>531</v>
      </c>
      <c r="F52" s="9"/>
    </row>
    <row r="53" spans="2:6" ht="13.2" customHeight="1">
      <c r="B53" s="231">
        <v>44</v>
      </c>
      <c r="C53" s="7" t="s">
        <v>602</v>
      </c>
      <c r="D53" s="916"/>
      <c r="E53" s="5" t="s">
        <v>531</v>
      </c>
      <c r="F53" s="9"/>
    </row>
    <row r="54" spans="2:6" ht="13.2" customHeight="1">
      <c r="B54" s="231">
        <v>45</v>
      </c>
      <c r="C54" s="7" t="s">
        <v>603</v>
      </c>
      <c r="D54" s="916"/>
      <c r="E54" s="5" t="s">
        <v>531</v>
      </c>
      <c r="F54" s="9"/>
    </row>
    <row r="55" spans="2:6" ht="13.2" customHeight="1">
      <c r="B55" s="231">
        <v>46</v>
      </c>
      <c r="C55" s="7" t="s">
        <v>604</v>
      </c>
      <c r="D55" s="916"/>
      <c r="E55" s="5" t="s">
        <v>531</v>
      </c>
      <c r="F55" s="9"/>
    </row>
    <row r="56" spans="2:6" ht="13.2" customHeight="1">
      <c r="B56" s="231">
        <v>47</v>
      </c>
      <c r="C56" s="7" t="s">
        <v>605</v>
      </c>
      <c r="D56" s="917"/>
      <c r="E56" s="5" t="s">
        <v>531</v>
      </c>
      <c r="F56" s="9"/>
    </row>
    <row r="57" spans="2:6">
      <c r="B57" s="231">
        <v>48</v>
      </c>
      <c r="C57" s="7" t="s">
        <v>606</v>
      </c>
      <c r="D57" s="915" t="s">
        <v>1121</v>
      </c>
      <c r="E57" s="5" t="s">
        <v>531</v>
      </c>
      <c r="F57" s="9"/>
    </row>
    <row r="58" spans="2:6" ht="13.2" customHeight="1">
      <c r="B58" s="231">
        <v>49</v>
      </c>
      <c r="C58" s="7" t="s">
        <v>607</v>
      </c>
      <c r="D58" s="916"/>
      <c r="E58" s="5" t="s">
        <v>531</v>
      </c>
      <c r="F58" s="9"/>
    </row>
    <row r="59" spans="2:6" ht="13.2" customHeight="1">
      <c r="B59" s="231">
        <v>50</v>
      </c>
      <c r="C59" s="7" t="s">
        <v>608</v>
      </c>
      <c r="D59" s="916"/>
      <c r="E59" s="5" t="s">
        <v>531</v>
      </c>
      <c r="F59" s="9"/>
    </row>
    <row r="60" spans="2:6" ht="13.2" customHeight="1">
      <c r="B60" s="231">
        <v>51</v>
      </c>
      <c r="C60" s="7" t="s">
        <v>609</v>
      </c>
      <c r="D60" s="917"/>
      <c r="E60" s="5" t="s">
        <v>531</v>
      </c>
      <c r="F60" s="9"/>
    </row>
    <row r="61" spans="2:6">
      <c r="B61" s="231">
        <v>52</v>
      </c>
      <c r="C61" s="7" t="s">
        <v>610</v>
      </c>
      <c r="D61" s="915" t="s">
        <v>611</v>
      </c>
      <c r="E61" s="5" t="s">
        <v>531</v>
      </c>
      <c r="F61" s="9"/>
    </row>
    <row r="62" spans="2:6" ht="13.2" customHeight="1">
      <c r="B62" s="231">
        <v>53</v>
      </c>
      <c r="C62" s="7" t="s">
        <v>612</v>
      </c>
      <c r="D62" s="916"/>
      <c r="E62" s="5" t="s">
        <v>531</v>
      </c>
      <c r="F62" s="9"/>
    </row>
    <row r="63" spans="2:6" ht="13.2" customHeight="1">
      <c r="B63" s="231">
        <v>54</v>
      </c>
      <c r="C63" s="7" t="s">
        <v>613</v>
      </c>
      <c r="D63" s="916"/>
      <c r="E63" s="5" t="s">
        <v>531</v>
      </c>
      <c r="F63" s="9"/>
    </row>
    <row r="64" spans="2:6" ht="13.2" customHeight="1">
      <c r="B64" s="231">
        <v>55</v>
      </c>
      <c r="C64" s="7" t="s">
        <v>614</v>
      </c>
      <c r="D64" s="916"/>
      <c r="E64" s="5" t="s">
        <v>531</v>
      </c>
      <c r="F64" s="9"/>
    </row>
    <row r="65" spans="2:6" ht="13.2" customHeight="1">
      <c r="B65" s="231">
        <v>56</v>
      </c>
      <c r="C65" s="7" t="s">
        <v>615</v>
      </c>
      <c r="D65" s="917"/>
      <c r="E65" s="5" t="s">
        <v>531</v>
      </c>
      <c r="F65" s="9"/>
    </row>
    <row r="66" spans="2:6">
      <c r="B66" s="231">
        <v>57</v>
      </c>
      <c r="C66" s="7" t="s">
        <v>616</v>
      </c>
      <c r="D66" s="915" t="s">
        <v>617</v>
      </c>
      <c r="E66" s="5" t="s">
        <v>531</v>
      </c>
      <c r="F66" s="9"/>
    </row>
    <row r="67" spans="2:6" ht="13.2" customHeight="1">
      <c r="B67" s="231">
        <v>58</v>
      </c>
      <c r="C67" s="7" t="s">
        <v>618</v>
      </c>
      <c r="D67" s="916"/>
      <c r="E67" s="5" t="s">
        <v>531</v>
      </c>
      <c r="F67" s="9"/>
    </row>
    <row r="68" spans="2:6" ht="13.2" customHeight="1">
      <c r="B68" s="231">
        <v>59</v>
      </c>
      <c r="C68" s="7" t="s">
        <v>619</v>
      </c>
      <c r="D68" s="917"/>
      <c r="E68" s="5" t="s">
        <v>531</v>
      </c>
      <c r="F68" s="9"/>
    </row>
    <row r="69" spans="2:6">
      <c r="B69" s="231">
        <v>60</v>
      </c>
      <c r="C69" s="7" t="s">
        <v>620</v>
      </c>
      <c r="D69" s="915" t="s">
        <v>621</v>
      </c>
      <c r="E69" s="5" t="s">
        <v>531</v>
      </c>
      <c r="F69" s="9"/>
    </row>
    <row r="70" spans="2:6" ht="13.2" customHeight="1">
      <c r="B70" s="231">
        <v>61</v>
      </c>
      <c r="C70" s="7" t="s">
        <v>622</v>
      </c>
      <c r="D70" s="916"/>
      <c r="E70" s="5" t="s">
        <v>531</v>
      </c>
      <c r="F70" s="9"/>
    </row>
    <row r="71" spans="2:6" ht="13.2" customHeight="1">
      <c r="B71" s="231">
        <v>62</v>
      </c>
      <c r="C71" s="7" t="s">
        <v>623</v>
      </c>
      <c r="D71" s="916"/>
      <c r="E71" s="5" t="s">
        <v>531</v>
      </c>
      <c r="F71" s="9"/>
    </row>
    <row r="72" spans="2:6" ht="13.2" customHeight="1">
      <c r="B72" s="231">
        <v>63</v>
      </c>
      <c r="C72" s="7" t="s">
        <v>624</v>
      </c>
      <c r="D72" s="917"/>
      <c r="E72" s="5" t="s">
        <v>531</v>
      </c>
      <c r="F72" s="9"/>
    </row>
    <row r="73" spans="2:6">
      <c r="B73" s="231">
        <v>64</v>
      </c>
      <c r="C73" s="7" t="s">
        <v>625</v>
      </c>
      <c r="D73" s="914" t="s">
        <v>1122</v>
      </c>
      <c r="E73" s="8" t="s">
        <v>531</v>
      </c>
      <c r="F73" s="9"/>
    </row>
    <row r="74" spans="2:6" ht="13.2" customHeight="1">
      <c r="B74" s="231">
        <v>65</v>
      </c>
      <c r="C74" s="7" t="s">
        <v>626</v>
      </c>
      <c r="D74" s="914"/>
      <c r="E74" s="8" t="s">
        <v>531</v>
      </c>
      <c r="F74" s="9"/>
    </row>
    <row r="75" spans="2:6" ht="13.2" customHeight="1">
      <c r="B75" s="231">
        <v>66</v>
      </c>
      <c r="C75" s="7" t="s">
        <v>627</v>
      </c>
      <c r="D75" s="914"/>
      <c r="E75" s="8" t="s">
        <v>531</v>
      </c>
      <c r="F75" s="9"/>
    </row>
    <row r="76" spans="2:6" ht="13.2" customHeight="1">
      <c r="B76" s="231">
        <v>67</v>
      </c>
      <c r="C76" s="7" t="s">
        <v>628</v>
      </c>
      <c r="D76" s="914"/>
      <c r="E76" s="8" t="s">
        <v>531</v>
      </c>
      <c r="F76" s="9"/>
    </row>
    <row r="77" spans="2:6" ht="13.2" customHeight="1">
      <c r="B77" s="231">
        <v>68</v>
      </c>
      <c r="C77" s="7" t="s">
        <v>629</v>
      </c>
      <c r="D77" s="914" t="s">
        <v>630</v>
      </c>
      <c r="E77" s="8" t="s">
        <v>531</v>
      </c>
      <c r="F77" s="9"/>
    </row>
    <row r="78" spans="2:6">
      <c r="B78" s="231">
        <v>69</v>
      </c>
      <c r="C78" s="7" t="s">
        <v>631</v>
      </c>
      <c r="D78" s="914"/>
      <c r="E78" s="8" t="s">
        <v>531</v>
      </c>
      <c r="F78" s="9"/>
    </row>
    <row r="79" spans="2:6">
      <c r="B79" s="231">
        <v>70</v>
      </c>
      <c r="C79" s="7" t="s">
        <v>645</v>
      </c>
      <c r="D79" s="915" t="s">
        <v>632</v>
      </c>
      <c r="E79" s="8" t="s">
        <v>531</v>
      </c>
      <c r="F79" s="358"/>
    </row>
    <row r="80" spans="2:6" ht="13.2" customHeight="1">
      <c r="B80" s="231">
        <v>71</v>
      </c>
      <c r="C80" s="7" t="s">
        <v>646</v>
      </c>
      <c r="D80" s="916"/>
      <c r="E80" s="8" t="s">
        <v>531</v>
      </c>
      <c r="F80" s="358"/>
    </row>
    <row r="81" spans="2:6" ht="13.2" customHeight="1">
      <c r="B81" s="231">
        <v>72</v>
      </c>
      <c r="C81" s="7" t="s">
        <v>647</v>
      </c>
      <c r="D81" s="916"/>
      <c r="E81" s="8" t="s">
        <v>531</v>
      </c>
      <c r="F81" s="358"/>
    </row>
    <row r="82" spans="2:6" ht="13.2" customHeight="1">
      <c r="B82" s="231">
        <v>73</v>
      </c>
      <c r="C82" s="7" t="s">
        <v>648</v>
      </c>
      <c r="D82" s="916"/>
      <c r="E82" s="8" t="s">
        <v>531</v>
      </c>
      <c r="F82" s="358"/>
    </row>
    <row r="83" spans="2:6" ht="13.2" customHeight="1">
      <c r="B83" s="231">
        <v>74</v>
      </c>
      <c r="C83" s="7" t="s">
        <v>649</v>
      </c>
      <c r="D83" s="917"/>
      <c r="E83" s="8" t="s">
        <v>531</v>
      </c>
      <c r="F83" s="358"/>
    </row>
    <row r="84" spans="2:6">
      <c r="B84" s="231">
        <v>75</v>
      </c>
      <c r="C84" s="7" t="s">
        <v>650</v>
      </c>
      <c r="D84" s="914" t="s">
        <v>1119</v>
      </c>
      <c r="E84" s="815" t="s">
        <v>531</v>
      </c>
      <c r="F84" s="816"/>
    </row>
    <row r="85" spans="2:6">
      <c r="B85" s="231">
        <v>76</v>
      </c>
      <c r="C85" s="7" t="s">
        <v>651</v>
      </c>
      <c r="D85" s="914"/>
      <c r="E85" s="815" t="s">
        <v>531</v>
      </c>
      <c r="F85" s="816"/>
    </row>
    <row r="86" spans="2:6">
      <c r="B86" s="231">
        <v>77</v>
      </c>
      <c r="C86" s="7" t="s">
        <v>652</v>
      </c>
      <c r="D86" s="914"/>
      <c r="E86" s="815" t="s">
        <v>531</v>
      </c>
      <c r="F86" s="816"/>
    </row>
    <row r="87" spans="2:6">
      <c r="B87" s="231">
        <v>78</v>
      </c>
      <c r="C87" s="7" t="s">
        <v>653</v>
      </c>
      <c r="D87" s="914"/>
      <c r="E87" s="815" t="s">
        <v>531</v>
      </c>
      <c r="F87" s="816"/>
    </row>
    <row r="88" spans="2:6">
      <c r="B88" s="231">
        <v>79</v>
      </c>
      <c r="C88" s="7" t="s">
        <v>654</v>
      </c>
      <c r="D88" s="352" t="s">
        <v>633</v>
      </c>
      <c r="E88" s="815" t="s">
        <v>565</v>
      </c>
      <c r="F88" s="816"/>
    </row>
    <row r="89" spans="2:6">
      <c r="B89" s="231">
        <v>80</v>
      </c>
      <c r="C89" s="7" t="s">
        <v>655</v>
      </c>
      <c r="D89" s="808" t="s">
        <v>634</v>
      </c>
      <c r="E89" s="815" t="s">
        <v>565</v>
      </c>
      <c r="F89" s="816"/>
    </row>
    <row r="90" spans="2:6">
      <c r="B90" s="231">
        <v>81</v>
      </c>
      <c r="C90" s="7" t="s">
        <v>656</v>
      </c>
      <c r="D90" s="352" t="s">
        <v>635</v>
      </c>
      <c r="E90" s="815" t="s">
        <v>531</v>
      </c>
      <c r="F90" s="816"/>
    </row>
    <row r="91" spans="2:6">
      <c r="B91" s="810">
        <v>82</v>
      </c>
      <c r="C91" s="7" t="s">
        <v>657</v>
      </c>
      <c r="D91" s="352" t="s">
        <v>636</v>
      </c>
      <c r="E91" s="815" t="s">
        <v>531</v>
      </c>
      <c r="F91" s="816"/>
    </row>
    <row r="92" spans="2:6">
      <c r="B92" s="231">
        <v>83</v>
      </c>
      <c r="C92" s="7" t="s">
        <v>681</v>
      </c>
      <c r="D92" s="352" t="s">
        <v>682</v>
      </c>
      <c r="E92" s="815" t="s">
        <v>565</v>
      </c>
      <c r="F92" s="817"/>
    </row>
    <row r="93" spans="2:6">
      <c r="B93" s="810">
        <v>84</v>
      </c>
      <c r="C93" s="814" t="s">
        <v>658</v>
      </c>
      <c r="D93" s="351" t="s">
        <v>1120</v>
      </c>
      <c r="E93" s="815" t="s">
        <v>565</v>
      </c>
      <c r="F93" s="817" t="s">
        <v>531</v>
      </c>
    </row>
    <row r="94" spans="2:6">
      <c r="B94" s="231">
        <v>85</v>
      </c>
      <c r="C94" s="814" t="s">
        <v>659</v>
      </c>
      <c r="D94" s="352" t="s">
        <v>666</v>
      </c>
      <c r="E94" s="815" t="s">
        <v>565</v>
      </c>
      <c r="F94" s="816" t="s">
        <v>531</v>
      </c>
    </row>
    <row r="95" spans="2:6">
      <c r="B95" s="810">
        <v>86</v>
      </c>
      <c r="C95" s="814" t="s">
        <v>660</v>
      </c>
      <c r="D95" s="352" t="s">
        <v>667</v>
      </c>
      <c r="E95" s="815" t="s">
        <v>565</v>
      </c>
      <c r="F95" s="816" t="s">
        <v>531</v>
      </c>
    </row>
    <row r="96" spans="2:6">
      <c r="B96" s="231">
        <v>87</v>
      </c>
      <c r="C96" s="814" t="s">
        <v>661</v>
      </c>
      <c r="D96" s="352" t="s">
        <v>668</v>
      </c>
      <c r="E96" s="815" t="s">
        <v>565</v>
      </c>
      <c r="F96" s="816" t="s">
        <v>531</v>
      </c>
    </row>
    <row r="97" spans="2:6">
      <c r="B97" s="810">
        <v>88</v>
      </c>
      <c r="C97" s="814" t="s">
        <v>662</v>
      </c>
      <c r="D97" s="352" t="s">
        <v>669</v>
      </c>
      <c r="E97" s="815" t="s">
        <v>565</v>
      </c>
      <c r="F97" s="816" t="s">
        <v>531</v>
      </c>
    </row>
    <row r="98" spans="2:6">
      <c r="B98" s="231">
        <v>89</v>
      </c>
      <c r="C98" s="814" t="s">
        <v>663</v>
      </c>
      <c r="D98" s="352" t="s">
        <v>670</v>
      </c>
      <c r="E98" s="815" t="s">
        <v>565</v>
      </c>
      <c r="F98" s="816" t="s">
        <v>531</v>
      </c>
    </row>
    <row r="99" spans="2:6">
      <c r="B99" s="810">
        <v>90</v>
      </c>
      <c r="C99" s="814" t="s">
        <v>664</v>
      </c>
      <c r="D99" s="352" t="s">
        <v>671</v>
      </c>
      <c r="E99" s="815" t="s">
        <v>565</v>
      </c>
      <c r="F99" s="816" t="s">
        <v>531</v>
      </c>
    </row>
    <row r="100" spans="2:6">
      <c r="B100" s="231">
        <v>91</v>
      </c>
      <c r="C100" s="814" t="s">
        <v>665</v>
      </c>
      <c r="D100" s="352" t="s">
        <v>672</v>
      </c>
      <c r="E100" s="815" t="s">
        <v>565</v>
      </c>
      <c r="F100" s="816" t="s">
        <v>531</v>
      </c>
    </row>
    <row r="101" spans="2:6" ht="5.7" customHeight="1">
      <c r="B101" s="810"/>
      <c r="C101" s="811"/>
      <c r="D101" s="352"/>
      <c r="E101" s="815"/>
      <c r="F101" s="816"/>
    </row>
    <row r="102" spans="2:6">
      <c r="B102" s="810">
        <v>92</v>
      </c>
      <c r="C102" s="811" t="s">
        <v>637</v>
      </c>
      <c r="D102" s="352" t="s">
        <v>673</v>
      </c>
      <c r="E102" s="815" t="s">
        <v>676</v>
      </c>
      <c r="F102" s="816"/>
    </row>
    <row r="103" spans="2:6">
      <c r="B103" s="810">
        <v>93</v>
      </c>
      <c r="C103" s="811" t="s">
        <v>638</v>
      </c>
      <c r="D103" s="352" t="s">
        <v>1065</v>
      </c>
      <c r="E103" s="815" t="s">
        <v>644</v>
      </c>
      <c r="F103" s="816" t="s">
        <v>676</v>
      </c>
    </row>
    <row r="104" spans="2:6">
      <c r="B104" s="810">
        <v>94</v>
      </c>
      <c r="C104" s="811" t="s">
        <v>639</v>
      </c>
      <c r="D104" s="352" t="s">
        <v>674</v>
      </c>
      <c r="E104" s="815" t="s">
        <v>644</v>
      </c>
      <c r="F104" s="816" t="s">
        <v>676</v>
      </c>
    </row>
    <row r="105" spans="2:6">
      <c r="B105" s="812">
        <v>95</v>
      </c>
      <c r="C105" s="813" t="s">
        <v>640</v>
      </c>
      <c r="D105" s="354" t="s">
        <v>675</v>
      </c>
      <c r="E105" s="818" t="s">
        <v>644</v>
      </c>
      <c r="F105" s="819" t="s">
        <v>676</v>
      </c>
    </row>
    <row r="106" spans="2:6">
      <c r="B106" s="2" t="s">
        <v>641</v>
      </c>
    </row>
  </sheetData>
  <mergeCells count="14">
    <mergeCell ref="B4:B5"/>
    <mergeCell ref="C4:C5"/>
    <mergeCell ref="D4:D5"/>
    <mergeCell ref="E4:F4"/>
    <mergeCell ref="D42:D49"/>
    <mergeCell ref="D73:D76"/>
    <mergeCell ref="D77:D78"/>
    <mergeCell ref="D79:D83"/>
    <mergeCell ref="D84:D87"/>
    <mergeCell ref="D50:D56"/>
    <mergeCell ref="D57:D60"/>
    <mergeCell ref="D61:D65"/>
    <mergeCell ref="D66:D68"/>
    <mergeCell ref="D69:D72"/>
  </mergeCells>
  <phoneticPr fontId="10"/>
  <printOptions horizontalCentered="1"/>
  <pageMargins left="0.59055118110236227" right="0.59055118110236227" top="0.39370078740157483" bottom="0.19685039370078741" header="0.31496062992125984" footer="0.31496062992125984"/>
  <pageSetup paperSize="9" scale="82"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H80"/>
  <sheetViews>
    <sheetView zoomScale="85" zoomScaleNormal="85" workbookViewId="0"/>
  </sheetViews>
  <sheetFormatPr defaultColWidth="9" defaultRowHeight="14.25" customHeight="1"/>
  <cols>
    <col min="1" max="1" width="2.6640625" style="24" customWidth="1"/>
    <col min="2" max="2" width="4.6640625" style="54" customWidth="1"/>
    <col min="3" max="6" width="10.6640625" style="55" customWidth="1"/>
    <col min="7" max="7" width="27.109375" style="55" customWidth="1"/>
    <col min="8" max="8" width="60.6640625" style="56" customWidth="1"/>
    <col min="9" max="9" width="2.6640625" style="24" customWidth="1"/>
    <col min="10" max="16384" width="9" style="24"/>
  </cols>
  <sheetData>
    <row r="2" spans="2:8" s="10" customFormat="1" ht="14.25" customHeight="1">
      <c r="B2" s="947" t="s">
        <v>693</v>
      </c>
      <c r="C2" s="948"/>
      <c r="D2" s="948"/>
      <c r="E2" s="948"/>
      <c r="F2" s="948"/>
      <c r="G2" s="948"/>
      <c r="H2" s="948"/>
    </row>
    <row r="3" spans="2:8" s="10" customFormat="1" ht="8.25" customHeight="1">
      <c r="B3" s="11"/>
      <c r="C3" s="12"/>
      <c r="D3" s="12"/>
      <c r="E3" s="12"/>
      <c r="F3" s="12"/>
      <c r="G3" s="12"/>
      <c r="H3" s="13"/>
    </row>
    <row r="4" spans="2:8" s="10" customFormat="1" ht="20.100000000000001" customHeight="1">
      <c r="B4" s="949" t="s">
        <v>1</v>
      </c>
      <c r="C4" s="950"/>
      <c r="D4" s="950"/>
      <c r="E4" s="950"/>
      <c r="F4" s="950"/>
      <c r="G4" s="950"/>
      <c r="H4" s="950"/>
    </row>
    <row r="5" spans="2:8" s="10" customFormat="1" ht="8.25" customHeight="1">
      <c r="B5" s="14"/>
      <c r="C5" s="15"/>
      <c r="D5" s="15"/>
      <c r="E5" s="15"/>
      <c r="F5" s="15"/>
      <c r="G5" s="15"/>
      <c r="H5" s="15"/>
    </row>
    <row r="6" spans="2:8" s="10" customFormat="1" ht="14.25" customHeight="1">
      <c r="B6" s="11"/>
      <c r="C6" s="12"/>
      <c r="D6" s="12"/>
      <c r="E6" s="12"/>
      <c r="F6" s="12"/>
      <c r="G6" s="12"/>
      <c r="H6" s="16" t="s">
        <v>215</v>
      </c>
    </row>
    <row r="7" spans="2:8" s="10" customFormat="1" ht="34.5" customHeight="1">
      <c r="B7" s="951" t="s">
        <v>246</v>
      </c>
      <c r="C7" s="951"/>
      <c r="D7" s="951"/>
      <c r="E7" s="951"/>
      <c r="F7" s="951"/>
      <c r="G7" s="951"/>
      <c r="H7" s="951"/>
    </row>
    <row r="8" spans="2:8" s="10" customFormat="1" ht="13.2">
      <c r="C8" s="17"/>
      <c r="D8" s="17"/>
      <c r="E8" s="17"/>
      <c r="F8" s="17"/>
      <c r="G8" s="17"/>
      <c r="H8" s="18"/>
    </row>
    <row r="9" spans="2:8" s="10" customFormat="1" ht="32.25" customHeight="1">
      <c r="B9" s="952" t="s">
        <v>247</v>
      </c>
      <c r="C9" s="953"/>
      <c r="D9" s="953"/>
      <c r="E9" s="953"/>
      <c r="F9" s="953"/>
      <c r="G9" s="953"/>
      <c r="H9" s="953"/>
    </row>
    <row r="10" spans="2:8" s="10" customFormat="1" ht="13.5" customHeight="1" thickBot="1">
      <c r="C10" s="17"/>
      <c r="D10" s="17"/>
      <c r="E10" s="17"/>
      <c r="F10" s="17"/>
      <c r="G10" s="17"/>
      <c r="H10" s="18"/>
    </row>
    <row r="11" spans="2:8" s="10" customFormat="1" ht="20.100000000000001" customHeight="1">
      <c r="B11" s="954" t="s">
        <v>2</v>
      </c>
      <c r="C11" s="955"/>
      <c r="D11" s="956"/>
      <c r="E11" s="957" t="s">
        <v>3</v>
      </c>
      <c r="F11" s="958"/>
      <c r="G11" s="959"/>
      <c r="H11" s="960"/>
    </row>
    <row r="12" spans="2:8" s="10" customFormat="1" ht="20.100000000000001" customHeight="1" thickBot="1">
      <c r="B12" s="931"/>
      <c r="C12" s="932"/>
      <c r="D12" s="933"/>
      <c r="E12" s="944" t="s">
        <v>4</v>
      </c>
      <c r="F12" s="945"/>
      <c r="G12" s="961"/>
      <c r="H12" s="962"/>
    </row>
    <row r="13" spans="2:8" s="10" customFormat="1" ht="20.100000000000001" customHeight="1">
      <c r="B13" s="928" t="s">
        <v>5</v>
      </c>
      <c r="C13" s="929"/>
      <c r="D13" s="930"/>
      <c r="E13" s="934" t="s">
        <v>80</v>
      </c>
      <c r="F13" s="935"/>
      <c r="G13" s="936"/>
      <c r="H13" s="937"/>
    </row>
    <row r="14" spans="2:8" s="10" customFormat="1" ht="20.100000000000001" customHeight="1">
      <c r="B14" s="928"/>
      <c r="C14" s="929"/>
      <c r="D14" s="930"/>
      <c r="E14" s="938" t="s">
        <v>81</v>
      </c>
      <c r="F14" s="939"/>
      <c r="G14" s="940"/>
      <c r="H14" s="941"/>
    </row>
    <row r="15" spans="2:8" s="10" customFormat="1" ht="20.100000000000001" customHeight="1">
      <c r="B15" s="928"/>
      <c r="C15" s="929"/>
      <c r="D15" s="930"/>
      <c r="E15" s="938" t="s">
        <v>82</v>
      </c>
      <c r="F15" s="939"/>
      <c r="G15" s="942"/>
      <c r="H15" s="943"/>
    </row>
    <row r="16" spans="2:8" s="10" customFormat="1" ht="20.100000000000001" customHeight="1">
      <c r="B16" s="928"/>
      <c r="C16" s="929"/>
      <c r="D16" s="930"/>
      <c r="E16" s="938" t="s">
        <v>83</v>
      </c>
      <c r="F16" s="939"/>
      <c r="G16" s="942"/>
      <c r="H16" s="943"/>
    </row>
    <row r="17" spans="2:8" s="10" customFormat="1" ht="20.100000000000001" customHeight="1" thickBot="1">
      <c r="B17" s="931"/>
      <c r="C17" s="932"/>
      <c r="D17" s="933"/>
      <c r="E17" s="944" t="s">
        <v>9</v>
      </c>
      <c r="F17" s="945"/>
      <c r="G17" s="926"/>
      <c r="H17" s="927"/>
    </row>
    <row r="18" spans="2:8" s="10" customFormat="1" ht="13.5" customHeight="1">
      <c r="C18" s="17"/>
      <c r="D18" s="17"/>
      <c r="E18" s="17"/>
      <c r="F18" s="17"/>
      <c r="G18" s="17"/>
      <c r="H18" s="18"/>
    </row>
    <row r="19" spans="2:8" s="10" customFormat="1" ht="20.100000000000001" customHeight="1" thickBot="1">
      <c r="B19" s="19">
        <v>1</v>
      </c>
      <c r="C19" s="20" t="s">
        <v>10</v>
      </c>
      <c r="D19" s="17"/>
      <c r="E19" s="17"/>
      <c r="F19" s="17"/>
      <c r="G19" s="17"/>
      <c r="H19" s="18"/>
    </row>
    <row r="20" spans="2:8" ht="20.100000000000001" customHeight="1" thickBot="1">
      <c r="B20" s="21" t="s">
        <v>11</v>
      </c>
      <c r="C20" s="22" t="s">
        <v>12</v>
      </c>
      <c r="D20" s="22" t="s">
        <v>13</v>
      </c>
      <c r="E20" s="22" t="s">
        <v>14</v>
      </c>
      <c r="F20" s="22" t="s">
        <v>15</v>
      </c>
      <c r="G20" s="207" t="s">
        <v>16</v>
      </c>
      <c r="H20" s="23" t="s">
        <v>17</v>
      </c>
    </row>
    <row r="21" spans="2:8" ht="20.100000000000001" customHeight="1">
      <c r="B21" s="25" t="s">
        <v>0</v>
      </c>
      <c r="C21" s="41" t="s">
        <v>84</v>
      </c>
      <c r="D21" s="41" t="s">
        <v>18</v>
      </c>
      <c r="E21" s="41" t="s">
        <v>232</v>
      </c>
      <c r="F21" s="41"/>
      <c r="G21" s="335" t="s">
        <v>233</v>
      </c>
      <c r="H21" s="27"/>
    </row>
    <row r="22" spans="2:8" ht="20.100000000000001" customHeight="1">
      <c r="B22" s="28">
        <v>1</v>
      </c>
      <c r="C22" s="29"/>
      <c r="D22" s="29"/>
      <c r="E22" s="29"/>
      <c r="F22" s="29"/>
      <c r="G22" s="209"/>
      <c r="H22" s="30"/>
    </row>
    <row r="23" spans="2:8" ht="20.100000000000001" customHeight="1" thickBot="1">
      <c r="B23" s="31">
        <v>2</v>
      </c>
      <c r="C23" s="32"/>
      <c r="D23" s="32"/>
      <c r="E23" s="32"/>
      <c r="F23" s="32"/>
      <c r="G23" s="206"/>
      <c r="H23" s="33"/>
    </row>
    <row r="24" spans="2:8" s="10" customFormat="1" ht="13.5" customHeight="1">
      <c r="C24" s="17"/>
      <c r="D24" s="17"/>
      <c r="E24" s="17"/>
      <c r="F24" s="17"/>
      <c r="G24" s="17"/>
      <c r="H24" s="18"/>
    </row>
    <row r="25" spans="2:8" s="10" customFormat="1" ht="20.100000000000001" customHeight="1" thickBot="1">
      <c r="B25" s="34">
        <v>2</v>
      </c>
      <c r="C25" s="20" t="s">
        <v>19</v>
      </c>
      <c r="D25" s="17"/>
      <c r="E25" s="17"/>
      <c r="F25" s="17"/>
      <c r="G25" s="17"/>
      <c r="H25" s="18"/>
    </row>
    <row r="26" spans="2:8" ht="20.100000000000001" customHeight="1" thickBot="1">
      <c r="B26" s="21" t="s">
        <v>11</v>
      </c>
      <c r="C26" s="22" t="s">
        <v>12</v>
      </c>
      <c r="D26" s="22" t="s">
        <v>13</v>
      </c>
      <c r="E26" s="22" t="s">
        <v>14</v>
      </c>
      <c r="F26" s="22" t="s">
        <v>15</v>
      </c>
      <c r="G26" s="207" t="s">
        <v>16</v>
      </c>
      <c r="H26" s="23" t="s">
        <v>17</v>
      </c>
    </row>
    <row r="27" spans="2:8" ht="20.100000000000001" customHeight="1">
      <c r="B27" s="25" t="s">
        <v>0</v>
      </c>
      <c r="C27" s="41" t="s">
        <v>234</v>
      </c>
      <c r="D27" s="41" t="s">
        <v>85</v>
      </c>
      <c r="E27" s="41" t="s">
        <v>237</v>
      </c>
      <c r="F27" s="41"/>
      <c r="G27" s="335" t="s">
        <v>235</v>
      </c>
      <c r="H27" s="27"/>
    </row>
    <row r="28" spans="2:8" ht="20.100000000000001" customHeight="1">
      <c r="B28" s="28">
        <v>1</v>
      </c>
      <c r="C28" s="29"/>
      <c r="D28" s="29"/>
      <c r="E28" s="29"/>
      <c r="F28" s="29"/>
      <c r="G28" s="209"/>
      <c r="H28" s="30"/>
    </row>
    <row r="29" spans="2:8" ht="20.100000000000001" customHeight="1" thickBot="1">
      <c r="B29" s="31">
        <v>2</v>
      </c>
      <c r="C29" s="32"/>
      <c r="D29" s="32"/>
      <c r="E29" s="32"/>
      <c r="F29" s="32"/>
      <c r="G29" s="206"/>
      <c r="H29" s="33"/>
    </row>
    <row r="30" spans="2:8" ht="13.5" customHeight="1">
      <c r="B30" s="35"/>
      <c r="C30" s="36"/>
      <c r="D30" s="36"/>
      <c r="E30" s="36"/>
      <c r="F30" s="36"/>
      <c r="G30" s="36"/>
      <c r="H30" s="37"/>
    </row>
    <row r="31" spans="2:8" s="10" customFormat="1" ht="20.100000000000001" customHeight="1" thickBot="1">
      <c r="B31" s="19">
        <v>3</v>
      </c>
      <c r="C31" s="20" t="s">
        <v>20</v>
      </c>
      <c r="D31" s="17"/>
      <c r="E31" s="17"/>
      <c r="F31" s="17"/>
      <c r="G31" s="17"/>
      <c r="H31" s="18"/>
    </row>
    <row r="32" spans="2:8" ht="20.100000000000001" customHeight="1" thickBot="1">
      <c r="B32" s="21" t="s">
        <v>21</v>
      </c>
      <c r="C32" s="22" t="s">
        <v>12</v>
      </c>
      <c r="D32" s="22" t="s">
        <v>13</v>
      </c>
      <c r="E32" s="22" t="s">
        <v>14</v>
      </c>
      <c r="F32" s="22" t="s">
        <v>15</v>
      </c>
      <c r="G32" s="207" t="s">
        <v>16</v>
      </c>
      <c r="H32" s="23" t="s">
        <v>17</v>
      </c>
    </row>
    <row r="33" spans="2:8" ht="20.100000000000001" customHeight="1">
      <c r="B33" s="25" t="s">
        <v>0</v>
      </c>
      <c r="C33" s="41" t="s">
        <v>84</v>
      </c>
      <c r="D33" s="41" t="s">
        <v>236</v>
      </c>
      <c r="E33" s="41" t="s">
        <v>239</v>
      </c>
      <c r="F33" s="41" t="s">
        <v>240</v>
      </c>
      <c r="G33" s="335" t="s">
        <v>238</v>
      </c>
      <c r="H33" s="27"/>
    </row>
    <row r="34" spans="2:8" ht="20.100000000000001" customHeight="1">
      <c r="B34" s="28">
        <v>1</v>
      </c>
      <c r="C34" s="29"/>
      <c r="D34" s="29"/>
      <c r="E34" s="29"/>
      <c r="F34" s="29"/>
      <c r="G34" s="209"/>
      <c r="H34" s="30"/>
    </row>
    <row r="35" spans="2:8" ht="20.100000000000001" customHeight="1" thickBot="1">
      <c r="B35" s="31">
        <v>2</v>
      </c>
      <c r="C35" s="32"/>
      <c r="D35" s="32"/>
      <c r="E35" s="32"/>
      <c r="F35" s="32"/>
      <c r="G35" s="206"/>
      <c r="H35" s="33"/>
    </row>
    <row r="36" spans="2:8" ht="13.5" customHeight="1">
      <c r="B36" s="38"/>
      <c r="C36" s="39"/>
      <c r="D36" s="39"/>
      <c r="E36" s="39"/>
      <c r="F36" s="39"/>
      <c r="G36" s="39"/>
      <c r="H36" s="37"/>
    </row>
    <row r="37" spans="2:8" s="10" customFormat="1" ht="20.100000000000001" customHeight="1" thickBot="1">
      <c r="B37" s="19">
        <v>4</v>
      </c>
      <c r="C37" s="359" t="s">
        <v>227</v>
      </c>
      <c r="D37" s="17"/>
      <c r="E37" s="17"/>
      <c r="F37" s="17"/>
      <c r="G37" s="17"/>
      <c r="H37" s="18"/>
    </row>
    <row r="38" spans="2:8" ht="20.100000000000001" customHeight="1" thickBot="1">
      <c r="B38" s="21" t="s">
        <v>21</v>
      </c>
      <c r="C38" s="22" t="s">
        <v>241</v>
      </c>
      <c r="D38" s="22" t="s">
        <v>13</v>
      </c>
      <c r="E38" s="22" t="s">
        <v>14</v>
      </c>
      <c r="F38" s="22" t="s">
        <v>15</v>
      </c>
      <c r="G38" s="207" t="s">
        <v>16</v>
      </c>
      <c r="H38" s="23" t="s">
        <v>17</v>
      </c>
    </row>
    <row r="39" spans="2:8" ht="20.100000000000001" customHeight="1">
      <c r="B39" s="40" t="s">
        <v>0</v>
      </c>
      <c r="C39" s="41" t="s">
        <v>242</v>
      </c>
      <c r="D39" s="41"/>
      <c r="E39" s="41"/>
      <c r="F39" s="41"/>
      <c r="G39" s="41"/>
      <c r="H39" s="42"/>
    </row>
    <row r="40" spans="2:8" ht="20.100000000000001" customHeight="1">
      <c r="B40" s="43">
        <v>1</v>
      </c>
      <c r="C40" s="44"/>
      <c r="D40" s="44"/>
      <c r="E40" s="44"/>
      <c r="F40" s="44"/>
      <c r="G40" s="44"/>
      <c r="H40" s="46"/>
    </row>
    <row r="41" spans="2:8" ht="20.100000000000001" customHeight="1" thickBot="1">
      <c r="B41" s="47">
        <v>2</v>
      </c>
      <c r="C41" s="48"/>
      <c r="D41" s="48"/>
      <c r="E41" s="48"/>
      <c r="F41" s="48"/>
      <c r="G41" s="48"/>
      <c r="H41" s="49"/>
    </row>
    <row r="42" spans="2:8" ht="13.5" customHeight="1">
      <c r="B42" s="35"/>
      <c r="C42" s="36"/>
      <c r="D42" s="36"/>
      <c r="E42" s="36"/>
      <c r="F42" s="36"/>
      <c r="G42" s="36"/>
      <c r="H42" s="37"/>
    </row>
    <row r="43" spans="2:8" s="10" customFormat="1" ht="20.100000000000001" customHeight="1" thickBot="1">
      <c r="B43" s="360">
        <v>5</v>
      </c>
      <c r="C43" s="359" t="s">
        <v>1116</v>
      </c>
      <c r="D43" s="17"/>
      <c r="E43" s="17"/>
      <c r="F43" s="17"/>
      <c r="G43" s="17"/>
      <c r="H43" s="18"/>
    </row>
    <row r="44" spans="2:8" ht="20.100000000000001" customHeight="1" thickBot="1">
      <c r="B44" s="21" t="s">
        <v>11</v>
      </c>
      <c r="C44" s="22" t="s">
        <v>22</v>
      </c>
      <c r="D44" s="22" t="s">
        <v>13</v>
      </c>
      <c r="E44" s="22" t="s">
        <v>14</v>
      </c>
      <c r="F44" s="22" t="s">
        <v>15</v>
      </c>
      <c r="G44" s="207" t="s">
        <v>16</v>
      </c>
      <c r="H44" s="23" t="s">
        <v>17</v>
      </c>
    </row>
    <row r="45" spans="2:8" ht="20.100000000000001" customHeight="1">
      <c r="B45" s="40" t="s">
        <v>0</v>
      </c>
      <c r="C45" s="361" t="s">
        <v>243</v>
      </c>
      <c r="D45" s="41"/>
      <c r="E45" s="41"/>
      <c r="F45" s="41"/>
      <c r="G45" s="41"/>
      <c r="H45" s="42"/>
    </row>
    <row r="46" spans="2:8" ht="20.100000000000001" customHeight="1">
      <c r="B46" s="43">
        <v>1</v>
      </c>
      <c r="C46" s="44"/>
      <c r="D46" s="44"/>
      <c r="E46" s="44"/>
      <c r="F46" s="44"/>
      <c r="G46" s="44"/>
      <c r="H46" s="46"/>
    </row>
    <row r="47" spans="2:8" ht="20.100000000000001" customHeight="1" thickBot="1">
      <c r="B47" s="47">
        <v>2</v>
      </c>
      <c r="C47" s="48"/>
      <c r="D47" s="48"/>
      <c r="E47" s="48"/>
      <c r="F47" s="48"/>
      <c r="G47" s="48"/>
      <c r="H47" s="49"/>
    </row>
    <row r="48" spans="2:8" ht="13.5" customHeight="1">
      <c r="B48" s="35"/>
      <c r="C48" s="36"/>
      <c r="D48" s="36"/>
      <c r="E48" s="36"/>
      <c r="F48" s="36"/>
      <c r="G48" s="36"/>
      <c r="H48" s="37"/>
    </row>
    <row r="49" spans="2:8" s="10" customFormat="1" ht="20.100000000000001" customHeight="1" thickBot="1">
      <c r="B49" s="360">
        <v>6</v>
      </c>
      <c r="C49" s="20" t="s">
        <v>228</v>
      </c>
      <c r="D49" s="17"/>
      <c r="E49" s="17"/>
      <c r="F49" s="17"/>
      <c r="G49" s="17"/>
      <c r="H49" s="18"/>
    </row>
    <row r="50" spans="2:8" ht="20.100000000000001" customHeight="1" thickBot="1">
      <c r="B50" s="21" t="s">
        <v>21</v>
      </c>
      <c r="C50" s="22" t="s">
        <v>12</v>
      </c>
      <c r="D50" s="22" t="s">
        <v>24</v>
      </c>
      <c r="E50" s="22" t="s">
        <v>25</v>
      </c>
      <c r="F50" s="22" t="s">
        <v>26</v>
      </c>
      <c r="G50" s="207" t="s">
        <v>16</v>
      </c>
      <c r="H50" s="23" t="s">
        <v>17</v>
      </c>
    </row>
    <row r="51" spans="2:8" ht="20.100000000000001" customHeight="1">
      <c r="B51" s="25" t="s">
        <v>0</v>
      </c>
      <c r="C51" s="26" t="s">
        <v>23</v>
      </c>
      <c r="D51" s="26" t="s">
        <v>23</v>
      </c>
      <c r="E51" s="26" t="s">
        <v>79</v>
      </c>
      <c r="F51" s="26"/>
      <c r="G51" s="208" t="s">
        <v>27</v>
      </c>
      <c r="H51" s="27"/>
    </row>
    <row r="52" spans="2:8" ht="20.100000000000001" customHeight="1">
      <c r="B52" s="28">
        <v>1</v>
      </c>
      <c r="C52" s="29"/>
      <c r="D52" s="29"/>
      <c r="E52" s="29"/>
      <c r="F52" s="29"/>
      <c r="G52" s="209"/>
      <c r="H52" s="30"/>
    </row>
    <row r="53" spans="2:8" ht="20.100000000000001" customHeight="1" thickBot="1">
      <c r="B53" s="31">
        <v>2</v>
      </c>
      <c r="C53" s="32"/>
      <c r="D53" s="32"/>
      <c r="E53" s="32"/>
      <c r="F53" s="32"/>
      <c r="G53" s="206"/>
      <c r="H53" s="33"/>
    </row>
    <row r="54" spans="2:8" ht="13.5" customHeight="1">
      <c r="B54" s="50"/>
      <c r="C54" s="39"/>
      <c r="D54" s="39"/>
      <c r="E54" s="39"/>
      <c r="F54" s="39"/>
      <c r="G54" s="39"/>
      <c r="H54" s="37"/>
    </row>
    <row r="55" spans="2:8" s="10" customFormat="1" ht="20.100000000000001" customHeight="1" thickBot="1">
      <c r="B55" s="360">
        <v>7</v>
      </c>
      <c r="C55" s="20" t="s">
        <v>229</v>
      </c>
      <c r="D55" s="17"/>
      <c r="E55" s="17"/>
      <c r="F55" s="17"/>
      <c r="G55" s="17"/>
      <c r="H55" s="18"/>
    </row>
    <row r="56" spans="2:8" ht="20.100000000000001" customHeight="1" thickBot="1">
      <c r="B56" s="21" t="s">
        <v>21</v>
      </c>
      <c r="C56" s="22" t="s">
        <v>12</v>
      </c>
      <c r="D56" s="22" t="s">
        <v>24</v>
      </c>
      <c r="E56" s="22" t="s">
        <v>25</v>
      </c>
      <c r="F56" s="22" t="s">
        <v>26</v>
      </c>
      <c r="G56" s="207" t="s">
        <v>16</v>
      </c>
      <c r="H56" s="23" t="s">
        <v>17</v>
      </c>
    </row>
    <row r="57" spans="2:8" ht="20.100000000000001" customHeight="1">
      <c r="B57" s="25" t="s">
        <v>0</v>
      </c>
      <c r="C57" s="26" t="s">
        <v>23</v>
      </c>
      <c r="D57" s="26" t="s">
        <v>23</v>
      </c>
      <c r="E57" s="26" t="s">
        <v>244</v>
      </c>
      <c r="F57" s="26"/>
      <c r="G57" s="208" t="s">
        <v>29</v>
      </c>
      <c r="H57" s="27"/>
    </row>
    <row r="58" spans="2:8" ht="20.100000000000001" customHeight="1">
      <c r="B58" s="28">
        <v>1</v>
      </c>
      <c r="C58" s="29"/>
      <c r="D58" s="29"/>
      <c r="E58" s="29"/>
      <c r="F58" s="29"/>
      <c r="G58" s="209"/>
      <c r="H58" s="30"/>
    </row>
    <row r="59" spans="2:8" ht="20.100000000000001" customHeight="1" thickBot="1">
      <c r="B59" s="31">
        <v>2</v>
      </c>
      <c r="C59" s="32"/>
      <c r="D59" s="32"/>
      <c r="E59" s="32"/>
      <c r="F59" s="32"/>
      <c r="G59" s="206"/>
      <c r="H59" s="33"/>
    </row>
    <row r="60" spans="2:8" ht="13.5" customHeight="1">
      <c r="B60" s="50"/>
      <c r="C60" s="39"/>
      <c r="D60" s="39"/>
      <c r="E60" s="39"/>
      <c r="F60" s="39"/>
      <c r="G60" s="39"/>
      <c r="H60" s="37"/>
    </row>
    <row r="61" spans="2:8" s="10" customFormat="1" ht="20.100000000000001" customHeight="1" thickBot="1">
      <c r="B61" s="360">
        <v>8</v>
      </c>
      <c r="C61" s="20" t="s">
        <v>230</v>
      </c>
      <c r="D61" s="17"/>
      <c r="E61" s="17"/>
      <c r="F61" s="17"/>
      <c r="G61" s="17"/>
      <c r="H61" s="18"/>
    </row>
    <row r="62" spans="2:8" ht="20.100000000000001" customHeight="1" thickBot="1">
      <c r="B62" s="21" t="s">
        <v>21</v>
      </c>
      <c r="C62" s="22" t="s">
        <v>12</v>
      </c>
      <c r="D62" s="22" t="s">
        <v>24</v>
      </c>
      <c r="E62" s="22" t="s">
        <v>25</v>
      </c>
      <c r="F62" s="22" t="s">
        <v>26</v>
      </c>
      <c r="G62" s="207" t="s">
        <v>16</v>
      </c>
      <c r="H62" s="23" t="s">
        <v>17</v>
      </c>
    </row>
    <row r="63" spans="2:8" ht="20.100000000000001" customHeight="1">
      <c r="B63" s="25" t="s">
        <v>0</v>
      </c>
      <c r="C63" s="26" t="s">
        <v>23</v>
      </c>
      <c r="D63" s="26" t="s">
        <v>23</v>
      </c>
      <c r="E63" s="26" t="s">
        <v>23</v>
      </c>
      <c r="F63" s="26"/>
      <c r="G63" s="208" t="s">
        <v>29</v>
      </c>
      <c r="H63" s="27"/>
    </row>
    <row r="64" spans="2:8" ht="20.100000000000001" customHeight="1">
      <c r="B64" s="28">
        <v>1</v>
      </c>
      <c r="C64" s="29"/>
      <c r="D64" s="29"/>
      <c r="E64" s="29"/>
      <c r="F64" s="29"/>
      <c r="G64" s="209"/>
      <c r="H64" s="30"/>
    </row>
    <row r="65" spans="2:8" ht="20.100000000000001" customHeight="1" thickBot="1">
      <c r="B65" s="31">
        <v>2</v>
      </c>
      <c r="C65" s="32"/>
      <c r="D65" s="32"/>
      <c r="E65" s="32"/>
      <c r="F65" s="32"/>
      <c r="G65" s="206"/>
      <c r="H65" s="33"/>
    </row>
    <row r="66" spans="2:8" ht="20.100000000000001" customHeight="1">
      <c r="B66" s="51"/>
      <c r="C66" s="52"/>
      <c r="D66" s="52"/>
      <c r="E66" s="52"/>
      <c r="F66" s="52"/>
      <c r="G66" s="52"/>
      <c r="H66" s="53"/>
    </row>
    <row r="67" spans="2:8" s="10" customFormat="1" ht="20.100000000000001" customHeight="1" thickBot="1">
      <c r="B67" s="360">
        <v>9</v>
      </c>
      <c r="C67" s="20" t="s">
        <v>231</v>
      </c>
      <c r="D67" s="17"/>
      <c r="E67" s="17"/>
      <c r="F67" s="17"/>
      <c r="G67" s="17"/>
      <c r="H67" s="18"/>
    </row>
    <row r="68" spans="2:8" ht="20.100000000000001" customHeight="1" thickBot="1">
      <c r="B68" s="21" t="s">
        <v>21</v>
      </c>
      <c r="C68" s="22" t="s">
        <v>12</v>
      </c>
      <c r="D68" s="22" t="s">
        <v>13</v>
      </c>
      <c r="E68" s="22" t="s">
        <v>14</v>
      </c>
      <c r="F68" s="22" t="s">
        <v>15</v>
      </c>
      <c r="G68" s="207" t="s">
        <v>16</v>
      </c>
      <c r="H68" s="23" t="s">
        <v>17</v>
      </c>
    </row>
    <row r="69" spans="2:8" ht="20.100000000000001" customHeight="1">
      <c r="B69" s="25" t="s">
        <v>0</v>
      </c>
      <c r="C69" s="26" t="s">
        <v>23</v>
      </c>
      <c r="D69" s="41" t="s">
        <v>216</v>
      </c>
      <c r="E69" s="26" t="s">
        <v>28</v>
      </c>
      <c r="F69" s="26"/>
      <c r="G69" s="208" t="s">
        <v>245</v>
      </c>
      <c r="H69" s="27"/>
    </row>
    <row r="70" spans="2:8" ht="20.100000000000001" customHeight="1">
      <c r="B70" s="28">
        <v>1</v>
      </c>
      <c r="C70" s="29"/>
      <c r="D70" s="29"/>
      <c r="E70" s="29"/>
      <c r="F70" s="29"/>
      <c r="G70" s="209"/>
      <c r="H70" s="30"/>
    </row>
    <row r="71" spans="2:8" ht="20.100000000000001" customHeight="1" thickBot="1">
      <c r="B71" s="31">
        <v>2</v>
      </c>
      <c r="C71" s="32"/>
      <c r="D71" s="32"/>
      <c r="E71" s="32"/>
      <c r="F71" s="32"/>
      <c r="G71" s="206"/>
      <c r="H71" s="33"/>
    </row>
    <row r="72" spans="2:8" ht="20.100000000000001" customHeight="1">
      <c r="B72" s="51"/>
      <c r="C72" s="52"/>
      <c r="D72" s="52"/>
      <c r="E72" s="52"/>
      <c r="F72" s="36"/>
      <c r="G72" s="52"/>
      <c r="H72" s="53"/>
    </row>
    <row r="73" spans="2:8" ht="8.25" customHeight="1">
      <c r="B73" s="35"/>
      <c r="C73" s="36"/>
      <c r="D73" s="36"/>
      <c r="E73" s="36"/>
      <c r="G73" s="36"/>
      <c r="H73" s="37"/>
    </row>
    <row r="74" spans="2:8" ht="13.5" customHeight="1">
      <c r="B74" s="50" t="s">
        <v>30</v>
      </c>
      <c r="C74" s="946" t="s">
        <v>31</v>
      </c>
      <c r="D74" s="964"/>
      <c r="E74" s="964"/>
      <c r="F74" s="964"/>
      <c r="G74" s="964"/>
      <c r="H74" s="964"/>
    </row>
    <row r="75" spans="2:8" ht="13.5" customHeight="1">
      <c r="B75" s="50" t="s">
        <v>32</v>
      </c>
      <c r="C75" s="946" t="s">
        <v>33</v>
      </c>
      <c r="D75" s="946"/>
      <c r="E75" s="946"/>
      <c r="F75" s="946"/>
      <c r="G75" s="946"/>
      <c r="H75" s="946"/>
    </row>
    <row r="76" spans="2:8" ht="13.5" customHeight="1">
      <c r="B76" s="50" t="s">
        <v>34</v>
      </c>
      <c r="C76" s="963" t="s">
        <v>35</v>
      </c>
      <c r="D76" s="964"/>
      <c r="E76" s="964"/>
      <c r="F76" s="964"/>
      <c r="G76" s="964"/>
      <c r="H76" s="964"/>
    </row>
    <row r="77" spans="2:8" ht="13.5" customHeight="1">
      <c r="B77" s="50" t="s">
        <v>36</v>
      </c>
      <c r="C77" s="946" t="s">
        <v>225</v>
      </c>
      <c r="D77" s="946"/>
      <c r="E77" s="946"/>
      <c r="F77" s="946"/>
      <c r="G77" s="946"/>
      <c r="H77" s="946"/>
    </row>
    <row r="78" spans="2:8" ht="14.25" customHeight="1">
      <c r="B78" s="50" t="s">
        <v>54</v>
      </c>
      <c r="C78" s="946" t="s">
        <v>1115</v>
      </c>
      <c r="D78" s="946"/>
      <c r="E78" s="946"/>
      <c r="F78" s="946"/>
      <c r="G78" s="946"/>
      <c r="H78" s="946"/>
    </row>
    <row r="79" spans="2:8" ht="14.25" customHeight="1">
      <c r="C79" s="946" t="s">
        <v>679</v>
      </c>
      <c r="D79" s="946"/>
      <c r="E79" s="946"/>
      <c r="F79" s="946"/>
      <c r="G79" s="946"/>
      <c r="H79" s="946"/>
    </row>
    <row r="80" spans="2:8" ht="14.25" customHeight="1">
      <c r="B80" s="50" t="s">
        <v>55</v>
      </c>
      <c r="C80" s="946" t="s">
        <v>680</v>
      </c>
      <c r="D80" s="946"/>
      <c r="E80" s="946"/>
      <c r="F80" s="946"/>
      <c r="G80" s="946"/>
      <c r="H80" s="946"/>
    </row>
  </sheetData>
  <mergeCells count="27">
    <mergeCell ref="C78:H78"/>
    <mergeCell ref="C80:H80"/>
    <mergeCell ref="C79:H79"/>
    <mergeCell ref="B2:H2"/>
    <mergeCell ref="B4:H4"/>
    <mergeCell ref="B7:H7"/>
    <mergeCell ref="B9:H9"/>
    <mergeCell ref="B11:D12"/>
    <mergeCell ref="E11:F11"/>
    <mergeCell ref="G11:H11"/>
    <mergeCell ref="E12:F12"/>
    <mergeCell ref="G12:H12"/>
    <mergeCell ref="C75:H75"/>
    <mergeCell ref="C76:H76"/>
    <mergeCell ref="C77:H77"/>
    <mergeCell ref="C74:H74"/>
    <mergeCell ref="G17:H17"/>
    <mergeCell ref="B13:D17"/>
    <mergeCell ref="E13:F13"/>
    <mergeCell ref="G13:H13"/>
    <mergeCell ref="E14:F14"/>
    <mergeCell ref="G14:H14"/>
    <mergeCell ref="E15:F15"/>
    <mergeCell ref="G15:H15"/>
    <mergeCell ref="E16:F16"/>
    <mergeCell ref="G16:H16"/>
    <mergeCell ref="E17:F17"/>
  </mergeCells>
  <phoneticPr fontId="10"/>
  <printOptions horizontalCentered="1"/>
  <pageMargins left="0.78740157480314965" right="0.78740157480314965" top="0.78740157480314965" bottom="0.59055118110236227" header="0.59055118110236227" footer="0.59055118110236227"/>
  <pageSetup paperSize="9" scale="65"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I35"/>
  <sheetViews>
    <sheetView zoomScale="85" zoomScaleNormal="85" workbookViewId="0"/>
  </sheetViews>
  <sheetFormatPr defaultColWidth="9" defaultRowHeight="16.5" customHeight="1"/>
  <cols>
    <col min="1" max="1" width="4" style="58" customWidth="1"/>
    <col min="2" max="2" width="4.44140625" style="58" customWidth="1"/>
    <col min="3" max="3" width="18.109375" style="58" customWidth="1"/>
    <col min="4" max="4" width="9" style="58"/>
    <col min="5" max="6" width="10.6640625" style="58" customWidth="1"/>
    <col min="7" max="7" width="9.33203125" style="58" customWidth="1"/>
    <col min="8" max="8" width="18" style="58" customWidth="1"/>
    <col min="9" max="9" width="56.77734375" style="58" customWidth="1"/>
    <col min="10" max="16384" width="9" style="58"/>
  </cols>
  <sheetData>
    <row r="2" spans="2:9" ht="16.5" customHeight="1">
      <c r="B2" s="988" t="s">
        <v>694</v>
      </c>
      <c r="C2" s="988"/>
      <c r="D2" s="988"/>
      <c r="E2" s="988"/>
      <c r="F2" s="988"/>
      <c r="G2" s="988"/>
    </row>
    <row r="3" spans="2:9" ht="16.5" customHeight="1">
      <c r="B3" s="57"/>
      <c r="C3" s="59"/>
      <c r="D3" s="59"/>
      <c r="E3" s="59"/>
      <c r="F3" s="59"/>
      <c r="G3" s="59"/>
    </row>
    <row r="4" spans="2:9" ht="18" customHeight="1">
      <c r="B4" s="989" t="s">
        <v>249</v>
      </c>
      <c r="C4" s="989"/>
      <c r="D4" s="989"/>
      <c r="E4" s="989"/>
      <c r="F4" s="989"/>
      <c r="G4" s="989"/>
      <c r="H4" s="989"/>
      <c r="I4" s="989"/>
    </row>
    <row r="5" spans="2:9" ht="16.5" customHeight="1">
      <c r="B5" s="60"/>
      <c r="C5" s="60"/>
      <c r="D5" s="60"/>
      <c r="E5" s="60"/>
      <c r="F5" s="60"/>
      <c r="G5" s="60"/>
    </row>
    <row r="6" spans="2:9" ht="16.5" customHeight="1">
      <c r="B6" s="57"/>
      <c r="C6" s="59"/>
      <c r="D6" s="59"/>
      <c r="E6" s="59"/>
      <c r="F6" s="59"/>
      <c r="G6" s="59"/>
      <c r="I6" s="61" t="s">
        <v>215</v>
      </c>
    </row>
    <row r="7" spans="2:9" ht="16.5" customHeight="1">
      <c r="B7" s="57" t="s">
        <v>248</v>
      </c>
      <c r="C7" s="59"/>
      <c r="D7" s="59"/>
      <c r="E7" s="59"/>
      <c r="F7" s="59"/>
      <c r="G7" s="59"/>
      <c r="I7" s="61"/>
    </row>
    <row r="8" spans="2:9" s="63" customFormat="1" ht="16.5" customHeight="1">
      <c r="B8" s="57"/>
      <c r="C8" s="62"/>
      <c r="D8" s="62"/>
      <c r="E8" s="62"/>
      <c r="F8" s="62"/>
      <c r="G8" s="62"/>
      <c r="I8" s="64"/>
    </row>
    <row r="9" spans="2:9" ht="16.5" customHeight="1">
      <c r="B9" s="990" t="s">
        <v>250</v>
      </c>
      <c r="C9" s="990"/>
      <c r="D9" s="990"/>
      <c r="E9" s="990"/>
      <c r="F9" s="990"/>
      <c r="G9" s="990"/>
      <c r="H9" s="990"/>
      <c r="I9" s="990"/>
    </row>
    <row r="10" spans="2:9" ht="16.5" customHeight="1">
      <c r="B10" s="990"/>
      <c r="C10" s="990"/>
      <c r="D10" s="990"/>
      <c r="E10" s="990"/>
      <c r="F10" s="990"/>
      <c r="G10" s="990"/>
      <c r="H10" s="990"/>
      <c r="I10" s="990"/>
    </row>
    <row r="11" spans="2:9" ht="16.5" customHeight="1" thickBot="1">
      <c r="B11" s="65"/>
      <c r="C11" s="66"/>
      <c r="D11" s="66"/>
      <c r="E11" s="66"/>
      <c r="F11" s="66"/>
      <c r="G11" s="66"/>
    </row>
    <row r="12" spans="2:9" ht="16.5" customHeight="1">
      <c r="B12" s="991" t="s">
        <v>2</v>
      </c>
      <c r="C12" s="992"/>
      <c r="D12" s="993"/>
      <c r="E12" s="994" t="s">
        <v>251</v>
      </c>
      <c r="F12" s="995"/>
      <c r="G12" s="975"/>
      <c r="H12" s="976"/>
      <c r="I12" s="977"/>
    </row>
    <row r="13" spans="2:9" ht="16.5" customHeight="1" thickBot="1">
      <c r="B13" s="970"/>
      <c r="C13" s="971"/>
      <c r="D13" s="972"/>
      <c r="E13" s="983" t="s">
        <v>37</v>
      </c>
      <c r="F13" s="984"/>
      <c r="G13" s="996"/>
      <c r="H13" s="997"/>
      <c r="I13" s="998"/>
    </row>
    <row r="14" spans="2:9" ht="16.5" customHeight="1">
      <c r="B14" s="967" t="s">
        <v>5</v>
      </c>
      <c r="C14" s="968"/>
      <c r="D14" s="969"/>
      <c r="E14" s="973" t="s">
        <v>6</v>
      </c>
      <c r="F14" s="974"/>
      <c r="G14" s="975"/>
      <c r="H14" s="976"/>
      <c r="I14" s="977"/>
    </row>
    <row r="15" spans="2:9" ht="16.5" customHeight="1">
      <c r="B15" s="967"/>
      <c r="C15" s="968"/>
      <c r="D15" s="969"/>
      <c r="E15" s="978" t="s">
        <v>7</v>
      </c>
      <c r="F15" s="979"/>
      <c r="G15" s="980"/>
      <c r="H15" s="981"/>
      <c r="I15" s="982"/>
    </row>
    <row r="16" spans="2:9" ht="16.5" customHeight="1">
      <c r="B16" s="967"/>
      <c r="C16" s="968"/>
      <c r="D16" s="969"/>
      <c r="E16" s="978" t="s">
        <v>8</v>
      </c>
      <c r="F16" s="979"/>
      <c r="G16" s="980"/>
      <c r="H16" s="981"/>
      <c r="I16" s="982"/>
    </row>
    <row r="17" spans="2:9" ht="16.5" customHeight="1">
      <c r="B17" s="967"/>
      <c r="C17" s="968"/>
      <c r="D17" s="969"/>
      <c r="E17" s="978" t="s">
        <v>38</v>
      </c>
      <c r="F17" s="979"/>
      <c r="G17" s="980"/>
      <c r="H17" s="981"/>
      <c r="I17" s="982"/>
    </row>
    <row r="18" spans="2:9" ht="16.5" customHeight="1" thickBot="1">
      <c r="B18" s="970"/>
      <c r="C18" s="971"/>
      <c r="D18" s="972"/>
      <c r="E18" s="983" t="s">
        <v>39</v>
      </c>
      <c r="F18" s="984"/>
      <c r="G18" s="985"/>
      <c r="H18" s="986"/>
      <c r="I18" s="987"/>
    </row>
    <row r="20" spans="2:9" ht="16.5" customHeight="1">
      <c r="B20" s="58" t="s">
        <v>40</v>
      </c>
    </row>
    <row r="21" spans="2:9" ht="16.5" customHeight="1" thickBot="1">
      <c r="E21" s="965"/>
      <c r="F21" s="965"/>
      <c r="G21" s="965"/>
    </row>
    <row r="22" spans="2:9" ht="16.5" customHeight="1">
      <c r="B22" s="67" t="s">
        <v>11</v>
      </c>
      <c r="C22" s="68" t="s">
        <v>41</v>
      </c>
      <c r="D22" s="68" t="s">
        <v>12</v>
      </c>
      <c r="E22" s="68" t="s">
        <v>13</v>
      </c>
      <c r="F22" s="68" t="s">
        <v>14</v>
      </c>
      <c r="G22" s="68" t="s">
        <v>15</v>
      </c>
      <c r="H22" s="68" t="s">
        <v>16</v>
      </c>
      <c r="I22" s="69" t="s">
        <v>42</v>
      </c>
    </row>
    <row r="23" spans="2:9" ht="16.5" customHeight="1">
      <c r="B23" s="70"/>
      <c r="C23" s="71"/>
      <c r="D23" s="71"/>
      <c r="E23" s="71"/>
      <c r="F23" s="71"/>
      <c r="G23" s="71"/>
      <c r="H23" s="71"/>
      <c r="I23" s="72"/>
    </row>
    <row r="24" spans="2:9" ht="16.5" customHeight="1">
      <c r="B24" s="70"/>
      <c r="C24" s="71"/>
      <c r="D24" s="71"/>
      <c r="E24" s="71"/>
      <c r="F24" s="71"/>
      <c r="G24" s="71"/>
      <c r="H24" s="71"/>
      <c r="I24" s="72"/>
    </row>
    <row r="25" spans="2:9" ht="16.5" customHeight="1">
      <c r="B25" s="70"/>
      <c r="C25" s="71"/>
      <c r="D25" s="71"/>
      <c r="E25" s="71"/>
      <c r="F25" s="71"/>
      <c r="G25" s="71"/>
      <c r="H25" s="71"/>
      <c r="I25" s="72"/>
    </row>
    <row r="26" spans="2:9" ht="16.5" customHeight="1">
      <c r="B26" s="70"/>
      <c r="C26" s="71"/>
      <c r="D26" s="71"/>
      <c r="E26" s="71"/>
      <c r="F26" s="71"/>
      <c r="G26" s="71"/>
      <c r="H26" s="71"/>
      <c r="I26" s="72"/>
    </row>
    <row r="27" spans="2:9" ht="16.5" customHeight="1">
      <c r="B27" s="70"/>
      <c r="C27" s="71"/>
      <c r="D27" s="71"/>
      <c r="E27" s="71"/>
      <c r="F27" s="71"/>
      <c r="G27" s="71"/>
      <c r="H27" s="71"/>
      <c r="I27" s="72"/>
    </row>
    <row r="28" spans="2:9" ht="16.5" customHeight="1">
      <c r="B28" s="70"/>
      <c r="C28" s="71"/>
      <c r="D28" s="71"/>
      <c r="E28" s="71"/>
      <c r="F28" s="71"/>
      <c r="G28" s="71"/>
      <c r="H28" s="71"/>
      <c r="I28" s="72"/>
    </row>
    <row r="29" spans="2:9" ht="16.5" customHeight="1">
      <c r="B29" s="70"/>
      <c r="C29" s="71"/>
      <c r="D29" s="71"/>
      <c r="E29" s="71"/>
      <c r="F29" s="71"/>
      <c r="G29" s="71"/>
      <c r="H29" s="71"/>
      <c r="I29" s="72"/>
    </row>
    <row r="30" spans="2:9" ht="16.5" customHeight="1" thickBot="1">
      <c r="B30" s="73"/>
      <c r="C30" s="74"/>
      <c r="D30" s="74"/>
      <c r="E30" s="74"/>
      <c r="F30" s="74"/>
      <c r="G30" s="74"/>
      <c r="H30" s="74"/>
      <c r="I30" s="75"/>
    </row>
    <row r="31" spans="2:9" ht="16.5" customHeight="1">
      <c r="B31" s="76" t="s">
        <v>43</v>
      </c>
      <c r="C31" s="966" t="s">
        <v>44</v>
      </c>
      <c r="D31" s="966"/>
      <c r="E31" s="966"/>
      <c r="F31" s="966"/>
      <c r="G31" s="966"/>
      <c r="H31" s="966"/>
      <c r="I31" s="966"/>
    </row>
    <row r="32" spans="2:9" ht="14.4">
      <c r="B32" s="76" t="s">
        <v>45</v>
      </c>
      <c r="C32" s="966" t="s">
        <v>252</v>
      </c>
      <c r="D32" s="966"/>
      <c r="E32" s="966"/>
      <c r="F32" s="966"/>
      <c r="G32" s="966"/>
      <c r="H32" s="966"/>
      <c r="I32" s="966"/>
    </row>
    <row r="33" spans="2:9" ht="16.5" customHeight="1">
      <c r="B33" s="76" t="s">
        <v>46</v>
      </c>
      <c r="C33" s="966" t="s">
        <v>47</v>
      </c>
      <c r="D33" s="966"/>
      <c r="E33" s="966"/>
      <c r="F33" s="966"/>
      <c r="G33" s="966"/>
      <c r="H33" s="966"/>
      <c r="I33" s="966"/>
    </row>
    <row r="34" spans="2:9" ht="14.4">
      <c r="B34" s="76" t="s">
        <v>48</v>
      </c>
      <c r="C34" s="966" t="s">
        <v>49</v>
      </c>
      <c r="D34" s="966"/>
      <c r="E34" s="966"/>
      <c r="F34" s="966"/>
      <c r="G34" s="966"/>
      <c r="H34" s="966"/>
      <c r="I34" s="966"/>
    </row>
    <row r="35" spans="2:9" ht="16.5" customHeight="1">
      <c r="B35" s="77"/>
      <c r="C35" s="78"/>
      <c r="D35" s="79"/>
      <c r="E35" s="79"/>
      <c r="F35" s="79"/>
      <c r="G35" s="79"/>
    </row>
  </sheetData>
  <mergeCells count="24">
    <mergeCell ref="B2:G2"/>
    <mergeCell ref="B4:I4"/>
    <mergeCell ref="B9:I10"/>
    <mergeCell ref="B12:D13"/>
    <mergeCell ref="E12:F12"/>
    <mergeCell ref="G12:I12"/>
    <mergeCell ref="E13:F13"/>
    <mergeCell ref="G13:I13"/>
    <mergeCell ref="B14:D18"/>
    <mergeCell ref="E14:F14"/>
    <mergeCell ref="G14:I14"/>
    <mergeCell ref="E15:F15"/>
    <mergeCell ref="G15:I15"/>
    <mergeCell ref="E16:F16"/>
    <mergeCell ref="G16:I16"/>
    <mergeCell ref="E17:F17"/>
    <mergeCell ref="G17:I17"/>
    <mergeCell ref="E18:F18"/>
    <mergeCell ref="G18:I18"/>
    <mergeCell ref="E21:G21"/>
    <mergeCell ref="C31:I31"/>
    <mergeCell ref="C32:I32"/>
    <mergeCell ref="C33:I33"/>
    <mergeCell ref="C34:I34"/>
  </mergeCells>
  <phoneticPr fontId="10"/>
  <printOptions horizontalCentered="1"/>
  <pageMargins left="0.19685039370078741" right="0.19685039370078741" top="0.59055118110236227" bottom="0.19685039370078741" header="0" footer="0"/>
  <pageSetup paperSize="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J381"/>
  <sheetViews>
    <sheetView showGridLines="0" zoomScale="70" zoomScaleNormal="70" workbookViewId="0"/>
  </sheetViews>
  <sheetFormatPr defaultColWidth="8.88671875" defaultRowHeight="13.2"/>
  <cols>
    <col min="1" max="1" width="8.88671875" style="825"/>
    <col min="2" max="2" width="36.44140625" style="823" customWidth="1"/>
    <col min="3" max="3" width="32.109375" style="824" customWidth="1"/>
    <col min="4" max="4" width="82" style="869" customWidth="1"/>
    <col min="5" max="5" width="15.109375" style="900" customWidth="1"/>
    <col min="6" max="6" width="5.77734375" style="825" customWidth="1"/>
    <col min="7" max="7" width="13.44140625" style="825" customWidth="1"/>
    <col min="8" max="8" width="5.77734375" style="825" customWidth="1"/>
    <col min="9" max="10" width="6.44140625" style="825" customWidth="1"/>
    <col min="11" max="16384" width="8.88671875" style="825"/>
  </cols>
  <sheetData>
    <row r="2" spans="2:10" s="821" customFormat="1" ht="16.5" customHeight="1">
      <c r="B2" s="1001" t="s">
        <v>695</v>
      </c>
      <c r="C2" s="1001"/>
      <c r="D2" s="1001"/>
      <c r="E2" s="1001"/>
      <c r="F2" s="1001"/>
      <c r="G2" s="1001"/>
    </row>
    <row r="3" spans="2:10" s="821" customFormat="1" ht="16.5" customHeight="1">
      <c r="B3" s="896"/>
      <c r="C3" s="822"/>
      <c r="D3" s="870"/>
      <c r="E3" s="822"/>
      <c r="F3" s="822"/>
      <c r="G3" s="822"/>
    </row>
    <row r="4" spans="2:10" s="821" customFormat="1" ht="20.399999999999999" customHeight="1">
      <c r="B4" s="1002" t="s">
        <v>696</v>
      </c>
      <c r="C4" s="1002"/>
      <c r="D4" s="1002"/>
      <c r="E4" s="1002"/>
      <c r="F4" s="1002"/>
      <c r="G4" s="1002"/>
      <c r="H4" s="1002"/>
      <c r="I4" s="1002"/>
      <c r="J4" s="897"/>
    </row>
    <row r="5" spans="2:10" ht="15" customHeight="1" thickBot="1"/>
    <row r="6" spans="2:10" ht="18" customHeight="1">
      <c r="B6" s="1003" t="s">
        <v>279</v>
      </c>
      <c r="C6" s="1004"/>
      <c r="D6" s="1005"/>
      <c r="E6" s="1009" t="s">
        <v>253</v>
      </c>
      <c r="F6" s="1010"/>
      <c r="G6" s="1011" t="s">
        <v>683</v>
      </c>
      <c r="H6" s="1012"/>
      <c r="I6" s="1013" t="s">
        <v>685</v>
      </c>
      <c r="J6" s="999" t="s">
        <v>684</v>
      </c>
    </row>
    <row r="7" spans="2:10" ht="18.600000000000001" customHeight="1" thickBot="1">
      <c r="B7" s="1006"/>
      <c r="C7" s="1007"/>
      <c r="D7" s="1008"/>
      <c r="E7" s="901" t="s">
        <v>280</v>
      </c>
      <c r="F7" s="826" t="s">
        <v>281</v>
      </c>
      <c r="G7" s="827" t="s">
        <v>282</v>
      </c>
      <c r="H7" s="828" t="s">
        <v>283</v>
      </c>
      <c r="I7" s="1014"/>
      <c r="J7" s="1000"/>
    </row>
    <row r="8" spans="2:10" ht="20.100000000000001" customHeight="1" thickTop="1">
      <c r="B8" s="874" t="s">
        <v>254</v>
      </c>
      <c r="C8" s="875"/>
      <c r="D8" s="876"/>
      <c r="E8" s="877" t="s">
        <v>69</v>
      </c>
      <c r="F8" s="878" t="s">
        <v>69</v>
      </c>
      <c r="G8" s="879" t="s">
        <v>69</v>
      </c>
      <c r="H8" s="894" t="s">
        <v>69</v>
      </c>
      <c r="I8" s="879" t="s">
        <v>69</v>
      </c>
      <c r="J8" s="880" t="s">
        <v>69</v>
      </c>
    </row>
    <row r="9" spans="2:10" ht="20.100000000000001" customHeight="1">
      <c r="B9" s="864" t="s">
        <v>255</v>
      </c>
      <c r="C9" s="845"/>
      <c r="D9" s="867"/>
      <c r="E9" s="846" t="s">
        <v>69</v>
      </c>
      <c r="F9" s="847" t="s">
        <v>69</v>
      </c>
      <c r="G9" s="848" t="s">
        <v>69</v>
      </c>
      <c r="H9" s="849" t="s">
        <v>69</v>
      </c>
      <c r="I9" s="848" t="s">
        <v>69</v>
      </c>
      <c r="J9" s="895" t="s">
        <v>69</v>
      </c>
    </row>
    <row r="10" spans="2:10" ht="20.100000000000001" customHeight="1">
      <c r="B10" s="829" t="s">
        <v>256</v>
      </c>
      <c r="C10" s="830"/>
      <c r="D10" s="865"/>
      <c r="E10" s="831" t="s">
        <v>284</v>
      </c>
      <c r="F10" s="832" t="s">
        <v>69</v>
      </c>
      <c r="G10" s="833" t="s">
        <v>69</v>
      </c>
      <c r="H10" s="834" t="s">
        <v>69</v>
      </c>
      <c r="I10" s="833" t="s">
        <v>69</v>
      </c>
      <c r="J10" s="888" t="s">
        <v>69</v>
      </c>
    </row>
    <row r="11" spans="2:10" ht="26.4">
      <c r="B11" s="829" t="s">
        <v>454</v>
      </c>
      <c r="C11" s="830"/>
      <c r="D11" s="865"/>
      <c r="E11" s="831" t="s">
        <v>69</v>
      </c>
      <c r="F11" s="832" t="s">
        <v>69</v>
      </c>
      <c r="G11" s="833" t="s">
        <v>69</v>
      </c>
      <c r="H11" s="834" t="s">
        <v>69</v>
      </c>
      <c r="I11" s="833" t="s">
        <v>69</v>
      </c>
      <c r="J11" s="888" t="s">
        <v>69</v>
      </c>
    </row>
    <row r="12" spans="2:10" ht="20.100000000000001" customHeight="1">
      <c r="B12" s="835" t="s">
        <v>697</v>
      </c>
      <c r="C12" s="830"/>
      <c r="D12" s="865"/>
      <c r="E12" s="831" t="s">
        <v>69</v>
      </c>
      <c r="F12" s="832" t="s">
        <v>69</v>
      </c>
      <c r="G12" s="833" t="s">
        <v>69</v>
      </c>
      <c r="H12" s="834" t="s">
        <v>69</v>
      </c>
      <c r="I12" s="833" t="s">
        <v>69</v>
      </c>
      <c r="J12" s="888" t="s">
        <v>69</v>
      </c>
    </row>
    <row r="13" spans="2:10" ht="20.100000000000001" customHeight="1">
      <c r="B13" s="836" t="s">
        <v>698</v>
      </c>
      <c r="C13" s="837"/>
      <c r="D13" s="866" t="s">
        <v>799</v>
      </c>
      <c r="E13" s="838"/>
      <c r="F13" s="839"/>
      <c r="G13" s="840"/>
      <c r="H13" s="841"/>
      <c r="I13" s="840"/>
      <c r="J13" s="842"/>
    </row>
    <row r="14" spans="2:10" ht="20.100000000000001" customHeight="1">
      <c r="B14" s="843"/>
      <c r="C14" s="837"/>
      <c r="D14" s="866" t="s">
        <v>1071</v>
      </c>
      <c r="E14" s="838"/>
      <c r="F14" s="839"/>
      <c r="G14" s="840"/>
      <c r="H14" s="841"/>
      <c r="I14" s="840"/>
      <c r="J14" s="842"/>
    </row>
    <row r="15" spans="2:10" ht="20.100000000000001" customHeight="1">
      <c r="B15" s="844" t="s">
        <v>257</v>
      </c>
      <c r="C15" s="845"/>
      <c r="D15" s="867"/>
      <c r="E15" s="846" t="s">
        <v>69</v>
      </c>
      <c r="F15" s="847" t="s">
        <v>69</v>
      </c>
      <c r="G15" s="848" t="s">
        <v>69</v>
      </c>
      <c r="H15" s="849" t="s">
        <v>69</v>
      </c>
      <c r="I15" s="833" t="s">
        <v>69</v>
      </c>
      <c r="J15" s="888" t="s">
        <v>69</v>
      </c>
    </row>
    <row r="16" spans="2:10" ht="20.100000000000001" customHeight="1">
      <c r="B16" s="844" t="s">
        <v>258</v>
      </c>
      <c r="C16" s="845"/>
      <c r="D16" s="867"/>
      <c r="E16" s="846" t="s">
        <v>69</v>
      </c>
      <c r="F16" s="847" t="s">
        <v>69</v>
      </c>
      <c r="G16" s="848" t="s">
        <v>69</v>
      </c>
      <c r="H16" s="849" t="s">
        <v>69</v>
      </c>
      <c r="I16" s="833" t="s">
        <v>69</v>
      </c>
      <c r="J16" s="888" t="s">
        <v>69</v>
      </c>
    </row>
    <row r="17" spans="2:10" ht="20.100000000000001" customHeight="1">
      <c r="B17" s="844" t="s">
        <v>259</v>
      </c>
      <c r="C17" s="845"/>
      <c r="D17" s="867"/>
      <c r="E17" s="846" t="s">
        <v>69</v>
      </c>
      <c r="F17" s="847" t="s">
        <v>69</v>
      </c>
      <c r="G17" s="848" t="s">
        <v>69</v>
      </c>
      <c r="H17" s="849" t="s">
        <v>69</v>
      </c>
      <c r="I17" s="833" t="s">
        <v>69</v>
      </c>
      <c r="J17" s="888" t="s">
        <v>69</v>
      </c>
    </row>
    <row r="18" spans="2:10" ht="20.100000000000001" customHeight="1">
      <c r="B18" s="844" t="s">
        <v>260</v>
      </c>
      <c r="C18" s="845"/>
      <c r="D18" s="867"/>
      <c r="E18" s="846" t="s">
        <v>69</v>
      </c>
      <c r="F18" s="847" t="s">
        <v>69</v>
      </c>
      <c r="G18" s="848" t="s">
        <v>69</v>
      </c>
      <c r="H18" s="849" t="s">
        <v>69</v>
      </c>
      <c r="I18" s="833" t="s">
        <v>69</v>
      </c>
      <c r="J18" s="888" t="s">
        <v>69</v>
      </c>
    </row>
    <row r="19" spans="2:10" ht="35.1" customHeight="1">
      <c r="B19" s="836" t="s">
        <v>261</v>
      </c>
      <c r="C19" s="837"/>
      <c r="D19" s="866" t="s">
        <v>800</v>
      </c>
      <c r="E19" s="838"/>
      <c r="F19" s="839"/>
      <c r="G19" s="840"/>
      <c r="H19" s="841"/>
      <c r="I19" s="840"/>
      <c r="J19" s="842"/>
    </row>
    <row r="20" spans="2:10" ht="20.100000000000001" customHeight="1">
      <c r="B20" s="844" t="s">
        <v>262</v>
      </c>
      <c r="C20" s="845"/>
      <c r="D20" s="867"/>
      <c r="E20" s="846" t="s">
        <v>69</v>
      </c>
      <c r="F20" s="847" t="s">
        <v>69</v>
      </c>
      <c r="G20" s="848" t="s">
        <v>69</v>
      </c>
      <c r="H20" s="849" t="s">
        <v>69</v>
      </c>
      <c r="I20" s="833" t="s">
        <v>69</v>
      </c>
      <c r="J20" s="888" t="s">
        <v>69</v>
      </c>
    </row>
    <row r="21" spans="2:10" ht="20.100000000000001" customHeight="1">
      <c r="B21" s="844" t="s">
        <v>699</v>
      </c>
      <c r="C21" s="845"/>
      <c r="D21" s="889"/>
      <c r="E21" s="846" t="s">
        <v>69</v>
      </c>
      <c r="F21" s="847" t="s">
        <v>69</v>
      </c>
      <c r="G21" s="848" t="s">
        <v>69</v>
      </c>
      <c r="H21" s="849" t="s">
        <v>69</v>
      </c>
      <c r="I21" s="833" t="s">
        <v>69</v>
      </c>
      <c r="J21" s="888" t="s">
        <v>69</v>
      </c>
    </row>
    <row r="22" spans="2:10" ht="20.100000000000001" customHeight="1">
      <c r="B22" s="864" t="s">
        <v>263</v>
      </c>
      <c r="C22" s="845"/>
      <c r="D22" s="867"/>
      <c r="E22" s="846" t="s">
        <v>69</v>
      </c>
      <c r="F22" s="847" t="s">
        <v>69</v>
      </c>
      <c r="G22" s="848" t="s">
        <v>69</v>
      </c>
      <c r="H22" s="849" t="s">
        <v>69</v>
      </c>
      <c r="I22" s="833" t="s">
        <v>69</v>
      </c>
      <c r="J22" s="888" t="s">
        <v>69</v>
      </c>
    </row>
    <row r="23" spans="2:10" ht="50.1" customHeight="1">
      <c r="B23" s="850" t="s">
        <v>455</v>
      </c>
      <c r="C23" s="837" t="s">
        <v>449</v>
      </c>
      <c r="D23" s="866" t="s">
        <v>1072</v>
      </c>
      <c r="E23" s="902"/>
      <c r="F23" s="851"/>
      <c r="G23" s="852"/>
      <c r="H23" s="853"/>
      <c r="I23" s="852"/>
      <c r="J23" s="854"/>
    </row>
    <row r="24" spans="2:10" ht="35.1" customHeight="1">
      <c r="B24" s="850"/>
      <c r="C24" s="837"/>
      <c r="D24" s="866" t="s">
        <v>1073</v>
      </c>
      <c r="E24" s="902"/>
      <c r="F24" s="851"/>
      <c r="G24" s="852"/>
      <c r="H24" s="853"/>
      <c r="I24" s="852"/>
      <c r="J24" s="854"/>
    </row>
    <row r="25" spans="2:10" ht="35.1" customHeight="1">
      <c r="B25" s="850"/>
      <c r="C25" s="837" t="s">
        <v>448</v>
      </c>
      <c r="D25" s="866" t="s">
        <v>1074</v>
      </c>
      <c r="E25" s="902"/>
      <c r="F25" s="851"/>
      <c r="G25" s="852"/>
      <c r="H25" s="853"/>
      <c r="I25" s="852"/>
      <c r="J25" s="854"/>
    </row>
    <row r="26" spans="2:10" ht="35.1" customHeight="1">
      <c r="B26" s="850"/>
      <c r="C26" s="837" t="s">
        <v>447</v>
      </c>
      <c r="D26" s="868" t="s">
        <v>1124</v>
      </c>
      <c r="E26" s="902"/>
      <c r="F26" s="851"/>
      <c r="G26" s="852"/>
      <c r="H26" s="853"/>
      <c r="I26" s="852"/>
      <c r="J26" s="854"/>
    </row>
    <row r="27" spans="2:10" ht="20.100000000000001" customHeight="1">
      <c r="B27" s="850"/>
      <c r="C27" s="837"/>
      <c r="D27" s="868" t="s">
        <v>1075</v>
      </c>
      <c r="E27" s="902"/>
      <c r="F27" s="851"/>
      <c r="G27" s="852"/>
      <c r="H27" s="853"/>
      <c r="I27" s="852"/>
      <c r="J27" s="854"/>
    </row>
    <row r="28" spans="2:10" ht="35.1" customHeight="1">
      <c r="B28" s="850"/>
      <c r="C28" s="837" t="s">
        <v>446</v>
      </c>
      <c r="D28" s="866" t="s">
        <v>1023</v>
      </c>
      <c r="E28" s="902"/>
      <c r="F28" s="851"/>
      <c r="G28" s="852"/>
      <c r="H28" s="853"/>
      <c r="I28" s="852"/>
      <c r="J28" s="854"/>
    </row>
    <row r="29" spans="2:10" ht="35.1" customHeight="1">
      <c r="B29" s="850"/>
      <c r="C29" s="837" t="s">
        <v>445</v>
      </c>
      <c r="D29" s="866" t="s">
        <v>1076</v>
      </c>
      <c r="E29" s="902"/>
      <c r="F29" s="851"/>
      <c r="G29" s="852"/>
      <c r="H29" s="853"/>
      <c r="I29" s="852"/>
      <c r="J29" s="854"/>
    </row>
    <row r="30" spans="2:10" ht="35.1" customHeight="1">
      <c r="B30" s="850"/>
      <c r="C30" s="837"/>
      <c r="D30" s="866" t="s">
        <v>1077</v>
      </c>
      <c r="E30" s="902"/>
      <c r="F30" s="851"/>
      <c r="G30" s="852"/>
      <c r="H30" s="853"/>
      <c r="I30" s="852"/>
      <c r="J30" s="854"/>
    </row>
    <row r="31" spans="2:10" ht="35.1" customHeight="1">
      <c r="B31" s="850"/>
      <c r="C31" s="837"/>
      <c r="D31" s="866" t="s">
        <v>1078</v>
      </c>
      <c r="E31" s="902"/>
      <c r="F31" s="851"/>
      <c r="G31" s="852"/>
      <c r="H31" s="853"/>
      <c r="I31" s="852"/>
      <c r="J31" s="854"/>
    </row>
    <row r="32" spans="2:10" ht="35.1" customHeight="1">
      <c r="B32" s="850"/>
      <c r="C32" s="837" t="s">
        <v>444</v>
      </c>
      <c r="D32" s="866" t="s">
        <v>1024</v>
      </c>
      <c r="E32" s="902"/>
      <c r="F32" s="851"/>
      <c r="G32" s="852"/>
      <c r="H32" s="853"/>
      <c r="I32" s="852"/>
      <c r="J32" s="854"/>
    </row>
    <row r="33" spans="2:10" ht="45.6" customHeight="1">
      <c r="B33" s="850"/>
      <c r="C33" s="837" t="s">
        <v>443</v>
      </c>
      <c r="D33" s="868" t="s">
        <v>801</v>
      </c>
      <c r="E33" s="902"/>
      <c r="F33" s="851"/>
      <c r="G33" s="852"/>
      <c r="H33" s="853"/>
      <c r="I33" s="852"/>
      <c r="J33" s="854"/>
    </row>
    <row r="34" spans="2:10" ht="35.1" customHeight="1">
      <c r="B34" s="850" t="s">
        <v>264</v>
      </c>
      <c r="C34" s="837"/>
      <c r="D34" s="868" t="s">
        <v>802</v>
      </c>
      <c r="E34" s="838" t="s">
        <v>1032</v>
      </c>
      <c r="F34" s="855"/>
      <c r="G34" s="852"/>
      <c r="H34" s="853"/>
      <c r="I34" s="852"/>
      <c r="J34" s="854"/>
    </row>
    <row r="35" spans="2:10" ht="20.100000000000001" customHeight="1">
      <c r="B35" s="858" t="s">
        <v>265</v>
      </c>
      <c r="C35" s="845"/>
      <c r="D35" s="867"/>
      <c r="E35" s="846" t="s">
        <v>69</v>
      </c>
      <c r="F35" s="847" t="s">
        <v>69</v>
      </c>
      <c r="G35" s="848" t="s">
        <v>69</v>
      </c>
      <c r="H35" s="849" t="s">
        <v>69</v>
      </c>
      <c r="I35" s="833" t="s">
        <v>69</v>
      </c>
      <c r="J35" s="888" t="s">
        <v>69</v>
      </c>
    </row>
    <row r="36" spans="2:10" ht="39" customHeight="1">
      <c r="B36" s="850" t="s">
        <v>700</v>
      </c>
      <c r="C36" s="837"/>
      <c r="D36" s="866" t="s">
        <v>1125</v>
      </c>
      <c r="E36" s="838"/>
      <c r="F36" s="839"/>
      <c r="G36" s="840"/>
      <c r="H36" s="841"/>
      <c r="I36" s="852"/>
      <c r="J36" s="854"/>
    </row>
    <row r="37" spans="2:10" ht="20.100000000000001" customHeight="1">
      <c r="B37" s="850"/>
      <c r="C37" s="837" t="s">
        <v>701</v>
      </c>
      <c r="D37" s="866" t="s">
        <v>1025</v>
      </c>
      <c r="E37" s="838" t="s">
        <v>1033</v>
      </c>
      <c r="F37" s="855"/>
      <c r="G37" s="840"/>
      <c r="H37" s="841"/>
      <c r="I37" s="852"/>
      <c r="J37" s="854"/>
    </row>
    <row r="38" spans="2:10" ht="35.1" customHeight="1">
      <c r="B38" s="850"/>
      <c r="C38" s="837"/>
      <c r="D38" s="866" t="s">
        <v>812</v>
      </c>
      <c r="E38" s="838" t="s">
        <v>1033</v>
      </c>
      <c r="F38" s="839"/>
      <c r="G38" s="840"/>
      <c r="H38" s="841"/>
      <c r="I38" s="852"/>
      <c r="J38" s="854"/>
    </row>
    <row r="39" spans="2:10" ht="65.099999999999994" customHeight="1">
      <c r="B39" s="850"/>
      <c r="C39" s="837"/>
      <c r="D39" s="866" t="s">
        <v>813</v>
      </c>
      <c r="E39" s="838" t="s">
        <v>1033</v>
      </c>
      <c r="F39" s="839"/>
      <c r="G39" s="840"/>
      <c r="H39" s="841"/>
      <c r="I39" s="852"/>
      <c r="J39" s="854"/>
    </row>
    <row r="40" spans="2:10" ht="50.1" customHeight="1">
      <c r="B40" s="850"/>
      <c r="C40" s="837"/>
      <c r="D40" s="866" t="s">
        <v>814</v>
      </c>
      <c r="E40" s="838" t="s">
        <v>1033</v>
      </c>
      <c r="F40" s="839"/>
      <c r="G40" s="840"/>
      <c r="H40" s="841"/>
      <c r="I40" s="852"/>
      <c r="J40" s="854"/>
    </row>
    <row r="41" spans="2:10" ht="35.1" customHeight="1">
      <c r="B41" s="850"/>
      <c r="C41" s="837" t="s">
        <v>702</v>
      </c>
      <c r="D41" s="866" t="s">
        <v>803</v>
      </c>
      <c r="E41" s="838" t="s">
        <v>1033</v>
      </c>
      <c r="F41" s="839"/>
      <c r="G41" s="840"/>
      <c r="H41" s="841"/>
      <c r="I41" s="852"/>
      <c r="J41" s="854"/>
    </row>
    <row r="42" spans="2:10" ht="35.1" customHeight="1">
      <c r="B42" s="850"/>
      <c r="C42" s="837"/>
      <c r="D42" s="866" t="s">
        <v>815</v>
      </c>
      <c r="E42" s="838" t="s">
        <v>1033</v>
      </c>
      <c r="F42" s="839"/>
      <c r="G42" s="840"/>
      <c r="H42" s="841"/>
      <c r="I42" s="852"/>
      <c r="J42" s="854"/>
    </row>
    <row r="43" spans="2:10" ht="155.1" customHeight="1">
      <c r="B43" s="850" t="s">
        <v>456</v>
      </c>
      <c r="C43" s="837" t="s">
        <v>703</v>
      </c>
      <c r="D43" s="866" t="s">
        <v>1126</v>
      </c>
      <c r="E43" s="838" t="s">
        <v>1032</v>
      </c>
      <c r="F43" s="839"/>
      <c r="G43" s="840"/>
      <c r="H43" s="841"/>
      <c r="I43" s="852"/>
      <c r="J43" s="854"/>
    </row>
    <row r="44" spans="2:10" ht="125.1" customHeight="1">
      <c r="B44" s="850"/>
      <c r="C44" s="837" t="s">
        <v>704</v>
      </c>
      <c r="D44" s="866" t="s">
        <v>1127</v>
      </c>
      <c r="E44" s="838" t="s">
        <v>1032</v>
      </c>
      <c r="F44" s="839"/>
      <c r="G44" s="840"/>
      <c r="H44" s="841"/>
      <c r="I44" s="852"/>
      <c r="J44" s="854"/>
    </row>
    <row r="45" spans="2:10" ht="155.1" customHeight="1">
      <c r="B45" s="850"/>
      <c r="C45" s="837" t="s">
        <v>705</v>
      </c>
      <c r="D45" s="866" t="s">
        <v>1128</v>
      </c>
      <c r="E45" s="838" t="s">
        <v>1032</v>
      </c>
      <c r="F45" s="839"/>
      <c r="G45" s="840"/>
      <c r="H45" s="841"/>
      <c r="I45" s="852"/>
      <c r="J45" s="854"/>
    </row>
    <row r="46" spans="2:10" ht="125.1" customHeight="1">
      <c r="B46" s="850"/>
      <c r="C46" s="837" t="s">
        <v>706</v>
      </c>
      <c r="D46" s="866" t="s">
        <v>1129</v>
      </c>
      <c r="E46" s="838" t="s">
        <v>1032</v>
      </c>
      <c r="F46" s="839"/>
      <c r="G46" s="840"/>
      <c r="H46" s="841"/>
      <c r="I46" s="852"/>
      <c r="J46" s="854"/>
    </row>
    <row r="47" spans="2:10" ht="125.1" customHeight="1">
      <c r="B47" s="850"/>
      <c r="C47" s="837" t="s">
        <v>707</v>
      </c>
      <c r="D47" s="866" t="s">
        <v>1130</v>
      </c>
      <c r="E47" s="838" t="s">
        <v>1032</v>
      </c>
      <c r="F47" s="839"/>
      <c r="G47" s="840"/>
      <c r="H47" s="841"/>
      <c r="I47" s="852"/>
      <c r="J47" s="854"/>
    </row>
    <row r="48" spans="2:10" ht="140.1" customHeight="1">
      <c r="B48" s="850" t="s">
        <v>457</v>
      </c>
      <c r="C48" s="837"/>
      <c r="D48" s="898" t="s">
        <v>804</v>
      </c>
      <c r="E48" s="838" t="s">
        <v>1034</v>
      </c>
      <c r="F48" s="839"/>
      <c r="G48" s="840"/>
      <c r="H48" s="841"/>
      <c r="I48" s="852"/>
      <c r="J48" s="854"/>
    </row>
    <row r="49" spans="2:10" ht="20.100000000000001" customHeight="1">
      <c r="B49" s="850"/>
      <c r="C49" s="837"/>
      <c r="D49" s="866" t="s">
        <v>806</v>
      </c>
      <c r="E49" s="838"/>
      <c r="F49" s="839"/>
      <c r="G49" s="840"/>
      <c r="H49" s="841"/>
      <c r="I49" s="852"/>
      <c r="J49" s="854"/>
    </row>
    <row r="50" spans="2:10" ht="35.1" customHeight="1">
      <c r="B50" s="850"/>
      <c r="C50" s="837"/>
      <c r="D50" s="866" t="s">
        <v>805</v>
      </c>
      <c r="E50" s="838" t="s">
        <v>1034</v>
      </c>
      <c r="F50" s="839"/>
      <c r="G50" s="840"/>
      <c r="H50" s="841"/>
      <c r="I50" s="852"/>
      <c r="J50" s="854"/>
    </row>
    <row r="51" spans="2:10" ht="61.2" customHeight="1">
      <c r="B51" s="850"/>
      <c r="C51" s="837"/>
      <c r="D51" s="866" t="s">
        <v>1035</v>
      </c>
      <c r="E51" s="838" t="s">
        <v>1034</v>
      </c>
      <c r="F51" s="839"/>
      <c r="G51" s="840"/>
      <c r="H51" s="841"/>
      <c r="I51" s="852"/>
      <c r="J51" s="854"/>
    </row>
    <row r="52" spans="2:10" ht="20.100000000000001" customHeight="1">
      <c r="B52" s="858" t="s">
        <v>458</v>
      </c>
      <c r="C52" s="845"/>
      <c r="D52" s="867"/>
      <c r="E52" s="846" t="s">
        <v>69</v>
      </c>
      <c r="F52" s="847" t="s">
        <v>69</v>
      </c>
      <c r="G52" s="848" t="s">
        <v>69</v>
      </c>
      <c r="H52" s="849" t="s">
        <v>69</v>
      </c>
      <c r="I52" s="849" t="s">
        <v>69</v>
      </c>
      <c r="J52" s="859" t="s">
        <v>69</v>
      </c>
    </row>
    <row r="53" spans="2:10" ht="26.4">
      <c r="B53" s="858" t="s">
        <v>459</v>
      </c>
      <c r="C53" s="845"/>
      <c r="D53" s="867"/>
      <c r="E53" s="846" t="s">
        <v>69</v>
      </c>
      <c r="F53" s="847" t="s">
        <v>69</v>
      </c>
      <c r="G53" s="848" t="s">
        <v>69</v>
      </c>
      <c r="H53" s="849" t="s">
        <v>69</v>
      </c>
      <c r="I53" s="849" t="s">
        <v>69</v>
      </c>
      <c r="J53" s="859" t="s">
        <v>69</v>
      </c>
    </row>
    <row r="54" spans="2:10" ht="43.2" customHeight="1">
      <c r="B54" s="850" t="s">
        <v>450</v>
      </c>
      <c r="C54" s="837"/>
      <c r="D54" s="866" t="s">
        <v>807</v>
      </c>
      <c r="E54" s="903" t="s">
        <v>91</v>
      </c>
      <c r="F54" s="855" t="s">
        <v>94</v>
      </c>
      <c r="G54" s="884" t="s">
        <v>69</v>
      </c>
      <c r="H54" s="857" t="s">
        <v>69</v>
      </c>
      <c r="I54" s="852"/>
      <c r="J54" s="854"/>
    </row>
    <row r="55" spans="2:10" ht="50.1" customHeight="1">
      <c r="B55" s="850" t="s">
        <v>266</v>
      </c>
      <c r="C55" s="837"/>
      <c r="D55" s="866" t="s">
        <v>1090</v>
      </c>
      <c r="E55" s="904"/>
      <c r="F55" s="855"/>
      <c r="G55" s="884"/>
      <c r="H55" s="857"/>
      <c r="I55" s="852"/>
      <c r="J55" s="854"/>
    </row>
    <row r="56" spans="2:10" ht="50.1" customHeight="1">
      <c r="B56" s="850"/>
      <c r="C56" s="837"/>
      <c r="D56" s="866" t="s">
        <v>1091</v>
      </c>
      <c r="E56" s="904"/>
      <c r="F56" s="855"/>
      <c r="G56" s="884"/>
      <c r="H56" s="857"/>
      <c r="I56" s="852"/>
      <c r="J56" s="854"/>
    </row>
    <row r="57" spans="2:10" ht="35.1" customHeight="1">
      <c r="B57" s="850" t="s">
        <v>267</v>
      </c>
      <c r="C57" s="837"/>
      <c r="D57" s="866" t="s">
        <v>1092</v>
      </c>
      <c r="E57" s="902"/>
      <c r="F57" s="851"/>
      <c r="G57" s="852"/>
      <c r="H57" s="853"/>
      <c r="I57" s="852"/>
      <c r="J57" s="854"/>
    </row>
    <row r="58" spans="2:10" ht="20.100000000000001" customHeight="1">
      <c r="B58" s="864" t="s">
        <v>268</v>
      </c>
      <c r="C58" s="845"/>
      <c r="D58" s="867"/>
      <c r="E58" s="846" t="s">
        <v>69</v>
      </c>
      <c r="F58" s="847" t="s">
        <v>69</v>
      </c>
      <c r="G58" s="848" t="s">
        <v>69</v>
      </c>
      <c r="H58" s="849" t="s">
        <v>69</v>
      </c>
      <c r="I58" s="849" t="s">
        <v>69</v>
      </c>
      <c r="J58" s="859" t="s">
        <v>69</v>
      </c>
    </row>
    <row r="59" spans="2:10" ht="20.100000000000001" customHeight="1">
      <c r="B59" s="858" t="s">
        <v>269</v>
      </c>
      <c r="C59" s="845"/>
      <c r="D59" s="867"/>
      <c r="E59" s="846" t="s">
        <v>69</v>
      </c>
      <c r="F59" s="847" t="s">
        <v>69</v>
      </c>
      <c r="G59" s="848" t="s">
        <v>69</v>
      </c>
      <c r="H59" s="849" t="s">
        <v>69</v>
      </c>
      <c r="I59" s="849" t="s">
        <v>69</v>
      </c>
      <c r="J59" s="859" t="s">
        <v>69</v>
      </c>
    </row>
    <row r="60" spans="2:10" ht="20.100000000000001" customHeight="1">
      <c r="B60" s="858" t="s">
        <v>270</v>
      </c>
      <c r="C60" s="845"/>
      <c r="D60" s="867"/>
      <c r="E60" s="846" t="s">
        <v>69</v>
      </c>
      <c r="F60" s="847" t="s">
        <v>69</v>
      </c>
      <c r="G60" s="848" t="s">
        <v>69</v>
      </c>
      <c r="H60" s="849" t="s">
        <v>69</v>
      </c>
      <c r="I60" s="849" t="s">
        <v>69</v>
      </c>
      <c r="J60" s="859" t="s">
        <v>69</v>
      </c>
    </row>
    <row r="61" spans="2:10" ht="20.100000000000001" customHeight="1">
      <c r="B61" s="858" t="s">
        <v>453</v>
      </c>
      <c r="C61" s="845"/>
      <c r="D61" s="867"/>
      <c r="E61" s="846" t="s">
        <v>69</v>
      </c>
      <c r="F61" s="847" t="s">
        <v>69</v>
      </c>
      <c r="G61" s="848" t="s">
        <v>69</v>
      </c>
      <c r="H61" s="849" t="s">
        <v>69</v>
      </c>
      <c r="I61" s="849" t="s">
        <v>69</v>
      </c>
      <c r="J61" s="859" t="s">
        <v>69</v>
      </c>
    </row>
    <row r="62" spans="2:10" ht="35.1" customHeight="1">
      <c r="B62" s="850" t="s">
        <v>460</v>
      </c>
      <c r="C62" s="837"/>
      <c r="D62" s="866" t="s">
        <v>1027</v>
      </c>
      <c r="E62" s="902"/>
      <c r="F62" s="851"/>
      <c r="G62" s="852"/>
      <c r="H62" s="853"/>
      <c r="I62" s="852"/>
      <c r="J62" s="854"/>
    </row>
    <row r="63" spans="2:10" ht="35.1" customHeight="1">
      <c r="B63" s="850" t="s">
        <v>452</v>
      </c>
      <c r="C63" s="837"/>
      <c r="D63" s="866" t="s">
        <v>1029</v>
      </c>
      <c r="E63" s="902"/>
      <c r="F63" s="851"/>
      <c r="G63" s="852"/>
      <c r="H63" s="853"/>
      <c r="I63" s="852"/>
      <c r="J63" s="854"/>
    </row>
    <row r="64" spans="2:10" ht="35.1" customHeight="1">
      <c r="B64" s="850"/>
      <c r="C64" s="837"/>
      <c r="D64" s="866" t="s">
        <v>1028</v>
      </c>
      <c r="E64" s="902"/>
      <c r="F64" s="851"/>
      <c r="G64" s="852"/>
      <c r="H64" s="853"/>
      <c r="I64" s="852"/>
      <c r="J64" s="854"/>
    </row>
    <row r="65" spans="2:10" ht="35.1" customHeight="1">
      <c r="B65" s="850"/>
      <c r="C65" s="837"/>
      <c r="D65" s="866" t="s">
        <v>816</v>
      </c>
      <c r="E65" s="902"/>
      <c r="F65" s="851"/>
      <c r="G65" s="852"/>
      <c r="H65" s="853"/>
      <c r="I65" s="852"/>
      <c r="J65" s="854"/>
    </row>
    <row r="66" spans="2:10" ht="35.1" customHeight="1">
      <c r="B66" s="850" t="s">
        <v>451</v>
      </c>
      <c r="C66" s="837"/>
      <c r="D66" s="866" t="s">
        <v>808</v>
      </c>
      <c r="E66" s="846" t="s">
        <v>69</v>
      </c>
      <c r="F66" s="847" t="s">
        <v>69</v>
      </c>
      <c r="G66" s="848" t="s">
        <v>69</v>
      </c>
      <c r="H66" s="849" t="s">
        <v>69</v>
      </c>
      <c r="I66" s="849" t="s">
        <v>69</v>
      </c>
      <c r="J66" s="859" t="s">
        <v>69</v>
      </c>
    </row>
    <row r="67" spans="2:10" ht="80.099999999999994" customHeight="1">
      <c r="B67" s="850"/>
      <c r="C67" s="837"/>
      <c r="D67" s="866" t="s">
        <v>1030</v>
      </c>
      <c r="E67" s="902"/>
      <c r="F67" s="851"/>
      <c r="G67" s="852"/>
      <c r="H67" s="853"/>
      <c r="I67" s="852"/>
      <c r="J67" s="854"/>
    </row>
    <row r="68" spans="2:10" ht="35.1" customHeight="1">
      <c r="B68" s="850"/>
      <c r="C68" s="837"/>
      <c r="D68" s="866" t="s">
        <v>780</v>
      </c>
      <c r="E68" s="902"/>
      <c r="F68" s="851"/>
      <c r="G68" s="852"/>
      <c r="H68" s="853"/>
      <c r="I68" s="852"/>
      <c r="J68" s="854"/>
    </row>
    <row r="69" spans="2:10" ht="35.1" customHeight="1">
      <c r="B69" s="850"/>
      <c r="C69" s="837"/>
      <c r="D69" s="866" t="s">
        <v>781</v>
      </c>
      <c r="E69" s="902"/>
      <c r="F69" s="851"/>
      <c r="G69" s="852"/>
      <c r="H69" s="853"/>
      <c r="I69" s="852"/>
      <c r="J69" s="854"/>
    </row>
    <row r="70" spans="2:10" ht="35.1" customHeight="1">
      <c r="B70" s="850"/>
      <c r="C70" s="837"/>
      <c r="D70" s="866" t="s">
        <v>782</v>
      </c>
      <c r="E70" s="902"/>
      <c r="F70" s="851"/>
      <c r="G70" s="852"/>
      <c r="H70" s="853"/>
      <c r="I70" s="852"/>
      <c r="J70" s="854"/>
    </row>
    <row r="71" spans="2:10" ht="35.1" customHeight="1">
      <c r="B71" s="850"/>
      <c r="C71" s="837"/>
      <c r="D71" s="866" t="s">
        <v>783</v>
      </c>
      <c r="E71" s="902"/>
      <c r="F71" s="851"/>
      <c r="G71" s="852"/>
      <c r="H71" s="853"/>
      <c r="I71" s="852"/>
      <c r="J71" s="854"/>
    </row>
    <row r="72" spans="2:10" ht="72.75" customHeight="1">
      <c r="B72" s="850"/>
      <c r="C72" s="837"/>
      <c r="D72" s="866" t="s">
        <v>778</v>
      </c>
      <c r="E72" s="902"/>
      <c r="F72" s="851"/>
      <c r="G72" s="852"/>
      <c r="H72" s="853"/>
      <c r="I72" s="852"/>
      <c r="J72" s="854"/>
    </row>
    <row r="73" spans="2:10" ht="55.2" customHeight="1">
      <c r="B73" s="850"/>
      <c r="C73" s="837"/>
      <c r="D73" s="866" t="s">
        <v>1031</v>
      </c>
      <c r="E73" s="902"/>
      <c r="F73" s="851"/>
      <c r="G73" s="852"/>
      <c r="H73" s="853"/>
      <c r="I73" s="852"/>
      <c r="J73" s="854"/>
    </row>
    <row r="74" spans="2:10" ht="35.1" customHeight="1">
      <c r="B74" s="850"/>
      <c r="C74" s="837"/>
      <c r="D74" s="866" t="s">
        <v>779</v>
      </c>
      <c r="E74" s="902"/>
      <c r="F74" s="851"/>
      <c r="G74" s="852"/>
      <c r="H74" s="853"/>
      <c r="I74" s="852"/>
      <c r="J74" s="854"/>
    </row>
    <row r="75" spans="2:10" ht="39.6" customHeight="1">
      <c r="B75" s="850"/>
      <c r="C75" s="837"/>
      <c r="D75" s="866" t="s">
        <v>809</v>
      </c>
      <c r="E75" s="902"/>
      <c r="F75" s="851"/>
      <c r="G75" s="852"/>
      <c r="H75" s="853"/>
      <c r="I75" s="852"/>
      <c r="J75" s="854"/>
    </row>
    <row r="76" spans="2:10" ht="35.1" customHeight="1">
      <c r="B76" s="850" t="s">
        <v>461</v>
      </c>
      <c r="C76" s="837"/>
      <c r="D76" s="866" t="s">
        <v>810</v>
      </c>
      <c r="E76" s="903" t="s">
        <v>91</v>
      </c>
      <c r="F76" s="855" t="s">
        <v>94</v>
      </c>
      <c r="G76" s="856" t="s">
        <v>69</v>
      </c>
      <c r="H76" s="857" t="s">
        <v>94</v>
      </c>
      <c r="I76" s="852"/>
      <c r="J76" s="854"/>
    </row>
    <row r="77" spans="2:10" ht="20.100000000000001" customHeight="1">
      <c r="B77" s="864" t="s">
        <v>271</v>
      </c>
      <c r="C77" s="845"/>
      <c r="D77" s="867"/>
      <c r="E77" s="846" t="s">
        <v>69</v>
      </c>
      <c r="F77" s="847" t="s">
        <v>69</v>
      </c>
      <c r="G77" s="848" t="s">
        <v>69</v>
      </c>
      <c r="H77" s="849" t="s">
        <v>69</v>
      </c>
      <c r="I77" s="849" t="s">
        <v>69</v>
      </c>
      <c r="J77" s="859" t="s">
        <v>69</v>
      </c>
    </row>
    <row r="78" spans="2:10" ht="170.1" customHeight="1">
      <c r="B78" s="850" t="s">
        <v>272</v>
      </c>
      <c r="C78" s="837"/>
      <c r="D78" s="868" t="s">
        <v>811</v>
      </c>
      <c r="E78" s="902"/>
      <c r="F78" s="851"/>
      <c r="G78" s="852"/>
      <c r="H78" s="853"/>
      <c r="I78" s="852"/>
      <c r="J78" s="854"/>
    </row>
    <row r="79" spans="2:10" ht="50.1" customHeight="1">
      <c r="B79" s="850"/>
      <c r="C79" s="837"/>
      <c r="D79" s="868" t="s">
        <v>817</v>
      </c>
      <c r="E79" s="902"/>
      <c r="F79" s="851"/>
      <c r="G79" s="852"/>
      <c r="H79" s="853"/>
      <c r="I79" s="852"/>
      <c r="J79" s="854"/>
    </row>
    <row r="80" spans="2:10" ht="35.1" customHeight="1">
      <c r="B80" s="850"/>
      <c r="C80" s="837" t="s">
        <v>285</v>
      </c>
      <c r="D80" s="868" t="s">
        <v>818</v>
      </c>
      <c r="E80" s="903" t="s">
        <v>91</v>
      </c>
      <c r="F80" s="855" t="s">
        <v>94</v>
      </c>
      <c r="G80" s="856" t="s">
        <v>69</v>
      </c>
      <c r="H80" s="857" t="s">
        <v>94</v>
      </c>
      <c r="I80" s="852"/>
      <c r="J80" s="854"/>
    </row>
    <row r="81" spans="2:10" ht="35.1" customHeight="1">
      <c r="B81" s="850"/>
      <c r="C81" s="837"/>
      <c r="D81" s="868" t="s">
        <v>1131</v>
      </c>
      <c r="E81" s="903" t="s">
        <v>91</v>
      </c>
      <c r="F81" s="855" t="s">
        <v>94</v>
      </c>
      <c r="G81" s="856" t="s">
        <v>69</v>
      </c>
      <c r="H81" s="857" t="s">
        <v>94</v>
      </c>
      <c r="I81" s="852"/>
      <c r="J81" s="854"/>
    </row>
    <row r="82" spans="2:10" ht="35.1" customHeight="1">
      <c r="B82" s="850"/>
      <c r="C82" s="837"/>
      <c r="D82" s="868" t="s">
        <v>819</v>
      </c>
      <c r="E82" s="903" t="s">
        <v>91</v>
      </c>
      <c r="F82" s="855" t="s">
        <v>94</v>
      </c>
      <c r="G82" s="856" t="s">
        <v>69</v>
      </c>
      <c r="H82" s="857" t="s">
        <v>94</v>
      </c>
      <c r="I82" s="852"/>
      <c r="J82" s="854"/>
    </row>
    <row r="83" spans="2:10" ht="50.1" customHeight="1">
      <c r="B83" s="850"/>
      <c r="C83" s="837" t="s">
        <v>286</v>
      </c>
      <c r="D83" s="868" t="s">
        <v>1132</v>
      </c>
      <c r="E83" s="902"/>
      <c r="F83" s="851"/>
      <c r="G83" s="852"/>
      <c r="H83" s="853"/>
      <c r="I83" s="852"/>
      <c r="J83" s="854"/>
    </row>
    <row r="84" spans="2:10" ht="65.099999999999994" customHeight="1">
      <c r="B84" s="850"/>
      <c r="C84" s="837"/>
      <c r="D84" s="868" t="s">
        <v>820</v>
      </c>
      <c r="E84" s="902"/>
      <c r="F84" s="851"/>
      <c r="G84" s="852"/>
      <c r="H84" s="853"/>
      <c r="I84" s="852"/>
      <c r="J84" s="854"/>
    </row>
    <row r="85" spans="2:10" ht="50.1" customHeight="1">
      <c r="B85" s="850"/>
      <c r="C85" s="837"/>
      <c r="D85" s="868" t="s">
        <v>1036</v>
      </c>
      <c r="E85" s="902"/>
      <c r="F85" s="851"/>
      <c r="G85" s="852"/>
      <c r="H85" s="853"/>
      <c r="I85" s="852"/>
      <c r="J85" s="854"/>
    </row>
    <row r="86" spans="2:10" ht="21.75" customHeight="1">
      <c r="B86" s="858" t="s">
        <v>273</v>
      </c>
      <c r="C86" s="845"/>
      <c r="D86" s="867"/>
      <c r="E86" s="846" t="s">
        <v>69</v>
      </c>
      <c r="F86" s="847" t="s">
        <v>69</v>
      </c>
      <c r="G86" s="848" t="s">
        <v>69</v>
      </c>
      <c r="H86" s="849" t="s">
        <v>69</v>
      </c>
      <c r="I86" s="849" t="s">
        <v>69</v>
      </c>
      <c r="J86" s="859" t="s">
        <v>69</v>
      </c>
    </row>
    <row r="87" spans="2:10" ht="21.75" customHeight="1">
      <c r="B87" s="864" t="s">
        <v>274</v>
      </c>
      <c r="C87" s="845"/>
      <c r="D87" s="867"/>
      <c r="E87" s="846" t="s">
        <v>69</v>
      </c>
      <c r="F87" s="847" t="s">
        <v>69</v>
      </c>
      <c r="G87" s="848" t="s">
        <v>69</v>
      </c>
      <c r="H87" s="849" t="s">
        <v>69</v>
      </c>
      <c r="I87" s="849" t="s">
        <v>69</v>
      </c>
      <c r="J87" s="859" t="s">
        <v>69</v>
      </c>
    </row>
    <row r="88" spans="2:10" ht="50.1" customHeight="1">
      <c r="B88" s="850" t="s">
        <v>275</v>
      </c>
      <c r="C88" s="837"/>
      <c r="D88" s="866" t="s">
        <v>821</v>
      </c>
      <c r="E88" s="902"/>
      <c r="F88" s="851"/>
      <c r="G88" s="852"/>
      <c r="H88" s="853"/>
      <c r="I88" s="852"/>
      <c r="J88" s="854"/>
    </row>
    <row r="89" spans="2:10" ht="20.100000000000001" customHeight="1">
      <c r="B89" s="858" t="s">
        <v>276</v>
      </c>
      <c r="C89" s="845"/>
      <c r="D89" s="865"/>
      <c r="E89" s="846" t="s">
        <v>69</v>
      </c>
      <c r="F89" s="847" t="s">
        <v>69</v>
      </c>
      <c r="G89" s="848" t="s">
        <v>69</v>
      </c>
      <c r="H89" s="849" t="s">
        <v>69</v>
      </c>
      <c r="I89" s="849" t="s">
        <v>69</v>
      </c>
      <c r="J89" s="859" t="s">
        <v>69</v>
      </c>
    </row>
    <row r="90" spans="2:10" ht="35.1" customHeight="1">
      <c r="B90" s="850" t="s">
        <v>462</v>
      </c>
      <c r="C90" s="837"/>
      <c r="D90" s="868" t="s">
        <v>822</v>
      </c>
      <c r="E90" s="902"/>
      <c r="F90" s="851"/>
      <c r="G90" s="852"/>
      <c r="H90" s="853"/>
      <c r="I90" s="852"/>
      <c r="J90" s="854"/>
    </row>
    <row r="91" spans="2:10" ht="20.100000000000001" customHeight="1">
      <c r="B91" s="850"/>
      <c r="C91" s="837"/>
      <c r="D91" s="868" t="s">
        <v>823</v>
      </c>
      <c r="E91" s="902"/>
      <c r="F91" s="851"/>
      <c r="G91" s="852"/>
      <c r="H91" s="853"/>
      <c r="I91" s="852"/>
      <c r="J91" s="854"/>
    </row>
    <row r="92" spans="2:10" ht="35.1" customHeight="1">
      <c r="B92" s="850"/>
      <c r="C92" s="837"/>
      <c r="D92" s="868" t="s">
        <v>824</v>
      </c>
      <c r="E92" s="902"/>
      <c r="F92" s="851"/>
      <c r="G92" s="852"/>
      <c r="H92" s="853"/>
      <c r="I92" s="852"/>
      <c r="J92" s="854"/>
    </row>
    <row r="93" spans="2:10" ht="35.1" customHeight="1">
      <c r="B93" s="850"/>
      <c r="C93" s="837"/>
      <c r="D93" s="868" t="s">
        <v>825</v>
      </c>
      <c r="E93" s="902"/>
      <c r="F93" s="851"/>
      <c r="G93" s="852"/>
      <c r="H93" s="853"/>
      <c r="I93" s="852"/>
      <c r="J93" s="854"/>
    </row>
    <row r="94" spans="2:10" ht="41.4" customHeight="1">
      <c r="B94" s="850"/>
      <c r="C94" s="837"/>
      <c r="D94" s="868" t="s">
        <v>826</v>
      </c>
      <c r="E94" s="902"/>
      <c r="F94" s="851"/>
      <c r="G94" s="852"/>
      <c r="H94" s="853"/>
      <c r="I94" s="852"/>
      <c r="J94" s="854"/>
    </row>
    <row r="95" spans="2:10" ht="80.099999999999994" customHeight="1">
      <c r="B95" s="850"/>
      <c r="C95" s="837"/>
      <c r="D95" s="868" t="s">
        <v>827</v>
      </c>
      <c r="E95" s="902"/>
      <c r="F95" s="851"/>
      <c r="G95" s="852"/>
      <c r="H95" s="853"/>
      <c r="I95" s="852"/>
      <c r="J95" s="854"/>
    </row>
    <row r="96" spans="2:10" ht="20.100000000000001" customHeight="1">
      <c r="B96" s="850"/>
      <c r="C96" s="837"/>
      <c r="D96" s="868" t="s">
        <v>828</v>
      </c>
      <c r="E96" s="902"/>
      <c r="F96" s="851"/>
      <c r="G96" s="852"/>
      <c r="H96" s="853"/>
      <c r="I96" s="852"/>
      <c r="J96" s="854"/>
    </row>
    <row r="97" spans="2:10" ht="35.1" customHeight="1">
      <c r="B97" s="850"/>
      <c r="C97" s="837"/>
      <c r="D97" s="868" t="s">
        <v>829</v>
      </c>
      <c r="E97" s="902"/>
      <c r="F97" s="851"/>
      <c r="G97" s="852"/>
      <c r="H97" s="853"/>
      <c r="I97" s="852"/>
      <c r="J97" s="854"/>
    </row>
    <row r="98" spans="2:10" ht="20.100000000000001" customHeight="1">
      <c r="B98" s="850"/>
      <c r="C98" s="837"/>
      <c r="D98" s="868" t="s">
        <v>830</v>
      </c>
      <c r="E98" s="902"/>
      <c r="F98" s="851"/>
      <c r="G98" s="852"/>
      <c r="H98" s="853"/>
      <c r="I98" s="852"/>
      <c r="J98" s="854"/>
    </row>
    <row r="99" spans="2:10" ht="65.099999999999994" customHeight="1">
      <c r="B99" s="850"/>
      <c r="C99" s="837"/>
      <c r="D99" s="868" t="s">
        <v>831</v>
      </c>
      <c r="E99" s="902"/>
      <c r="F99" s="851"/>
      <c r="G99" s="852"/>
      <c r="H99" s="853"/>
      <c r="I99" s="852"/>
      <c r="J99" s="854"/>
    </row>
    <row r="100" spans="2:10" ht="35.1" customHeight="1">
      <c r="B100" s="850"/>
      <c r="C100" s="837"/>
      <c r="D100" s="868" t="s">
        <v>832</v>
      </c>
      <c r="E100" s="902"/>
      <c r="F100" s="851"/>
      <c r="G100" s="852"/>
      <c r="H100" s="853"/>
      <c r="I100" s="852"/>
      <c r="J100" s="854"/>
    </row>
    <row r="101" spans="2:10" ht="20.100000000000001" customHeight="1">
      <c r="B101" s="850"/>
      <c r="C101" s="837"/>
      <c r="D101" s="868" t="s">
        <v>833</v>
      </c>
      <c r="E101" s="902"/>
      <c r="F101" s="851"/>
      <c r="G101" s="852"/>
      <c r="H101" s="853"/>
      <c r="I101" s="852"/>
      <c r="J101" s="854"/>
    </row>
    <row r="102" spans="2:10" ht="66">
      <c r="B102" s="850" t="s">
        <v>463</v>
      </c>
      <c r="C102" s="837" t="s">
        <v>287</v>
      </c>
      <c r="D102" s="868" t="s">
        <v>834</v>
      </c>
      <c r="E102" s="902"/>
      <c r="F102" s="851"/>
      <c r="G102" s="852"/>
      <c r="H102" s="853"/>
      <c r="I102" s="852"/>
      <c r="J102" s="854"/>
    </row>
    <row r="103" spans="2:10" ht="50.1" customHeight="1">
      <c r="B103" s="850"/>
      <c r="C103" s="837"/>
      <c r="D103" s="868" t="s">
        <v>835</v>
      </c>
      <c r="E103" s="902"/>
      <c r="F103" s="851"/>
      <c r="G103" s="852"/>
      <c r="H103" s="853"/>
      <c r="I103" s="852"/>
      <c r="J103" s="854"/>
    </row>
    <row r="104" spans="2:10" ht="20.100000000000001" customHeight="1">
      <c r="B104" s="850"/>
      <c r="C104" s="837" t="s">
        <v>708</v>
      </c>
      <c r="D104" s="868" t="s">
        <v>836</v>
      </c>
      <c r="E104" s="902"/>
      <c r="F104" s="851"/>
      <c r="G104" s="852"/>
      <c r="H104" s="853"/>
      <c r="I104" s="852"/>
      <c r="J104" s="854"/>
    </row>
    <row r="105" spans="2:10" ht="20.100000000000001" customHeight="1">
      <c r="B105" s="850"/>
      <c r="C105" s="837"/>
      <c r="D105" s="868" t="s">
        <v>837</v>
      </c>
      <c r="E105" s="902"/>
      <c r="F105" s="851"/>
      <c r="G105" s="852"/>
      <c r="H105" s="853"/>
      <c r="I105" s="852"/>
      <c r="J105" s="854"/>
    </row>
    <row r="106" spans="2:10" ht="35.1" customHeight="1">
      <c r="B106" s="850"/>
      <c r="C106" s="837"/>
      <c r="D106" s="868" t="s">
        <v>838</v>
      </c>
      <c r="E106" s="902"/>
      <c r="F106" s="851"/>
      <c r="G106" s="852"/>
      <c r="H106" s="853"/>
      <c r="I106" s="852"/>
      <c r="J106" s="854"/>
    </row>
    <row r="107" spans="2:10" ht="35.1" customHeight="1">
      <c r="B107" s="850"/>
      <c r="C107" s="837"/>
      <c r="D107" s="868" t="s">
        <v>839</v>
      </c>
      <c r="E107" s="902"/>
      <c r="F107" s="851"/>
      <c r="G107" s="852"/>
      <c r="H107" s="853"/>
      <c r="I107" s="852"/>
      <c r="J107" s="854"/>
    </row>
    <row r="108" spans="2:10" ht="35.1" customHeight="1">
      <c r="B108" s="850"/>
      <c r="C108" s="837"/>
      <c r="D108" s="868" t="s">
        <v>840</v>
      </c>
      <c r="E108" s="902"/>
      <c r="F108" s="851"/>
      <c r="G108" s="852"/>
      <c r="H108" s="853"/>
      <c r="I108" s="852"/>
      <c r="J108" s="854"/>
    </row>
    <row r="109" spans="2:10" ht="35.1" customHeight="1">
      <c r="B109" s="850"/>
      <c r="C109" s="837" t="s">
        <v>288</v>
      </c>
      <c r="D109" s="868" t="s">
        <v>1038</v>
      </c>
      <c r="E109" s="902"/>
      <c r="F109" s="851"/>
      <c r="G109" s="852"/>
      <c r="H109" s="853"/>
      <c r="I109" s="852"/>
      <c r="J109" s="854"/>
    </row>
    <row r="110" spans="2:10" ht="35.1" customHeight="1">
      <c r="B110" s="850"/>
      <c r="C110" s="837"/>
      <c r="D110" s="868" t="s">
        <v>841</v>
      </c>
      <c r="E110" s="902"/>
      <c r="F110" s="851"/>
      <c r="G110" s="852"/>
      <c r="H110" s="853"/>
      <c r="I110" s="852"/>
      <c r="J110" s="854"/>
    </row>
    <row r="111" spans="2:10" ht="35.1" customHeight="1">
      <c r="B111" s="850"/>
      <c r="C111" s="837"/>
      <c r="D111" s="868" t="s">
        <v>842</v>
      </c>
      <c r="E111" s="902"/>
      <c r="F111" s="851"/>
      <c r="G111" s="852"/>
      <c r="H111" s="853"/>
      <c r="I111" s="852"/>
      <c r="J111" s="854"/>
    </row>
    <row r="112" spans="2:10" ht="35.1" customHeight="1">
      <c r="B112" s="850"/>
      <c r="C112" s="837"/>
      <c r="D112" s="868" t="s">
        <v>843</v>
      </c>
      <c r="E112" s="902"/>
      <c r="F112" s="851"/>
      <c r="G112" s="852"/>
      <c r="H112" s="853"/>
      <c r="I112" s="852"/>
      <c r="J112" s="854"/>
    </row>
    <row r="113" spans="2:10" ht="35.1" customHeight="1">
      <c r="B113" s="850"/>
      <c r="C113" s="837"/>
      <c r="D113" s="868" t="s">
        <v>844</v>
      </c>
      <c r="E113" s="902"/>
      <c r="F113" s="851"/>
      <c r="G113" s="852"/>
      <c r="H113" s="853"/>
      <c r="I113" s="852"/>
      <c r="J113" s="854"/>
    </row>
    <row r="114" spans="2:10" ht="28.2" customHeight="1">
      <c r="B114" s="850"/>
      <c r="C114" s="837"/>
      <c r="D114" s="868" t="s">
        <v>845</v>
      </c>
      <c r="E114" s="902"/>
      <c r="F114" s="851"/>
      <c r="G114" s="852"/>
      <c r="H114" s="853"/>
      <c r="I114" s="852"/>
      <c r="J114" s="854"/>
    </row>
    <row r="115" spans="2:10" ht="28.2" customHeight="1">
      <c r="B115" s="850"/>
      <c r="C115" s="837"/>
      <c r="D115" s="868" t="s">
        <v>846</v>
      </c>
      <c r="E115" s="902"/>
      <c r="F115" s="851"/>
      <c r="G115" s="852"/>
      <c r="H115" s="853"/>
      <c r="I115" s="852"/>
      <c r="J115" s="854"/>
    </row>
    <row r="116" spans="2:10" ht="20.100000000000001" customHeight="1">
      <c r="B116" s="850"/>
      <c r="C116" s="837"/>
      <c r="D116" s="868" t="s">
        <v>847</v>
      </c>
      <c r="E116" s="902"/>
      <c r="F116" s="851"/>
      <c r="G116" s="852"/>
      <c r="H116" s="853"/>
      <c r="I116" s="852"/>
      <c r="J116" s="854"/>
    </row>
    <row r="117" spans="2:10" ht="30.6" customHeight="1">
      <c r="B117" s="850"/>
      <c r="C117" s="837"/>
      <c r="D117" s="868" t="s">
        <v>848</v>
      </c>
      <c r="E117" s="902"/>
      <c r="F117" s="851"/>
      <c r="G117" s="852"/>
      <c r="H117" s="853"/>
      <c r="I117" s="852"/>
      <c r="J117" s="854"/>
    </row>
    <row r="118" spans="2:10" ht="35.1" customHeight="1">
      <c r="B118" s="850"/>
      <c r="C118" s="837"/>
      <c r="D118" s="868" t="s">
        <v>1026</v>
      </c>
      <c r="E118" s="902"/>
      <c r="F118" s="851"/>
      <c r="G118" s="852"/>
      <c r="H118" s="853"/>
      <c r="I118" s="852"/>
      <c r="J118" s="854"/>
    </row>
    <row r="119" spans="2:10" ht="35.1" customHeight="1">
      <c r="B119" s="850"/>
      <c r="C119" s="837"/>
      <c r="D119" s="868" t="s">
        <v>849</v>
      </c>
      <c r="E119" s="902"/>
      <c r="F119" s="851"/>
      <c r="G119" s="852"/>
      <c r="H119" s="853"/>
      <c r="I119" s="852"/>
      <c r="J119" s="854"/>
    </row>
    <row r="120" spans="2:10" ht="35.1" customHeight="1">
      <c r="B120" s="850"/>
      <c r="C120" s="837"/>
      <c r="D120" s="868" t="s">
        <v>850</v>
      </c>
      <c r="E120" s="902"/>
      <c r="F120" s="851"/>
      <c r="G120" s="852"/>
      <c r="H120" s="853"/>
      <c r="I120" s="852"/>
      <c r="J120" s="854"/>
    </row>
    <row r="121" spans="2:10" ht="35.1" customHeight="1">
      <c r="B121" s="850"/>
      <c r="C121" s="837"/>
      <c r="D121" s="868" t="s">
        <v>851</v>
      </c>
      <c r="E121" s="902"/>
      <c r="F121" s="851"/>
      <c r="G121" s="852"/>
      <c r="H121" s="853"/>
      <c r="I121" s="852"/>
      <c r="J121" s="854"/>
    </row>
    <row r="122" spans="2:10" ht="20.100000000000001" customHeight="1">
      <c r="B122" s="850"/>
      <c r="C122" s="837"/>
      <c r="D122" s="868" t="s">
        <v>852</v>
      </c>
      <c r="E122" s="902"/>
      <c r="F122" s="851"/>
      <c r="G122" s="852"/>
      <c r="H122" s="853"/>
      <c r="I122" s="852"/>
      <c r="J122" s="854"/>
    </row>
    <row r="123" spans="2:10" ht="50.1" customHeight="1">
      <c r="B123" s="850" t="s">
        <v>464</v>
      </c>
      <c r="C123" s="837"/>
      <c r="D123" s="866" t="s">
        <v>853</v>
      </c>
      <c r="E123" s="902"/>
      <c r="F123" s="851"/>
      <c r="G123" s="852"/>
      <c r="H123" s="853"/>
      <c r="I123" s="852"/>
      <c r="J123" s="854"/>
    </row>
    <row r="124" spans="2:10" ht="46.95" customHeight="1">
      <c r="B124" s="850"/>
      <c r="C124" s="837"/>
      <c r="D124" s="866" t="s">
        <v>854</v>
      </c>
      <c r="E124" s="902"/>
      <c r="F124" s="851"/>
      <c r="G124" s="852"/>
      <c r="H124" s="853"/>
      <c r="I124" s="852"/>
      <c r="J124" s="854"/>
    </row>
    <row r="125" spans="2:10" ht="20.100000000000001" customHeight="1">
      <c r="B125" s="850"/>
      <c r="C125" s="837"/>
      <c r="D125" s="866" t="s">
        <v>855</v>
      </c>
      <c r="E125" s="902"/>
      <c r="F125" s="851"/>
      <c r="G125" s="852"/>
      <c r="H125" s="853"/>
      <c r="I125" s="852"/>
      <c r="J125" s="854"/>
    </row>
    <row r="126" spans="2:10" ht="35.1" customHeight="1">
      <c r="B126" s="850"/>
      <c r="C126" s="837"/>
      <c r="D126" s="866" t="s">
        <v>856</v>
      </c>
      <c r="E126" s="902"/>
      <c r="F126" s="851"/>
      <c r="G126" s="852"/>
      <c r="H126" s="853"/>
      <c r="I126" s="852"/>
      <c r="J126" s="854"/>
    </row>
    <row r="127" spans="2:10" ht="50.1" customHeight="1">
      <c r="B127" s="850"/>
      <c r="C127" s="837"/>
      <c r="D127" s="866" t="s">
        <v>857</v>
      </c>
      <c r="E127" s="902"/>
      <c r="F127" s="851"/>
      <c r="G127" s="852"/>
      <c r="H127" s="853"/>
      <c r="I127" s="852"/>
      <c r="J127" s="854"/>
    </row>
    <row r="128" spans="2:10" ht="35.1" customHeight="1">
      <c r="B128" s="850"/>
      <c r="C128" s="837"/>
      <c r="D128" s="866" t="s">
        <v>858</v>
      </c>
      <c r="E128" s="902"/>
      <c r="F128" s="851"/>
      <c r="G128" s="852"/>
      <c r="H128" s="853"/>
      <c r="I128" s="852"/>
      <c r="J128" s="854"/>
    </row>
    <row r="129" spans="2:10" ht="35.1" customHeight="1">
      <c r="B129" s="850"/>
      <c r="C129" s="837"/>
      <c r="D129" s="866" t="s">
        <v>859</v>
      </c>
      <c r="E129" s="902"/>
      <c r="F129" s="851"/>
      <c r="G129" s="852"/>
      <c r="H129" s="853"/>
      <c r="I129" s="852"/>
      <c r="J129" s="854"/>
    </row>
    <row r="130" spans="2:10" ht="20.100000000000001" customHeight="1">
      <c r="B130" s="850" t="s">
        <v>465</v>
      </c>
      <c r="C130" s="837"/>
      <c r="D130" s="868" t="s">
        <v>1039</v>
      </c>
      <c r="E130" s="902"/>
      <c r="F130" s="851"/>
      <c r="G130" s="852"/>
      <c r="H130" s="853"/>
      <c r="I130" s="852"/>
      <c r="J130" s="854"/>
    </row>
    <row r="131" spans="2:10" ht="45.6" customHeight="1">
      <c r="B131" s="850"/>
      <c r="C131" s="837"/>
      <c r="D131" s="868" t="s">
        <v>860</v>
      </c>
      <c r="E131" s="902"/>
      <c r="F131" s="851"/>
      <c r="G131" s="852"/>
      <c r="H131" s="853"/>
      <c r="I131" s="852"/>
      <c r="J131" s="854"/>
    </row>
    <row r="132" spans="2:10" ht="20.100000000000001" customHeight="1">
      <c r="B132" s="850"/>
      <c r="C132" s="837"/>
      <c r="D132" s="868" t="s">
        <v>861</v>
      </c>
      <c r="E132" s="902"/>
      <c r="F132" s="851"/>
      <c r="G132" s="852"/>
      <c r="H132" s="853"/>
      <c r="I132" s="852"/>
      <c r="J132" s="854"/>
    </row>
    <row r="133" spans="2:10" ht="20.100000000000001" customHeight="1">
      <c r="B133" s="850"/>
      <c r="C133" s="837"/>
      <c r="D133" s="868" t="s">
        <v>1106</v>
      </c>
      <c r="E133" s="902"/>
      <c r="F133" s="851"/>
      <c r="G133" s="852"/>
      <c r="H133" s="853"/>
      <c r="I133" s="852"/>
      <c r="J133" s="854"/>
    </row>
    <row r="134" spans="2:10" ht="20.100000000000001" customHeight="1">
      <c r="B134" s="850" t="s">
        <v>466</v>
      </c>
      <c r="C134" s="837"/>
      <c r="D134" s="868" t="s">
        <v>862</v>
      </c>
      <c r="E134" s="902"/>
      <c r="F134" s="851"/>
      <c r="G134" s="852"/>
      <c r="H134" s="853"/>
      <c r="I134" s="852"/>
      <c r="J134" s="854"/>
    </row>
    <row r="135" spans="2:10" ht="20.100000000000001" customHeight="1">
      <c r="B135" s="850"/>
      <c r="C135" s="837"/>
      <c r="D135" s="868" t="s">
        <v>863</v>
      </c>
      <c r="E135" s="902"/>
      <c r="F135" s="851"/>
      <c r="G135" s="852"/>
      <c r="H135" s="853"/>
      <c r="I135" s="852"/>
      <c r="J135" s="854"/>
    </row>
    <row r="136" spans="2:10" ht="20.100000000000001" customHeight="1">
      <c r="B136" s="850"/>
      <c r="C136" s="837"/>
      <c r="D136" s="868" t="s">
        <v>864</v>
      </c>
      <c r="E136" s="902"/>
      <c r="F136" s="851"/>
      <c r="G136" s="852"/>
      <c r="H136" s="853"/>
      <c r="I136" s="852"/>
      <c r="J136" s="854"/>
    </row>
    <row r="137" spans="2:10" ht="20.100000000000001" customHeight="1">
      <c r="B137" s="850"/>
      <c r="C137" s="837"/>
      <c r="D137" s="868" t="s">
        <v>865</v>
      </c>
      <c r="E137" s="902"/>
      <c r="F137" s="851"/>
      <c r="G137" s="852"/>
      <c r="H137" s="853"/>
      <c r="I137" s="852"/>
      <c r="J137" s="854"/>
    </row>
    <row r="138" spans="2:10" ht="20.100000000000001" customHeight="1">
      <c r="B138" s="850"/>
      <c r="C138" s="837"/>
      <c r="D138" s="868" t="s">
        <v>866</v>
      </c>
      <c r="E138" s="902"/>
      <c r="F138" s="851"/>
      <c r="G138" s="852"/>
      <c r="H138" s="853"/>
      <c r="I138" s="852"/>
      <c r="J138" s="854"/>
    </row>
    <row r="139" spans="2:10" ht="35.1" customHeight="1">
      <c r="B139" s="850"/>
      <c r="C139" s="837"/>
      <c r="D139" s="868" t="s">
        <v>867</v>
      </c>
      <c r="E139" s="902"/>
      <c r="F139" s="851"/>
      <c r="G139" s="852"/>
      <c r="H139" s="853"/>
      <c r="I139" s="852"/>
      <c r="J139" s="854"/>
    </row>
    <row r="140" spans="2:10" ht="20.100000000000001" customHeight="1">
      <c r="B140" s="850"/>
      <c r="C140" s="837"/>
      <c r="D140" s="868" t="s">
        <v>868</v>
      </c>
      <c r="E140" s="902"/>
      <c r="F140" s="851"/>
      <c r="G140" s="852"/>
      <c r="H140" s="853"/>
      <c r="I140" s="852"/>
      <c r="J140" s="854"/>
    </row>
    <row r="141" spans="2:10" ht="35.1" customHeight="1">
      <c r="B141" s="850"/>
      <c r="C141" s="837"/>
      <c r="D141" s="868" t="s">
        <v>869</v>
      </c>
      <c r="E141" s="902"/>
      <c r="F141" s="851"/>
      <c r="G141" s="852"/>
      <c r="H141" s="853"/>
      <c r="I141" s="852"/>
      <c r="J141" s="854"/>
    </row>
    <row r="142" spans="2:10" ht="20.100000000000001" customHeight="1">
      <c r="B142" s="850"/>
      <c r="C142" s="837"/>
      <c r="D142" s="868" t="s">
        <v>870</v>
      </c>
      <c r="E142" s="902"/>
      <c r="F142" s="851"/>
      <c r="G142" s="852"/>
      <c r="H142" s="853"/>
      <c r="I142" s="852"/>
      <c r="J142" s="854"/>
    </row>
    <row r="143" spans="2:10" ht="20.100000000000001" customHeight="1">
      <c r="B143" s="850"/>
      <c r="C143" s="837"/>
      <c r="D143" s="868" t="s">
        <v>871</v>
      </c>
      <c r="E143" s="902"/>
      <c r="F143" s="851"/>
      <c r="G143" s="852"/>
      <c r="H143" s="853"/>
      <c r="I143" s="852"/>
      <c r="J143" s="854"/>
    </row>
    <row r="144" spans="2:10" ht="50.1" customHeight="1">
      <c r="B144" s="850"/>
      <c r="C144" s="837"/>
      <c r="D144" s="868" t="s">
        <v>1040</v>
      </c>
      <c r="E144" s="902"/>
      <c r="F144" s="851"/>
      <c r="G144" s="852"/>
      <c r="H144" s="853"/>
      <c r="I144" s="852"/>
      <c r="J144" s="854"/>
    </row>
    <row r="145" spans="2:10" ht="20.100000000000001" customHeight="1">
      <c r="B145" s="850"/>
      <c r="C145" s="837"/>
      <c r="D145" s="868" t="s">
        <v>872</v>
      </c>
      <c r="E145" s="902"/>
      <c r="F145" s="851"/>
      <c r="G145" s="852"/>
      <c r="H145" s="853"/>
      <c r="I145" s="852"/>
      <c r="J145" s="854"/>
    </row>
    <row r="146" spans="2:10" ht="39.6">
      <c r="B146" s="850"/>
      <c r="C146" s="837"/>
      <c r="D146" s="868" t="s">
        <v>873</v>
      </c>
      <c r="E146" s="902"/>
      <c r="F146" s="851"/>
      <c r="G146" s="852"/>
      <c r="H146" s="853"/>
      <c r="I146" s="852"/>
      <c r="J146" s="854"/>
    </row>
    <row r="147" spans="2:10" ht="35.1" customHeight="1">
      <c r="B147" s="850" t="s">
        <v>467</v>
      </c>
      <c r="C147" s="837" t="s">
        <v>289</v>
      </c>
      <c r="D147" s="868" t="s">
        <v>874</v>
      </c>
      <c r="E147" s="902"/>
      <c r="F147" s="851"/>
      <c r="G147" s="852"/>
      <c r="H147" s="853"/>
      <c r="I147" s="852"/>
      <c r="J147" s="854"/>
    </row>
    <row r="148" spans="2:10" ht="20.100000000000001" customHeight="1">
      <c r="B148" s="850"/>
      <c r="C148" s="837"/>
      <c r="D148" s="868" t="s">
        <v>875</v>
      </c>
      <c r="E148" s="902"/>
      <c r="F148" s="851"/>
      <c r="G148" s="852"/>
      <c r="H148" s="853"/>
      <c r="I148" s="852"/>
      <c r="J148" s="854"/>
    </row>
    <row r="149" spans="2:10" ht="20.100000000000001" customHeight="1">
      <c r="B149" s="850"/>
      <c r="C149" s="837"/>
      <c r="D149" s="868" t="s">
        <v>876</v>
      </c>
      <c r="E149" s="902"/>
      <c r="F149" s="851"/>
      <c r="G149" s="852"/>
      <c r="H149" s="853"/>
      <c r="I149" s="852"/>
      <c r="J149" s="854"/>
    </row>
    <row r="150" spans="2:10" ht="20.100000000000001" customHeight="1">
      <c r="B150" s="850"/>
      <c r="C150" s="837"/>
      <c r="D150" s="868" t="s">
        <v>877</v>
      </c>
      <c r="E150" s="902"/>
      <c r="F150" s="851"/>
      <c r="G150" s="852"/>
      <c r="H150" s="853"/>
      <c r="I150" s="852"/>
      <c r="J150" s="854"/>
    </row>
    <row r="151" spans="2:10" ht="20.100000000000001" customHeight="1">
      <c r="B151" s="850"/>
      <c r="C151" s="837" t="s">
        <v>290</v>
      </c>
      <c r="D151" s="868" t="s">
        <v>878</v>
      </c>
      <c r="E151" s="902"/>
      <c r="F151" s="851"/>
      <c r="G151" s="852"/>
      <c r="H151" s="853"/>
      <c r="I151" s="852"/>
      <c r="J151" s="854"/>
    </row>
    <row r="152" spans="2:10" ht="20.100000000000001" customHeight="1">
      <c r="B152" s="850"/>
      <c r="C152" s="837"/>
      <c r="D152" s="868" t="s">
        <v>879</v>
      </c>
      <c r="E152" s="902"/>
      <c r="F152" s="851"/>
      <c r="G152" s="852"/>
      <c r="H152" s="853"/>
      <c r="I152" s="852"/>
      <c r="J152" s="854"/>
    </row>
    <row r="153" spans="2:10" ht="20.100000000000001" customHeight="1">
      <c r="B153" s="850"/>
      <c r="C153" s="837"/>
      <c r="D153" s="868" t="s">
        <v>1079</v>
      </c>
      <c r="E153" s="902"/>
      <c r="F153" s="851"/>
      <c r="G153" s="852"/>
      <c r="H153" s="853"/>
      <c r="I153" s="852"/>
      <c r="J153" s="854"/>
    </row>
    <row r="154" spans="2:10" ht="20.100000000000001" customHeight="1">
      <c r="B154" s="850"/>
      <c r="C154" s="837"/>
      <c r="D154" s="868" t="s">
        <v>880</v>
      </c>
      <c r="E154" s="902"/>
      <c r="F154" s="851"/>
      <c r="G154" s="852"/>
      <c r="H154" s="853"/>
      <c r="I154" s="852"/>
      <c r="J154" s="854"/>
    </row>
    <row r="155" spans="2:10" ht="35.1" customHeight="1">
      <c r="B155" s="850"/>
      <c r="C155" s="837"/>
      <c r="D155" s="868" t="s">
        <v>1041</v>
      </c>
      <c r="E155" s="902"/>
      <c r="F155" s="851"/>
      <c r="G155" s="852"/>
      <c r="H155" s="853"/>
      <c r="I155" s="852"/>
      <c r="J155" s="854"/>
    </row>
    <row r="156" spans="2:10" ht="28.95" customHeight="1">
      <c r="B156" s="850"/>
      <c r="C156" s="837"/>
      <c r="D156" s="868" t="s">
        <v>881</v>
      </c>
      <c r="E156" s="902"/>
      <c r="F156" s="851"/>
      <c r="G156" s="852"/>
      <c r="H156" s="853"/>
      <c r="I156" s="852"/>
      <c r="J156" s="854"/>
    </row>
    <row r="157" spans="2:10" ht="20.100000000000001" customHeight="1">
      <c r="B157" s="850"/>
      <c r="C157" s="872" t="s">
        <v>291</v>
      </c>
      <c r="D157" s="868" t="s">
        <v>882</v>
      </c>
      <c r="E157" s="902"/>
      <c r="F157" s="851"/>
      <c r="G157" s="852"/>
      <c r="H157" s="853"/>
      <c r="I157" s="852"/>
      <c r="J157" s="854"/>
    </row>
    <row r="158" spans="2:10" ht="35.1" customHeight="1">
      <c r="B158" s="850"/>
      <c r="C158" s="872"/>
      <c r="D158" s="868" t="s">
        <v>883</v>
      </c>
      <c r="E158" s="902"/>
      <c r="F158" s="851"/>
      <c r="G158" s="852"/>
      <c r="H158" s="853"/>
      <c r="I158" s="852"/>
      <c r="J158" s="854"/>
    </row>
    <row r="159" spans="2:10" ht="50.1" customHeight="1">
      <c r="B159" s="850"/>
      <c r="C159" s="872" t="s">
        <v>292</v>
      </c>
      <c r="D159" s="868" t="s">
        <v>1093</v>
      </c>
      <c r="E159" s="902"/>
      <c r="F159" s="851"/>
      <c r="G159" s="852"/>
      <c r="H159" s="853"/>
      <c r="I159" s="852"/>
      <c r="J159" s="854"/>
    </row>
    <row r="160" spans="2:10" ht="35.1" customHeight="1">
      <c r="B160" s="850"/>
      <c r="C160" s="872"/>
      <c r="D160" s="868" t="s">
        <v>884</v>
      </c>
      <c r="E160" s="902"/>
      <c r="F160" s="851"/>
      <c r="G160" s="852"/>
      <c r="H160" s="853"/>
      <c r="I160" s="852"/>
      <c r="J160" s="854"/>
    </row>
    <row r="161" spans="2:10" ht="20.100000000000001" customHeight="1">
      <c r="B161" s="850"/>
      <c r="C161" s="872"/>
      <c r="D161" s="868" t="s">
        <v>885</v>
      </c>
      <c r="E161" s="902"/>
      <c r="F161" s="851"/>
      <c r="G161" s="852"/>
      <c r="H161" s="853"/>
      <c r="I161" s="852"/>
      <c r="J161" s="854"/>
    </row>
    <row r="162" spans="2:10" ht="20.100000000000001" customHeight="1">
      <c r="B162" s="850"/>
      <c r="C162" s="872"/>
      <c r="D162" s="868" t="s">
        <v>1080</v>
      </c>
      <c r="E162" s="902"/>
      <c r="F162" s="851"/>
      <c r="G162" s="852"/>
      <c r="H162" s="853"/>
      <c r="I162" s="852"/>
      <c r="J162" s="854"/>
    </row>
    <row r="163" spans="2:10" ht="20.100000000000001" customHeight="1">
      <c r="B163" s="850"/>
      <c r="C163" s="872"/>
      <c r="D163" s="868" t="s">
        <v>1081</v>
      </c>
      <c r="E163" s="902"/>
      <c r="F163" s="851"/>
      <c r="G163" s="852"/>
      <c r="H163" s="853"/>
      <c r="I163" s="852"/>
      <c r="J163" s="854"/>
    </row>
    <row r="164" spans="2:10" ht="20.100000000000001" customHeight="1">
      <c r="B164" s="850"/>
      <c r="C164" s="872"/>
      <c r="D164" s="868" t="s">
        <v>1082</v>
      </c>
      <c r="E164" s="902"/>
      <c r="F164" s="851"/>
      <c r="G164" s="852"/>
      <c r="H164" s="853"/>
      <c r="I164" s="852"/>
      <c r="J164" s="854"/>
    </row>
    <row r="165" spans="2:10" ht="20.100000000000001" customHeight="1">
      <c r="B165" s="850"/>
      <c r="C165" s="872"/>
      <c r="D165" s="868" t="s">
        <v>1083</v>
      </c>
      <c r="E165" s="902"/>
      <c r="F165" s="851"/>
      <c r="G165" s="852"/>
      <c r="H165" s="853"/>
      <c r="I165" s="852"/>
      <c r="J165" s="854"/>
    </row>
    <row r="166" spans="2:10" ht="20.100000000000001" customHeight="1">
      <c r="B166" s="850"/>
      <c r="C166" s="872"/>
      <c r="D166" s="868" t="s">
        <v>1084</v>
      </c>
      <c r="E166" s="902"/>
      <c r="F166" s="851"/>
      <c r="G166" s="852"/>
      <c r="H166" s="853"/>
      <c r="I166" s="852"/>
      <c r="J166" s="854"/>
    </row>
    <row r="167" spans="2:10" ht="20.100000000000001" customHeight="1">
      <c r="B167" s="850"/>
      <c r="C167" s="872"/>
      <c r="D167" s="868" t="s">
        <v>1085</v>
      </c>
      <c r="E167" s="902"/>
      <c r="F167" s="851"/>
      <c r="G167" s="852"/>
      <c r="H167" s="853"/>
      <c r="I167" s="852"/>
      <c r="J167" s="854"/>
    </row>
    <row r="168" spans="2:10" ht="19.95" customHeight="1">
      <c r="B168" s="850"/>
      <c r="C168" s="872"/>
      <c r="D168" s="868" t="s">
        <v>886</v>
      </c>
      <c r="E168" s="902"/>
      <c r="F168" s="851"/>
      <c r="G168" s="852"/>
      <c r="H168" s="853"/>
      <c r="I168" s="852"/>
      <c r="J168" s="854"/>
    </row>
    <row r="169" spans="2:10" ht="19.95" customHeight="1">
      <c r="B169" s="850"/>
      <c r="C169" s="872"/>
      <c r="D169" s="868" t="s">
        <v>887</v>
      </c>
      <c r="E169" s="902"/>
      <c r="F169" s="851"/>
      <c r="G169" s="852"/>
      <c r="H169" s="853"/>
      <c r="I169" s="852"/>
      <c r="J169" s="854"/>
    </row>
    <row r="170" spans="2:10" ht="26.4">
      <c r="B170" s="850"/>
      <c r="C170" s="872"/>
      <c r="D170" s="868" t="s">
        <v>888</v>
      </c>
      <c r="E170" s="902"/>
      <c r="F170" s="851"/>
      <c r="G170" s="852"/>
      <c r="H170" s="853"/>
      <c r="I170" s="852"/>
      <c r="J170" s="854"/>
    </row>
    <row r="171" spans="2:10" ht="35.1" customHeight="1">
      <c r="B171" s="850"/>
      <c r="C171" s="872" t="s">
        <v>709</v>
      </c>
      <c r="D171" s="868" t="s">
        <v>889</v>
      </c>
      <c r="E171" s="902"/>
      <c r="F171" s="851"/>
      <c r="G171" s="852"/>
      <c r="H171" s="853"/>
      <c r="I171" s="852"/>
      <c r="J171" s="854"/>
    </row>
    <row r="172" spans="2:10" ht="20.100000000000001" customHeight="1">
      <c r="B172" s="850"/>
      <c r="C172" s="872"/>
      <c r="D172" s="868" t="s">
        <v>890</v>
      </c>
      <c r="E172" s="902"/>
      <c r="F172" s="851"/>
      <c r="G172" s="852"/>
      <c r="H172" s="853"/>
      <c r="I172" s="852"/>
      <c r="J172" s="854"/>
    </row>
    <row r="173" spans="2:10" ht="35.1" customHeight="1">
      <c r="B173" s="850"/>
      <c r="C173" s="872"/>
      <c r="D173" s="868" t="s">
        <v>891</v>
      </c>
      <c r="E173" s="902"/>
      <c r="F173" s="851"/>
      <c r="G173" s="852"/>
      <c r="H173" s="853"/>
      <c r="I173" s="852"/>
      <c r="J173" s="854"/>
    </row>
    <row r="174" spans="2:10" ht="20.100000000000001" customHeight="1">
      <c r="B174" s="850"/>
      <c r="C174" s="872"/>
      <c r="D174" s="868" t="s">
        <v>892</v>
      </c>
      <c r="E174" s="902"/>
      <c r="F174" s="851"/>
      <c r="G174" s="852"/>
      <c r="H174" s="853"/>
      <c r="I174" s="852"/>
      <c r="J174" s="854"/>
    </row>
    <row r="175" spans="2:10" ht="26.4" customHeight="1">
      <c r="B175" s="850"/>
      <c r="C175" s="872"/>
      <c r="D175" s="868" t="s">
        <v>893</v>
      </c>
      <c r="E175" s="902"/>
      <c r="F175" s="851"/>
      <c r="G175" s="852"/>
      <c r="H175" s="853"/>
      <c r="I175" s="852"/>
      <c r="J175" s="854"/>
    </row>
    <row r="176" spans="2:10" ht="33.6" customHeight="1">
      <c r="B176" s="850"/>
      <c r="C176" s="872"/>
      <c r="D176" s="868" t="s">
        <v>894</v>
      </c>
      <c r="E176" s="902"/>
      <c r="F176" s="851"/>
      <c r="G176" s="852"/>
      <c r="H176" s="853"/>
      <c r="I176" s="852"/>
      <c r="J176" s="854"/>
    </row>
    <row r="177" spans="2:10" ht="20.100000000000001" customHeight="1">
      <c r="B177" s="850"/>
      <c r="C177" s="872"/>
      <c r="D177" s="868" t="s">
        <v>895</v>
      </c>
      <c r="E177" s="902"/>
      <c r="F177" s="851"/>
      <c r="G177" s="852"/>
      <c r="H177" s="853"/>
      <c r="I177" s="852"/>
      <c r="J177" s="854"/>
    </row>
    <row r="178" spans="2:10" ht="35.1" customHeight="1">
      <c r="B178" s="850"/>
      <c r="C178" s="872"/>
      <c r="D178" s="868" t="s">
        <v>896</v>
      </c>
      <c r="E178" s="902"/>
      <c r="F178" s="851"/>
      <c r="G178" s="852"/>
      <c r="H178" s="853"/>
      <c r="I178" s="852"/>
      <c r="J178" s="854"/>
    </row>
    <row r="179" spans="2:10" ht="35.1" customHeight="1">
      <c r="B179" s="850"/>
      <c r="C179" s="872"/>
      <c r="D179" s="868" t="s">
        <v>897</v>
      </c>
      <c r="E179" s="902"/>
      <c r="F179" s="851"/>
      <c r="G179" s="852"/>
      <c r="H179" s="853"/>
      <c r="I179" s="852"/>
      <c r="J179" s="854"/>
    </row>
    <row r="180" spans="2:10" ht="50.1" customHeight="1">
      <c r="B180" s="850"/>
      <c r="C180" s="872"/>
      <c r="D180" s="868" t="s">
        <v>898</v>
      </c>
      <c r="E180" s="902"/>
      <c r="F180" s="851"/>
      <c r="G180" s="852"/>
      <c r="H180" s="853"/>
      <c r="I180" s="852"/>
      <c r="J180" s="854"/>
    </row>
    <row r="181" spans="2:10" ht="20.100000000000001" customHeight="1">
      <c r="B181" s="850"/>
      <c r="C181" s="872"/>
      <c r="D181" s="868" t="s">
        <v>899</v>
      </c>
      <c r="E181" s="902"/>
      <c r="F181" s="851"/>
      <c r="G181" s="852"/>
      <c r="H181" s="853"/>
      <c r="I181" s="852"/>
      <c r="J181" s="854"/>
    </row>
    <row r="182" spans="2:10" ht="20.100000000000001" customHeight="1">
      <c r="B182" s="850"/>
      <c r="C182" s="837" t="s">
        <v>293</v>
      </c>
      <c r="D182" s="868" t="s">
        <v>1037</v>
      </c>
      <c r="E182" s="902"/>
      <c r="F182" s="851"/>
      <c r="G182" s="852"/>
      <c r="H182" s="853"/>
      <c r="I182" s="852"/>
      <c r="J182" s="854"/>
    </row>
    <row r="183" spans="2:10" ht="39.6">
      <c r="B183" s="850"/>
      <c r="C183" s="872"/>
      <c r="D183" s="868" t="s">
        <v>1042</v>
      </c>
      <c r="E183" s="902"/>
      <c r="F183" s="851"/>
      <c r="G183" s="852"/>
      <c r="H183" s="853"/>
      <c r="I183" s="852"/>
      <c r="J183" s="854"/>
    </row>
    <row r="184" spans="2:10" ht="20.100000000000001" customHeight="1">
      <c r="B184" s="850" t="s">
        <v>468</v>
      </c>
      <c r="C184" s="872" t="s">
        <v>294</v>
      </c>
      <c r="D184" s="868" t="s">
        <v>900</v>
      </c>
      <c r="E184" s="902"/>
      <c r="F184" s="851"/>
      <c r="G184" s="852"/>
      <c r="H184" s="853"/>
      <c r="I184" s="852"/>
      <c r="J184" s="854"/>
    </row>
    <row r="185" spans="2:10" ht="20.100000000000001" customHeight="1">
      <c r="B185" s="850"/>
      <c r="C185" s="872"/>
      <c r="D185" s="868" t="s">
        <v>901</v>
      </c>
      <c r="E185" s="902"/>
      <c r="F185" s="851"/>
      <c r="G185" s="852"/>
      <c r="H185" s="853"/>
      <c r="I185" s="852"/>
      <c r="J185" s="854"/>
    </row>
    <row r="186" spans="2:10" ht="35.1" customHeight="1">
      <c r="B186" s="850"/>
      <c r="C186" s="872"/>
      <c r="D186" s="868" t="s">
        <v>902</v>
      </c>
      <c r="E186" s="902"/>
      <c r="F186" s="851"/>
      <c r="G186" s="852"/>
      <c r="H186" s="853"/>
      <c r="I186" s="852"/>
      <c r="J186" s="854"/>
    </row>
    <row r="187" spans="2:10" ht="20.100000000000001" customHeight="1">
      <c r="B187" s="850"/>
      <c r="C187" s="872"/>
      <c r="D187" s="868" t="s">
        <v>903</v>
      </c>
      <c r="E187" s="902"/>
      <c r="F187" s="851"/>
      <c r="G187" s="852"/>
      <c r="H187" s="853"/>
      <c r="I187" s="852"/>
      <c r="J187" s="854"/>
    </row>
    <row r="188" spans="2:10" ht="20.100000000000001" customHeight="1">
      <c r="B188" s="850"/>
      <c r="C188" s="872"/>
      <c r="D188" s="868" t="s">
        <v>904</v>
      </c>
      <c r="E188" s="902"/>
      <c r="F188" s="851"/>
      <c r="G188" s="852"/>
      <c r="H188" s="853"/>
      <c r="I188" s="852"/>
      <c r="J188" s="854"/>
    </row>
    <row r="189" spans="2:10" ht="20.100000000000001" customHeight="1">
      <c r="B189" s="850"/>
      <c r="C189" s="872"/>
      <c r="D189" s="868" t="s">
        <v>905</v>
      </c>
      <c r="E189" s="902"/>
      <c r="F189" s="851"/>
      <c r="G189" s="852"/>
      <c r="H189" s="853"/>
      <c r="I189" s="852"/>
      <c r="J189" s="854"/>
    </row>
    <row r="190" spans="2:10" ht="35.1" customHeight="1">
      <c r="B190" s="850"/>
      <c r="C190" s="872"/>
      <c r="D190" s="868" t="s">
        <v>906</v>
      </c>
      <c r="E190" s="902"/>
      <c r="F190" s="851"/>
      <c r="G190" s="852"/>
      <c r="H190" s="853"/>
      <c r="I190" s="852"/>
      <c r="J190" s="854"/>
    </row>
    <row r="191" spans="2:10" ht="35.1" customHeight="1">
      <c r="B191" s="850"/>
      <c r="C191" s="872"/>
      <c r="D191" s="868" t="s">
        <v>907</v>
      </c>
      <c r="E191" s="902"/>
      <c r="F191" s="851"/>
      <c r="G191" s="852"/>
      <c r="H191" s="853"/>
      <c r="I191" s="852"/>
      <c r="J191" s="854"/>
    </row>
    <row r="192" spans="2:10" ht="35.1" customHeight="1">
      <c r="B192" s="850"/>
      <c r="C192" s="872"/>
      <c r="D192" s="868" t="s">
        <v>908</v>
      </c>
      <c r="E192" s="902"/>
      <c r="F192" s="851"/>
      <c r="G192" s="852"/>
      <c r="H192" s="853"/>
      <c r="I192" s="852"/>
      <c r="J192" s="854"/>
    </row>
    <row r="193" spans="2:10" ht="35.1" customHeight="1">
      <c r="B193" s="850"/>
      <c r="C193" s="872"/>
      <c r="D193" s="868" t="s">
        <v>909</v>
      </c>
      <c r="E193" s="902"/>
      <c r="F193" s="851"/>
      <c r="G193" s="852"/>
      <c r="H193" s="853"/>
      <c r="I193" s="852"/>
      <c r="J193" s="854"/>
    </row>
    <row r="194" spans="2:10" ht="20.100000000000001" customHeight="1">
      <c r="B194" s="850"/>
      <c r="C194" s="872"/>
      <c r="D194" s="868" t="s">
        <v>910</v>
      </c>
      <c r="E194" s="902"/>
      <c r="F194" s="851"/>
      <c r="G194" s="852"/>
      <c r="H194" s="853"/>
      <c r="I194" s="852"/>
      <c r="J194" s="854"/>
    </row>
    <row r="195" spans="2:10" ht="20.100000000000001" customHeight="1">
      <c r="B195" s="850"/>
      <c r="C195" s="872"/>
      <c r="D195" s="868" t="s">
        <v>911</v>
      </c>
      <c r="E195" s="902"/>
      <c r="F195" s="851"/>
      <c r="G195" s="852"/>
      <c r="H195" s="853"/>
      <c r="I195" s="852"/>
      <c r="J195" s="854"/>
    </row>
    <row r="196" spans="2:10" ht="35.1" customHeight="1">
      <c r="B196" s="850"/>
      <c r="C196" s="872"/>
      <c r="D196" s="868" t="s">
        <v>912</v>
      </c>
      <c r="E196" s="902"/>
      <c r="F196" s="851"/>
      <c r="G196" s="852"/>
      <c r="H196" s="853"/>
      <c r="I196" s="852"/>
      <c r="J196" s="854"/>
    </row>
    <row r="197" spans="2:10" ht="35.1" customHeight="1">
      <c r="B197" s="850"/>
      <c r="C197" s="872"/>
      <c r="D197" s="866" t="s">
        <v>913</v>
      </c>
      <c r="E197" s="902"/>
      <c r="F197" s="851"/>
      <c r="G197" s="852"/>
      <c r="H197" s="853"/>
      <c r="I197" s="852"/>
      <c r="J197" s="854"/>
    </row>
    <row r="198" spans="2:10" ht="20.100000000000001" customHeight="1">
      <c r="B198" s="850"/>
      <c r="C198" s="872"/>
      <c r="D198" s="868" t="s">
        <v>914</v>
      </c>
      <c r="E198" s="902"/>
      <c r="F198" s="851"/>
      <c r="G198" s="852"/>
      <c r="H198" s="853"/>
      <c r="I198" s="852"/>
      <c r="J198" s="854"/>
    </row>
    <row r="199" spans="2:10" ht="20.100000000000001" customHeight="1">
      <c r="B199" s="850"/>
      <c r="C199" s="872"/>
      <c r="D199" s="868" t="s">
        <v>915</v>
      </c>
      <c r="E199" s="902"/>
      <c r="F199" s="851"/>
      <c r="G199" s="852"/>
      <c r="H199" s="853"/>
      <c r="I199" s="852"/>
      <c r="J199" s="854"/>
    </row>
    <row r="200" spans="2:10" ht="20.100000000000001" customHeight="1">
      <c r="B200" s="850"/>
      <c r="C200" s="872"/>
      <c r="D200" s="868" t="s">
        <v>916</v>
      </c>
      <c r="E200" s="902"/>
      <c r="F200" s="851"/>
      <c r="G200" s="852"/>
      <c r="H200" s="853"/>
      <c r="I200" s="852"/>
      <c r="J200" s="854"/>
    </row>
    <row r="201" spans="2:10" ht="20.100000000000001" customHeight="1">
      <c r="B201" s="850"/>
      <c r="C201" s="872"/>
      <c r="D201" s="866" t="s">
        <v>917</v>
      </c>
      <c r="E201" s="902"/>
      <c r="F201" s="851"/>
      <c r="G201" s="852"/>
      <c r="H201" s="853"/>
      <c r="I201" s="852"/>
      <c r="J201" s="854"/>
    </row>
    <row r="202" spans="2:10" ht="20.100000000000001" customHeight="1">
      <c r="B202" s="850"/>
      <c r="C202" s="872"/>
      <c r="D202" s="868" t="s">
        <v>918</v>
      </c>
      <c r="E202" s="902"/>
      <c r="F202" s="851"/>
      <c r="G202" s="852"/>
      <c r="H202" s="853"/>
      <c r="I202" s="852"/>
      <c r="J202" s="854"/>
    </row>
    <row r="203" spans="2:10" ht="35.1" customHeight="1">
      <c r="B203" s="850"/>
      <c r="C203" s="872"/>
      <c r="D203" s="868" t="s">
        <v>919</v>
      </c>
      <c r="E203" s="902"/>
      <c r="F203" s="851"/>
      <c r="G203" s="852"/>
      <c r="H203" s="853"/>
      <c r="I203" s="852"/>
      <c r="J203" s="854"/>
    </row>
    <row r="204" spans="2:10" ht="20.100000000000001" customHeight="1">
      <c r="B204" s="858"/>
      <c r="C204" s="886" t="s">
        <v>295</v>
      </c>
      <c r="D204" s="885"/>
      <c r="E204" s="846" t="s">
        <v>69</v>
      </c>
      <c r="F204" s="847" t="s">
        <v>69</v>
      </c>
      <c r="G204" s="848" t="s">
        <v>69</v>
      </c>
      <c r="H204" s="849" t="s">
        <v>69</v>
      </c>
      <c r="I204" s="849" t="s">
        <v>69</v>
      </c>
      <c r="J204" s="859" t="s">
        <v>69</v>
      </c>
    </row>
    <row r="205" spans="2:10" ht="59.4" customHeight="1">
      <c r="B205" s="850"/>
      <c r="C205" s="887" t="s">
        <v>710</v>
      </c>
      <c r="D205" s="868" t="s">
        <v>920</v>
      </c>
      <c r="E205" s="902"/>
      <c r="F205" s="851"/>
      <c r="G205" s="852"/>
      <c r="H205" s="853"/>
      <c r="I205" s="852"/>
      <c r="J205" s="854"/>
    </row>
    <row r="206" spans="2:10" ht="20.100000000000001" customHeight="1">
      <c r="B206" s="850"/>
      <c r="C206" s="872"/>
      <c r="D206" s="868" t="s">
        <v>786</v>
      </c>
      <c r="E206" s="902"/>
      <c r="F206" s="851"/>
      <c r="G206" s="852"/>
      <c r="H206" s="853"/>
      <c r="I206" s="852"/>
      <c r="J206" s="854"/>
    </row>
    <row r="207" spans="2:10" ht="20.100000000000001" customHeight="1">
      <c r="B207" s="850"/>
      <c r="C207" s="872"/>
      <c r="D207" s="868" t="s">
        <v>787</v>
      </c>
      <c r="E207" s="902"/>
      <c r="F207" s="851"/>
      <c r="G207" s="852"/>
      <c r="H207" s="853"/>
      <c r="I207" s="852"/>
      <c r="J207" s="854"/>
    </row>
    <row r="208" spans="2:10" ht="35.1" customHeight="1">
      <c r="B208" s="850"/>
      <c r="C208" s="872"/>
      <c r="D208" s="868" t="s">
        <v>788</v>
      </c>
      <c r="E208" s="902"/>
      <c r="F208" s="851"/>
      <c r="G208" s="852"/>
      <c r="H208" s="853"/>
      <c r="I208" s="852"/>
      <c r="J208" s="854"/>
    </row>
    <row r="209" spans="2:10" ht="35.1" customHeight="1">
      <c r="B209" s="850"/>
      <c r="C209" s="872"/>
      <c r="D209" s="868" t="s">
        <v>789</v>
      </c>
      <c r="E209" s="902"/>
      <c r="F209" s="851"/>
      <c r="G209" s="852"/>
      <c r="H209" s="853"/>
      <c r="I209" s="852"/>
      <c r="J209" s="854"/>
    </row>
    <row r="210" spans="2:10" ht="35.1" customHeight="1">
      <c r="B210" s="850"/>
      <c r="C210" s="872"/>
      <c r="D210" s="868" t="s">
        <v>921</v>
      </c>
      <c r="E210" s="902"/>
      <c r="F210" s="851"/>
      <c r="G210" s="852"/>
      <c r="H210" s="853"/>
      <c r="I210" s="852"/>
      <c r="J210" s="854"/>
    </row>
    <row r="211" spans="2:10" ht="35.1" customHeight="1">
      <c r="B211" s="850"/>
      <c r="C211" s="872"/>
      <c r="D211" s="868" t="s">
        <v>922</v>
      </c>
      <c r="E211" s="902"/>
      <c r="F211" s="851"/>
      <c r="G211" s="852"/>
      <c r="H211" s="853"/>
      <c r="I211" s="852"/>
      <c r="J211" s="854"/>
    </row>
    <row r="212" spans="2:10" ht="35.1" customHeight="1">
      <c r="B212" s="850"/>
      <c r="C212" s="872"/>
      <c r="D212" s="868" t="s">
        <v>790</v>
      </c>
      <c r="E212" s="902"/>
      <c r="F212" s="851"/>
      <c r="G212" s="852"/>
      <c r="H212" s="853"/>
      <c r="I212" s="852"/>
      <c r="J212" s="854"/>
    </row>
    <row r="213" spans="2:10" ht="35.1" customHeight="1">
      <c r="B213" s="850"/>
      <c r="C213" s="837"/>
      <c r="D213" s="868" t="s">
        <v>923</v>
      </c>
      <c r="E213" s="902"/>
      <c r="F213" s="851"/>
      <c r="G213" s="852"/>
      <c r="H213" s="853"/>
      <c r="I213" s="852"/>
      <c r="J213" s="854"/>
    </row>
    <row r="214" spans="2:10" ht="20.100000000000001" customHeight="1">
      <c r="B214" s="850"/>
      <c r="C214" s="837"/>
      <c r="D214" s="868" t="s">
        <v>791</v>
      </c>
      <c r="E214" s="902"/>
      <c r="F214" s="851"/>
      <c r="G214" s="852"/>
      <c r="H214" s="853"/>
      <c r="I214" s="852"/>
      <c r="J214" s="854"/>
    </row>
    <row r="215" spans="2:10" ht="20.100000000000001" customHeight="1">
      <c r="B215" s="850"/>
      <c r="C215" s="837"/>
      <c r="D215" s="868" t="s">
        <v>792</v>
      </c>
      <c r="E215" s="902"/>
      <c r="F215" s="851"/>
      <c r="G215" s="852"/>
      <c r="H215" s="853"/>
      <c r="I215" s="852"/>
      <c r="J215" s="854"/>
    </row>
    <row r="216" spans="2:10" ht="35.1" customHeight="1">
      <c r="B216" s="850"/>
      <c r="C216" s="837"/>
      <c r="D216" s="868" t="s">
        <v>793</v>
      </c>
      <c r="E216" s="902"/>
      <c r="F216" s="851"/>
      <c r="G216" s="852"/>
      <c r="H216" s="853"/>
      <c r="I216" s="852"/>
      <c r="J216" s="854"/>
    </row>
    <row r="217" spans="2:10" ht="20.100000000000001" customHeight="1">
      <c r="B217" s="850"/>
      <c r="C217" s="837"/>
      <c r="D217" s="868" t="s">
        <v>794</v>
      </c>
      <c r="E217" s="902"/>
      <c r="F217" s="851"/>
      <c r="G217" s="852"/>
      <c r="H217" s="853"/>
      <c r="I217" s="852"/>
      <c r="J217" s="854"/>
    </row>
    <row r="218" spans="2:10" ht="20.100000000000001" customHeight="1">
      <c r="B218" s="850"/>
      <c r="C218" s="837"/>
      <c r="D218" s="868" t="s">
        <v>795</v>
      </c>
      <c r="E218" s="902"/>
      <c r="F218" s="851"/>
      <c r="G218" s="852"/>
      <c r="H218" s="853"/>
      <c r="I218" s="852"/>
      <c r="J218" s="854"/>
    </row>
    <row r="219" spans="2:10" ht="50.1" customHeight="1">
      <c r="B219" s="850"/>
      <c r="C219" s="837"/>
      <c r="D219" s="868" t="s">
        <v>924</v>
      </c>
      <c r="E219" s="902"/>
      <c r="F219" s="851"/>
      <c r="G219" s="852"/>
      <c r="H219" s="853"/>
      <c r="I219" s="852"/>
      <c r="J219" s="854"/>
    </row>
    <row r="220" spans="2:10" ht="35.1" customHeight="1">
      <c r="B220" s="850"/>
      <c r="C220" s="837"/>
      <c r="D220" s="868" t="s">
        <v>925</v>
      </c>
      <c r="E220" s="902"/>
      <c r="F220" s="851"/>
      <c r="G220" s="852"/>
      <c r="H220" s="853"/>
      <c r="I220" s="852"/>
      <c r="J220" s="854"/>
    </row>
    <row r="221" spans="2:10" ht="20.100000000000001" customHeight="1">
      <c r="B221" s="850"/>
      <c r="C221" s="887" t="s">
        <v>711</v>
      </c>
      <c r="D221" s="868" t="s">
        <v>926</v>
      </c>
      <c r="E221" s="902"/>
      <c r="F221" s="851"/>
      <c r="G221" s="852"/>
      <c r="H221" s="853"/>
      <c r="I221" s="852"/>
      <c r="J221" s="854"/>
    </row>
    <row r="222" spans="2:10" ht="31.2" customHeight="1">
      <c r="B222" s="850"/>
      <c r="C222" s="837"/>
      <c r="D222" s="868" t="s">
        <v>784</v>
      </c>
      <c r="E222" s="902"/>
      <c r="F222" s="851"/>
      <c r="G222" s="852"/>
      <c r="H222" s="853"/>
      <c r="I222" s="852"/>
      <c r="J222" s="854"/>
    </row>
    <row r="223" spans="2:10" ht="35.1" customHeight="1">
      <c r="B223" s="850"/>
      <c r="C223" s="837" t="s">
        <v>296</v>
      </c>
      <c r="D223" s="868" t="s">
        <v>927</v>
      </c>
      <c r="E223" s="902"/>
      <c r="F223" s="851"/>
      <c r="G223" s="852"/>
      <c r="H223" s="853"/>
      <c r="I223" s="852"/>
      <c r="J223" s="854"/>
    </row>
    <row r="224" spans="2:10" ht="20.100000000000001" customHeight="1">
      <c r="B224" s="850"/>
      <c r="C224" s="837"/>
      <c r="D224" s="868" t="s">
        <v>928</v>
      </c>
      <c r="E224" s="902"/>
      <c r="F224" s="851"/>
      <c r="G224" s="852"/>
      <c r="H224" s="853"/>
      <c r="I224" s="852"/>
      <c r="J224" s="854"/>
    </row>
    <row r="225" spans="2:10" ht="20.100000000000001" customHeight="1">
      <c r="B225" s="850"/>
      <c r="C225" s="837"/>
      <c r="D225" s="868" t="s">
        <v>929</v>
      </c>
      <c r="E225" s="902"/>
      <c r="F225" s="851"/>
      <c r="G225" s="852"/>
      <c r="H225" s="853"/>
      <c r="I225" s="852"/>
      <c r="J225" s="854"/>
    </row>
    <row r="226" spans="2:10" ht="20.100000000000001" customHeight="1">
      <c r="B226" s="850" t="s">
        <v>469</v>
      </c>
      <c r="C226" s="837"/>
      <c r="D226" s="868" t="s">
        <v>930</v>
      </c>
      <c r="E226" s="902"/>
      <c r="F226" s="851"/>
      <c r="G226" s="852"/>
      <c r="H226" s="853"/>
      <c r="I226" s="852"/>
      <c r="J226" s="854"/>
    </row>
    <row r="227" spans="2:10" ht="35.1" customHeight="1">
      <c r="B227" s="850"/>
      <c r="C227" s="837"/>
      <c r="D227" s="868" t="s">
        <v>931</v>
      </c>
      <c r="E227" s="902"/>
      <c r="F227" s="851"/>
      <c r="G227" s="852"/>
      <c r="H227" s="853"/>
      <c r="I227" s="852"/>
      <c r="J227" s="854"/>
    </row>
    <row r="228" spans="2:10" ht="49.95" customHeight="1">
      <c r="B228" s="850"/>
      <c r="C228" s="837"/>
      <c r="D228" s="868" t="s">
        <v>932</v>
      </c>
      <c r="E228" s="902"/>
      <c r="F228" s="851"/>
      <c r="G228" s="852"/>
      <c r="H228" s="853"/>
      <c r="I228" s="852"/>
      <c r="J228" s="854"/>
    </row>
    <row r="229" spans="2:10" ht="35.1" customHeight="1">
      <c r="B229" s="850" t="s">
        <v>712</v>
      </c>
      <c r="C229" s="837" t="s">
        <v>297</v>
      </c>
      <c r="D229" s="868" t="s">
        <v>933</v>
      </c>
      <c r="E229" s="902"/>
      <c r="F229" s="851"/>
      <c r="G229" s="852"/>
      <c r="H229" s="853"/>
      <c r="I229" s="852"/>
      <c r="J229" s="854"/>
    </row>
    <row r="230" spans="2:10" ht="50.1" customHeight="1">
      <c r="B230" s="850"/>
      <c r="C230" s="837"/>
      <c r="D230" s="868" t="s">
        <v>934</v>
      </c>
      <c r="E230" s="902"/>
      <c r="F230" s="851"/>
      <c r="G230" s="852"/>
      <c r="H230" s="853"/>
      <c r="I230" s="852"/>
      <c r="J230" s="854"/>
    </row>
    <row r="231" spans="2:10" ht="52.2" customHeight="1">
      <c r="B231" s="850"/>
      <c r="C231" s="837"/>
      <c r="D231" s="868" t="s">
        <v>935</v>
      </c>
      <c r="E231" s="902"/>
      <c r="F231" s="851"/>
      <c r="G231" s="852"/>
      <c r="H231" s="853"/>
      <c r="I231" s="852"/>
      <c r="J231" s="854"/>
    </row>
    <row r="232" spans="2:10" ht="50.1" customHeight="1">
      <c r="B232" s="850"/>
      <c r="C232" s="837" t="s">
        <v>298</v>
      </c>
      <c r="D232" s="868" t="s">
        <v>936</v>
      </c>
      <c r="E232" s="902"/>
      <c r="F232" s="851"/>
      <c r="G232" s="852"/>
      <c r="H232" s="853"/>
      <c r="I232" s="852"/>
      <c r="J232" s="854"/>
    </row>
    <row r="233" spans="2:10" ht="20.100000000000001" customHeight="1">
      <c r="B233" s="850"/>
      <c r="C233" s="837" t="s">
        <v>299</v>
      </c>
      <c r="D233" s="866" t="s">
        <v>937</v>
      </c>
      <c r="E233" s="902"/>
      <c r="F233" s="851"/>
      <c r="G233" s="852"/>
      <c r="H233" s="853"/>
      <c r="I233" s="852"/>
      <c r="J233" s="854"/>
    </row>
    <row r="234" spans="2:10" ht="20.100000000000001" customHeight="1">
      <c r="B234" s="858" t="s">
        <v>277</v>
      </c>
      <c r="C234" s="845"/>
      <c r="D234" s="867"/>
      <c r="E234" s="846" t="s">
        <v>69</v>
      </c>
      <c r="F234" s="847" t="s">
        <v>69</v>
      </c>
      <c r="G234" s="848" t="s">
        <v>69</v>
      </c>
      <c r="H234" s="849" t="s">
        <v>69</v>
      </c>
      <c r="I234" s="849" t="s">
        <v>69</v>
      </c>
      <c r="J234" s="859" t="s">
        <v>69</v>
      </c>
    </row>
    <row r="235" spans="2:10" ht="20.100000000000001" customHeight="1">
      <c r="B235" s="858" t="s">
        <v>470</v>
      </c>
      <c r="C235" s="845"/>
      <c r="D235" s="885"/>
      <c r="E235" s="846" t="s">
        <v>69</v>
      </c>
      <c r="F235" s="847" t="s">
        <v>69</v>
      </c>
      <c r="G235" s="848" t="s">
        <v>69</v>
      </c>
      <c r="H235" s="849" t="s">
        <v>69</v>
      </c>
      <c r="I235" s="849" t="s">
        <v>69</v>
      </c>
      <c r="J235" s="859" t="s">
        <v>69</v>
      </c>
    </row>
    <row r="236" spans="2:10" ht="50.1" customHeight="1">
      <c r="B236" s="850" t="s">
        <v>471</v>
      </c>
      <c r="C236" s="837"/>
      <c r="D236" s="868" t="s">
        <v>938</v>
      </c>
      <c r="E236" s="902"/>
      <c r="F236" s="851"/>
      <c r="G236" s="852"/>
      <c r="H236" s="853"/>
      <c r="I236" s="852"/>
      <c r="J236" s="854"/>
    </row>
    <row r="237" spans="2:10" ht="35.1" customHeight="1">
      <c r="B237" s="850"/>
      <c r="C237" s="837"/>
      <c r="D237" s="868" t="s">
        <v>939</v>
      </c>
      <c r="E237" s="902"/>
      <c r="F237" s="851"/>
      <c r="G237" s="852"/>
      <c r="H237" s="853"/>
      <c r="I237" s="852"/>
      <c r="J237" s="854"/>
    </row>
    <row r="238" spans="2:10" ht="35.1" customHeight="1">
      <c r="B238" s="850"/>
      <c r="C238" s="837"/>
      <c r="D238" s="868" t="s">
        <v>1043</v>
      </c>
      <c r="E238" s="902"/>
      <c r="F238" s="851"/>
      <c r="G238" s="852"/>
      <c r="H238" s="853"/>
      <c r="I238" s="852"/>
      <c r="J238" s="854"/>
    </row>
    <row r="239" spans="2:10" ht="50.1" customHeight="1">
      <c r="B239" s="850"/>
      <c r="C239" s="837"/>
      <c r="D239" s="868" t="s">
        <v>1044</v>
      </c>
      <c r="E239" s="902"/>
      <c r="F239" s="851"/>
      <c r="G239" s="852"/>
      <c r="H239" s="853"/>
      <c r="I239" s="852"/>
      <c r="J239" s="854"/>
    </row>
    <row r="240" spans="2:10" ht="31.95" customHeight="1">
      <c r="B240" s="850"/>
      <c r="C240" s="837"/>
      <c r="D240" s="868" t="s">
        <v>940</v>
      </c>
      <c r="E240" s="902"/>
      <c r="F240" s="851"/>
      <c r="G240" s="852"/>
      <c r="H240" s="853"/>
      <c r="I240" s="852"/>
      <c r="J240" s="854"/>
    </row>
    <row r="241" spans="2:10" ht="20.100000000000001" customHeight="1">
      <c r="B241" s="850" t="s">
        <v>472</v>
      </c>
      <c r="C241" s="872"/>
      <c r="D241" s="871" t="s">
        <v>713</v>
      </c>
      <c r="E241" s="902"/>
      <c r="F241" s="851"/>
      <c r="G241" s="852"/>
      <c r="H241" s="853"/>
      <c r="I241" s="852"/>
      <c r="J241" s="854"/>
    </row>
    <row r="242" spans="2:10" ht="20.100000000000001" customHeight="1">
      <c r="B242" s="850"/>
      <c r="C242" s="837" t="s">
        <v>714</v>
      </c>
      <c r="D242" s="866" t="s">
        <v>941</v>
      </c>
      <c r="E242" s="902"/>
      <c r="F242" s="851"/>
      <c r="G242" s="852"/>
      <c r="H242" s="853"/>
      <c r="I242" s="852"/>
      <c r="J242" s="854"/>
    </row>
    <row r="243" spans="2:10" ht="35.1" customHeight="1">
      <c r="B243" s="850"/>
      <c r="C243" s="837"/>
      <c r="D243" s="866" t="s">
        <v>942</v>
      </c>
      <c r="E243" s="902"/>
      <c r="F243" s="851"/>
      <c r="G243" s="852"/>
      <c r="H243" s="853"/>
      <c r="I243" s="852"/>
      <c r="J243" s="854"/>
    </row>
    <row r="244" spans="2:10" ht="50.1" customHeight="1">
      <c r="B244" s="850"/>
      <c r="C244" s="837"/>
      <c r="D244" s="866" t="s">
        <v>943</v>
      </c>
      <c r="E244" s="902"/>
      <c r="F244" s="851"/>
      <c r="G244" s="852"/>
      <c r="H244" s="853"/>
      <c r="I244" s="852"/>
      <c r="J244" s="854"/>
    </row>
    <row r="245" spans="2:10" ht="28.2" customHeight="1">
      <c r="B245" s="850"/>
      <c r="C245" s="837"/>
      <c r="D245" s="866" t="s">
        <v>944</v>
      </c>
      <c r="E245" s="902"/>
      <c r="F245" s="851"/>
      <c r="G245" s="852"/>
      <c r="H245" s="853"/>
      <c r="I245" s="852"/>
      <c r="J245" s="854"/>
    </row>
    <row r="246" spans="2:10" ht="35.1" customHeight="1">
      <c r="B246" s="850"/>
      <c r="C246" s="837"/>
      <c r="D246" s="866" t="s">
        <v>945</v>
      </c>
      <c r="E246" s="902"/>
      <c r="F246" s="851"/>
      <c r="G246" s="852"/>
      <c r="H246" s="853"/>
      <c r="I246" s="852"/>
      <c r="J246" s="854"/>
    </row>
    <row r="247" spans="2:10" ht="19.5" customHeight="1">
      <c r="B247" s="850"/>
      <c r="C247" s="837"/>
      <c r="D247" s="866" t="s">
        <v>946</v>
      </c>
      <c r="E247" s="902"/>
      <c r="F247" s="851"/>
      <c r="G247" s="852"/>
      <c r="H247" s="853"/>
      <c r="I247" s="852"/>
      <c r="J247" s="854"/>
    </row>
    <row r="248" spans="2:10" ht="26.4">
      <c r="B248" s="850"/>
      <c r="C248" s="837"/>
      <c r="D248" s="866" t="s">
        <v>947</v>
      </c>
      <c r="E248" s="902"/>
      <c r="F248" s="851"/>
      <c r="G248" s="852"/>
      <c r="H248" s="853"/>
      <c r="I248" s="852"/>
      <c r="J248" s="854"/>
    </row>
    <row r="249" spans="2:10" ht="35.1" customHeight="1">
      <c r="B249" s="850"/>
      <c r="C249" s="837"/>
      <c r="D249" s="866" t="s">
        <v>948</v>
      </c>
      <c r="E249" s="902"/>
      <c r="F249" s="851"/>
      <c r="G249" s="852"/>
      <c r="H249" s="853"/>
      <c r="I249" s="852"/>
      <c r="J249" s="854"/>
    </row>
    <row r="250" spans="2:10" ht="35.1" customHeight="1">
      <c r="B250" s="850"/>
      <c r="C250" s="837"/>
      <c r="D250" s="866" t="s">
        <v>949</v>
      </c>
      <c r="E250" s="902"/>
      <c r="F250" s="851"/>
      <c r="G250" s="852"/>
      <c r="H250" s="853"/>
      <c r="I250" s="852"/>
      <c r="J250" s="854"/>
    </row>
    <row r="251" spans="2:10" ht="20.100000000000001" customHeight="1">
      <c r="B251" s="850"/>
      <c r="C251" s="837"/>
      <c r="D251" s="866" t="s">
        <v>950</v>
      </c>
      <c r="E251" s="902"/>
      <c r="F251" s="851"/>
      <c r="G251" s="852"/>
      <c r="H251" s="853"/>
      <c r="I251" s="852"/>
      <c r="J251" s="854"/>
    </row>
    <row r="252" spans="2:10" ht="20.100000000000001" customHeight="1">
      <c r="B252" s="850"/>
      <c r="C252" s="837" t="s">
        <v>715</v>
      </c>
      <c r="D252" s="866" t="s">
        <v>930</v>
      </c>
      <c r="E252" s="902"/>
      <c r="F252" s="851"/>
      <c r="G252" s="852"/>
      <c r="H252" s="853"/>
      <c r="I252" s="852"/>
      <c r="J252" s="854"/>
    </row>
    <row r="253" spans="2:10" ht="20.100000000000001" customHeight="1">
      <c r="B253" s="850"/>
      <c r="C253" s="881" t="s">
        <v>716</v>
      </c>
      <c r="D253" s="866" t="s">
        <v>951</v>
      </c>
      <c r="E253" s="902"/>
      <c r="F253" s="851"/>
      <c r="G253" s="852"/>
      <c r="H253" s="853"/>
      <c r="I253" s="852"/>
      <c r="J253" s="854"/>
    </row>
    <row r="254" spans="2:10" ht="20.100000000000001" customHeight="1">
      <c r="B254" s="850"/>
      <c r="C254" s="837"/>
      <c r="D254" s="866" t="s">
        <v>952</v>
      </c>
      <c r="E254" s="902"/>
      <c r="F254" s="851"/>
      <c r="G254" s="852"/>
      <c r="H254" s="853"/>
      <c r="I254" s="852"/>
      <c r="J254" s="854"/>
    </row>
    <row r="255" spans="2:10" ht="20.100000000000001" customHeight="1">
      <c r="B255" s="850"/>
      <c r="C255" s="837"/>
      <c r="D255" s="866" t="s">
        <v>953</v>
      </c>
      <c r="E255" s="902"/>
      <c r="F255" s="851"/>
      <c r="G255" s="852"/>
      <c r="H255" s="853"/>
      <c r="I255" s="852"/>
      <c r="J255" s="854"/>
    </row>
    <row r="256" spans="2:10" ht="35.1" customHeight="1">
      <c r="B256" s="850"/>
      <c r="C256" s="837" t="s">
        <v>717</v>
      </c>
      <c r="D256" s="866" t="s">
        <v>1045</v>
      </c>
      <c r="E256" s="902"/>
      <c r="F256" s="851"/>
      <c r="G256" s="852"/>
      <c r="H256" s="853"/>
      <c r="I256" s="852"/>
      <c r="J256" s="854"/>
    </row>
    <row r="257" spans="2:10" ht="35.1" customHeight="1">
      <c r="B257" s="850"/>
      <c r="C257" s="837"/>
      <c r="D257" s="866" t="s">
        <v>954</v>
      </c>
      <c r="E257" s="902"/>
      <c r="F257" s="851"/>
      <c r="G257" s="852"/>
      <c r="H257" s="853"/>
      <c r="I257" s="852"/>
      <c r="J257" s="854"/>
    </row>
    <row r="258" spans="2:10" ht="20.100000000000001" customHeight="1">
      <c r="B258" s="850"/>
      <c r="C258" s="837"/>
      <c r="D258" s="866" t="s">
        <v>955</v>
      </c>
      <c r="E258" s="902"/>
      <c r="F258" s="851"/>
      <c r="G258" s="852"/>
      <c r="H258" s="853"/>
      <c r="I258" s="852"/>
      <c r="J258" s="854"/>
    </row>
    <row r="259" spans="2:10" ht="44.4" customHeight="1">
      <c r="B259" s="850"/>
      <c r="C259" s="837" t="s">
        <v>718</v>
      </c>
      <c r="D259" s="866" t="s">
        <v>1086</v>
      </c>
      <c r="E259" s="902"/>
      <c r="F259" s="851"/>
      <c r="G259" s="852"/>
      <c r="H259" s="853"/>
      <c r="I259" s="852"/>
      <c r="J259" s="854"/>
    </row>
    <row r="260" spans="2:10" ht="20.100000000000001" customHeight="1">
      <c r="B260" s="850"/>
      <c r="C260" s="837" t="s">
        <v>719</v>
      </c>
      <c r="D260" s="866" t="s">
        <v>956</v>
      </c>
      <c r="E260" s="902"/>
      <c r="F260" s="851"/>
      <c r="G260" s="852"/>
      <c r="H260" s="853"/>
      <c r="I260" s="852"/>
      <c r="J260" s="854"/>
    </row>
    <row r="261" spans="2:10" ht="27.6" customHeight="1">
      <c r="B261" s="850"/>
      <c r="C261" s="837" t="s">
        <v>720</v>
      </c>
      <c r="D261" s="866" t="s">
        <v>957</v>
      </c>
      <c r="E261" s="902"/>
      <c r="F261" s="851"/>
      <c r="G261" s="852"/>
      <c r="H261" s="853"/>
      <c r="I261" s="852"/>
      <c r="J261" s="854"/>
    </row>
    <row r="262" spans="2:10" ht="20.100000000000001" customHeight="1">
      <c r="B262" s="850"/>
      <c r="C262" s="837"/>
      <c r="D262" s="866" t="s">
        <v>958</v>
      </c>
      <c r="E262" s="902"/>
      <c r="F262" s="851"/>
      <c r="G262" s="852"/>
      <c r="H262" s="853"/>
      <c r="I262" s="852"/>
      <c r="J262" s="854"/>
    </row>
    <row r="263" spans="2:10" ht="35.1" customHeight="1">
      <c r="B263" s="850"/>
      <c r="C263" s="837"/>
      <c r="D263" s="866" t="s">
        <v>959</v>
      </c>
      <c r="E263" s="902"/>
      <c r="F263" s="851"/>
      <c r="G263" s="852"/>
      <c r="H263" s="853"/>
      <c r="I263" s="852"/>
      <c r="J263" s="854"/>
    </row>
    <row r="264" spans="2:10" ht="20.100000000000001" customHeight="1">
      <c r="B264" s="850"/>
      <c r="C264" s="873" t="s">
        <v>721</v>
      </c>
      <c r="D264" s="866" t="s">
        <v>960</v>
      </c>
      <c r="E264" s="902"/>
      <c r="F264" s="851"/>
      <c r="G264" s="852"/>
      <c r="H264" s="853"/>
      <c r="I264" s="852"/>
      <c r="J264" s="854"/>
    </row>
    <row r="265" spans="2:10" ht="20.100000000000001" customHeight="1">
      <c r="B265" s="850"/>
      <c r="C265" s="837" t="s">
        <v>722</v>
      </c>
      <c r="D265" s="866" t="s">
        <v>961</v>
      </c>
      <c r="E265" s="902"/>
      <c r="F265" s="851"/>
      <c r="G265" s="852"/>
      <c r="H265" s="853"/>
      <c r="I265" s="852"/>
      <c r="J265" s="854"/>
    </row>
    <row r="266" spans="2:10" ht="20.100000000000001" customHeight="1">
      <c r="B266" s="850"/>
      <c r="C266" s="837" t="s">
        <v>723</v>
      </c>
      <c r="D266" s="866" t="s">
        <v>962</v>
      </c>
      <c r="E266" s="902"/>
      <c r="F266" s="851"/>
      <c r="G266" s="852"/>
      <c r="H266" s="853"/>
      <c r="I266" s="852"/>
      <c r="J266" s="854"/>
    </row>
    <row r="267" spans="2:10" ht="20.100000000000001" customHeight="1">
      <c r="B267" s="850"/>
      <c r="C267" s="837"/>
      <c r="D267" s="866" t="s">
        <v>963</v>
      </c>
      <c r="E267" s="902"/>
      <c r="F267" s="851"/>
      <c r="G267" s="852"/>
      <c r="H267" s="853"/>
      <c r="I267" s="852"/>
      <c r="J267" s="854"/>
    </row>
    <row r="268" spans="2:10" ht="35.1" customHeight="1">
      <c r="B268" s="850"/>
      <c r="C268" s="837"/>
      <c r="D268" s="866" t="s">
        <v>964</v>
      </c>
      <c r="E268" s="902"/>
      <c r="F268" s="851"/>
      <c r="G268" s="852"/>
      <c r="H268" s="853"/>
      <c r="I268" s="852"/>
      <c r="J268" s="854"/>
    </row>
    <row r="269" spans="2:10" ht="35.1" customHeight="1">
      <c r="B269" s="850"/>
      <c r="C269" s="837"/>
      <c r="D269" s="866" t="s">
        <v>1046</v>
      </c>
      <c r="E269" s="902"/>
      <c r="F269" s="851"/>
      <c r="G269" s="852"/>
      <c r="H269" s="853"/>
      <c r="I269" s="852"/>
      <c r="J269" s="854"/>
    </row>
    <row r="270" spans="2:10" ht="20.100000000000001" customHeight="1">
      <c r="B270" s="850"/>
      <c r="C270" s="837"/>
      <c r="D270" s="866" t="s">
        <v>965</v>
      </c>
      <c r="E270" s="902"/>
      <c r="F270" s="851"/>
      <c r="G270" s="852"/>
      <c r="H270" s="853"/>
      <c r="I270" s="852"/>
      <c r="J270" s="854"/>
    </row>
    <row r="271" spans="2:10" ht="35.1" customHeight="1">
      <c r="B271" s="850"/>
      <c r="C271" s="837" t="s">
        <v>724</v>
      </c>
      <c r="D271" s="866" t="s">
        <v>966</v>
      </c>
      <c r="E271" s="902"/>
      <c r="F271" s="851"/>
      <c r="G271" s="852"/>
      <c r="H271" s="853"/>
      <c r="I271" s="852"/>
      <c r="J271" s="854"/>
    </row>
    <row r="272" spans="2:10" ht="35.1" customHeight="1">
      <c r="B272" s="850"/>
      <c r="C272" s="837"/>
      <c r="D272" s="866" t="s">
        <v>967</v>
      </c>
      <c r="E272" s="902"/>
      <c r="F272" s="851"/>
      <c r="G272" s="852"/>
      <c r="H272" s="853"/>
      <c r="I272" s="852"/>
      <c r="J272" s="854"/>
    </row>
    <row r="273" spans="2:10" ht="25.95" customHeight="1">
      <c r="B273" s="850"/>
      <c r="C273" s="837"/>
      <c r="D273" s="866" t="s">
        <v>968</v>
      </c>
      <c r="E273" s="902"/>
      <c r="F273" s="851"/>
      <c r="G273" s="852"/>
      <c r="H273" s="853"/>
      <c r="I273" s="852"/>
      <c r="J273" s="854"/>
    </row>
    <row r="274" spans="2:10" ht="35.1" customHeight="1">
      <c r="B274" s="850"/>
      <c r="C274" s="837" t="s">
        <v>725</v>
      </c>
      <c r="D274" s="866" t="s">
        <v>969</v>
      </c>
      <c r="E274" s="902"/>
      <c r="F274" s="851"/>
      <c r="G274" s="852"/>
      <c r="H274" s="853"/>
      <c r="I274" s="852"/>
      <c r="J274" s="854"/>
    </row>
    <row r="275" spans="2:10" ht="20.100000000000001" customHeight="1">
      <c r="B275" s="850" t="s">
        <v>473</v>
      </c>
      <c r="C275" s="873"/>
      <c r="D275" s="871" t="s">
        <v>726</v>
      </c>
      <c r="E275" s="902"/>
      <c r="F275" s="851"/>
      <c r="G275" s="852"/>
      <c r="H275" s="853"/>
      <c r="I275" s="852"/>
      <c r="J275" s="854"/>
    </row>
    <row r="276" spans="2:10" ht="16.95" customHeight="1">
      <c r="B276" s="850"/>
      <c r="C276" s="837" t="s">
        <v>727</v>
      </c>
      <c r="D276" s="866" t="s">
        <v>1105</v>
      </c>
      <c r="E276" s="902"/>
      <c r="F276" s="851"/>
      <c r="G276" s="852"/>
      <c r="H276" s="853"/>
      <c r="I276" s="852"/>
      <c r="J276" s="854"/>
    </row>
    <row r="277" spans="2:10" ht="16.95" customHeight="1">
      <c r="B277" s="850"/>
      <c r="C277" s="837" t="s">
        <v>728</v>
      </c>
      <c r="D277" s="866" t="s">
        <v>1105</v>
      </c>
      <c r="E277" s="902"/>
      <c r="F277" s="851"/>
      <c r="G277" s="852"/>
      <c r="H277" s="853"/>
      <c r="I277" s="852"/>
      <c r="J277" s="854"/>
    </row>
    <row r="278" spans="2:10" ht="28.2" customHeight="1">
      <c r="B278" s="850"/>
      <c r="C278" s="837" t="s">
        <v>1108</v>
      </c>
      <c r="D278" s="866" t="s">
        <v>970</v>
      </c>
      <c r="E278" s="902"/>
      <c r="F278" s="851"/>
      <c r="G278" s="852"/>
      <c r="H278" s="853"/>
      <c r="I278" s="852"/>
      <c r="J278" s="854"/>
    </row>
    <row r="279" spans="2:10" ht="20.100000000000001" customHeight="1">
      <c r="B279" s="850"/>
      <c r="C279" s="837"/>
      <c r="D279" s="866" t="s">
        <v>971</v>
      </c>
      <c r="E279" s="902"/>
      <c r="F279" s="851"/>
      <c r="G279" s="852"/>
      <c r="H279" s="853"/>
      <c r="I279" s="852"/>
      <c r="J279" s="854"/>
    </row>
    <row r="280" spans="2:10" ht="50.1" customHeight="1">
      <c r="B280" s="850" t="s">
        <v>729</v>
      </c>
      <c r="C280" s="882"/>
      <c r="D280" s="866" t="s">
        <v>785</v>
      </c>
      <c r="E280" s="902"/>
      <c r="F280" s="851"/>
      <c r="G280" s="852"/>
      <c r="H280" s="853"/>
      <c r="I280" s="852"/>
      <c r="J280" s="854"/>
    </row>
    <row r="281" spans="2:10" ht="20.100000000000001" customHeight="1">
      <c r="B281" s="850" t="s">
        <v>474</v>
      </c>
      <c r="C281" s="837"/>
      <c r="D281" s="871" t="s">
        <v>730</v>
      </c>
      <c r="E281" s="902"/>
      <c r="F281" s="851"/>
      <c r="G281" s="852"/>
      <c r="H281" s="853"/>
      <c r="I281" s="852"/>
      <c r="J281" s="854"/>
    </row>
    <row r="282" spans="2:10" ht="95.1" customHeight="1">
      <c r="B282" s="850"/>
      <c r="C282" s="837" t="s">
        <v>731</v>
      </c>
      <c r="D282" s="866" t="s">
        <v>973</v>
      </c>
      <c r="E282" s="902"/>
      <c r="F282" s="851"/>
      <c r="G282" s="852"/>
      <c r="H282" s="853"/>
      <c r="I282" s="852"/>
      <c r="J282" s="854"/>
    </row>
    <row r="283" spans="2:10" ht="38.4" customHeight="1">
      <c r="B283" s="850"/>
      <c r="C283" s="837" t="s">
        <v>732</v>
      </c>
      <c r="D283" s="866" t="s">
        <v>974</v>
      </c>
      <c r="E283" s="902"/>
      <c r="F283" s="851"/>
      <c r="G283" s="852"/>
      <c r="H283" s="853"/>
      <c r="I283" s="852"/>
      <c r="J283" s="854"/>
    </row>
    <row r="284" spans="2:10" ht="20.100000000000001" customHeight="1">
      <c r="B284" s="850"/>
      <c r="C284" s="837" t="s">
        <v>733</v>
      </c>
      <c r="D284" s="866" t="s">
        <v>975</v>
      </c>
      <c r="E284" s="902"/>
      <c r="F284" s="851"/>
      <c r="G284" s="852"/>
      <c r="H284" s="853"/>
      <c r="I284" s="852"/>
      <c r="J284" s="854"/>
    </row>
    <row r="285" spans="2:10" ht="35.1" customHeight="1">
      <c r="B285" s="850"/>
      <c r="C285" s="837"/>
      <c r="D285" s="866" t="s">
        <v>976</v>
      </c>
      <c r="E285" s="902"/>
      <c r="F285" s="851"/>
      <c r="G285" s="852"/>
      <c r="H285" s="853"/>
      <c r="I285" s="852"/>
      <c r="J285" s="854"/>
    </row>
    <row r="286" spans="2:10" ht="35.1" customHeight="1">
      <c r="B286" s="850"/>
      <c r="C286" s="837"/>
      <c r="D286" s="866" t="s">
        <v>977</v>
      </c>
      <c r="E286" s="902"/>
      <c r="F286" s="851"/>
      <c r="G286" s="852"/>
      <c r="H286" s="853"/>
      <c r="I286" s="852"/>
      <c r="J286" s="854"/>
    </row>
    <row r="287" spans="2:10" ht="35.1" customHeight="1">
      <c r="B287" s="850"/>
      <c r="C287" s="837"/>
      <c r="D287" s="866" t="s">
        <v>978</v>
      </c>
      <c r="E287" s="902"/>
      <c r="F287" s="851"/>
      <c r="G287" s="852"/>
      <c r="H287" s="853"/>
      <c r="I287" s="852"/>
      <c r="J287" s="854"/>
    </row>
    <row r="288" spans="2:10" ht="28.2" customHeight="1">
      <c r="B288" s="850"/>
      <c r="C288" s="837" t="s">
        <v>734</v>
      </c>
      <c r="D288" s="866" t="s">
        <v>979</v>
      </c>
      <c r="E288" s="902"/>
      <c r="F288" s="851"/>
      <c r="G288" s="852"/>
      <c r="H288" s="853"/>
      <c r="I288" s="852"/>
      <c r="J288" s="854"/>
    </row>
    <row r="289" spans="2:10" ht="35.1" customHeight="1">
      <c r="B289" s="850"/>
      <c r="C289" s="837"/>
      <c r="D289" s="866" t="s">
        <v>1087</v>
      </c>
      <c r="E289" s="902"/>
      <c r="F289" s="851"/>
      <c r="G289" s="852"/>
      <c r="H289" s="853"/>
      <c r="I289" s="852"/>
      <c r="J289" s="854"/>
    </row>
    <row r="290" spans="2:10" ht="20.100000000000001" customHeight="1">
      <c r="B290" s="850"/>
      <c r="C290" s="837" t="s">
        <v>735</v>
      </c>
      <c r="D290" s="866" t="s">
        <v>930</v>
      </c>
      <c r="E290" s="902"/>
      <c r="F290" s="851"/>
      <c r="G290" s="852"/>
      <c r="H290" s="853"/>
      <c r="I290" s="852"/>
      <c r="J290" s="854"/>
    </row>
    <row r="291" spans="2:10" ht="50.1" customHeight="1">
      <c r="B291" s="850"/>
      <c r="C291" s="837" t="s">
        <v>736</v>
      </c>
      <c r="D291" s="866" t="s">
        <v>1047</v>
      </c>
      <c r="E291" s="902"/>
      <c r="F291" s="851"/>
      <c r="G291" s="852"/>
      <c r="H291" s="853"/>
      <c r="I291" s="852"/>
      <c r="J291" s="854"/>
    </row>
    <row r="292" spans="2:10" ht="92.4">
      <c r="B292" s="850"/>
      <c r="C292" s="837" t="s">
        <v>796</v>
      </c>
      <c r="D292" s="866" t="s">
        <v>1048</v>
      </c>
      <c r="E292" s="902"/>
      <c r="F292" s="851"/>
      <c r="G292" s="852"/>
      <c r="H292" s="853"/>
      <c r="I292" s="852"/>
      <c r="J292" s="854"/>
    </row>
    <row r="293" spans="2:10" ht="32.4" customHeight="1">
      <c r="B293" s="850"/>
      <c r="C293" s="837" t="s">
        <v>737</v>
      </c>
      <c r="D293" s="866" t="s">
        <v>980</v>
      </c>
      <c r="E293" s="902"/>
      <c r="F293" s="851"/>
      <c r="G293" s="852"/>
      <c r="H293" s="853"/>
      <c r="I293" s="852"/>
      <c r="J293" s="854"/>
    </row>
    <row r="294" spans="2:10" ht="35.1" customHeight="1">
      <c r="B294" s="850"/>
      <c r="C294" s="837"/>
      <c r="D294" s="866" t="s">
        <v>981</v>
      </c>
      <c r="E294" s="902"/>
      <c r="F294" s="851"/>
      <c r="G294" s="852"/>
      <c r="H294" s="853"/>
      <c r="I294" s="852"/>
      <c r="J294" s="854"/>
    </row>
    <row r="295" spans="2:10" ht="20.100000000000001" customHeight="1">
      <c r="B295" s="850"/>
      <c r="C295" s="837"/>
      <c r="D295" s="866" t="s">
        <v>982</v>
      </c>
      <c r="E295" s="902"/>
      <c r="F295" s="851"/>
      <c r="G295" s="852"/>
      <c r="H295" s="853"/>
      <c r="I295" s="852"/>
      <c r="J295" s="854"/>
    </row>
    <row r="296" spans="2:10" ht="20.100000000000001" customHeight="1">
      <c r="B296" s="850"/>
      <c r="C296" s="837" t="s">
        <v>738</v>
      </c>
      <c r="D296" s="866" t="s">
        <v>983</v>
      </c>
      <c r="E296" s="902"/>
      <c r="F296" s="851"/>
      <c r="G296" s="852"/>
      <c r="H296" s="853"/>
      <c r="I296" s="852"/>
      <c r="J296" s="854"/>
    </row>
    <row r="297" spans="2:10" ht="20.100000000000001" customHeight="1">
      <c r="B297" s="850"/>
      <c r="C297" s="837"/>
      <c r="D297" s="866" t="s">
        <v>984</v>
      </c>
      <c r="E297" s="902"/>
      <c r="F297" s="851"/>
      <c r="G297" s="852"/>
      <c r="H297" s="853"/>
      <c r="I297" s="852"/>
      <c r="J297" s="854"/>
    </row>
    <row r="298" spans="2:10" ht="20.100000000000001" customHeight="1">
      <c r="B298" s="850"/>
      <c r="C298" s="837" t="s">
        <v>739</v>
      </c>
      <c r="D298" s="866" t="s">
        <v>985</v>
      </c>
      <c r="E298" s="902"/>
      <c r="F298" s="851"/>
      <c r="G298" s="852"/>
      <c r="H298" s="853"/>
      <c r="I298" s="852"/>
      <c r="J298" s="854"/>
    </row>
    <row r="299" spans="2:10" ht="20.100000000000001" customHeight="1">
      <c r="B299" s="850"/>
      <c r="C299" s="837"/>
      <c r="D299" s="866" t="s">
        <v>986</v>
      </c>
      <c r="E299" s="902"/>
      <c r="F299" s="851"/>
      <c r="G299" s="852"/>
      <c r="H299" s="853"/>
      <c r="I299" s="852"/>
      <c r="J299" s="854"/>
    </row>
    <row r="300" spans="2:10" ht="20.100000000000001" customHeight="1">
      <c r="B300" s="850"/>
      <c r="C300" s="837"/>
      <c r="D300" s="866" t="s">
        <v>987</v>
      </c>
      <c r="E300" s="902"/>
      <c r="F300" s="851"/>
      <c r="G300" s="852"/>
      <c r="H300" s="853"/>
      <c r="I300" s="852"/>
      <c r="J300" s="854"/>
    </row>
    <row r="301" spans="2:10" ht="35.1" customHeight="1">
      <c r="B301" s="850"/>
      <c r="C301" s="837" t="s">
        <v>740</v>
      </c>
      <c r="D301" s="866" t="s">
        <v>988</v>
      </c>
      <c r="E301" s="902"/>
      <c r="F301" s="851"/>
      <c r="G301" s="852"/>
      <c r="H301" s="853"/>
      <c r="I301" s="852"/>
      <c r="J301" s="854"/>
    </row>
    <row r="302" spans="2:10" ht="35.1" customHeight="1">
      <c r="B302" s="850"/>
      <c r="C302" s="837"/>
      <c r="D302" s="866" t="s">
        <v>989</v>
      </c>
      <c r="E302" s="902"/>
      <c r="F302" s="851"/>
      <c r="G302" s="852"/>
      <c r="H302" s="853"/>
      <c r="I302" s="852"/>
      <c r="J302" s="854"/>
    </row>
    <row r="303" spans="2:10" ht="20.100000000000001" customHeight="1">
      <c r="B303" s="850"/>
      <c r="C303" s="837"/>
      <c r="D303" s="866" t="s">
        <v>990</v>
      </c>
      <c r="E303" s="902"/>
      <c r="F303" s="851"/>
      <c r="G303" s="852"/>
      <c r="H303" s="853"/>
      <c r="I303" s="852"/>
      <c r="J303" s="854"/>
    </row>
    <row r="304" spans="2:10" ht="35.1" customHeight="1">
      <c r="B304" s="850"/>
      <c r="C304" s="837"/>
      <c r="D304" s="866" t="s">
        <v>991</v>
      </c>
      <c r="E304" s="902"/>
      <c r="F304" s="851"/>
      <c r="G304" s="852"/>
      <c r="H304" s="853"/>
      <c r="I304" s="852"/>
      <c r="J304" s="854"/>
    </row>
    <row r="305" spans="2:10" ht="35.1" customHeight="1">
      <c r="B305" s="850"/>
      <c r="C305" s="837" t="s">
        <v>741</v>
      </c>
      <c r="D305" s="866" t="s">
        <v>972</v>
      </c>
      <c r="E305" s="902"/>
      <c r="F305" s="851"/>
      <c r="G305" s="852"/>
      <c r="H305" s="853"/>
      <c r="I305" s="852"/>
      <c r="J305" s="854"/>
    </row>
    <row r="306" spans="2:10" ht="20.100000000000001" customHeight="1">
      <c r="B306" s="850" t="s">
        <v>475</v>
      </c>
      <c r="C306" s="837"/>
      <c r="D306" s="871" t="s">
        <v>742</v>
      </c>
      <c r="E306" s="902"/>
      <c r="F306" s="851"/>
      <c r="G306" s="852"/>
      <c r="H306" s="853"/>
      <c r="I306" s="852"/>
      <c r="J306" s="854"/>
    </row>
    <row r="307" spans="2:10" ht="29.4" customHeight="1">
      <c r="B307" s="850"/>
      <c r="C307" s="837" t="s">
        <v>743</v>
      </c>
      <c r="D307" s="866" t="s">
        <v>992</v>
      </c>
      <c r="E307" s="902"/>
      <c r="F307" s="851"/>
      <c r="G307" s="852"/>
      <c r="H307" s="853"/>
      <c r="I307" s="852"/>
      <c r="J307" s="854"/>
    </row>
    <row r="308" spans="2:10" ht="20.100000000000001" customHeight="1">
      <c r="B308" s="850"/>
      <c r="C308" s="837"/>
      <c r="D308" s="866" t="s">
        <v>993</v>
      </c>
      <c r="E308" s="902"/>
      <c r="F308" s="851"/>
      <c r="G308" s="852"/>
      <c r="H308" s="853"/>
      <c r="I308" s="852"/>
      <c r="J308" s="854"/>
    </row>
    <row r="309" spans="2:10" ht="20.100000000000001" customHeight="1">
      <c r="B309" s="850"/>
      <c r="C309" s="837"/>
      <c r="D309" s="866" t="s">
        <v>994</v>
      </c>
      <c r="E309" s="902"/>
      <c r="F309" s="851"/>
      <c r="G309" s="852"/>
      <c r="H309" s="853"/>
      <c r="I309" s="852"/>
      <c r="J309" s="854"/>
    </row>
    <row r="310" spans="2:10" ht="20.100000000000001" customHeight="1">
      <c r="B310" s="850"/>
      <c r="C310" s="837"/>
      <c r="D310" s="866" t="s">
        <v>995</v>
      </c>
      <c r="E310" s="902"/>
      <c r="F310" s="851"/>
      <c r="G310" s="852"/>
      <c r="H310" s="853"/>
      <c r="I310" s="852"/>
      <c r="J310" s="854"/>
    </row>
    <row r="311" spans="2:10" ht="20.100000000000001" customHeight="1">
      <c r="B311" s="850"/>
      <c r="C311" s="837" t="s">
        <v>744</v>
      </c>
      <c r="D311" s="866" t="s">
        <v>996</v>
      </c>
      <c r="E311" s="902"/>
      <c r="F311" s="851"/>
      <c r="G311" s="852"/>
      <c r="H311" s="853"/>
      <c r="I311" s="852"/>
      <c r="J311" s="854"/>
    </row>
    <row r="312" spans="2:10" ht="20.100000000000001" customHeight="1">
      <c r="B312" s="850"/>
      <c r="C312" s="837" t="s">
        <v>745</v>
      </c>
      <c r="D312" s="866" t="s">
        <v>951</v>
      </c>
      <c r="E312" s="902"/>
      <c r="F312" s="851"/>
      <c r="G312" s="852"/>
      <c r="H312" s="853"/>
      <c r="I312" s="852"/>
      <c r="J312" s="854"/>
    </row>
    <row r="313" spans="2:10" ht="35.1" customHeight="1">
      <c r="B313" s="850"/>
      <c r="C313" s="837" t="s">
        <v>797</v>
      </c>
      <c r="D313" s="866" t="s">
        <v>997</v>
      </c>
      <c r="E313" s="902"/>
      <c r="F313" s="851"/>
      <c r="G313" s="852"/>
      <c r="H313" s="853"/>
      <c r="I313" s="852"/>
      <c r="J313" s="854"/>
    </row>
    <row r="314" spans="2:10" ht="50.1" customHeight="1">
      <c r="B314" s="850"/>
      <c r="C314" s="837"/>
      <c r="D314" s="866" t="s">
        <v>998</v>
      </c>
      <c r="E314" s="902"/>
      <c r="F314" s="851"/>
      <c r="G314" s="852"/>
      <c r="H314" s="853"/>
      <c r="I314" s="852"/>
      <c r="J314" s="854"/>
    </row>
    <row r="315" spans="2:10" ht="66">
      <c r="B315" s="850"/>
      <c r="C315" s="837" t="s">
        <v>746</v>
      </c>
      <c r="D315" s="866" t="s">
        <v>999</v>
      </c>
      <c r="E315" s="902"/>
      <c r="F315" s="851"/>
      <c r="G315" s="852"/>
      <c r="H315" s="853"/>
      <c r="I315" s="852"/>
      <c r="J315" s="854"/>
    </row>
    <row r="316" spans="2:10" ht="35.1" customHeight="1">
      <c r="B316" s="850"/>
      <c r="C316" s="837" t="s">
        <v>747</v>
      </c>
      <c r="D316" s="866" t="s">
        <v>1088</v>
      </c>
      <c r="E316" s="902"/>
      <c r="F316" s="851"/>
      <c r="G316" s="852"/>
      <c r="H316" s="853"/>
      <c r="I316" s="852"/>
      <c r="J316" s="854"/>
    </row>
    <row r="317" spans="2:10" ht="35.1" customHeight="1">
      <c r="B317" s="850"/>
      <c r="C317" s="837"/>
      <c r="D317" s="866" t="s">
        <v>1000</v>
      </c>
      <c r="E317" s="902"/>
      <c r="F317" s="851"/>
      <c r="G317" s="852"/>
      <c r="H317" s="853"/>
      <c r="I317" s="852"/>
      <c r="J317" s="854"/>
    </row>
    <row r="318" spans="2:10" ht="20.100000000000001" customHeight="1">
      <c r="B318" s="850"/>
      <c r="C318" s="837"/>
      <c r="D318" s="866" t="s">
        <v>982</v>
      </c>
      <c r="E318" s="902"/>
      <c r="F318" s="851"/>
      <c r="G318" s="852"/>
      <c r="H318" s="853"/>
      <c r="I318" s="852"/>
      <c r="J318" s="854"/>
    </row>
    <row r="319" spans="2:10" ht="50.1" customHeight="1">
      <c r="B319" s="850"/>
      <c r="C319" s="837"/>
      <c r="D319" s="866" t="s">
        <v>1001</v>
      </c>
      <c r="E319" s="902"/>
      <c r="F319" s="851"/>
      <c r="G319" s="852"/>
      <c r="H319" s="853"/>
      <c r="I319" s="852"/>
      <c r="J319" s="854"/>
    </row>
    <row r="320" spans="2:10" ht="20.100000000000001" customHeight="1">
      <c r="B320" s="850"/>
      <c r="C320" s="837" t="s">
        <v>748</v>
      </c>
      <c r="D320" s="866" t="s">
        <v>983</v>
      </c>
      <c r="E320" s="902"/>
      <c r="F320" s="851"/>
      <c r="G320" s="852"/>
      <c r="H320" s="853"/>
      <c r="I320" s="852"/>
      <c r="J320" s="854"/>
    </row>
    <row r="321" spans="2:10" ht="20.100000000000001" customHeight="1">
      <c r="B321" s="850"/>
      <c r="C321" s="837"/>
      <c r="D321" s="866" t="s">
        <v>1002</v>
      </c>
      <c r="E321" s="902"/>
      <c r="F321" s="851"/>
      <c r="G321" s="852"/>
      <c r="H321" s="853"/>
      <c r="I321" s="852"/>
      <c r="J321" s="854"/>
    </row>
    <row r="322" spans="2:10" ht="20.100000000000001" customHeight="1">
      <c r="B322" s="850" t="s">
        <v>476</v>
      </c>
      <c r="C322" s="837" t="s">
        <v>1107</v>
      </c>
      <c r="D322" s="866" t="s">
        <v>1003</v>
      </c>
      <c r="E322" s="902"/>
      <c r="F322" s="851"/>
      <c r="G322" s="852"/>
      <c r="H322" s="853"/>
      <c r="I322" s="852"/>
      <c r="J322" s="854"/>
    </row>
    <row r="323" spans="2:10" ht="35.1" customHeight="1">
      <c r="B323" s="850" t="s">
        <v>477</v>
      </c>
      <c r="C323" s="837"/>
      <c r="D323" s="871" t="s">
        <v>749</v>
      </c>
      <c r="E323" s="902"/>
      <c r="F323" s="851"/>
      <c r="G323" s="852"/>
      <c r="H323" s="853"/>
      <c r="I323" s="852"/>
      <c r="J323" s="854"/>
    </row>
    <row r="324" spans="2:10" ht="20.100000000000001" customHeight="1">
      <c r="B324" s="850"/>
      <c r="C324" s="837" t="s">
        <v>798</v>
      </c>
      <c r="D324" s="866" t="s">
        <v>1003</v>
      </c>
      <c r="E324" s="902"/>
      <c r="F324" s="851"/>
      <c r="G324" s="852"/>
      <c r="H324" s="853"/>
      <c r="I324" s="852"/>
      <c r="J324" s="854"/>
    </row>
    <row r="325" spans="2:10" ht="35.1" customHeight="1">
      <c r="B325" s="850" t="s">
        <v>478</v>
      </c>
      <c r="C325" s="837"/>
      <c r="D325" s="871" t="s">
        <v>750</v>
      </c>
      <c r="E325" s="902"/>
      <c r="F325" s="851"/>
      <c r="G325" s="852"/>
      <c r="H325" s="853"/>
      <c r="I325" s="852"/>
      <c r="J325" s="854"/>
    </row>
    <row r="326" spans="2:10" ht="20.100000000000001" customHeight="1">
      <c r="B326" s="850"/>
      <c r="C326" s="837" t="s">
        <v>798</v>
      </c>
      <c r="D326" s="866" t="s">
        <v>1003</v>
      </c>
      <c r="E326" s="902"/>
      <c r="F326" s="851"/>
      <c r="G326" s="852"/>
      <c r="H326" s="853"/>
      <c r="I326" s="852"/>
      <c r="J326" s="854"/>
    </row>
    <row r="327" spans="2:10" ht="20.100000000000001" customHeight="1">
      <c r="B327" s="850" t="s">
        <v>479</v>
      </c>
      <c r="C327" s="837" t="s">
        <v>751</v>
      </c>
      <c r="D327" s="866" t="s">
        <v>1004</v>
      </c>
      <c r="E327" s="902"/>
      <c r="F327" s="851"/>
      <c r="G327" s="852"/>
      <c r="H327" s="853"/>
      <c r="I327" s="852"/>
      <c r="J327" s="854"/>
    </row>
    <row r="328" spans="2:10" ht="35.1" customHeight="1">
      <c r="B328" s="850"/>
      <c r="C328" s="837"/>
      <c r="D328" s="866" t="s">
        <v>1049</v>
      </c>
      <c r="E328" s="902"/>
      <c r="F328" s="851"/>
      <c r="G328" s="852"/>
      <c r="H328" s="853"/>
      <c r="I328" s="852"/>
      <c r="J328" s="854"/>
    </row>
    <row r="329" spans="2:10" ht="27.6" customHeight="1">
      <c r="B329" s="850"/>
      <c r="C329" s="837"/>
      <c r="D329" s="866" t="s">
        <v>1005</v>
      </c>
      <c r="E329" s="902"/>
      <c r="F329" s="851"/>
      <c r="G329" s="852"/>
      <c r="H329" s="853"/>
      <c r="I329" s="852"/>
      <c r="J329" s="854"/>
    </row>
    <row r="330" spans="2:10" ht="27.6" customHeight="1">
      <c r="B330" s="850"/>
      <c r="C330" s="837"/>
      <c r="D330" s="866" t="s">
        <v>1006</v>
      </c>
      <c r="E330" s="902"/>
      <c r="F330" s="851"/>
      <c r="G330" s="852"/>
      <c r="H330" s="853"/>
      <c r="I330" s="852"/>
      <c r="J330" s="854"/>
    </row>
    <row r="331" spans="2:10" ht="35.1" customHeight="1">
      <c r="B331" s="850"/>
      <c r="C331" s="837"/>
      <c r="D331" s="866" t="s">
        <v>1007</v>
      </c>
      <c r="E331" s="902"/>
      <c r="F331" s="851"/>
      <c r="G331" s="852"/>
      <c r="H331" s="853"/>
      <c r="I331" s="852"/>
      <c r="J331" s="854"/>
    </row>
    <row r="332" spans="2:10" ht="20.100000000000001" customHeight="1">
      <c r="B332" s="850"/>
      <c r="C332" s="837" t="s">
        <v>752</v>
      </c>
      <c r="D332" s="866" t="s">
        <v>1008</v>
      </c>
      <c r="E332" s="902"/>
      <c r="F332" s="851"/>
      <c r="G332" s="852"/>
      <c r="H332" s="853"/>
      <c r="I332" s="852"/>
      <c r="J332" s="854"/>
    </row>
    <row r="333" spans="2:10" ht="39.6">
      <c r="B333" s="850"/>
      <c r="C333" s="837"/>
      <c r="D333" s="866" t="s">
        <v>1009</v>
      </c>
      <c r="E333" s="902"/>
      <c r="F333" s="851"/>
      <c r="G333" s="852"/>
      <c r="H333" s="853"/>
      <c r="I333" s="852"/>
      <c r="J333" s="854"/>
    </row>
    <row r="334" spans="2:10" ht="35.1" customHeight="1">
      <c r="B334" s="850"/>
      <c r="C334" s="837" t="s">
        <v>753</v>
      </c>
      <c r="D334" s="866" t="s">
        <v>1010</v>
      </c>
      <c r="E334" s="902"/>
      <c r="F334" s="851"/>
      <c r="G334" s="852"/>
      <c r="H334" s="853"/>
      <c r="I334" s="852"/>
      <c r="J334" s="854"/>
    </row>
    <row r="335" spans="2:10" ht="35.1" customHeight="1">
      <c r="B335" s="850"/>
      <c r="C335" s="837"/>
      <c r="D335" s="866" t="s">
        <v>1050</v>
      </c>
      <c r="E335" s="902"/>
      <c r="F335" s="851"/>
      <c r="G335" s="852"/>
      <c r="H335" s="853"/>
      <c r="I335" s="852"/>
      <c r="J335" s="854"/>
    </row>
    <row r="336" spans="2:10" ht="20.100000000000001" customHeight="1">
      <c r="B336" s="850"/>
      <c r="C336" s="837" t="s">
        <v>754</v>
      </c>
      <c r="D336" s="866" t="s">
        <v>1011</v>
      </c>
      <c r="E336" s="902"/>
      <c r="F336" s="851"/>
      <c r="G336" s="852"/>
      <c r="H336" s="853"/>
      <c r="I336" s="852"/>
      <c r="J336" s="854"/>
    </row>
    <row r="337" spans="2:10" ht="20.100000000000001" customHeight="1">
      <c r="B337" s="850"/>
      <c r="C337" s="837"/>
      <c r="D337" s="866" t="s">
        <v>1012</v>
      </c>
      <c r="E337" s="902"/>
      <c r="F337" s="851"/>
      <c r="G337" s="852"/>
      <c r="H337" s="853"/>
      <c r="I337" s="852"/>
      <c r="J337" s="854"/>
    </row>
    <row r="338" spans="2:10" ht="59.4" customHeight="1">
      <c r="B338" s="850"/>
      <c r="C338" s="837" t="s">
        <v>755</v>
      </c>
      <c r="D338" s="866" t="s">
        <v>1099</v>
      </c>
      <c r="E338" s="902"/>
      <c r="F338" s="851"/>
      <c r="G338" s="852"/>
      <c r="H338" s="853"/>
      <c r="I338" s="852"/>
      <c r="J338" s="854"/>
    </row>
    <row r="339" spans="2:10" ht="35.4" customHeight="1">
      <c r="B339" s="850"/>
      <c r="C339" s="837" t="s">
        <v>756</v>
      </c>
      <c r="D339" s="866" t="s">
        <v>1098</v>
      </c>
      <c r="E339" s="902"/>
      <c r="F339" s="851"/>
      <c r="G339" s="852"/>
      <c r="H339" s="853"/>
      <c r="I339" s="852"/>
      <c r="J339" s="854"/>
    </row>
    <row r="340" spans="2:10" ht="20.100000000000001" customHeight="1">
      <c r="B340" s="858" t="s">
        <v>757</v>
      </c>
      <c r="C340" s="845"/>
      <c r="D340" s="885"/>
      <c r="E340" s="846" t="s">
        <v>69</v>
      </c>
      <c r="F340" s="847" t="s">
        <v>69</v>
      </c>
      <c r="G340" s="848" t="s">
        <v>69</v>
      </c>
      <c r="H340" s="849" t="s">
        <v>69</v>
      </c>
      <c r="I340" s="849" t="s">
        <v>69</v>
      </c>
      <c r="J340" s="859" t="s">
        <v>69</v>
      </c>
    </row>
    <row r="341" spans="2:10" ht="20.100000000000001" customHeight="1">
      <c r="B341" s="864" t="s">
        <v>278</v>
      </c>
      <c r="C341" s="845"/>
      <c r="D341" s="867"/>
      <c r="E341" s="846" t="s">
        <v>69</v>
      </c>
      <c r="F341" s="847" t="s">
        <v>69</v>
      </c>
      <c r="G341" s="848" t="s">
        <v>69</v>
      </c>
      <c r="H341" s="849" t="s">
        <v>69</v>
      </c>
      <c r="I341" s="849" t="s">
        <v>69</v>
      </c>
      <c r="J341" s="859" t="s">
        <v>69</v>
      </c>
    </row>
    <row r="342" spans="2:10" ht="22.5" customHeight="1">
      <c r="B342" s="858" t="s">
        <v>480</v>
      </c>
      <c r="C342" s="845"/>
      <c r="D342" s="867"/>
      <c r="E342" s="846" t="s">
        <v>69</v>
      </c>
      <c r="F342" s="847" t="s">
        <v>69</v>
      </c>
      <c r="G342" s="848" t="s">
        <v>69</v>
      </c>
      <c r="H342" s="849" t="s">
        <v>69</v>
      </c>
      <c r="I342" s="849" t="s">
        <v>69</v>
      </c>
      <c r="J342" s="859" t="s">
        <v>69</v>
      </c>
    </row>
    <row r="343" spans="2:10" ht="35.1" customHeight="1">
      <c r="B343" s="850" t="s">
        <v>481</v>
      </c>
      <c r="C343" s="837" t="s">
        <v>300</v>
      </c>
      <c r="D343" s="868" t="s">
        <v>1051</v>
      </c>
      <c r="E343" s="904"/>
      <c r="F343" s="855"/>
      <c r="G343" s="856"/>
      <c r="H343" s="857"/>
      <c r="I343" s="852"/>
      <c r="J343" s="854"/>
    </row>
    <row r="344" spans="2:10" ht="20.100000000000001" customHeight="1">
      <c r="B344" s="850"/>
      <c r="C344" s="837"/>
      <c r="D344" s="868" t="s">
        <v>1013</v>
      </c>
      <c r="E344" s="902"/>
      <c r="F344" s="851"/>
      <c r="G344" s="852"/>
      <c r="H344" s="853"/>
      <c r="I344" s="852"/>
      <c r="J344" s="854"/>
    </row>
    <row r="345" spans="2:10" ht="35.1" customHeight="1">
      <c r="B345" s="850"/>
      <c r="C345" s="837"/>
      <c r="D345" s="868" t="s">
        <v>1014</v>
      </c>
      <c r="E345" s="902"/>
      <c r="F345" s="851"/>
      <c r="G345" s="852"/>
      <c r="H345" s="853"/>
      <c r="I345" s="852"/>
      <c r="J345" s="854"/>
    </row>
    <row r="346" spans="2:10" ht="50.1" customHeight="1">
      <c r="B346" s="850"/>
      <c r="C346" s="837"/>
      <c r="D346" s="868" t="s">
        <v>1015</v>
      </c>
      <c r="E346" s="902"/>
      <c r="F346" s="851"/>
      <c r="G346" s="852"/>
      <c r="H346" s="853"/>
      <c r="I346" s="852"/>
      <c r="J346" s="854"/>
    </row>
    <row r="347" spans="2:10" ht="35.1" customHeight="1">
      <c r="B347" s="850"/>
      <c r="C347" s="883" t="s">
        <v>301</v>
      </c>
      <c r="D347" s="866" t="s">
        <v>1016</v>
      </c>
      <c r="E347" s="902"/>
      <c r="F347" s="851"/>
      <c r="G347" s="852"/>
      <c r="H347" s="853"/>
      <c r="I347" s="852"/>
      <c r="J347" s="854"/>
    </row>
    <row r="348" spans="2:10" ht="35.1" customHeight="1">
      <c r="B348" s="850"/>
      <c r="C348" s="883"/>
      <c r="D348" s="866" t="s">
        <v>1017</v>
      </c>
      <c r="E348" s="902"/>
      <c r="F348" s="851"/>
      <c r="G348" s="852"/>
      <c r="H348" s="853"/>
      <c r="I348" s="852"/>
      <c r="J348" s="854"/>
    </row>
    <row r="349" spans="2:10" ht="30.6" customHeight="1">
      <c r="B349" s="850"/>
      <c r="C349" s="883"/>
      <c r="D349" s="866" t="s">
        <v>1018</v>
      </c>
      <c r="E349" s="902"/>
      <c r="F349" s="851"/>
      <c r="G349" s="852"/>
      <c r="H349" s="853"/>
      <c r="I349" s="852"/>
      <c r="J349" s="854"/>
    </row>
    <row r="350" spans="2:10" ht="65.099999999999994" customHeight="1">
      <c r="B350" s="850" t="s">
        <v>482</v>
      </c>
      <c r="C350" s="837" t="s">
        <v>302</v>
      </c>
      <c r="D350" s="866" t="s">
        <v>1094</v>
      </c>
      <c r="E350" s="904"/>
      <c r="F350" s="855"/>
      <c r="G350" s="856"/>
      <c r="H350" s="857"/>
      <c r="I350" s="852"/>
      <c r="J350" s="854"/>
    </row>
    <row r="351" spans="2:10" ht="20.100000000000001" customHeight="1">
      <c r="B351" s="864" t="s">
        <v>758</v>
      </c>
      <c r="C351" s="845"/>
      <c r="D351" s="867"/>
      <c r="E351" s="846" t="s">
        <v>69</v>
      </c>
      <c r="F351" s="847" t="s">
        <v>69</v>
      </c>
      <c r="G351" s="848" t="s">
        <v>69</v>
      </c>
      <c r="H351" s="849" t="s">
        <v>69</v>
      </c>
      <c r="I351" s="849" t="s">
        <v>69</v>
      </c>
      <c r="J351" s="859" t="s">
        <v>69</v>
      </c>
    </row>
    <row r="352" spans="2:10" ht="35.1" customHeight="1">
      <c r="B352" s="850" t="s">
        <v>1053</v>
      </c>
      <c r="C352" s="837"/>
      <c r="D352" s="866" t="s">
        <v>1095</v>
      </c>
      <c r="E352" s="902"/>
      <c r="F352" s="851"/>
      <c r="G352" s="852"/>
      <c r="H352" s="853"/>
      <c r="I352" s="852"/>
      <c r="J352" s="854"/>
    </row>
    <row r="353" spans="2:10" ht="33" customHeight="1">
      <c r="B353" s="850" t="s">
        <v>759</v>
      </c>
      <c r="C353" s="837"/>
      <c r="D353" s="866" t="s">
        <v>1089</v>
      </c>
      <c r="E353" s="902"/>
      <c r="F353" s="851"/>
      <c r="G353" s="852"/>
      <c r="H353" s="853"/>
      <c r="I353" s="852"/>
      <c r="J353" s="854"/>
    </row>
    <row r="354" spans="2:10" ht="20.100000000000001" customHeight="1">
      <c r="B354" s="858" t="s">
        <v>760</v>
      </c>
      <c r="C354" s="845"/>
      <c r="D354" s="867"/>
      <c r="E354" s="846" t="s">
        <v>69</v>
      </c>
      <c r="F354" s="847" t="s">
        <v>69</v>
      </c>
      <c r="G354" s="848" t="s">
        <v>69</v>
      </c>
      <c r="H354" s="849" t="s">
        <v>69</v>
      </c>
      <c r="I354" s="849" t="s">
        <v>69</v>
      </c>
      <c r="J354" s="859" t="s">
        <v>69</v>
      </c>
    </row>
    <row r="355" spans="2:10" ht="20.100000000000001" customHeight="1">
      <c r="B355" s="850" t="s">
        <v>761</v>
      </c>
      <c r="C355" s="837"/>
      <c r="D355" s="868" t="s">
        <v>1019</v>
      </c>
      <c r="E355" s="902"/>
      <c r="F355" s="851"/>
      <c r="G355" s="852"/>
      <c r="H355" s="853"/>
      <c r="I355" s="852"/>
      <c r="J355" s="854"/>
    </row>
    <row r="356" spans="2:10" ht="35.1" customHeight="1">
      <c r="B356" s="850"/>
      <c r="C356" s="837"/>
      <c r="D356" s="868" t="s">
        <v>1020</v>
      </c>
      <c r="E356" s="902"/>
      <c r="F356" s="851"/>
      <c r="G356" s="852"/>
      <c r="H356" s="853"/>
      <c r="I356" s="852"/>
      <c r="J356" s="854"/>
    </row>
    <row r="357" spans="2:10" ht="20.100000000000001" customHeight="1">
      <c r="B357" s="850"/>
      <c r="C357" s="837"/>
      <c r="D357" s="868" t="s">
        <v>1054</v>
      </c>
      <c r="E357" s="902"/>
      <c r="F357" s="851"/>
      <c r="G357" s="852"/>
      <c r="H357" s="853"/>
      <c r="I357" s="852"/>
      <c r="J357" s="854"/>
    </row>
    <row r="358" spans="2:10" ht="23.4" customHeight="1">
      <c r="B358" s="850"/>
      <c r="C358" s="837"/>
      <c r="D358" s="868" t="s">
        <v>1021</v>
      </c>
      <c r="E358" s="903" t="s">
        <v>91</v>
      </c>
      <c r="F358" s="855" t="s">
        <v>94</v>
      </c>
      <c r="G358" s="856" t="s">
        <v>69</v>
      </c>
      <c r="H358" s="857" t="s">
        <v>94</v>
      </c>
      <c r="I358" s="852"/>
      <c r="J358" s="854"/>
    </row>
    <row r="359" spans="2:10" ht="50.1" customHeight="1">
      <c r="B359" s="850"/>
      <c r="C359" s="837"/>
      <c r="D359" s="868" t="s">
        <v>1055</v>
      </c>
      <c r="E359" s="903" t="s">
        <v>91</v>
      </c>
      <c r="F359" s="855" t="s">
        <v>94</v>
      </c>
      <c r="G359" s="856" t="s">
        <v>69</v>
      </c>
      <c r="H359" s="857" t="s">
        <v>94</v>
      </c>
      <c r="I359" s="852"/>
      <c r="J359" s="854"/>
    </row>
    <row r="360" spans="2:10" ht="73.95" customHeight="1">
      <c r="B360" s="850" t="s">
        <v>762</v>
      </c>
      <c r="C360" s="837" t="s">
        <v>303</v>
      </c>
      <c r="D360" s="866" t="s">
        <v>1056</v>
      </c>
      <c r="E360" s="904"/>
      <c r="F360" s="855"/>
      <c r="G360" s="856"/>
      <c r="H360" s="857"/>
      <c r="I360" s="852"/>
      <c r="J360" s="854"/>
    </row>
    <row r="361" spans="2:10" ht="50.1" customHeight="1">
      <c r="B361" s="850"/>
      <c r="C361" s="837"/>
      <c r="D361" s="866" t="s">
        <v>1057</v>
      </c>
      <c r="E361" s="904"/>
      <c r="F361" s="855"/>
      <c r="G361" s="856"/>
      <c r="H361" s="857"/>
      <c r="I361" s="852"/>
      <c r="J361" s="854"/>
    </row>
    <row r="362" spans="2:10" ht="50.1" customHeight="1">
      <c r="B362" s="850" t="s">
        <v>763</v>
      </c>
      <c r="C362" s="872"/>
      <c r="D362" s="866" t="s">
        <v>1058</v>
      </c>
      <c r="E362" s="902"/>
      <c r="F362" s="851"/>
      <c r="G362" s="852"/>
      <c r="H362" s="853"/>
      <c r="I362" s="852"/>
      <c r="J362" s="854"/>
    </row>
    <row r="363" spans="2:10" ht="20.100000000000001" customHeight="1">
      <c r="B363" s="850"/>
      <c r="C363" s="837"/>
      <c r="D363" s="868" t="s">
        <v>1059</v>
      </c>
      <c r="E363" s="902"/>
      <c r="F363" s="851"/>
      <c r="G363" s="852"/>
      <c r="H363" s="853"/>
      <c r="I363" s="852"/>
      <c r="J363" s="854"/>
    </row>
    <row r="364" spans="2:10" ht="35.1" customHeight="1">
      <c r="B364" s="850"/>
      <c r="C364" s="837"/>
      <c r="D364" s="868" t="s">
        <v>1060</v>
      </c>
      <c r="E364" s="902"/>
      <c r="F364" s="851"/>
      <c r="G364" s="852"/>
      <c r="H364" s="853"/>
      <c r="I364" s="852"/>
      <c r="J364" s="854"/>
    </row>
    <row r="365" spans="2:10" ht="35.1" customHeight="1">
      <c r="B365" s="850" t="s">
        <v>764</v>
      </c>
      <c r="C365" s="837"/>
      <c r="D365" s="868" t="s">
        <v>1100</v>
      </c>
      <c r="E365" s="902"/>
      <c r="F365" s="851"/>
      <c r="G365" s="852"/>
      <c r="H365" s="853"/>
      <c r="I365" s="852"/>
      <c r="J365" s="854"/>
    </row>
    <row r="366" spans="2:10" ht="20.100000000000001" customHeight="1">
      <c r="B366" s="850" t="s">
        <v>765</v>
      </c>
      <c r="C366" s="837"/>
      <c r="D366" s="868" t="s">
        <v>1022</v>
      </c>
      <c r="E366" s="902"/>
      <c r="F366" s="851"/>
      <c r="G366" s="852"/>
      <c r="H366" s="853"/>
      <c r="I366" s="852"/>
      <c r="J366" s="854"/>
    </row>
    <row r="367" spans="2:10" ht="35.1" customHeight="1">
      <c r="B367" s="850"/>
      <c r="C367" s="837"/>
      <c r="D367" s="868" t="s">
        <v>1061</v>
      </c>
      <c r="E367" s="903" t="s">
        <v>91</v>
      </c>
      <c r="F367" s="855" t="s">
        <v>94</v>
      </c>
      <c r="G367" s="856" t="s">
        <v>69</v>
      </c>
      <c r="H367" s="857" t="s">
        <v>94</v>
      </c>
      <c r="I367" s="852"/>
      <c r="J367" s="854"/>
    </row>
    <row r="368" spans="2:10" ht="35.1" customHeight="1">
      <c r="B368" s="850" t="s">
        <v>766</v>
      </c>
      <c r="C368" s="837"/>
      <c r="D368" s="868" t="s">
        <v>1096</v>
      </c>
      <c r="E368" s="904"/>
      <c r="F368" s="855"/>
      <c r="G368" s="856"/>
      <c r="H368" s="857"/>
      <c r="I368" s="852"/>
      <c r="J368" s="854"/>
    </row>
    <row r="369" spans="2:10" ht="35.1" customHeight="1">
      <c r="B369" s="850"/>
      <c r="C369" s="837"/>
      <c r="D369" s="868" t="s">
        <v>1097</v>
      </c>
      <c r="E369" s="904"/>
      <c r="F369" s="855"/>
      <c r="G369" s="856"/>
      <c r="H369" s="857"/>
      <c r="I369" s="852"/>
      <c r="J369" s="854"/>
    </row>
    <row r="370" spans="2:10" ht="31.2" customHeight="1">
      <c r="B370" s="850" t="s">
        <v>767</v>
      </c>
      <c r="C370" s="872"/>
      <c r="D370" s="868" t="s">
        <v>1101</v>
      </c>
      <c r="E370" s="904"/>
      <c r="F370" s="855"/>
      <c r="G370" s="856"/>
      <c r="H370" s="857"/>
      <c r="I370" s="852"/>
      <c r="J370" s="854"/>
    </row>
    <row r="371" spans="2:10" ht="35.1" customHeight="1">
      <c r="B371" s="850" t="s">
        <v>768</v>
      </c>
      <c r="C371" s="837"/>
      <c r="D371" s="866" t="s">
        <v>1102</v>
      </c>
      <c r="E371" s="902"/>
      <c r="F371" s="851"/>
      <c r="G371" s="852"/>
      <c r="H371" s="853"/>
      <c r="I371" s="852"/>
      <c r="J371" s="854"/>
    </row>
    <row r="372" spans="2:10" ht="20.100000000000001" customHeight="1">
      <c r="B372" s="864" t="s">
        <v>769</v>
      </c>
      <c r="C372" s="845"/>
      <c r="D372" s="867"/>
      <c r="E372" s="846" t="s">
        <v>69</v>
      </c>
      <c r="F372" s="847" t="s">
        <v>69</v>
      </c>
      <c r="G372" s="848" t="s">
        <v>69</v>
      </c>
      <c r="H372" s="849" t="s">
        <v>69</v>
      </c>
      <c r="I372" s="849" t="s">
        <v>69</v>
      </c>
      <c r="J372" s="859" t="s">
        <v>69</v>
      </c>
    </row>
    <row r="373" spans="2:10" ht="35.1" customHeight="1">
      <c r="B373" s="850" t="s">
        <v>1052</v>
      </c>
      <c r="C373" s="837"/>
      <c r="D373" s="866" t="s">
        <v>1062</v>
      </c>
      <c r="E373" s="903" t="s">
        <v>91</v>
      </c>
      <c r="F373" s="855" t="s">
        <v>94</v>
      </c>
      <c r="G373" s="856" t="s">
        <v>69</v>
      </c>
      <c r="H373" s="857" t="s">
        <v>94</v>
      </c>
      <c r="I373" s="852"/>
      <c r="J373" s="854"/>
    </row>
    <row r="374" spans="2:10" ht="35.1" customHeight="1">
      <c r="B374" s="850"/>
      <c r="C374" s="837"/>
      <c r="D374" s="866" t="s">
        <v>1063</v>
      </c>
      <c r="E374" s="903" t="s">
        <v>91</v>
      </c>
      <c r="F374" s="855" t="s">
        <v>94</v>
      </c>
      <c r="G374" s="856" t="s">
        <v>69</v>
      </c>
      <c r="H374" s="857" t="s">
        <v>94</v>
      </c>
      <c r="I374" s="852"/>
      <c r="J374" s="854"/>
    </row>
    <row r="375" spans="2:10" ht="20.100000000000001" customHeight="1">
      <c r="B375" s="858" t="s">
        <v>770</v>
      </c>
      <c r="C375" s="845"/>
      <c r="D375" s="867"/>
      <c r="E375" s="846" t="s">
        <v>69</v>
      </c>
      <c r="F375" s="847" t="s">
        <v>69</v>
      </c>
      <c r="G375" s="848" t="s">
        <v>69</v>
      </c>
      <c r="H375" s="849" t="s">
        <v>69</v>
      </c>
      <c r="I375" s="849" t="s">
        <v>69</v>
      </c>
      <c r="J375" s="859" t="s">
        <v>69</v>
      </c>
    </row>
    <row r="376" spans="2:10" ht="35.1" customHeight="1" thickBot="1">
      <c r="B376" s="860" t="s">
        <v>771</v>
      </c>
      <c r="C376" s="861" t="s">
        <v>304</v>
      </c>
      <c r="D376" s="890" t="s">
        <v>1104</v>
      </c>
      <c r="E376" s="905"/>
      <c r="F376" s="891" t="s">
        <v>94</v>
      </c>
      <c r="G376" s="892" t="s">
        <v>69</v>
      </c>
      <c r="H376" s="893" t="s">
        <v>94</v>
      </c>
      <c r="I376" s="862"/>
      <c r="J376" s="863"/>
    </row>
    <row r="377" spans="2:10">
      <c r="B377" s="825" t="s">
        <v>1103</v>
      </c>
    </row>
    <row r="378" spans="2:10">
      <c r="B378" s="823" t="s">
        <v>1133</v>
      </c>
    </row>
    <row r="379" spans="2:10">
      <c r="B379" s="825" t="s">
        <v>1113</v>
      </c>
    </row>
    <row r="380" spans="2:10">
      <c r="B380" s="825" t="s">
        <v>1114</v>
      </c>
    </row>
    <row r="381" spans="2:10">
      <c r="B381" s="900" t="s">
        <v>1149</v>
      </c>
    </row>
  </sheetData>
  <mergeCells count="7">
    <mergeCell ref="J6:J7"/>
    <mergeCell ref="B2:G2"/>
    <mergeCell ref="B4:I4"/>
    <mergeCell ref="B6:D7"/>
    <mergeCell ref="E6:F6"/>
    <mergeCell ref="G6:H6"/>
    <mergeCell ref="I6:I7"/>
  </mergeCells>
  <phoneticPr fontId="8"/>
  <pageMargins left="0.7" right="0.7" top="0.75" bottom="0.75" header="0.3" footer="0.3"/>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O108"/>
  <sheetViews>
    <sheetView zoomScale="85" zoomScaleNormal="85" workbookViewId="0"/>
  </sheetViews>
  <sheetFormatPr defaultColWidth="8.77734375" defaultRowHeight="13.2"/>
  <cols>
    <col min="1" max="1" width="4.33203125" style="367" customWidth="1"/>
    <col min="2" max="2" width="3.109375" style="367" customWidth="1"/>
    <col min="3" max="3" width="10.44140625" style="367" customWidth="1"/>
    <col min="4" max="4" width="4.44140625" style="367" customWidth="1"/>
    <col min="5" max="5" width="36.88671875" style="367" customWidth="1"/>
    <col min="6" max="6" width="20.44140625" style="367" customWidth="1"/>
    <col min="7" max="14" width="13.6640625" style="367" customWidth="1"/>
    <col min="15" max="15" width="4.44140625" style="367" customWidth="1"/>
    <col min="16" max="16" width="4.77734375" style="367" customWidth="1"/>
    <col min="17" max="16384" width="8.77734375" style="367"/>
  </cols>
  <sheetData>
    <row r="1" spans="1:15" ht="19.95" customHeight="1">
      <c r="A1" s="368"/>
      <c r="B1" s="368"/>
      <c r="C1" s="368"/>
      <c r="D1" s="368"/>
      <c r="E1" s="368"/>
      <c r="F1" s="368"/>
      <c r="G1" s="368"/>
      <c r="H1" s="368"/>
      <c r="I1" s="368"/>
      <c r="J1" s="368"/>
      <c r="K1" s="368"/>
      <c r="L1" s="368"/>
      <c r="M1" s="368"/>
      <c r="N1" s="368"/>
      <c r="O1" s="368"/>
    </row>
    <row r="2" spans="1:15" ht="19.95" customHeight="1">
      <c r="A2" s="368"/>
      <c r="B2" s="493" t="s">
        <v>772</v>
      </c>
      <c r="C2" s="368"/>
      <c r="D2" s="368"/>
      <c r="E2" s="368"/>
      <c r="F2" s="368"/>
      <c r="G2" s="368"/>
      <c r="H2" s="368"/>
      <c r="I2" s="368"/>
      <c r="J2" s="368"/>
      <c r="K2" s="368"/>
      <c r="L2" s="368"/>
      <c r="M2" s="368"/>
      <c r="N2" s="368"/>
      <c r="O2" s="368"/>
    </row>
    <row r="3" spans="1:15" ht="12" customHeight="1">
      <c r="A3" s="368"/>
      <c r="B3" s="493"/>
      <c r="C3" s="368"/>
      <c r="D3" s="368"/>
      <c r="E3" s="368"/>
      <c r="F3" s="368"/>
      <c r="G3" s="368"/>
      <c r="H3" s="368"/>
      <c r="I3" s="368"/>
      <c r="J3" s="368"/>
      <c r="K3" s="368"/>
      <c r="L3" s="368"/>
      <c r="M3" s="368"/>
      <c r="N3" s="368"/>
      <c r="O3" s="368"/>
    </row>
    <row r="4" spans="1:15" ht="19.95" customHeight="1">
      <c r="A4" s="368"/>
      <c r="B4" s="1019" t="s">
        <v>773</v>
      </c>
      <c r="C4" s="1019"/>
      <c r="D4" s="1019"/>
      <c r="E4" s="1019"/>
      <c r="F4" s="1019"/>
      <c r="G4" s="1019"/>
      <c r="H4" s="1019"/>
      <c r="I4" s="1019"/>
      <c r="J4" s="1019"/>
      <c r="K4" s="1019"/>
      <c r="L4" s="1019"/>
      <c r="M4" s="1019"/>
      <c r="N4" s="1019"/>
      <c r="O4" s="1019"/>
    </row>
    <row r="5" spans="1:15" ht="14.7" customHeight="1">
      <c r="A5" s="368"/>
      <c r="B5" s="457"/>
      <c r="C5" s="457"/>
      <c r="D5" s="457"/>
      <c r="E5" s="457"/>
      <c r="F5" s="457"/>
      <c r="G5" s="457"/>
      <c r="H5" s="457"/>
      <c r="I5" s="457"/>
      <c r="J5" s="457"/>
      <c r="K5" s="457"/>
      <c r="L5" s="457"/>
      <c r="M5" s="457"/>
      <c r="N5" s="457"/>
      <c r="O5" s="457"/>
    </row>
    <row r="6" spans="1:15" ht="19.95" customHeight="1">
      <c r="A6" s="368"/>
      <c r="B6" s="368"/>
      <c r="C6" s="368"/>
      <c r="D6" s="368"/>
      <c r="E6" s="368"/>
      <c r="F6" s="368"/>
      <c r="G6" s="368"/>
      <c r="H6" s="368"/>
      <c r="I6" s="368"/>
      <c r="J6" s="368"/>
      <c r="K6" s="368"/>
      <c r="L6" s="368"/>
      <c r="M6" s="368"/>
      <c r="N6" s="375" t="s">
        <v>493</v>
      </c>
      <c r="O6" s="375"/>
    </row>
    <row r="7" spans="1:15" ht="19.95" customHeight="1">
      <c r="A7" s="368"/>
      <c r="B7" s="1020" t="s">
        <v>504</v>
      </c>
      <c r="C7" s="1021"/>
      <c r="D7" s="1021"/>
      <c r="E7" s="1021"/>
      <c r="F7" s="1022"/>
      <c r="G7" s="417" t="s">
        <v>321</v>
      </c>
      <c r="H7" s="417" t="s">
        <v>320</v>
      </c>
      <c r="I7" s="417" t="s">
        <v>319</v>
      </c>
      <c r="J7" s="417" t="s">
        <v>318</v>
      </c>
      <c r="K7" s="417" t="s">
        <v>317</v>
      </c>
      <c r="L7" s="417" t="s">
        <v>329</v>
      </c>
      <c r="M7" s="417" t="s">
        <v>328</v>
      </c>
      <c r="N7" s="1026" t="s">
        <v>316</v>
      </c>
      <c r="O7" s="374"/>
    </row>
    <row r="8" spans="1:15" ht="19.95" customHeight="1">
      <c r="A8" s="368"/>
      <c r="B8" s="1023"/>
      <c r="C8" s="1024"/>
      <c r="D8" s="1024"/>
      <c r="E8" s="1024"/>
      <c r="F8" s="1025"/>
      <c r="G8" s="417" t="s">
        <v>315</v>
      </c>
      <c r="H8" s="417" t="s">
        <v>327</v>
      </c>
      <c r="I8" s="417" t="s">
        <v>326</v>
      </c>
      <c r="J8" s="417" t="s">
        <v>325</v>
      </c>
      <c r="K8" s="417" t="s">
        <v>324</v>
      </c>
      <c r="L8" s="417" t="s">
        <v>323</v>
      </c>
      <c r="M8" s="417" t="s">
        <v>322</v>
      </c>
      <c r="N8" s="1026"/>
      <c r="O8" s="374"/>
    </row>
    <row r="9" spans="1:15" ht="19.95" customHeight="1">
      <c r="A9" s="368"/>
      <c r="B9" s="1027"/>
      <c r="C9" s="1028"/>
      <c r="D9" s="1028"/>
      <c r="E9" s="1028"/>
      <c r="F9" s="419"/>
      <c r="G9" s="420"/>
      <c r="H9" s="420"/>
      <c r="I9" s="420"/>
      <c r="J9" s="420"/>
      <c r="K9" s="420"/>
      <c r="L9" s="420"/>
      <c r="M9" s="420"/>
      <c r="N9" s="421"/>
      <c r="O9" s="372"/>
    </row>
    <row r="10" spans="1:15" ht="19.95" customHeight="1">
      <c r="A10" s="368"/>
      <c r="B10" s="422"/>
      <c r="C10" s="1029" t="s">
        <v>330</v>
      </c>
      <c r="D10" s="1032" t="s">
        <v>305</v>
      </c>
      <c r="E10" s="1033"/>
      <c r="F10" s="1034"/>
      <c r="G10" s="424"/>
      <c r="H10" s="424"/>
      <c r="I10" s="424"/>
      <c r="J10" s="424"/>
      <c r="K10" s="424"/>
      <c r="L10" s="424"/>
      <c r="M10" s="424"/>
      <c r="N10" s="425">
        <f>SUM(G10:M10)</f>
        <v>0</v>
      </c>
      <c r="O10" s="373"/>
    </row>
    <row r="11" spans="1:15" ht="19.5" customHeight="1">
      <c r="A11" s="368"/>
      <c r="B11" s="422"/>
      <c r="C11" s="1030"/>
      <c r="D11" s="1035" t="s">
        <v>306</v>
      </c>
      <c r="E11" s="1036"/>
      <c r="F11" s="1037"/>
      <c r="G11" s="426">
        <f>SUM(G12:G18)</f>
        <v>0</v>
      </c>
      <c r="H11" s="426">
        <f t="shared" ref="H11:M11" si="0">SUM(H12:H18)</f>
        <v>0</v>
      </c>
      <c r="I11" s="426">
        <f t="shared" si="0"/>
        <v>0</v>
      </c>
      <c r="J11" s="426">
        <f t="shared" si="0"/>
        <v>0</v>
      </c>
      <c r="K11" s="426">
        <f t="shared" si="0"/>
        <v>0</v>
      </c>
      <c r="L11" s="426">
        <f t="shared" si="0"/>
        <v>0</v>
      </c>
      <c r="M11" s="426">
        <f t="shared" si="0"/>
        <v>0</v>
      </c>
      <c r="N11" s="425">
        <f t="shared" ref="N11:N74" si="1">SUM(G11:M11)</f>
        <v>0</v>
      </c>
      <c r="O11" s="373"/>
    </row>
    <row r="12" spans="1:15" ht="19.5" customHeight="1">
      <c r="A12" s="368"/>
      <c r="B12" s="422"/>
      <c r="C12" s="1030"/>
      <c r="D12" s="427"/>
      <c r="E12" s="1032" t="s">
        <v>334</v>
      </c>
      <c r="F12" s="1034"/>
      <c r="G12" s="424"/>
      <c r="H12" s="424"/>
      <c r="I12" s="424"/>
      <c r="J12" s="424"/>
      <c r="K12" s="424"/>
      <c r="L12" s="424"/>
      <c r="M12" s="424"/>
      <c r="N12" s="425">
        <f t="shared" si="1"/>
        <v>0</v>
      </c>
      <c r="O12" s="373"/>
    </row>
    <row r="13" spans="1:15" ht="19.5" customHeight="1">
      <c r="A13" s="368"/>
      <c r="B13" s="422"/>
      <c r="C13" s="1030"/>
      <c r="D13" s="427"/>
      <c r="E13" s="1032" t="s">
        <v>335</v>
      </c>
      <c r="F13" s="1034"/>
      <c r="G13" s="424"/>
      <c r="H13" s="424"/>
      <c r="I13" s="424"/>
      <c r="J13" s="424"/>
      <c r="K13" s="424"/>
      <c r="L13" s="424"/>
      <c r="M13" s="424"/>
      <c r="N13" s="425">
        <f t="shared" si="1"/>
        <v>0</v>
      </c>
      <c r="O13" s="373"/>
    </row>
    <row r="14" spans="1:15" ht="30" customHeight="1">
      <c r="A14" s="368"/>
      <c r="B14" s="422"/>
      <c r="C14" s="1030"/>
      <c r="D14" s="427"/>
      <c r="E14" s="1038" t="s">
        <v>336</v>
      </c>
      <c r="F14" s="1039"/>
      <c r="G14" s="424"/>
      <c r="H14" s="424"/>
      <c r="I14" s="424"/>
      <c r="J14" s="424"/>
      <c r="K14" s="424"/>
      <c r="L14" s="424"/>
      <c r="M14" s="424"/>
      <c r="N14" s="425">
        <f t="shared" si="1"/>
        <v>0</v>
      </c>
      <c r="O14" s="373"/>
    </row>
    <row r="15" spans="1:15" ht="19.5" customHeight="1">
      <c r="A15" s="368"/>
      <c r="B15" s="422"/>
      <c r="C15" s="1030"/>
      <c r="D15" s="427"/>
      <c r="E15" s="1032" t="s">
        <v>1139</v>
      </c>
      <c r="F15" s="1040"/>
      <c r="G15" s="424"/>
      <c r="H15" s="424"/>
      <c r="I15" s="424"/>
      <c r="J15" s="424"/>
      <c r="K15" s="424"/>
      <c r="L15" s="424"/>
      <c r="M15" s="424"/>
      <c r="N15" s="425">
        <f t="shared" si="1"/>
        <v>0</v>
      </c>
      <c r="O15" s="373"/>
    </row>
    <row r="16" spans="1:15" ht="19.5" customHeight="1">
      <c r="A16" s="368"/>
      <c r="B16" s="422"/>
      <c r="C16" s="1030"/>
      <c r="D16" s="427"/>
      <c r="E16" s="1032" t="s">
        <v>1135</v>
      </c>
      <c r="F16" s="1034"/>
      <c r="G16" s="424"/>
      <c r="H16" s="424"/>
      <c r="I16" s="424"/>
      <c r="J16" s="424"/>
      <c r="K16" s="424"/>
      <c r="L16" s="424"/>
      <c r="M16" s="424"/>
      <c r="N16" s="425">
        <f t="shared" si="1"/>
        <v>0</v>
      </c>
      <c r="O16" s="373"/>
    </row>
    <row r="17" spans="1:15" ht="19.5" customHeight="1">
      <c r="A17" s="368"/>
      <c r="B17" s="422"/>
      <c r="C17" s="1030"/>
      <c r="D17" s="427"/>
      <c r="E17" s="1038" t="s">
        <v>337</v>
      </c>
      <c r="F17" s="1039"/>
      <c r="G17" s="424"/>
      <c r="H17" s="424"/>
      <c r="I17" s="424"/>
      <c r="J17" s="424"/>
      <c r="K17" s="424"/>
      <c r="L17" s="424"/>
      <c r="M17" s="424"/>
      <c r="N17" s="425">
        <f t="shared" si="1"/>
        <v>0</v>
      </c>
      <c r="O17" s="373"/>
    </row>
    <row r="18" spans="1:15" ht="22.2" customHeight="1">
      <c r="A18" s="368"/>
      <c r="B18" s="422"/>
      <c r="C18" s="1030"/>
      <c r="D18" s="428"/>
      <c r="E18" s="1038" t="s">
        <v>1110</v>
      </c>
      <c r="F18" s="1039"/>
      <c r="G18" s="424"/>
      <c r="H18" s="424"/>
      <c r="I18" s="424"/>
      <c r="J18" s="424"/>
      <c r="K18" s="424"/>
      <c r="L18" s="424"/>
      <c r="M18" s="424"/>
      <c r="N18" s="425">
        <f t="shared" si="1"/>
        <v>0</v>
      </c>
      <c r="O18" s="373"/>
    </row>
    <row r="19" spans="1:15" ht="19.5" customHeight="1">
      <c r="A19" s="368"/>
      <c r="B19" s="422"/>
      <c r="C19" s="1030"/>
      <c r="D19" s="1041" t="s">
        <v>331</v>
      </c>
      <c r="E19" s="1042"/>
      <c r="F19" s="1043"/>
      <c r="G19" s="426">
        <f>SUM(G20:G35)</f>
        <v>0</v>
      </c>
      <c r="H19" s="426">
        <f t="shared" ref="H19:M19" si="2">SUM(H20:H35)</f>
        <v>0</v>
      </c>
      <c r="I19" s="426">
        <f t="shared" si="2"/>
        <v>0</v>
      </c>
      <c r="J19" s="426">
        <f t="shared" si="2"/>
        <v>0</v>
      </c>
      <c r="K19" s="426">
        <f t="shared" si="2"/>
        <v>0</v>
      </c>
      <c r="L19" s="426">
        <f t="shared" si="2"/>
        <v>0</v>
      </c>
      <c r="M19" s="426">
        <f t="shared" si="2"/>
        <v>0</v>
      </c>
      <c r="N19" s="425">
        <f t="shared" si="1"/>
        <v>0</v>
      </c>
      <c r="O19" s="373"/>
    </row>
    <row r="20" spans="1:15" ht="19.5" customHeight="1">
      <c r="A20" s="368"/>
      <c r="B20" s="422"/>
      <c r="C20" s="1030"/>
      <c r="D20" s="427"/>
      <c r="E20" s="1038" t="s">
        <v>338</v>
      </c>
      <c r="F20" s="1039"/>
      <c r="G20" s="424"/>
      <c r="H20" s="424"/>
      <c r="I20" s="424"/>
      <c r="J20" s="424"/>
      <c r="K20" s="424"/>
      <c r="L20" s="424"/>
      <c r="M20" s="424"/>
      <c r="N20" s="425">
        <f t="shared" si="1"/>
        <v>0</v>
      </c>
      <c r="O20" s="373"/>
    </row>
    <row r="21" spans="1:15" ht="19.5" customHeight="1">
      <c r="A21" s="368"/>
      <c r="B21" s="422"/>
      <c r="C21" s="1030"/>
      <c r="D21" s="427"/>
      <c r="E21" s="1038" t="s">
        <v>339</v>
      </c>
      <c r="F21" s="1039"/>
      <c r="G21" s="424"/>
      <c r="H21" s="424"/>
      <c r="I21" s="424"/>
      <c r="J21" s="424"/>
      <c r="K21" s="424"/>
      <c r="L21" s="424"/>
      <c r="M21" s="424"/>
      <c r="N21" s="425">
        <f t="shared" si="1"/>
        <v>0</v>
      </c>
      <c r="O21" s="373"/>
    </row>
    <row r="22" spans="1:15" ht="19.5" customHeight="1">
      <c r="A22" s="368"/>
      <c r="B22" s="422"/>
      <c r="C22" s="1030"/>
      <c r="D22" s="427"/>
      <c r="E22" s="1038" t="s">
        <v>340</v>
      </c>
      <c r="F22" s="1039"/>
      <c r="G22" s="424"/>
      <c r="H22" s="424"/>
      <c r="I22" s="424"/>
      <c r="J22" s="424"/>
      <c r="K22" s="424"/>
      <c r="L22" s="424"/>
      <c r="M22" s="424"/>
      <c r="N22" s="425">
        <f t="shared" si="1"/>
        <v>0</v>
      </c>
      <c r="O22" s="373"/>
    </row>
    <row r="23" spans="1:15" ht="19.5" customHeight="1">
      <c r="A23" s="368"/>
      <c r="B23" s="422"/>
      <c r="C23" s="1030"/>
      <c r="D23" s="427"/>
      <c r="E23" s="1038" t="s">
        <v>341</v>
      </c>
      <c r="F23" s="1039"/>
      <c r="G23" s="424"/>
      <c r="H23" s="424"/>
      <c r="I23" s="424"/>
      <c r="J23" s="424"/>
      <c r="K23" s="424"/>
      <c r="L23" s="424"/>
      <c r="M23" s="424"/>
      <c r="N23" s="425">
        <f t="shared" si="1"/>
        <v>0</v>
      </c>
      <c r="O23" s="373"/>
    </row>
    <row r="24" spans="1:15" ht="19.5" customHeight="1">
      <c r="A24" s="368"/>
      <c r="B24" s="422"/>
      <c r="C24" s="1030"/>
      <c r="D24" s="427"/>
      <c r="E24" s="1038" t="s">
        <v>342</v>
      </c>
      <c r="F24" s="1039"/>
      <c r="G24" s="424"/>
      <c r="H24" s="424"/>
      <c r="I24" s="424"/>
      <c r="J24" s="424"/>
      <c r="K24" s="424"/>
      <c r="L24" s="424"/>
      <c r="M24" s="424"/>
      <c r="N24" s="425">
        <f t="shared" si="1"/>
        <v>0</v>
      </c>
      <c r="O24" s="373"/>
    </row>
    <row r="25" spans="1:15" ht="19.5" customHeight="1">
      <c r="A25" s="368"/>
      <c r="B25" s="422"/>
      <c r="C25" s="1030"/>
      <c r="D25" s="427"/>
      <c r="E25" s="1038" t="s">
        <v>343</v>
      </c>
      <c r="F25" s="1039"/>
      <c r="G25" s="424"/>
      <c r="H25" s="424"/>
      <c r="I25" s="424"/>
      <c r="J25" s="424"/>
      <c r="K25" s="424"/>
      <c r="L25" s="424"/>
      <c r="M25" s="424"/>
      <c r="N25" s="425">
        <f t="shared" si="1"/>
        <v>0</v>
      </c>
      <c r="O25" s="373"/>
    </row>
    <row r="26" spans="1:15" ht="19.5" customHeight="1">
      <c r="A26" s="368"/>
      <c r="B26" s="422"/>
      <c r="C26" s="1030"/>
      <c r="D26" s="427"/>
      <c r="E26" s="1038" t="s">
        <v>344</v>
      </c>
      <c r="F26" s="1039"/>
      <c r="G26" s="424"/>
      <c r="H26" s="424"/>
      <c r="I26" s="424"/>
      <c r="J26" s="424"/>
      <c r="K26" s="424"/>
      <c r="L26" s="424"/>
      <c r="M26" s="424"/>
      <c r="N26" s="425">
        <f t="shared" si="1"/>
        <v>0</v>
      </c>
      <c r="O26" s="373"/>
    </row>
    <row r="27" spans="1:15" ht="19.5" customHeight="1">
      <c r="A27" s="368"/>
      <c r="B27" s="422"/>
      <c r="C27" s="1030"/>
      <c r="D27" s="427"/>
      <c r="E27" s="1038" t="s">
        <v>345</v>
      </c>
      <c r="F27" s="1039"/>
      <c r="G27" s="424"/>
      <c r="H27" s="424"/>
      <c r="I27" s="424"/>
      <c r="J27" s="424"/>
      <c r="K27" s="424"/>
      <c r="L27" s="424"/>
      <c r="M27" s="424"/>
      <c r="N27" s="425">
        <f t="shared" si="1"/>
        <v>0</v>
      </c>
      <c r="O27" s="373"/>
    </row>
    <row r="28" spans="1:15" ht="19.5" customHeight="1">
      <c r="A28" s="368"/>
      <c r="B28" s="422"/>
      <c r="C28" s="1030"/>
      <c r="D28" s="427"/>
      <c r="E28" s="1038" t="s">
        <v>346</v>
      </c>
      <c r="F28" s="1039"/>
      <c r="G28" s="424"/>
      <c r="H28" s="424"/>
      <c r="I28" s="424"/>
      <c r="J28" s="424"/>
      <c r="K28" s="424"/>
      <c r="L28" s="424"/>
      <c r="M28" s="424"/>
      <c r="N28" s="425">
        <f t="shared" si="1"/>
        <v>0</v>
      </c>
      <c r="O28" s="373"/>
    </row>
    <row r="29" spans="1:15" ht="19.5" customHeight="1">
      <c r="A29" s="368"/>
      <c r="B29" s="422"/>
      <c r="C29" s="1030"/>
      <c r="D29" s="427"/>
      <c r="E29" s="1038" t="s">
        <v>347</v>
      </c>
      <c r="F29" s="1039"/>
      <c r="G29" s="424"/>
      <c r="H29" s="424"/>
      <c r="I29" s="424"/>
      <c r="J29" s="424"/>
      <c r="K29" s="424"/>
      <c r="L29" s="424"/>
      <c r="M29" s="424"/>
      <c r="N29" s="425">
        <f t="shared" si="1"/>
        <v>0</v>
      </c>
      <c r="O29" s="373"/>
    </row>
    <row r="30" spans="1:15" ht="19.5" customHeight="1">
      <c r="A30" s="368"/>
      <c r="B30" s="422"/>
      <c r="C30" s="1030"/>
      <c r="D30" s="427"/>
      <c r="E30" s="1038" t="s">
        <v>348</v>
      </c>
      <c r="F30" s="1039"/>
      <c r="G30" s="424"/>
      <c r="H30" s="424"/>
      <c r="I30" s="424"/>
      <c r="J30" s="424"/>
      <c r="K30" s="424"/>
      <c r="L30" s="424"/>
      <c r="M30" s="424"/>
      <c r="N30" s="425">
        <f t="shared" si="1"/>
        <v>0</v>
      </c>
      <c r="O30" s="373"/>
    </row>
    <row r="31" spans="1:15" ht="19.5" customHeight="1">
      <c r="A31" s="368"/>
      <c r="B31" s="422"/>
      <c r="C31" s="1030"/>
      <c r="D31" s="427"/>
      <c r="E31" s="1038" t="s">
        <v>349</v>
      </c>
      <c r="F31" s="1039"/>
      <c r="G31" s="424"/>
      <c r="H31" s="424"/>
      <c r="I31" s="424"/>
      <c r="J31" s="424"/>
      <c r="K31" s="424"/>
      <c r="L31" s="424"/>
      <c r="M31" s="424"/>
      <c r="N31" s="425">
        <f t="shared" si="1"/>
        <v>0</v>
      </c>
      <c r="O31" s="373"/>
    </row>
    <row r="32" spans="1:15" ht="19.5" customHeight="1">
      <c r="A32" s="368"/>
      <c r="B32" s="422"/>
      <c r="C32" s="1030"/>
      <c r="D32" s="427"/>
      <c r="E32" s="1038" t="s">
        <v>350</v>
      </c>
      <c r="F32" s="1039"/>
      <c r="G32" s="424"/>
      <c r="H32" s="424"/>
      <c r="I32" s="424"/>
      <c r="J32" s="424"/>
      <c r="K32" s="424"/>
      <c r="L32" s="424"/>
      <c r="M32" s="424"/>
      <c r="N32" s="425">
        <f t="shared" si="1"/>
        <v>0</v>
      </c>
      <c r="O32" s="373"/>
    </row>
    <row r="33" spans="1:15" ht="19.5" customHeight="1">
      <c r="A33" s="368"/>
      <c r="B33" s="422"/>
      <c r="C33" s="1030"/>
      <c r="D33" s="427"/>
      <c r="E33" s="1038" t="s">
        <v>351</v>
      </c>
      <c r="F33" s="1039"/>
      <c r="G33" s="424"/>
      <c r="H33" s="424"/>
      <c r="I33" s="424"/>
      <c r="J33" s="424"/>
      <c r="K33" s="424"/>
      <c r="L33" s="424"/>
      <c r="M33" s="424"/>
      <c r="N33" s="425">
        <f t="shared" si="1"/>
        <v>0</v>
      </c>
      <c r="O33" s="373"/>
    </row>
    <row r="34" spans="1:15" ht="19.5" customHeight="1">
      <c r="A34" s="368"/>
      <c r="B34" s="422"/>
      <c r="C34" s="1030"/>
      <c r="D34" s="427"/>
      <c r="E34" s="1038" t="s">
        <v>352</v>
      </c>
      <c r="F34" s="1039"/>
      <c r="G34" s="424"/>
      <c r="H34" s="424"/>
      <c r="I34" s="424"/>
      <c r="J34" s="424"/>
      <c r="K34" s="424"/>
      <c r="L34" s="424"/>
      <c r="M34" s="424"/>
      <c r="N34" s="425">
        <f t="shared" si="1"/>
        <v>0</v>
      </c>
      <c r="O34" s="373"/>
    </row>
    <row r="35" spans="1:15" ht="19.5" customHeight="1">
      <c r="A35" s="368"/>
      <c r="B35" s="422"/>
      <c r="C35" s="1030"/>
      <c r="D35" s="428"/>
      <c r="E35" s="1038" t="s">
        <v>353</v>
      </c>
      <c r="F35" s="1039"/>
      <c r="G35" s="424"/>
      <c r="H35" s="424"/>
      <c r="I35" s="424"/>
      <c r="J35" s="424"/>
      <c r="K35" s="424"/>
      <c r="L35" s="424"/>
      <c r="M35" s="424"/>
      <c r="N35" s="425">
        <f t="shared" si="1"/>
        <v>0</v>
      </c>
      <c r="O35" s="373"/>
    </row>
    <row r="36" spans="1:15" ht="19.95" customHeight="1">
      <c r="A36" s="368"/>
      <c r="B36" s="422"/>
      <c r="C36" s="1030"/>
      <c r="D36" s="1035" t="s">
        <v>222</v>
      </c>
      <c r="E36" s="1036"/>
      <c r="F36" s="1037"/>
      <c r="G36" s="426">
        <f>SUM(G37:G39)</f>
        <v>0</v>
      </c>
      <c r="H36" s="426">
        <f t="shared" ref="H36:M36" si="3">SUM(H37:H39)</f>
        <v>0</v>
      </c>
      <c r="I36" s="426">
        <f t="shared" si="3"/>
        <v>0</v>
      </c>
      <c r="J36" s="426">
        <f t="shared" si="3"/>
        <v>0</v>
      </c>
      <c r="K36" s="426">
        <f t="shared" si="3"/>
        <v>0</v>
      </c>
      <c r="L36" s="426">
        <f t="shared" si="3"/>
        <v>0</v>
      </c>
      <c r="M36" s="426">
        <f t="shared" si="3"/>
        <v>0</v>
      </c>
      <c r="N36" s="425">
        <f t="shared" si="1"/>
        <v>0</v>
      </c>
      <c r="O36" s="373"/>
    </row>
    <row r="37" spans="1:15" ht="19.95" customHeight="1">
      <c r="A37" s="368"/>
      <c r="B37" s="422"/>
      <c r="C37" s="1030"/>
      <c r="D37" s="427"/>
      <c r="E37" s="1032" t="s">
        <v>440</v>
      </c>
      <c r="F37" s="1034"/>
      <c r="G37" s="424"/>
      <c r="H37" s="424"/>
      <c r="I37" s="424"/>
      <c r="J37" s="424"/>
      <c r="K37" s="424"/>
      <c r="L37" s="424"/>
      <c r="M37" s="424"/>
      <c r="N37" s="425">
        <f t="shared" si="1"/>
        <v>0</v>
      </c>
      <c r="O37" s="372"/>
    </row>
    <row r="38" spans="1:15" ht="19.95" customHeight="1">
      <c r="A38" s="368"/>
      <c r="B38" s="422"/>
      <c r="C38" s="1030"/>
      <c r="D38" s="427"/>
      <c r="E38" s="1032" t="s">
        <v>441</v>
      </c>
      <c r="F38" s="1034"/>
      <c r="G38" s="424"/>
      <c r="H38" s="424"/>
      <c r="I38" s="424"/>
      <c r="J38" s="424"/>
      <c r="K38" s="424"/>
      <c r="L38" s="424"/>
      <c r="M38" s="424"/>
      <c r="N38" s="425">
        <f t="shared" si="1"/>
        <v>0</v>
      </c>
      <c r="O38" s="372"/>
    </row>
    <row r="39" spans="1:15" ht="19.95" customHeight="1">
      <c r="A39" s="368"/>
      <c r="B39" s="422"/>
      <c r="C39" s="1030"/>
      <c r="D39" s="428"/>
      <c r="E39" s="1038" t="s">
        <v>442</v>
      </c>
      <c r="F39" s="1039"/>
      <c r="G39" s="424"/>
      <c r="H39" s="424"/>
      <c r="I39" s="424"/>
      <c r="J39" s="424"/>
      <c r="K39" s="424"/>
      <c r="L39" s="424"/>
      <c r="M39" s="424"/>
      <c r="N39" s="425">
        <f t="shared" si="1"/>
        <v>0</v>
      </c>
      <c r="O39" s="372"/>
    </row>
    <row r="40" spans="1:15" ht="19.95" customHeight="1">
      <c r="A40" s="368"/>
      <c r="B40" s="429"/>
      <c r="C40" s="1031"/>
      <c r="D40" s="430" t="s">
        <v>333</v>
      </c>
      <c r="E40" s="430"/>
      <c r="F40" s="430"/>
      <c r="G40" s="426">
        <f>SUM(G20:G35)+SUM(G12:G18)+G10+SUM(G37:G39)</f>
        <v>0</v>
      </c>
      <c r="H40" s="426">
        <f t="shared" ref="H40:M40" si="4">SUM(H20:H35)+SUM(H12:H18)+H10+SUM(H37:H39)</f>
        <v>0</v>
      </c>
      <c r="I40" s="426">
        <f t="shared" si="4"/>
        <v>0</v>
      </c>
      <c r="J40" s="426">
        <f t="shared" si="4"/>
        <v>0</v>
      </c>
      <c r="K40" s="426">
        <f t="shared" si="4"/>
        <v>0</v>
      </c>
      <c r="L40" s="426">
        <f t="shared" si="4"/>
        <v>0</v>
      </c>
      <c r="M40" s="426">
        <f t="shared" si="4"/>
        <v>0</v>
      </c>
      <c r="N40" s="425">
        <f t="shared" si="1"/>
        <v>0</v>
      </c>
      <c r="O40" s="372"/>
    </row>
    <row r="41" spans="1:15" ht="19.95" customHeight="1">
      <c r="A41" s="368"/>
      <c r="B41" s="1027"/>
      <c r="C41" s="1036"/>
      <c r="D41" s="1036"/>
      <c r="E41" s="1036"/>
      <c r="F41" s="419"/>
      <c r="G41" s="420"/>
      <c r="H41" s="420"/>
      <c r="I41" s="420"/>
      <c r="J41" s="420"/>
      <c r="K41" s="420"/>
      <c r="L41" s="420"/>
      <c r="M41" s="420"/>
      <c r="N41" s="421"/>
      <c r="O41" s="372"/>
    </row>
    <row r="42" spans="1:15" ht="19.95" customHeight="1">
      <c r="A42" s="368"/>
      <c r="B42" s="418"/>
      <c r="C42" s="1051" t="s">
        <v>357</v>
      </c>
      <c r="D42" s="1041" t="s">
        <v>332</v>
      </c>
      <c r="E42" s="1042"/>
      <c r="F42" s="1043"/>
      <c r="G42" s="426">
        <f>SUM(G43:G46)</f>
        <v>0</v>
      </c>
      <c r="H42" s="426">
        <f t="shared" ref="H42:M42" si="5">SUM(H43:H46)</f>
        <v>0</v>
      </c>
      <c r="I42" s="426">
        <f t="shared" si="5"/>
        <v>0</v>
      </c>
      <c r="J42" s="426">
        <f t="shared" si="5"/>
        <v>0</v>
      </c>
      <c r="K42" s="426">
        <f t="shared" si="5"/>
        <v>0</v>
      </c>
      <c r="L42" s="426">
        <f t="shared" si="5"/>
        <v>0</v>
      </c>
      <c r="M42" s="426">
        <f t="shared" si="5"/>
        <v>0</v>
      </c>
      <c r="N42" s="425">
        <f t="shared" si="1"/>
        <v>0</v>
      </c>
      <c r="O42" s="372"/>
    </row>
    <row r="43" spans="1:15" ht="19.95" customHeight="1">
      <c r="A43" s="368"/>
      <c r="B43" s="418"/>
      <c r="C43" s="1052"/>
      <c r="D43" s="431"/>
      <c r="E43" s="432" t="s">
        <v>354</v>
      </c>
      <c r="F43" s="433" t="s">
        <v>314</v>
      </c>
      <c r="G43" s="424"/>
      <c r="H43" s="424"/>
      <c r="I43" s="424"/>
      <c r="J43" s="424"/>
      <c r="K43" s="424"/>
      <c r="L43" s="424"/>
      <c r="M43" s="424"/>
      <c r="N43" s="425">
        <f t="shared" si="1"/>
        <v>0</v>
      </c>
      <c r="O43" s="372"/>
    </row>
    <row r="44" spans="1:15" ht="19.95" customHeight="1">
      <c r="A44" s="368"/>
      <c r="B44" s="418"/>
      <c r="C44" s="1052"/>
      <c r="D44" s="431"/>
      <c r="E44" s="434"/>
      <c r="F44" s="433" t="s">
        <v>313</v>
      </c>
      <c r="G44" s="424"/>
      <c r="H44" s="424"/>
      <c r="I44" s="424"/>
      <c r="J44" s="424"/>
      <c r="K44" s="424"/>
      <c r="L44" s="424"/>
      <c r="M44" s="424"/>
      <c r="N44" s="425">
        <f t="shared" si="1"/>
        <v>0</v>
      </c>
      <c r="O44" s="372"/>
    </row>
    <row r="45" spans="1:15" ht="19.95" customHeight="1">
      <c r="A45" s="368"/>
      <c r="B45" s="418"/>
      <c r="C45" s="1052"/>
      <c r="D45" s="431"/>
      <c r="E45" s="434"/>
      <c r="F45" s="433" t="s">
        <v>312</v>
      </c>
      <c r="G45" s="424"/>
      <c r="H45" s="424"/>
      <c r="I45" s="424"/>
      <c r="J45" s="424"/>
      <c r="K45" s="424"/>
      <c r="L45" s="424"/>
      <c r="M45" s="424"/>
      <c r="N45" s="425">
        <f t="shared" si="1"/>
        <v>0</v>
      </c>
      <c r="O45" s="372"/>
    </row>
    <row r="46" spans="1:15" ht="19.95" customHeight="1">
      <c r="A46" s="368"/>
      <c r="B46" s="418"/>
      <c r="C46" s="1052"/>
      <c r="D46" s="435"/>
      <c r="E46" s="436"/>
      <c r="F46" s="433" t="s">
        <v>311</v>
      </c>
      <c r="G46" s="424"/>
      <c r="H46" s="424"/>
      <c r="I46" s="424"/>
      <c r="J46" s="424"/>
      <c r="K46" s="424"/>
      <c r="L46" s="424"/>
      <c r="M46" s="424"/>
      <c r="N46" s="425">
        <f t="shared" si="1"/>
        <v>0</v>
      </c>
      <c r="O46" s="372"/>
    </row>
    <row r="47" spans="1:15" ht="19.95" customHeight="1">
      <c r="A47" s="368"/>
      <c r="B47" s="418"/>
      <c r="C47" s="1052"/>
      <c r="D47" s="1041" t="s">
        <v>355</v>
      </c>
      <c r="E47" s="1042"/>
      <c r="F47" s="1043"/>
      <c r="G47" s="426">
        <f t="shared" ref="G47:M47" si="6">SUM(G48:G79)</f>
        <v>0</v>
      </c>
      <c r="H47" s="426">
        <f t="shared" si="6"/>
        <v>0</v>
      </c>
      <c r="I47" s="426">
        <f t="shared" si="6"/>
        <v>0</v>
      </c>
      <c r="J47" s="426">
        <f t="shared" si="6"/>
        <v>0</v>
      </c>
      <c r="K47" s="426">
        <f t="shared" si="6"/>
        <v>0</v>
      </c>
      <c r="L47" s="426">
        <f t="shared" si="6"/>
        <v>0</v>
      </c>
      <c r="M47" s="426">
        <f t="shared" si="6"/>
        <v>0</v>
      </c>
      <c r="N47" s="425">
        <f t="shared" si="1"/>
        <v>0</v>
      </c>
      <c r="O47" s="372"/>
    </row>
    <row r="48" spans="1:15" ht="19.95" customHeight="1">
      <c r="A48" s="368"/>
      <c r="B48" s="418"/>
      <c r="C48" s="1052"/>
      <c r="D48" s="431"/>
      <c r="E48" s="432" t="s">
        <v>358</v>
      </c>
      <c r="F48" s="433" t="s">
        <v>314</v>
      </c>
      <c r="G48" s="424"/>
      <c r="H48" s="424"/>
      <c r="I48" s="424"/>
      <c r="J48" s="424"/>
      <c r="K48" s="424"/>
      <c r="L48" s="424"/>
      <c r="M48" s="424"/>
      <c r="N48" s="425">
        <f t="shared" si="1"/>
        <v>0</v>
      </c>
      <c r="O48" s="373"/>
    </row>
    <row r="49" spans="1:15" ht="19.95" customHeight="1">
      <c r="A49" s="368"/>
      <c r="B49" s="418"/>
      <c r="C49" s="1052"/>
      <c r="D49" s="431"/>
      <c r="E49" s="434"/>
      <c r="F49" s="433" t="s">
        <v>313</v>
      </c>
      <c r="G49" s="424"/>
      <c r="H49" s="424"/>
      <c r="I49" s="424"/>
      <c r="J49" s="424"/>
      <c r="K49" s="424"/>
      <c r="L49" s="424"/>
      <c r="M49" s="424"/>
      <c r="N49" s="425">
        <f t="shared" si="1"/>
        <v>0</v>
      </c>
      <c r="O49" s="373"/>
    </row>
    <row r="50" spans="1:15" ht="19.95" customHeight="1">
      <c r="A50" s="368"/>
      <c r="B50" s="418"/>
      <c r="C50" s="1052"/>
      <c r="D50" s="431"/>
      <c r="E50" s="434"/>
      <c r="F50" s="433" t="s">
        <v>312</v>
      </c>
      <c r="G50" s="424"/>
      <c r="H50" s="424"/>
      <c r="I50" s="424"/>
      <c r="J50" s="424"/>
      <c r="K50" s="424"/>
      <c r="L50" s="424"/>
      <c r="M50" s="424"/>
      <c r="N50" s="425">
        <f t="shared" si="1"/>
        <v>0</v>
      </c>
      <c r="O50" s="373"/>
    </row>
    <row r="51" spans="1:15" ht="19.95" customHeight="1">
      <c r="A51" s="368"/>
      <c r="B51" s="418"/>
      <c r="C51" s="1052"/>
      <c r="D51" s="431"/>
      <c r="E51" s="436"/>
      <c r="F51" s="433" t="s">
        <v>311</v>
      </c>
      <c r="G51" s="424"/>
      <c r="H51" s="424"/>
      <c r="I51" s="424"/>
      <c r="J51" s="424"/>
      <c r="K51" s="424"/>
      <c r="L51" s="424"/>
      <c r="M51" s="424"/>
      <c r="N51" s="425">
        <f t="shared" si="1"/>
        <v>0</v>
      </c>
      <c r="O51" s="373"/>
    </row>
    <row r="52" spans="1:15" ht="19.95" customHeight="1">
      <c r="A52" s="368"/>
      <c r="B52" s="422"/>
      <c r="C52" s="1052"/>
      <c r="D52" s="431"/>
      <c r="E52" s="437" t="s">
        <v>359</v>
      </c>
      <c r="F52" s="433" t="s">
        <v>314</v>
      </c>
      <c r="G52" s="424"/>
      <c r="H52" s="424"/>
      <c r="I52" s="424"/>
      <c r="J52" s="424"/>
      <c r="K52" s="424"/>
      <c r="L52" s="424"/>
      <c r="M52" s="424"/>
      <c r="N52" s="425">
        <f t="shared" si="1"/>
        <v>0</v>
      </c>
      <c r="O52" s="373"/>
    </row>
    <row r="53" spans="1:15" ht="19.95" customHeight="1">
      <c r="A53" s="368"/>
      <c r="B53" s="422"/>
      <c r="C53" s="1052"/>
      <c r="D53" s="431"/>
      <c r="E53" s="431"/>
      <c r="F53" s="433" t="s">
        <v>313</v>
      </c>
      <c r="G53" s="424"/>
      <c r="H53" s="424"/>
      <c r="I53" s="424"/>
      <c r="J53" s="424"/>
      <c r="K53" s="424"/>
      <c r="L53" s="424"/>
      <c r="M53" s="424"/>
      <c r="N53" s="425">
        <f t="shared" si="1"/>
        <v>0</v>
      </c>
      <c r="O53" s="373"/>
    </row>
    <row r="54" spans="1:15" ht="19.95" customHeight="1">
      <c r="A54" s="368"/>
      <c r="B54" s="422"/>
      <c r="C54" s="1052"/>
      <c r="D54" s="431"/>
      <c r="E54" s="431"/>
      <c r="F54" s="433" t="s">
        <v>312</v>
      </c>
      <c r="G54" s="424"/>
      <c r="H54" s="424"/>
      <c r="I54" s="424"/>
      <c r="J54" s="424"/>
      <c r="K54" s="424"/>
      <c r="L54" s="424"/>
      <c r="M54" s="424"/>
      <c r="N54" s="425">
        <f t="shared" si="1"/>
        <v>0</v>
      </c>
      <c r="O54" s="373"/>
    </row>
    <row r="55" spans="1:15" ht="19.95" customHeight="1">
      <c r="A55" s="368"/>
      <c r="B55" s="422"/>
      <c r="C55" s="1052"/>
      <c r="D55" s="431"/>
      <c r="E55" s="435"/>
      <c r="F55" s="433" t="s">
        <v>311</v>
      </c>
      <c r="G55" s="424"/>
      <c r="H55" s="424"/>
      <c r="I55" s="424"/>
      <c r="J55" s="424"/>
      <c r="K55" s="424"/>
      <c r="L55" s="424"/>
      <c r="M55" s="424"/>
      <c r="N55" s="425">
        <f t="shared" si="1"/>
        <v>0</v>
      </c>
      <c r="O55" s="373"/>
    </row>
    <row r="56" spans="1:15" ht="19.95" customHeight="1">
      <c r="A56" s="368"/>
      <c r="B56" s="422"/>
      <c r="C56" s="1052"/>
      <c r="D56" s="431"/>
      <c r="E56" s="437" t="s">
        <v>360</v>
      </c>
      <c r="F56" s="433" t="s">
        <v>314</v>
      </c>
      <c r="G56" s="424"/>
      <c r="H56" s="424"/>
      <c r="I56" s="424"/>
      <c r="J56" s="424"/>
      <c r="K56" s="424"/>
      <c r="L56" s="424"/>
      <c r="M56" s="424"/>
      <c r="N56" s="425">
        <f t="shared" si="1"/>
        <v>0</v>
      </c>
      <c r="O56" s="372"/>
    </row>
    <row r="57" spans="1:15" ht="19.95" customHeight="1">
      <c r="A57" s="368"/>
      <c r="B57" s="422"/>
      <c r="C57" s="1052"/>
      <c r="D57" s="431"/>
      <c r="E57" s="431" t="s">
        <v>361</v>
      </c>
      <c r="F57" s="433" t="s">
        <v>313</v>
      </c>
      <c r="G57" s="424"/>
      <c r="H57" s="424"/>
      <c r="I57" s="424"/>
      <c r="J57" s="424"/>
      <c r="K57" s="424"/>
      <c r="L57" s="424"/>
      <c r="M57" s="424"/>
      <c r="N57" s="425">
        <f t="shared" si="1"/>
        <v>0</v>
      </c>
      <c r="O57" s="372"/>
    </row>
    <row r="58" spans="1:15" ht="19.95" customHeight="1">
      <c r="A58" s="368"/>
      <c r="B58" s="422"/>
      <c r="C58" s="1052"/>
      <c r="D58" s="431"/>
      <c r="E58" s="431" t="s">
        <v>362</v>
      </c>
      <c r="F58" s="433" t="s">
        <v>312</v>
      </c>
      <c r="G58" s="424"/>
      <c r="H58" s="424"/>
      <c r="I58" s="424"/>
      <c r="J58" s="424"/>
      <c r="K58" s="424"/>
      <c r="L58" s="424"/>
      <c r="M58" s="424"/>
      <c r="N58" s="425">
        <f t="shared" si="1"/>
        <v>0</v>
      </c>
      <c r="O58" s="372"/>
    </row>
    <row r="59" spans="1:15" ht="19.95" customHeight="1">
      <c r="A59" s="368"/>
      <c r="B59" s="422"/>
      <c r="C59" s="1052"/>
      <c r="D59" s="431"/>
      <c r="E59" s="435"/>
      <c r="F59" s="433" t="s">
        <v>311</v>
      </c>
      <c r="G59" s="424"/>
      <c r="H59" s="424"/>
      <c r="I59" s="424"/>
      <c r="J59" s="424"/>
      <c r="K59" s="424"/>
      <c r="L59" s="424"/>
      <c r="M59" s="424"/>
      <c r="N59" s="425">
        <f t="shared" si="1"/>
        <v>0</v>
      </c>
      <c r="O59" s="372"/>
    </row>
    <row r="60" spans="1:15" ht="19.95" customHeight="1">
      <c r="A60" s="368"/>
      <c r="B60" s="418"/>
      <c r="C60" s="1052"/>
      <c r="D60" s="431"/>
      <c r="E60" s="437" t="s">
        <v>1138</v>
      </c>
      <c r="F60" s="433" t="s">
        <v>314</v>
      </c>
      <c r="G60" s="424"/>
      <c r="H60" s="424"/>
      <c r="I60" s="424"/>
      <c r="J60" s="424"/>
      <c r="K60" s="424"/>
      <c r="L60" s="424"/>
      <c r="M60" s="424"/>
      <c r="N60" s="425">
        <f t="shared" si="1"/>
        <v>0</v>
      </c>
      <c r="O60" s="372"/>
    </row>
    <row r="61" spans="1:15" ht="19.95" customHeight="1">
      <c r="A61" s="368"/>
      <c r="B61" s="418"/>
      <c r="C61" s="1052"/>
      <c r="D61" s="431"/>
      <c r="E61" s="431"/>
      <c r="F61" s="433" t="s">
        <v>313</v>
      </c>
      <c r="G61" s="424"/>
      <c r="H61" s="424"/>
      <c r="I61" s="424"/>
      <c r="J61" s="424"/>
      <c r="K61" s="424"/>
      <c r="L61" s="424"/>
      <c r="M61" s="424"/>
      <c r="N61" s="425">
        <f t="shared" si="1"/>
        <v>0</v>
      </c>
      <c r="O61" s="372"/>
    </row>
    <row r="62" spans="1:15" ht="19.95" customHeight="1">
      <c r="A62" s="368"/>
      <c r="B62" s="418"/>
      <c r="C62" s="1052"/>
      <c r="D62" s="431"/>
      <c r="E62" s="431"/>
      <c r="F62" s="433" t="s">
        <v>312</v>
      </c>
      <c r="G62" s="424"/>
      <c r="H62" s="424"/>
      <c r="I62" s="424"/>
      <c r="J62" s="424"/>
      <c r="K62" s="424"/>
      <c r="L62" s="424"/>
      <c r="M62" s="424"/>
      <c r="N62" s="425">
        <f t="shared" si="1"/>
        <v>0</v>
      </c>
      <c r="O62" s="372"/>
    </row>
    <row r="63" spans="1:15" ht="19.95" customHeight="1">
      <c r="A63" s="368"/>
      <c r="B63" s="418"/>
      <c r="C63" s="1052"/>
      <c r="D63" s="431"/>
      <c r="E63" s="435"/>
      <c r="F63" s="433" t="s">
        <v>311</v>
      </c>
      <c r="G63" s="424"/>
      <c r="H63" s="424"/>
      <c r="I63" s="424"/>
      <c r="J63" s="424"/>
      <c r="K63" s="424"/>
      <c r="L63" s="424"/>
      <c r="M63" s="424"/>
      <c r="N63" s="425">
        <f t="shared" si="1"/>
        <v>0</v>
      </c>
      <c r="O63" s="372"/>
    </row>
    <row r="64" spans="1:15" ht="19.95" customHeight="1">
      <c r="A64" s="368"/>
      <c r="B64" s="418"/>
      <c r="C64" s="1052"/>
      <c r="D64" s="431"/>
      <c r="E64" s="437" t="s">
        <v>1136</v>
      </c>
      <c r="F64" s="433" t="s">
        <v>314</v>
      </c>
      <c r="G64" s="424"/>
      <c r="H64" s="424"/>
      <c r="I64" s="424"/>
      <c r="J64" s="424"/>
      <c r="K64" s="424"/>
      <c r="L64" s="424"/>
      <c r="M64" s="424"/>
      <c r="N64" s="425">
        <f t="shared" si="1"/>
        <v>0</v>
      </c>
      <c r="O64" s="373"/>
    </row>
    <row r="65" spans="1:15" ht="19.95" customHeight="1">
      <c r="A65" s="368"/>
      <c r="B65" s="418"/>
      <c r="C65" s="1052"/>
      <c r="D65" s="431"/>
      <c r="E65" s="431" t="s">
        <v>497</v>
      </c>
      <c r="F65" s="433" t="s">
        <v>313</v>
      </c>
      <c r="G65" s="424"/>
      <c r="H65" s="424"/>
      <c r="I65" s="424"/>
      <c r="J65" s="424"/>
      <c r="K65" s="424"/>
      <c r="L65" s="424"/>
      <c r="M65" s="424"/>
      <c r="N65" s="425">
        <f t="shared" si="1"/>
        <v>0</v>
      </c>
      <c r="O65" s="373"/>
    </row>
    <row r="66" spans="1:15" ht="19.95" customHeight="1">
      <c r="A66" s="368"/>
      <c r="B66" s="418"/>
      <c r="C66" s="1052"/>
      <c r="D66" s="431"/>
      <c r="E66" s="431"/>
      <c r="F66" s="433" t="s">
        <v>312</v>
      </c>
      <c r="G66" s="424"/>
      <c r="H66" s="424"/>
      <c r="I66" s="424"/>
      <c r="J66" s="424"/>
      <c r="K66" s="424"/>
      <c r="L66" s="424"/>
      <c r="M66" s="424"/>
      <c r="N66" s="425">
        <f t="shared" si="1"/>
        <v>0</v>
      </c>
      <c r="O66" s="373"/>
    </row>
    <row r="67" spans="1:15" ht="19.95" customHeight="1">
      <c r="A67" s="368"/>
      <c r="B67" s="418"/>
      <c r="C67" s="1052"/>
      <c r="D67" s="431"/>
      <c r="E67" s="435"/>
      <c r="F67" s="433" t="s">
        <v>311</v>
      </c>
      <c r="G67" s="424"/>
      <c r="H67" s="424"/>
      <c r="I67" s="424"/>
      <c r="J67" s="424"/>
      <c r="K67" s="424"/>
      <c r="L67" s="424"/>
      <c r="M67" s="424"/>
      <c r="N67" s="425">
        <f t="shared" si="1"/>
        <v>0</v>
      </c>
      <c r="O67" s="373"/>
    </row>
    <row r="68" spans="1:15" ht="19.95" customHeight="1">
      <c r="A68" s="368"/>
      <c r="B68" s="418"/>
      <c r="C68" s="1052"/>
      <c r="D68" s="431"/>
      <c r="E68" s="437" t="s">
        <v>1136</v>
      </c>
      <c r="F68" s="433" t="s">
        <v>314</v>
      </c>
      <c r="G68" s="424"/>
      <c r="H68" s="424"/>
      <c r="I68" s="424"/>
      <c r="J68" s="424"/>
      <c r="K68" s="424"/>
      <c r="L68" s="424"/>
      <c r="M68" s="424"/>
      <c r="N68" s="425">
        <f t="shared" si="1"/>
        <v>0</v>
      </c>
      <c r="O68" s="373"/>
    </row>
    <row r="69" spans="1:15" ht="26.4">
      <c r="A69" s="368"/>
      <c r="B69" s="418"/>
      <c r="C69" s="1052"/>
      <c r="D69" s="431"/>
      <c r="E69" s="431" t="s">
        <v>1111</v>
      </c>
      <c r="F69" s="433" t="s">
        <v>313</v>
      </c>
      <c r="G69" s="424"/>
      <c r="H69" s="424"/>
      <c r="I69" s="424"/>
      <c r="J69" s="424"/>
      <c r="K69" s="424"/>
      <c r="L69" s="424"/>
      <c r="M69" s="424"/>
      <c r="N69" s="425">
        <f t="shared" si="1"/>
        <v>0</v>
      </c>
      <c r="O69" s="373"/>
    </row>
    <row r="70" spans="1:15" ht="19.95" customHeight="1">
      <c r="A70" s="368"/>
      <c r="B70" s="418"/>
      <c r="C70" s="1052"/>
      <c r="D70" s="431"/>
      <c r="E70" s="431"/>
      <c r="F70" s="433" t="s">
        <v>312</v>
      </c>
      <c r="G70" s="424"/>
      <c r="H70" s="424"/>
      <c r="I70" s="424"/>
      <c r="J70" s="424"/>
      <c r="K70" s="424"/>
      <c r="L70" s="424"/>
      <c r="M70" s="424"/>
      <c r="N70" s="425">
        <f t="shared" si="1"/>
        <v>0</v>
      </c>
      <c r="O70" s="373"/>
    </row>
    <row r="71" spans="1:15" ht="19.95" customHeight="1">
      <c r="A71" s="368"/>
      <c r="B71" s="418"/>
      <c r="C71" s="1052"/>
      <c r="D71" s="431"/>
      <c r="E71" s="435"/>
      <c r="F71" s="433" t="s">
        <v>311</v>
      </c>
      <c r="G71" s="424"/>
      <c r="H71" s="424"/>
      <c r="I71" s="424"/>
      <c r="J71" s="424"/>
      <c r="K71" s="424"/>
      <c r="L71" s="424"/>
      <c r="M71" s="424"/>
      <c r="N71" s="425">
        <f t="shared" si="1"/>
        <v>0</v>
      </c>
      <c r="O71" s="373"/>
    </row>
    <row r="72" spans="1:15" ht="19.95" customHeight="1">
      <c r="A72" s="368"/>
      <c r="B72" s="422"/>
      <c r="C72" s="1052"/>
      <c r="D72" s="431"/>
      <c r="E72" s="437" t="s">
        <v>363</v>
      </c>
      <c r="F72" s="433" t="s">
        <v>314</v>
      </c>
      <c r="G72" s="424"/>
      <c r="H72" s="424"/>
      <c r="I72" s="424"/>
      <c r="J72" s="424"/>
      <c r="K72" s="424"/>
      <c r="L72" s="424"/>
      <c r="M72" s="424"/>
      <c r="N72" s="425">
        <f t="shared" si="1"/>
        <v>0</v>
      </c>
      <c r="O72" s="373"/>
    </row>
    <row r="73" spans="1:15" ht="19.95" customHeight="1">
      <c r="A73" s="368"/>
      <c r="B73" s="422"/>
      <c r="C73" s="1052"/>
      <c r="D73" s="431"/>
      <c r="E73" s="431" t="s">
        <v>364</v>
      </c>
      <c r="F73" s="433" t="s">
        <v>313</v>
      </c>
      <c r="G73" s="424"/>
      <c r="H73" s="424"/>
      <c r="I73" s="424"/>
      <c r="J73" s="424"/>
      <c r="K73" s="424"/>
      <c r="L73" s="424"/>
      <c r="M73" s="424"/>
      <c r="N73" s="425">
        <f t="shared" si="1"/>
        <v>0</v>
      </c>
      <c r="O73" s="373"/>
    </row>
    <row r="74" spans="1:15" ht="19.95" customHeight="1">
      <c r="A74" s="368"/>
      <c r="B74" s="422"/>
      <c r="C74" s="1052"/>
      <c r="D74" s="431"/>
      <c r="E74" s="431"/>
      <c r="F74" s="433" t="s">
        <v>312</v>
      </c>
      <c r="G74" s="424"/>
      <c r="H74" s="424"/>
      <c r="I74" s="424"/>
      <c r="J74" s="424"/>
      <c r="K74" s="424"/>
      <c r="L74" s="424"/>
      <c r="M74" s="424"/>
      <c r="N74" s="425">
        <f t="shared" si="1"/>
        <v>0</v>
      </c>
      <c r="O74" s="373"/>
    </row>
    <row r="75" spans="1:15" ht="19.5" customHeight="1">
      <c r="A75" s="368"/>
      <c r="B75" s="422"/>
      <c r="C75" s="1052"/>
      <c r="D75" s="431"/>
      <c r="E75" s="435"/>
      <c r="F75" s="433" t="s">
        <v>311</v>
      </c>
      <c r="G75" s="424"/>
      <c r="H75" s="424"/>
      <c r="I75" s="424"/>
      <c r="J75" s="424"/>
      <c r="K75" s="424"/>
      <c r="L75" s="424"/>
      <c r="M75" s="424"/>
      <c r="N75" s="425">
        <f t="shared" ref="N75:N97" si="7">SUM(G75:M75)</f>
        <v>0</v>
      </c>
      <c r="O75" s="373"/>
    </row>
    <row r="76" spans="1:15" ht="19.5" customHeight="1">
      <c r="A76" s="368"/>
      <c r="B76" s="422"/>
      <c r="C76" s="1052"/>
      <c r="D76" s="431"/>
      <c r="E76" s="437" t="s">
        <v>1137</v>
      </c>
      <c r="F76" s="433" t="s">
        <v>314</v>
      </c>
      <c r="G76" s="424"/>
      <c r="H76" s="424"/>
      <c r="I76" s="424"/>
      <c r="J76" s="424"/>
      <c r="K76" s="424"/>
      <c r="L76" s="424"/>
      <c r="M76" s="424"/>
      <c r="N76" s="425">
        <f t="shared" si="7"/>
        <v>0</v>
      </c>
      <c r="O76" s="372"/>
    </row>
    <row r="77" spans="1:15" ht="19.2" customHeight="1">
      <c r="A77" s="368"/>
      <c r="B77" s="422"/>
      <c r="C77" s="1052"/>
      <c r="D77" s="431"/>
      <c r="E77" s="431" t="s">
        <v>365</v>
      </c>
      <c r="F77" s="433" t="s">
        <v>313</v>
      </c>
      <c r="G77" s="424"/>
      <c r="H77" s="424"/>
      <c r="I77" s="424"/>
      <c r="J77" s="424"/>
      <c r="K77" s="424"/>
      <c r="L77" s="424"/>
      <c r="M77" s="424"/>
      <c r="N77" s="425">
        <f t="shared" si="7"/>
        <v>0</v>
      </c>
      <c r="O77" s="372"/>
    </row>
    <row r="78" spans="1:15" ht="19.5" customHeight="1">
      <c r="A78" s="368"/>
      <c r="B78" s="422"/>
      <c r="C78" s="1052"/>
      <c r="D78" s="431"/>
      <c r="E78" s="431"/>
      <c r="F78" s="433" t="s">
        <v>312</v>
      </c>
      <c r="G78" s="424"/>
      <c r="H78" s="424"/>
      <c r="I78" s="424"/>
      <c r="J78" s="424"/>
      <c r="K78" s="424"/>
      <c r="L78" s="424"/>
      <c r="M78" s="424"/>
      <c r="N78" s="425">
        <f t="shared" si="7"/>
        <v>0</v>
      </c>
      <c r="O78" s="372"/>
    </row>
    <row r="79" spans="1:15" ht="19.5" customHeight="1">
      <c r="A79" s="368"/>
      <c r="B79" s="422"/>
      <c r="C79" s="1052"/>
      <c r="D79" s="431"/>
      <c r="E79" s="431"/>
      <c r="F79" s="438" t="s">
        <v>311</v>
      </c>
      <c r="G79" s="439"/>
      <c r="H79" s="439"/>
      <c r="I79" s="439"/>
      <c r="J79" s="439"/>
      <c r="K79" s="439"/>
      <c r="L79" s="439"/>
      <c r="M79" s="439"/>
      <c r="N79" s="425">
        <f t="shared" si="7"/>
        <v>0</v>
      </c>
      <c r="O79" s="372"/>
    </row>
    <row r="80" spans="1:15" ht="19.5" customHeight="1">
      <c r="A80" s="368"/>
      <c r="B80" s="422"/>
      <c r="C80" s="1052"/>
      <c r="D80" s="1041" t="s">
        <v>356</v>
      </c>
      <c r="E80" s="1042"/>
      <c r="F80" s="1043"/>
      <c r="G80" s="426">
        <f>SUM(G81:G96)</f>
        <v>0</v>
      </c>
      <c r="H80" s="426">
        <f t="shared" ref="H80:M80" si="8">SUM(H81:H96)</f>
        <v>0</v>
      </c>
      <c r="I80" s="426">
        <f t="shared" si="8"/>
        <v>0</v>
      </c>
      <c r="J80" s="426">
        <f t="shared" si="8"/>
        <v>0</v>
      </c>
      <c r="K80" s="426">
        <f t="shared" si="8"/>
        <v>0</v>
      </c>
      <c r="L80" s="426">
        <f t="shared" si="8"/>
        <v>0</v>
      </c>
      <c r="M80" s="426">
        <f t="shared" si="8"/>
        <v>0</v>
      </c>
      <c r="N80" s="425">
        <f t="shared" si="7"/>
        <v>0</v>
      </c>
      <c r="O80" s="372"/>
    </row>
    <row r="81" spans="1:15" ht="19.5" customHeight="1">
      <c r="A81" s="368"/>
      <c r="B81" s="422"/>
      <c r="C81" s="1052"/>
      <c r="D81" s="431"/>
      <c r="E81" s="440" t="s">
        <v>338</v>
      </c>
      <c r="F81" s="433" t="s">
        <v>314</v>
      </c>
      <c r="G81" s="424"/>
      <c r="H81" s="424"/>
      <c r="I81" s="424"/>
      <c r="J81" s="424"/>
      <c r="K81" s="424"/>
      <c r="L81" s="424"/>
      <c r="M81" s="424"/>
      <c r="N81" s="425">
        <f t="shared" si="7"/>
        <v>0</v>
      </c>
      <c r="O81" s="372"/>
    </row>
    <row r="82" spans="1:15" ht="19.5" customHeight="1">
      <c r="A82" s="368"/>
      <c r="B82" s="422"/>
      <c r="C82" s="1052"/>
      <c r="D82" s="431"/>
      <c r="E82" s="441" t="s">
        <v>339</v>
      </c>
      <c r="F82" s="433" t="s">
        <v>314</v>
      </c>
      <c r="G82" s="424"/>
      <c r="H82" s="424"/>
      <c r="I82" s="424"/>
      <c r="J82" s="424"/>
      <c r="K82" s="424"/>
      <c r="L82" s="424"/>
      <c r="M82" s="424"/>
      <c r="N82" s="425">
        <f t="shared" si="7"/>
        <v>0</v>
      </c>
      <c r="O82" s="372"/>
    </row>
    <row r="83" spans="1:15" ht="19.5" customHeight="1">
      <c r="A83" s="368"/>
      <c r="B83" s="422"/>
      <c r="C83" s="1052"/>
      <c r="D83" s="431"/>
      <c r="E83" s="441" t="s">
        <v>340</v>
      </c>
      <c r="F83" s="433" t="s">
        <v>314</v>
      </c>
      <c r="G83" s="424"/>
      <c r="H83" s="424"/>
      <c r="I83" s="424"/>
      <c r="J83" s="424"/>
      <c r="K83" s="424"/>
      <c r="L83" s="424"/>
      <c r="M83" s="424"/>
      <c r="N83" s="425">
        <f t="shared" si="7"/>
        <v>0</v>
      </c>
      <c r="O83" s="372"/>
    </row>
    <row r="84" spans="1:15" ht="19.5" customHeight="1">
      <c r="A84" s="368"/>
      <c r="B84" s="422"/>
      <c r="C84" s="1052"/>
      <c r="D84" s="431"/>
      <c r="E84" s="441" t="s">
        <v>341</v>
      </c>
      <c r="F84" s="433" t="s">
        <v>314</v>
      </c>
      <c r="G84" s="424"/>
      <c r="H84" s="424"/>
      <c r="I84" s="424"/>
      <c r="J84" s="424"/>
      <c r="K84" s="424"/>
      <c r="L84" s="424"/>
      <c r="M84" s="424"/>
      <c r="N84" s="425">
        <f t="shared" si="7"/>
        <v>0</v>
      </c>
      <c r="O84" s="372"/>
    </row>
    <row r="85" spans="1:15" ht="19.5" customHeight="1">
      <c r="A85" s="368"/>
      <c r="B85" s="422"/>
      <c r="C85" s="1052"/>
      <c r="D85" s="431"/>
      <c r="E85" s="441" t="s">
        <v>342</v>
      </c>
      <c r="F85" s="433" t="s">
        <v>314</v>
      </c>
      <c r="G85" s="424"/>
      <c r="H85" s="424"/>
      <c r="I85" s="424"/>
      <c r="J85" s="424"/>
      <c r="K85" s="424"/>
      <c r="L85" s="424"/>
      <c r="M85" s="424"/>
      <c r="N85" s="425">
        <f t="shared" si="7"/>
        <v>0</v>
      </c>
      <c r="O85" s="372"/>
    </row>
    <row r="86" spans="1:15" ht="19.5" customHeight="1">
      <c r="A86" s="368"/>
      <c r="B86" s="422"/>
      <c r="C86" s="1052"/>
      <c r="D86" s="431"/>
      <c r="E86" s="441" t="s">
        <v>343</v>
      </c>
      <c r="F86" s="433" t="s">
        <v>314</v>
      </c>
      <c r="G86" s="424"/>
      <c r="H86" s="424"/>
      <c r="I86" s="424"/>
      <c r="J86" s="424"/>
      <c r="K86" s="424"/>
      <c r="L86" s="424"/>
      <c r="M86" s="424"/>
      <c r="N86" s="425">
        <f t="shared" si="7"/>
        <v>0</v>
      </c>
      <c r="O86" s="372"/>
    </row>
    <row r="87" spans="1:15" ht="19.5" customHeight="1">
      <c r="A87" s="368"/>
      <c r="B87" s="422"/>
      <c r="C87" s="1052"/>
      <c r="D87" s="431"/>
      <c r="E87" s="441" t="s">
        <v>344</v>
      </c>
      <c r="F87" s="433" t="s">
        <v>314</v>
      </c>
      <c r="G87" s="424"/>
      <c r="H87" s="424"/>
      <c r="I87" s="424"/>
      <c r="J87" s="424"/>
      <c r="K87" s="424"/>
      <c r="L87" s="424"/>
      <c r="M87" s="424"/>
      <c r="N87" s="425">
        <f t="shared" si="7"/>
        <v>0</v>
      </c>
      <c r="O87" s="372"/>
    </row>
    <row r="88" spans="1:15" ht="19.5" customHeight="1">
      <c r="A88" s="368"/>
      <c r="B88" s="422"/>
      <c r="C88" s="1052"/>
      <c r="D88" s="431"/>
      <c r="E88" s="441" t="s">
        <v>345</v>
      </c>
      <c r="F88" s="433" t="s">
        <v>314</v>
      </c>
      <c r="G88" s="424"/>
      <c r="H88" s="424"/>
      <c r="I88" s="424"/>
      <c r="J88" s="424"/>
      <c r="K88" s="424"/>
      <c r="L88" s="424"/>
      <c r="M88" s="424"/>
      <c r="N88" s="425">
        <f t="shared" si="7"/>
        <v>0</v>
      </c>
      <c r="O88" s="372"/>
    </row>
    <row r="89" spans="1:15" ht="19.5" customHeight="1">
      <c r="A89" s="368"/>
      <c r="B89" s="422"/>
      <c r="C89" s="1052"/>
      <c r="D89" s="431"/>
      <c r="E89" s="441" t="s">
        <v>346</v>
      </c>
      <c r="F89" s="433" t="s">
        <v>314</v>
      </c>
      <c r="G89" s="424"/>
      <c r="H89" s="424"/>
      <c r="I89" s="424"/>
      <c r="J89" s="424"/>
      <c r="K89" s="424"/>
      <c r="L89" s="424"/>
      <c r="M89" s="424"/>
      <c r="N89" s="425">
        <f t="shared" si="7"/>
        <v>0</v>
      </c>
      <c r="O89" s="372"/>
    </row>
    <row r="90" spans="1:15" ht="19.5" customHeight="1">
      <c r="A90" s="368"/>
      <c r="B90" s="422"/>
      <c r="C90" s="1052"/>
      <c r="D90" s="431"/>
      <c r="E90" s="441" t="s">
        <v>347</v>
      </c>
      <c r="F90" s="433" t="s">
        <v>314</v>
      </c>
      <c r="G90" s="424"/>
      <c r="H90" s="424"/>
      <c r="I90" s="424"/>
      <c r="J90" s="424"/>
      <c r="K90" s="424"/>
      <c r="L90" s="424"/>
      <c r="M90" s="424"/>
      <c r="N90" s="425">
        <f t="shared" si="7"/>
        <v>0</v>
      </c>
      <c r="O90" s="372"/>
    </row>
    <row r="91" spans="1:15" ht="19.5" customHeight="1">
      <c r="A91" s="368"/>
      <c r="B91" s="422"/>
      <c r="C91" s="1052"/>
      <c r="D91" s="431"/>
      <c r="E91" s="441" t="s">
        <v>348</v>
      </c>
      <c r="F91" s="433" t="s">
        <v>314</v>
      </c>
      <c r="G91" s="424"/>
      <c r="H91" s="424"/>
      <c r="I91" s="424"/>
      <c r="J91" s="424"/>
      <c r="K91" s="424"/>
      <c r="L91" s="424"/>
      <c r="M91" s="424"/>
      <c r="N91" s="425">
        <f t="shared" si="7"/>
        <v>0</v>
      </c>
      <c r="O91" s="372"/>
    </row>
    <row r="92" spans="1:15" ht="19.5" customHeight="1">
      <c r="A92" s="368"/>
      <c r="B92" s="422"/>
      <c r="C92" s="1052"/>
      <c r="D92" s="431"/>
      <c r="E92" s="441" t="s">
        <v>349</v>
      </c>
      <c r="F92" s="433" t="s">
        <v>314</v>
      </c>
      <c r="G92" s="424"/>
      <c r="H92" s="424"/>
      <c r="I92" s="424"/>
      <c r="J92" s="424"/>
      <c r="K92" s="424"/>
      <c r="L92" s="424"/>
      <c r="M92" s="424"/>
      <c r="N92" s="425">
        <f t="shared" si="7"/>
        <v>0</v>
      </c>
      <c r="O92" s="372"/>
    </row>
    <row r="93" spans="1:15" ht="19.95" customHeight="1">
      <c r="A93" s="368"/>
      <c r="B93" s="422"/>
      <c r="C93" s="1052"/>
      <c r="D93" s="431"/>
      <c r="E93" s="441" t="s">
        <v>350</v>
      </c>
      <c r="F93" s="433" t="s">
        <v>314</v>
      </c>
      <c r="G93" s="424"/>
      <c r="H93" s="424"/>
      <c r="I93" s="424"/>
      <c r="J93" s="424"/>
      <c r="K93" s="424"/>
      <c r="L93" s="424"/>
      <c r="M93" s="424"/>
      <c r="N93" s="425">
        <f t="shared" si="7"/>
        <v>0</v>
      </c>
      <c r="O93" s="372"/>
    </row>
    <row r="94" spans="1:15" ht="19.95" customHeight="1">
      <c r="A94" s="368"/>
      <c r="B94" s="422"/>
      <c r="C94" s="1052"/>
      <c r="D94" s="431"/>
      <c r="E94" s="441" t="s">
        <v>351</v>
      </c>
      <c r="F94" s="433" t="s">
        <v>314</v>
      </c>
      <c r="G94" s="424"/>
      <c r="H94" s="424"/>
      <c r="I94" s="424"/>
      <c r="J94" s="424"/>
      <c r="K94" s="424"/>
      <c r="L94" s="424"/>
      <c r="M94" s="424"/>
      <c r="N94" s="425">
        <f t="shared" si="7"/>
        <v>0</v>
      </c>
      <c r="O94" s="372"/>
    </row>
    <row r="95" spans="1:15" ht="19.95" customHeight="1">
      <c r="A95" s="368"/>
      <c r="B95" s="422"/>
      <c r="C95" s="1052"/>
      <c r="D95" s="431"/>
      <c r="E95" s="441" t="s">
        <v>352</v>
      </c>
      <c r="F95" s="433" t="s">
        <v>314</v>
      </c>
      <c r="G95" s="424"/>
      <c r="H95" s="424"/>
      <c r="I95" s="424"/>
      <c r="J95" s="424"/>
      <c r="K95" s="424"/>
      <c r="L95" s="424"/>
      <c r="M95" s="424"/>
      <c r="N95" s="425">
        <f t="shared" si="7"/>
        <v>0</v>
      </c>
      <c r="O95" s="372"/>
    </row>
    <row r="96" spans="1:15" ht="19.95" customHeight="1">
      <c r="A96" s="368"/>
      <c r="B96" s="422"/>
      <c r="C96" s="1052"/>
      <c r="D96" s="435"/>
      <c r="E96" s="441" t="s">
        <v>353</v>
      </c>
      <c r="F96" s="433" t="s">
        <v>314</v>
      </c>
      <c r="G96" s="424"/>
      <c r="H96" s="424"/>
      <c r="I96" s="424"/>
      <c r="J96" s="424"/>
      <c r="K96" s="424"/>
      <c r="L96" s="424"/>
      <c r="M96" s="424"/>
      <c r="N96" s="425">
        <f t="shared" si="7"/>
        <v>0</v>
      </c>
      <c r="O96" s="372"/>
    </row>
    <row r="97" spans="1:15" ht="19.95" customHeight="1">
      <c r="A97" s="368"/>
      <c r="B97" s="429"/>
      <c r="C97" s="1031"/>
      <c r="D97" s="442" t="s">
        <v>366</v>
      </c>
      <c r="E97" s="442"/>
      <c r="F97" s="443"/>
      <c r="G97" s="426">
        <f t="shared" ref="G97:M97" si="9">SUM(G42,G80,G47)</f>
        <v>0</v>
      </c>
      <c r="H97" s="426">
        <f t="shared" si="9"/>
        <v>0</v>
      </c>
      <c r="I97" s="426">
        <f t="shared" si="9"/>
        <v>0</v>
      </c>
      <c r="J97" s="426">
        <f t="shared" si="9"/>
        <v>0</v>
      </c>
      <c r="K97" s="426">
        <f t="shared" si="9"/>
        <v>0</v>
      </c>
      <c r="L97" s="426">
        <f t="shared" si="9"/>
        <v>0</v>
      </c>
      <c r="M97" s="426">
        <f t="shared" si="9"/>
        <v>0</v>
      </c>
      <c r="N97" s="425">
        <f t="shared" si="7"/>
        <v>0</v>
      </c>
      <c r="O97" s="372"/>
    </row>
    <row r="98" spans="1:15" ht="19.95" customHeight="1" thickBot="1">
      <c r="A98" s="368"/>
      <c r="B98" s="444"/>
      <c r="C98" s="445"/>
      <c r="D98" s="446"/>
      <c r="E98" s="430"/>
      <c r="F98" s="447"/>
      <c r="G98" s="448"/>
      <c r="H98" s="448"/>
      <c r="I98" s="448"/>
      <c r="J98" s="448"/>
      <c r="K98" s="448"/>
      <c r="L98" s="448"/>
      <c r="M98" s="448"/>
      <c r="N98" s="449"/>
      <c r="O98" s="370"/>
    </row>
    <row r="99" spans="1:15" ht="19.95" customHeight="1" thickTop="1">
      <c r="A99" s="368"/>
      <c r="B99" s="1044" t="s">
        <v>310</v>
      </c>
      <c r="C99" s="1046" t="s">
        <v>309</v>
      </c>
      <c r="D99" s="1046"/>
      <c r="E99" s="1047"/>
      <c r="F99" s="450"/>
      <c r="G99" s="451">
        <f t="shared" ref="G99:N99" si="10">G40+G97</f>
        <v>0</v>
      </c>
      <c r="H99" s="451">
        <f t="shared" si="10"/>
        <v>0</v>
      </c>
      <c r="I99" s="451">
        <f t="shared" si="10"/>
        <v>0</v>
      </c>
      <c r="J99" s="451">
        <f t="shared" si="10"/>
        <v>0</v>
      </c>
      <c r="K99" s="451">
        <f t="shared" si="10"/>
        <v>0</v>
      </c>
      <c r="L99" s="451">
        <f t="shared" si="10"/>
        <v>0</v>
      </c>
      <c r="M99" s="451">
        <f t="shared" si="10"/>
        <v>0</v>
      </c>
      <c r="N99" s="452">
        <f t="shared" si="10"/>
        <v>0</v>
      </c>
      <c r="O99" s="368"/>
    </row>
    <row r="100" spans="1:15" ht="19.95" customHeight="1">
      <c r="A100" s="368"/>
      <c r="B100" s="1044"/>
      <c r="C100" s="1048" t="s">
        <v>308</v>
      </c>
      <c r="D100" s="1048"/>
      <c r="E100" s="1032"/>
      <c r="F100" s="423"/>
      <c r="G100" s="426">
        <f>G99*0.1</f>
        <v>0</v>
      </c>
      <c r="H100" s="426">
        <f t="shared" ref="H100:N100" si="11">H99*0.1</f>
        <v>0</v>
      </c>
      <c r="I100" s="426">
        <f t="shared" si="11"/>
        <v>0</v>
      </c>
      <c r="J100" s="426">
        <f t="shared" si="11"/>
        <v>0</v>
      </c>
      <c r="K100" s="426">
        <f t="shared" si="11"/>
        <v>0</v>
      </c>
      <c r="L100" s="426">
        <f t="shared" si="11"/>
        <v>0</v>
      </c>
      <c r="M100" s="426">
        <f t="shared" si="11"/>
        <v>0</v>
      </c>
      <c r="N100" s="453">
        <f t="shared" si="11"/>
        <v>0</v>
      </c>
      <c r="O100" s="368"/>
    </row>
    <row r="101" spans="1:15" ht="19.95" customHeight="1" thickBot="1">
      <c r="A101" s="368"/>
      <c r="B101" s="1045"/>
      <c r="C101" s="1049" t="s">
        <v>307</v>
      </c>
      <c r="D101" s="1049"/>
      <c r="E101" s="1050"/>
      <c r="F101" s="454"/>
      <c r="G101" s="455">
        <f>SUM(G99:G100)</f>
        <v>0</v>
      </c>
      <c r="H101" s="455">
        <f t="shared" ref="H101:N101" si="12">SUM(H99:H100)</f>
        <v>0</v>
      </c>
      <c r="I101" s="455">
        <f t="shared" si="12"/>
        <v>0</v>
      </c>
      <c r="J101" s="455">
        <f t="shared" si="12"/>
        <v>0</v>
      </c>
      <c r="K101" s="455">
        <f t="shared" si="12"/>
        <v>0</v>
      </c>
      <c r="L101" s="455">
        <f t="shared" si="12"/>
        <v>0</v>
      </c>
      <c r="M101" s="455">
        <f t="shared" si="12"/>
        <v>0</v>
      </c>
      <c r="N101" s="456">
        <f t="shared" si="12"/>
        <v>0</v>
      </c>
      <c r="O101" s="368"/>
    </row>
    <row r="102" spans="1:15" ht="19.95" customHeight="1" thickTop="1">
      <c r="A102" s="368"/>
      <c r="B102" s="368"/>
      <c r="C102" s="368"/>
      <c r="D102" s="368"/>
      <c r="E102" s="368"/>
      <c r="F102" s="368"/>
      <c r="G102" s="371"/>
      <c r="H102" s="371"/>
      <c r="I102" s="371"/>
      <c r="J102" s="371"/>
      <c r="K102" s="371"/>
      <c r="L102" s="371"/>
      <c r="M102" s="371"/>
      <c r="N102" s="370"/>
      <c r="O102" s="368"/>
    </row>
    <row r="103" spans="1:15" ht="17.7" customHeight="1">
      <c r="A103" s="368"/>
      <c r="B103" s="368"/>
      <c r="C103" s="369" t="s">
        <v>487</v>
      </c>
      <c r="D103" s="369"/>
      <c r="E103" s="368" t="s">
        <v>490</v>
      </c>
      <c r="F103" s="368"/>
      <c r="G103" s="368"/>
      <c r="H103" s="368"/>
      <c r="I103" s="368"/>
      <c r="J103" s="368"/>
      <c r="K103" s="368"/>
      <c r="L103" s="368"/>
      <c r="M103" s="368"/>
      <c r="N103" s="368"/>
      <c r="O103" s="368"/>
    </row>
    <row r="104" spans="1:15" ht="17.7" customHeight="1">
      <c r="A104" s="368"/>
      <c r="B104" s="368"/>
      <c r="C104" s="369" t="s">
        <v>50</v>
      </c>
      <c r="D104" s="369"/>
      <c r="E104" s="368" t="s">
        <v>1066</v>
      </c>
      <c r="F104" s="368"/>
      <c r="G104" s="368"/>
      <c r="H104" s="368"/>
      <c r="I104" s="368"/>
      <c r="J104" s="368"/>
      <c r="K104" s="368"/>
      <c r="L104" s="368"/>
      <c r="M104" s="368"/>
      <c r="N104" s="368"/>
      <c r="O104" s="368"/>
    </row>
    <row r="105" spans="1:15" ht="17.7" customHeight="1">
      <c r="A105" s="368"/>
      <c r="B105" s="368"/>
      <c r="C105" s="369" t="s">
        <v>51</v>
      </c>
      <c r="D105" s="369"/>
      <c r="E105" s="368" t="s">
        <v>492</v>
      </c>
      <c r="F105" s="368"/>
      <c r="G105" s="368"/>
      <c r="H105" s="368"/>
      <c r="I105" s="368"/>
      <c r="J105" s="368"/>
      <c r="K105" s="368"/>
      <c r="L105" s="368"/>
      <c r="M105" s="368"/>
      <c r="N105" s="368"/>
      <c r="O105" s="368"/>
    </row>
    <row r="106" spans="1:15" ht="17.7" customHeight="1" thickBot="1">
      <c r="B106" s="368"/>
      <c r="C106" s="369" t="s">
        <v>48</v>
      </c>
      <c r="D106" s="369"/>
      <c r="E106" s="368" t="s">
        <v>494</v>
      </c>
      <c r="F106" s="368"/>
      <c r="G106" s="368"/>
      <c r="H106" s="368"/>
      <c r="I106" s="368"/>
      <c r="J106" s="368"/>
      <c r="K106" s="368"/>
      <c r="L106" s="368"/>
      <c r="M106" s="368"/>
      <c r="N106" s="368"/>
    </row>
    <row r="107" spans="1:15" ht="17.7" customHeight="1">
      <c r="B107" s="368"/>
      <c r="C107" s="369" t="s">
        <v>92</v>
      </c>
      <c r="D107" s="369"/>
      <c r="E107" s="368" t="s">
        <v>173</v>
      </c>
      <c r="F107" s="368"/>
      <c r="G107" s="368"/>
      <c r="H107" s="368"/>
      <c r="I107" s="368"/>
      <c r="J107" s="368"/>
      <c r="K107" s="368"/>
      <c r="L107" s="368"/>
      <c r="M107" s="1015" t="s">
        <v>75</v>
      </c>
      <c r="N107" s="1016"/>
    </row>
    <row r="108" spans="1:15" ht="17.7" customHeight="1" thickBot="1">
      <c r="B108" s="368"/>
      <c r="C108" s="369"/>
      <c r="D108" s="369"/>
      <c r="E108" s="368"/>
      <c r="F108" s="368"/>
      <c r="G108" s="368"/>
      <c r="H108" s="368"/>
      <c r="I108" s="368"/>
      <c r="J108" s="368"/>
      <c r="K108" s="368"/>
      <c r="L108" s="368"/>
      <c r="M108" s="1017"/>
      <c r="N108" s="1018"/>
    </row>
  </sheetData>
  <mergeCells count="45">
    <mergeCell ref="B99:B101"/>
    <mergeCell ref="C99:E99"/>
    <mergeCell ref="C100:E100"/>
    <mergeCell ref="C101:E101"/>
    <mergeCell ref="E39:F39"/>
    <mergeCell ref="B41:E41"/>
    <mergeCell ref="C42:C97"/>
    <mergeCell ref="D42:F42"/>
    <mergeCell ref="D47:F47"/>
    <mergeCell ref="D80:F80"/>
    <mergeCell ref="E24:F24"/>
    <mergeCell ref="E25:F25"/>
    <mergeCell ref="E38:F38"/>
    <mergeCell ref="E27:F27"/>
    <mergeCell ref="E28:F28"/>
    <mergeCell ref="E29:F29"/>
    <mergeCell ref="E30:F30"/>
    <mergeCell ref="E31:F31"/>
    <mergeCell ref="E32:F32"/>
    <mergeCell ref="E33:F33"/>
    <mergeCell ref="E34:F34"/>
    <mergeCell ref="E35:F35"/>
    <mergeCell ref="D36:F36"/>
    <mergeCell ref="E37:F37"/>
    <mergeCell ref="D19:F19"/>
    <mergeCell ref="E20:F20"/>
    <mergeCell ref="E21:F21"/>
    <mergeCell ref="E22:F22"/>
    <mergeCell ref="E23:F23"/>
    <mergeCell ref="M107:N108"/>
    <mergeCell ref="B4:O4"/>
    <mergeCell ref="B7:F8"/>
    <mergeCell ref="N7:N8"/>
    <mergeCell ref="B9:E9"/>
    <mergeCell ref="C10:C40"/>
    <mergeCell ref="D10:F10"/>
    <mergeCell ref="D11:F11"/>
    <mergeCell ref="E12:F12"/>
    <mergeCell ref="E13:F13"/>
    <mergeCell ref="E14:F14"/>
    <mergeCell ref="E26:F26"/>
    <mergeCell ref="E15:F15"/>
    <mergeCell ref="E16:F16"/>
    <mergeCell ref="E17:F17"/>
    <mergeCell ref="E18:F18"/>
  </mergeCells>
  <phoneticPr fontId="8"/>
  <pageMargins left="0.7" right="0.7" top="0.75" bottom="0.75" header="0.3" footer="0.3"/>
  <pageSetup paperSize="9" scale="60" orientation="landscape" r:id="rId1"/>
  <rowBreaks count="2" manualBreakCount="2">
    <brk id="40" min="1" max="13" man="1"/>
    <brk id="79" min="1" max="1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pageSetUpPr fitToPage="1"/>
  </sheetPr>
  <dimension ref="A2:Y63"/>
  <sheetViews>
    <sheetView zoomScale="70" zoomScaleNormal="70" workbookViewId="0"/>
  </sheetViews>
  <sheetFormatPr defaultColWidth="8" defaultRowHeight="10.8"/>
  <cols>
    <col min="1" max="1" width="1.77734375" style="247" customWidth="1"/>
    <col min="2" max="2" width="3.77734375" style="247" customWidth="1"/>
    <col min="3" max="4" width="2.6640625" style="247" customWidth="1"/>
    <col min="5" max="5" width="35.33203125" style="247" customWidth="1"/>
    <col min="6" max="25" width="12.77734375" style="247" customWidth="1"/>
    <col min="26" max="26" width="1.44140625" style="247" customWidth="1"/>
    <col min="27" max="27" width="10.21875" style="247" customWidth="1"/>
    <col min="28" max="16384" width="8" style="247"/>
  </cols>
  <sheetData>
    <row r="2" spans="1:25" ht="18.75" customHeight="1">
      <c r="B2" s="1055" t="s">
        <v>505</v>
      </c>
      <c r="C2" s="1056"/>
      <c r="D2" s="1056"/>
      <c r="E2" s="1056"/>
      <c r="F2" s="1056"/>
      <c r="G2" s="1056"/>
      <c r="H2" s="1056"/>
      <c r="I2" s="1056"/>
      <c r="J2" s="1056"/>
      <c r="K2" s="1056"/>
      <c r="L2" s="1056"/>
      <c r="M2" s="1056"/>
      <c r="N2" s="1056"/>
      <c r="O2" s="1056"/>
      <c r="P2" s="1056"/>
      <c r="Q2" s="1056"/>
      <c r="R2" s="1056"/>
      <c r="S2" s="1056"/>
      <c r="T2" s="1056"/>
      <c r="U2" s="1056"/>
      <c r="V2" s="1056"/>
      <c r="W2" s="1056"/>
      <c r="X2" s="1056"/>
      <c r="Y2" s="346"/>
    </row>
    <row r="3" spans="1:25" ht="10.199999999999999" customHeight="1">
      <c r="A3" s="248"/>
      <c r="B3" s="249"/>
      <c r="C3" s="249"/>
      <c r="D3" s="249"/>
      <c r="E3" s="249"/>
      <c r="F3" s="249"/>
      <c r="G3" s="249"/>
      <c r="H3" s="249"/>
      <c r="I3" s="249"/>
      <c r="J3" s="249"/>
      <c r="K3" s="249"/>
      <c r="L3" s="249"/>
      <c r="M3" s="249"/>
      <c r="N3" s="249"/>
      <c r="O3" s="249"/>
      <c r="P3" s="249"/>
      <c r="Q3" s="249"/>
      <c r="R3" s="249"/>
      <c r="S3" s="249"/>
    </row>
    <row r="4" spans="1:25" ht="20.100000000000001" customHeight="1">
      <c r="B4" s="1057" t="s">
        <v>96</v>
      </c>
      <c r="C4" s="1058"/>
      <c r="D4" s="1058"/>
      <c r="E4" s="1058"/>
      <c r="F4" s="1058"/>
      <c r="G4" s="1058"/>
      <c r="H4" s="1058"/>
      <c r="I4" s="1058"/>
      <c r="J4" s="1058"/>
      <c r="K4" s="1058"/>
      <c r="L4" s="1058"/>
      <c r="M4" s="1058"/>
      <c r="N4" s="1058"/>
      <c r="O4" s="1058"/>
      <c r="P4" s="1058"/>
      <c r="Q4" s="1058"/>
      <c r="R4" s="1058"/>
      <c r="S4" s="1058"/>
      <c r="T4" s="1058"/>
      <c r="U4" s="1058"/>
      <c r="V4" s="1058"/>
      <c r="W4" s="1058"/>
      <c r="X4" s="1058"/>
      <c r="Y4" s="347"/>
    </row>
    <row r="5" spans="1:25" ht="8.25" customHeight="1">
      <c r="B5" s="182"/>
      <c r="C5" s="183"/>
      <c r="D5" s="183"/>
      <c r="E5" s="183"/>
      <c r="F5" s="183"/>
      <c r="G5" s="183"/>
      <c r="H5" s="183"/>
      <c r="I5" s="183"/>
      <c r="J5" s="183"/>
      <c r="K5" s="183"/>
      <c r="L5" s="183"/>
      <c r="M5" s="183"/>
      <c r="N5" s="183"/>
      <c r="O5" s="183"/>
      <c r="P5" s="183"/>
      <c r="Q5" s="183"/>
      <c r="R5" s="183"/>
      <c r="S5" s="183"/>
      <c r="T5" s="183"/>
      <c r="U5" s="183"/>
      <c r="V5" s="183"/>
      <c r="W5" s="183"/>
      <c r="X5" s="183"/>
      <c r="Y5" s="347"/>
    </row>
    <row r="6" spans="1:25" s="250" customFormat="1" ht="20.25" customHeight="1" thickBot="1">
      <c r="B6" s="494" t="s">
        <v>142</v>
      </c>
      <c r="C6" s="495" t="s">
        <v>97</v>
      </c>
      <c r="D6" s="251"/>
      <c r="E6" s="249"/>
      <c r="F6" s="252"/>
      <c r="G6" s="252"/>
      <c r="H6" s="252"/>
      <c r="I6" s="252"/>
      <c r="J6" s="252"/>
      <c r="K6" s="252"/>
      <c r="L6" s="252"/>
      <c r="M6" s="252"/>
      <c r="N6" s="252"/>
      <c r="O6" s="252"/>
      <c r="P6" s="252"/>
      <c r="Q6" s="252"/>
      <c r="R6" s="252"/>
      <c r="S6" s="252"/>
      <c r="T6" s="252"/>
      <c r="U6" s="252"/>
      <c r="V6" s="252"/>
      <c r="W6" s="252"/>
      <c r="X6" s="196" t="s">
        <v>86</v>
      </c>
      <c r="Y6" s="347"/>
    </row>
    <row r="7" spans="1:25" s="254" customFormat="1" ht="20.25" customHeight="1">
      <c r="A7" s="253"/>
      <c r="B7" s="1059" t="s">
        <v>143</v>
      </c>
      <c r="C7" s="1060"/>
      <c r="D7" s="1060"/>
      <c r="E7" s="1060"/>
      <c r="F7" s="1063" t="s">
        <v>188</v>
      </c>
      <c r="G7" s="1060"/>
      <c r="H7" s="1060"/>
      <c r="I7" s="1060"/>
      <c r="J7" s="1064" t="s">
        <v>414</v>
      </c>
      <c r="K7" s="1065"/>
      <c r="L7" s="1065"/>
      <c r="M7" s="1065"/>
      <c r="N7" s="1065"/>
      <c r="O7" s="1065"/>
      <c r="P7" s="1065"/>
      <c r="Q7" s="1065"/>
      <c r="R7" s="1065"/>
      <c r="S7" s="1065"/>
      <c r="T7" s="1065"/>
      <c r="U7" s="1065"/>
      <c r="V7" s="1065"/>
      <c r="W7" s="1065"/>
      <c r="X7" s="1066"/>
      <c r="Y7" s="347"/>
    </row>
    <row r="8" spans="1:25" s="254" customFormat="1" ht="20.25" customHeight="1" thickBot="1">
      <c r="A8" s="253"/>
      <c r="B8" s="1061"/>
      <c r="C8" s="1062"/>
      <c r="D8" s="1062"/>
      <c r="E8" s="1062"/>
      <c r="F8" s="496" t="s">
        <v>192</v>
      </c>
      <c r="G8" s="497" t="s">
        <v>193</v>
      </c>
      <c r="H8" s="497" t="s">
        <v>194</v>
      </c>
      <c r="I8" s="497" t="s">
        <v>195</v>
      </c>
      <c r="J8" s="497" t="s">
        <v>196</v>
      </c>
      <c r="K8" s="497" t="s">
        <v>197</v>
      </c>
      <c r="L8" s="497" t="s">
        <v>198</v>
      </c>
      <c r="M8" s="497" t="s">
        <v>199</v>
      </c>
      <c r="N8" s="497" t="s">
        <v>200</v>
      </c>
      <c r="O8" s="497" t="s">
        <v>201</v>
      </c>
      <c r="P8" s="497" t="s">
        <v>202</v>
      </c>
      <c r="Q8" s="497" t="s">
        <v>203</v>
      </c>
      <c r="R8" s="497" t="s">
        <v>204</v>
      </c>
      <c r="S8" s="497" t="s">
        <v>205</v>
      </c>
      <c r="T8" s="497" t="s">
        <v>206</v>
      </c>
      <c r="U8" s="497" t="s">
        <v>207</v>
      </c>
      <c r="V8" s="497" t="s">
        <v>208</v>
      </c>
      <c r="W8" s="497" t="s">
        <v>412</v>
      </c>
      <c r="X8" s="498" t="s">
        <v>413</v>
      </c>
      <c r="Y8" s="347"/>
    </row>
    <row r="9" spans="1:25" s="199" customFormat="1" ht="20.25" customHeight="1">
      <c r="A9" s="197"/>
      <c r="B9" s="499" t="s">
        <v>74</v>
      </c>
      <c r="C9" s="1053" t="s">
        <v>98</v>
      </c>
      <c r="D9" s="1054"/>
      <c r="E9" s="1054"/>
      <c r="F9" s="500">
        <f>SUM(F10)</f>
        <v>0</v>
      </c>
      <c r="G9" s="501">
        <f t="shared" ref="G9:X9" si="0">SUM(G10)</f>
        <v>0</v>
      </c>
      <c r="H9" s="501">
        <f t="shared" si="0"/>
        <v>0</v>
      </c>
      <c r="I9" s="502">
        <f t="shared" si="0"/>
        <v>0</v>
      </c>
      <c r="J9" s="503">
        <f t="shared" si="0"/>
        <v>0</v>
      </c>
      <c r="K9" s="503">
        <f t="shared" si="0"/>
        <v>0</v>
      </c>
      <c r="L9" s="503">
        <f t="shared" si="0"/>
        <v>0</v>
      </c>
      <c r="M9" s="503">
        <f t="shared" si="0"/>
        <v>0</v>
      </c>
      <c r="N9" s="503">
        <f t="shared" si="0"/>
        <v>0</v>
      </c>
      <c r="O9" s="503">
        <f t="shared" si="0"/>
        <v>0</v>
      </c>
      <c r="P9" s="503">
        <f t="shared" si="0"/>
        <v>0</v>
      </c>
      <c r="Q9" s="503">
        <f t="shared" si="0"/>
        <v>0</v>
      </c>
      <c r="R9" s="503">
        <f t="shared" si="0"/>
        <v>0</v>
      </c>
      <c r="S9" s="503">
        <f t="shared" si="0"/>
        <v>0</v>
      </c>
      <c r="T9" s="503">
        <f t="shared" si="0"/>
        <v>0</v>
      </c>
      <c r="U9" s="503">
        <f t="shared" si="0"/>
        <v>0</v>
      </c>
      <c r="V9" s="503">
        <f t="shared" si="0"/>
        <v>0</v>
      </c>
      <c r="W9" s="503">
        <f t="shared" si="0"/>
        <v>0</v>
      </c>
      <c r="X9" s="504">
        <f t="shared" si="0"/>
        <v>0</v>
      </c>
      <c r="Y9" s="347"/>
    </row>
    <row r="10" spans="1:25" s="199" customFormat="1" ht="20.25" customHeight="1">
      <c r="A10" s="197"/>
      <c r="B10" s="505"/>
      <c r="C10" s="506" t="s">
        <v>144</v>
      </c>
      <c r="D10" s="1068" t="s">
        <v>145</v>
      </c>
      <c r="E10" s="1069"/>
      <c r="F10" s="507">
        <f t="shared" ref="F10:X10" si="1">SUM(F11,F15)</f>
        <v>0</v>
      </c>
      <c r="G10" s="508">
        <f t="shared" si="1"/>
        <v>0</v>
      </c>
      <c r="H10" s="508">
        <f t="shared" si="1"/>
        <v>0</v>
      </c>
      <c r="I10" s="509">
        <f t="shared" si="1"/>
        <v>0</v>
      </c>
      <c r="J10" s="508">
        <f t="shared" si="1"/>
        <v>0</v>
      </c>
      <c r="K10" s="508">
        <f t="shared" si="1"/>
        <v>0</v>
      </c>
      <c r="L10" s="508">
        <f t="shared" si="1"/>
        <v>0</v>
      </c>
      <c r="M10" s="508">
        <f t="shared" si="1"/>
        <v>0</v>
      </c>
      <c r="N10" s="508">
        <f t="shared" si="1"/>
        <v>0</v>
      </c>
      <c r="O10" s="508">
        <f t="shared" si="1"/>
        <v>0</v>
      </c>
      <c r="P10" s="508">
        <f t="shared" si="1"/>
        <v>0</v>
      </c>
      <c r="Q10" s="508">
        <f t="shared" si="1"/>
        <v>0</v>
      </c>
      <c r="R10" s="508">
        <f t="shared" si="1"/>
        <v>0</v>
      </c>
      <c r="S10" s="508">
        <f t="shared" si="1"/>
        <v>0</v>
      </c>
      <c r="T10" s="508">
        <f t="shared" si="1"/>
        <v>0</v>
      </c>
      <c r="U10" s="508">
        <f t="shared" si="1"/>
        <v>0</v>
      </c>
      <c r="V10" s="508">
        <f t="shared" si="1"/>
        <v>0</v>
      </c>
      <c r="W10" s="508">
        <f t="shared" si="1"/>
        <v>0</v>
      </c>
      <c r="X10" s="510">
        <f t="shared" si="1"/>
        <v>0</v>
      </c>
      <c r="Y10" s="347"/>
    </row>
    <row r="11" spans="1:25" s="199" customFormat="1" ht="20.25" customHeight="1">
      <c r="A11" s="197"/>
      <c r="B11" s="505"/>
      <c r="C11" s="511"/>
      <c r="D11" s="1070" t="s">
        <v>186</v>
      </c>
      <c r="E11" s="1071"/>
      <c r="F11" s="512">
        <f>SUM(F12:F14)</f>
        <v>0</v>
      </c>
      <c r="G11" s="513">
        <f>SUM(G12:G14)</f>
        <v>0</v>
      </c>
      <c r="H11" s="513">
        <f>SUM(H12:H14)</f>
        <v>0</v>
      </c>
      <c r="I11" s="514">
        <f>SUM(I12:I14)</f>
        <v>0</v>
      </c>
      <c r="J11" s="515">
        <f>SUM(J12:J14)</f>
        <v>0</v>
      </c>
      <c r="K11" s="515">
        <f t="shared" ref="K11:X11" si="2">SUM(K12:K14)</f>
        <v>0</v>
      </c>
      <c r="L11" s="515">
        <f t="shared" si="2"/>
        <v>0</v>
      </c>
      <c r="M11" s="515">
        <f t="shared" si="2"/>
        <v>0</v>
      </c>
      <c r="N11" s="515">
        <f t="shared" si="2"/>
        <v>0</v>
      </c>
      <c r="O11" s="515">
        <f t="shared" si="2"/>
        <v>0</v>
      </c>
      <c r="P11" s="515">
        <f t="shared" si="2"/>
        <v>0</v>
      </c>
      <c r="Q11" s="515">
        <f t="shared" si="2"/>
        <v>0</v>
      </c>
      <c r="R11" s="515">
        <f t="shared" si="2"/>
        <v>0</v>
      </c>
      <c r="S11" s="515">
        <f t="shared" si="2"/>
        <v>0</v>
      </c>
      <c r="T11" s="515">
        <f t="shared" si="2"/>
        <v>0</v>
      </c>
      <c r="U11" s="515">
        <f t="shared" si="2"/>
        <v>0</v>
      </c>
      <c r="V11" s="515">
        <f t="shared" si="2"/>
        <v>0</v>
      </c>
      <c r="W11" s="515">
        <f t="shared" si="2"/>
        <v>0</v>
      </c>
      <c r="X11" s="516">
        <f t="shared" si="2"/>
        <v>0</v>
      </c>
      <c r="Y11" s="347"/>
    </row>
    <row r="12" spans="1:25" s="199" customFormat="1" ht="20.25" customHeight="1">
      <c r="A12" s="197"/>
      <c r="B12" s="505"/>
      <c r="C12" s="511"/>
      <c r="D12" s="517"/>
      <c r="E12" s="648" t="s">
        <v>136</v>
      </c>
      <c r="F12" s="518">
        <v>0</v>
      </c>
      <c r="G12" s="519">
        <v>0</v>
      </c>
      <c r="H12" s="519">
        <v>0</v>
      </c>
      <c r="I12" s="520">
        <v>0</v>
      </c>
      <c r="J12" s="521"/>
      <c r="K12" s="521"/>
      <c r="L12" s="521"/>
      <c r="M12" s="521"/>
      <c r="N12" s="521"/>
      <c r="O12" s="521"/>
      <c r="P12" s="521"/>
      <c r="Q12" s="521"/>
      <c r="R12" s="521"/>
      <c r="S12" s="521"/>
      <c r="T12" s="521"/>
      <c r="U12" s="521"/>
      <c r="V12" s="521"/>
      <c r="W12" s="521"/>
      <c r="X12" s="522"/>
      <c r="Y12" s="347"/>
    </row>
    <row r="13" spans="1:25" s="199" customFormat="1" ht="20.25" customHeight="1">
      <c r="A13" s="197"/>
      <c r="B13" s="505"/>
      <c r="C13" s="511"/>
      <c r="D13" s="517"/>
      <c r="E13" s="648" t="s">
        <v>137</v>
      </c>
      <c r="F13" s="518">
        <v>0</v>
      </c>
      <c r="G13" s="519">
        <v>0</v>
      </c>
      <c r="H13" s="519">
        <v>0</v>
      </c>
      <c r="I13" s="520">
        <v>0</v>
      </c>
      <c r="J13" s="521"/>
      <c r="K13" s="521"/>
      <c r="L13" s="521"/>
      <c r="M13" s="521"/>
      <c r="N13" s="521"/>
      <c r="O13" s="521"/>
      <c r="P13" s="521"/>
      <c r="Q13" s="521"/>
      <c r="R13" s="521"/>
      <c r="S13" s="521"/>
      <c r="T13" s="521"/>
      <c r="U13" s="521"/>
      <c r="V13" s="521"/>
      <c r="W13" s="521"/>
      <c r="X13" s="522"/>
      <c r="Y13" s="347"/>
    </row>
    <row r="14" spans="1:25" s="199" customFormat="1" ht="20.25" customHeight="1">
      <c r="A14" s="197"/>
      <c r="B14" s="505"/>
      <c r="C14" s="511"/>
      <c r="D14" s="523"/>
      <c r="E14" s="649" t="s">
        <v>138</v>
      </c>
      <c r="F14" s="500">
        <v>0</v>
      </c>
      <c r="G14" s="503">
        <v>0</v>
      </c>
      <c r="H14" s="503">
        <v>0</v>
      </c>
      <c r="I14" s="502">
        <v>0</v>
      </c>
      <c r="J14" s="524"/>
      <c r="K14" s="524"/>
      <c r="L14" s="524"/>
      <c r="M14" s="524"/>
      <c r="N14" s="524"/>
      <c r="O14" s="524"/>
      <c r="P14" s="524"/>
      <c r="Q14" s="524"/>
      <c r="R14" s="524"/>
      <c r="S14" s="524"/>
      <c r="T14" s="524"/>
      <c r="U14" s="524"/>
      <c r="V14" s="524"/>
      <c r="W14" s="524"/>
      <c r="X14" s="525"/>
      <c r="Y14" s="347"/>
    </row>
    <row r="15" spans="1:25" s="199" customFormat="1" ht="20.25" customHeight="1">
      <c r="A15" s="197"/>
      <c r="B15" s="505"/>
      <c r="C15" s="511"/>
      <c r="D15" s="1072" t="s">
        <v>187</v>
      </c>
      <c r="E15" s="1073"/>
      <c r="F15" s="518">
        <f>F16</f>
        <v>0</v>
      </c>
      <c r="G15" s="519">
        <f>G16</f>
        <v>0</v>
      </c>
      <c r="H15" s="519">
        <f>H16</f>
        <v>0</v>
      </c>
      <c r="I15" s="519">
        <f>I16</f>
        <v>0</v>
      </c>
      <c r="J15" s="526">
        <f>J16</f>
        <v>0</v>
      </c>
      <c r="K15" s="526">
        <f t="shared" ref="K15:X15" si="3">K16</f>
        <v>0</v>
      </c>
      <c r="L15" s="526">
        <f t="shared" si="3"/>
        <v>0</v>
      </c>
      <c r="M15" s="526">
        <f t="shared" si="3"/>
        <v>0</v>
      </c>
      <c r="N15" s="526">
        <f t="shared" si="3"/>
        <v>0</v>
      </c>
      <c r="O15" s="526">
        <f t="shared" si="3"/>
        <v>0</v>
      </c>
      <c r="P15" s="526">
        <f t="shared" si="3"/>
        <v>0</v>
      </c>
      <c r="Q15" s="526">
        <f t="shared" si="3"/>
        <v>0</v>
      </c>
      <c r="R15" s="526">
        <f t="shared" si="3"/>
        <v>0</v>
      </c>
      <c r="S15" s="526">
        <f t="shared" si="3"/>
        <v>0</v>
      </c>
      <c r="T15" s="526">
        <f t="shared" si="3"/>
        <v>0</v>
      </c>
      <c r="U15" s="526">
        <f t="shared" si="3"/>
        <v>0</v>
      </c>
      <c r="V15" s="526">
        <f t="shared" si="3"/>
        <v>0</v>
      </c>
      <c r="W15" s="526">
        <f t="shared" si="3"/>
        <v>0</v>
      </c>
      <c r="X15" s="527">
        <f t="shared" si="3"/>
        <v>0</v>
      </c>
      <c r="Y15" s="347"/>
    </row>
    <row r="16" spans="1:25" s="199" customFormat="1" ht="20.25" customHeight="1">
      <c r="A16" s="197"/>
      <c r="B16" s="505"/>
      <c r="C16" s="511"/>
      <c r="D16" s="528"/>
      <c r="E16" s="529" t="s">
        <v>139</v>
      </c>
      <c r="F16" s="530">
        <v>0</v>
      </c>
      <c r="G16" s="531">
        <v>0</v>
      </c>
      <c r="H16" s="531">
        <v>0</v>
      </c>
      <c r="I16" s="532">
        <v>0</v>
      </c>
      <c r="J16" s="533"/>
      <c r="K16" s="533"/>
      <c r="L16" s="533"/>
      <c r="M16" s="533"/>
      <c r="N16" s="533"/>
      <c r="O16" s="533"/>
      <c r="P16" s="533"/>
      <c r="Q16" s="533"/>
      <c r="R16" s="533"/>
      <c r="S16" s="533"/>
      <c r="T16" s="533"/>
      <c r="U16" s="533"/>
      <c r="V16" s="533"/>
      <c r="W16" s="533"/>
      <c r="X16" s="534"/>
      <c r="Y16" s="347"/>
    </row>
    <row r="17" spans="1:25" s="199" customFormat="1" ht="20.25" customHeight="1">
      <c r="A17" s="197"/>
      <c r="B17" s="535" t="s">
        <v>73</v>
      </c>
      <c r="C17" s="1074" t="s">
        <v>146</v>
      </c>
      <c r="D17" s="1074"/>
      <c r="E17" s="1074"/>
      <c r="F17" s="507">
        <f>F18</f>
        <v>0</v>
      </c>
      <c r="G17" s="508">
        <f>G18</f>
        <v>0</v>
      </c>
      <c r="H17" s="508">
        <f>H18</f>
        <v>0</v>
      </c>
      <c r="I17" s="509">
        <f>I18</f>
        <v>0</v>
      </c>
      <c r="J17" s="508">
        <f>J18</f>
        <v>0</v>
      </c>
      <c r="K17" s="508">
        <f t="shared" ref="K17:X17" si="4">K18</f>
        <v>0</v>
      </c>
      <c r="L17" s="508">
        <f t="shared" si="4"/>
        <v>0</v>
      </c>
      <c r="M17" s="508">
        <f t="shared" si="4"/>
        <v>0</v>
      </c>
      <c r="N17" s="508">
        <f t="shared" si="4"/>
        <v>0</v>
      </c>
      <c r="O17" s="508">
        <f t="shared" si="4"/>
        <v>0</v>
      </c>
      <c r="P17" s="508">
        <f t="shared" si="4"/>
        <v>0</v>
      </c>
      <c r="Q17" s="508">
        <f t="shared" si="4"/>
        <v>0</v>
      </c>
      <c r="R17" s="508">
        <f t="shared" si="4"/>
        <v>0</v>
      </c>
      <c r="S17" s="508">
        <f t="shared" si="4"/>
        <v>0</v>
      </c>
      <c r="T17" s="508">
        <f t="shared" si="4"/>
        <v>0</v>
      </c>
      <c r="U17" s="508">
        <f t="shared" si="4"/>
        <v>0</v>
      </c>
      <c r="V17" s="508">
        <f t="shared" si="4"/>
        <v>0</v>
      </c>
      <c r="W17" s="508">
        <f t="shared" si="4"/>
        <v>0</v>
      </c>
      <c r="X17" s="510">
        <f t="shared" si="4"/>
        <v>0</v>
      </c>
      <c r="Y17" s="347"/>
    </row>
    <row r="18" spans="1:25" s="199" customFormat="1" ht="20.25" customHeight="1">
      <c r="A18" s="197"/>
      <c r="B18" s="505"/>
      <c r="C18" s="536" t="s">
        <v>144</v>
      </c>
      <c r="D18" s="1075" t="s">
        <v>99</v>
      </c>
      <c r="E18" s="1075"/>
      <c r="F18" s="537">
        <f>SUM(F19:F21)</f>
        <v>0</v>
      </c>
      <c r="G18" s="538">
        <f>SUM(G19:G21)</f>
        <v>0</v>
      </c>
      <c r="H18" s="538">
        <f>SUM(H19:H21)</f>
        <v>0</v>
      </c>
      <c r="I18" s="538">
        <f>SUM(I19:I21)</f>
        <v>0</v>
      </c>
      <c r="J18" s="538">
        <f>SUM(J19:J21)</f>
        <v>0</v>
      </c>
      <c r="K18" s="538">
        <f t="shared" ref="K18:X18" si="5">SUM(K19:K21)</f>
        <v>0</v>
      </c>
      <c r="L18" s="538">
        <f t="shared" si="5"/>
        <v>0</v>
      </c>
      <c r="M18" s="538">
        <f t="shared" si="5"/>
        <v>0</v>
      </c>
      <c r="N18" s="538">
        <f t="shared" si="5"/>
        <v>0</v>
      </c>
      <c r="O18" s="538">
        <f t="shared" si="5"/>
        <v>0</v>
      </c>
      <c r="P18" s="538">
        <f t="shared" si="5"/>
        <v>0</v>
      </c>
      <c r="Q18" s="538">
        <f t="shared" si="5"/>
        <v>0</v>
      </c>
      <c r="R18" s="538">
        <f t="shared" si="5"/>
        <v>0</v>
      </c>
      <c r="S18" s="538">
        <f t="shared" si="5"/>
        <v>0</v>
      </c>
      <c r="T18" s="538">
        <f t="shared" si="5"/>
        <v>0</v>
      </c>
      <c r="U18" s="538">
        <f t="shared" si="5"/>
        <v>0</v>
      </c>
      <c r="V18" s="538">
        <f t="shared" si="5"/>
        <v>0</v>
      </c>
      <c r="W18" s="538">
        <f t="shared" si="5"/>
        <v>0</v>
      </c>
      <c r="X18" s="539">
        <f t="shared" si="5"/>
        <v>0</v>
      </c>
      <c r="Y18" s="347"/>
    </row>
    <row r="19" spans="1:25" s="199" customFormat="1" ht="20.25" customHeight="1">
      <c r="A19" s="197"/>
      <c r="B19" s="505"/>
      <c r="C19" s="511"/>
      <c r="D19" s="1075"/>
      <c r="E19" s="1075"/>
      <c r="F19" s="540"/>
      <c r="G19" s="541"/>
      <c r="H19" s="541"/>
      <c r="I19" s="542"/>
      <c r="J19" s="541"/>
      <c r="K19" s="541"/>
      <c r="L19" s="541"/>
      <c r="M19" s="541"/>
      <c r="N19" s="541"/>
      <c r="O19" s="541"/>
      <c r="P19" s="541"/>
      <c r="Q19" s="541"/>
      <c r="R19" s="541"/>
      <c r="S19" s="541"/>
      <c r="T19" s="541"/>
      <c r="U19" s="541"/>
      <c r="V19" s="541"/>
      <c r="W19" s="541"/>
      <c r="X19" s="543"/>
      <c r="Y19" s="347"/>
    </row>
    <row r="20" spans="1:25" s="199" customFormat="1" ht="20.25" customHeight="1">
      <c r="A20" s="197"/>
      <c r="B20" s="544"/>
      <c r="C20" s="511"/>
      <c r="D20" s="545"/>
      <c r="E20" s="545"/>
      <c r="F20" s="546"/>
      <c r="G20" s="547"/>
      <c r="H20" s="547"/>
      <c r="I20" s="548"/>
      <c r="J20" s="547"/>
      <c r="K20" s="547"/>
      <c r="L20" s="547"/>
      <c r="M20" s="547"/>
      <c r="N20" s="547"/>
      <c r="O20" s="547"/>
      <c r="P20" s="547"/>
      <c r="Q20" s="547"/>
      <c r="R20" s="547"/>
      <c r="S20" s="547"/>
      <c r="T20" s="547"/>
      <c r="U20" s="547"/>
      <c r="V20" s="547"/>
      <c r="W20" s="547"/>
      <c r="X20" s="549"/>
      <c r="Y20" s="347"/>
    </row>
    <row r="21" spans="1:25" s="199" customFormat="1" ht="20.25" customHeight="1">
      <c r="A21" s="197"/>
      <c r="B21" s="544"/>
      <c r="C21" s="550"/>
      <c r="D21" s="545"/>
      <c r="E21" s="545"/>
      <c r="F21" s="546"/>
      <c r="G21" s="547"/>
      <c r="H21" s="547"/>
      <c r="I21" s="548"/>
      <c r="J21" s="547"/>
      <c r="K21" s="547"/>
      <c r="L21" s="547"/>
      <c r="M21" s="547"/>
      <c r="N21" s="547"/>
      <c r="O21" s="547"/>
      <c r="P21" s="547"/>
      <c r="Q21" s="547"/>
      <c r="R21" s="547"/>
      <c r="S21" s="547"/>
      <c r="T21" s="547"/>
      <c r="U21" s="547"/>
      <c r="V21" s="547"/>
      <c r="W21" s="547"/>
      <c r="X21" s="549"/>
      <c r="Y21" s="347"/>
    </row>
    <row r="22" spans="1:25" s="199" customFormat="1" ht="20.25" customHeight="1" thickBot="1">
      <c r="A22" s="197"/>
      <c r="B22" s="551" t="s">
        <v>95</v>
      </c>
      <c r="C22" s="1076" t="s">
        <v>147</v>
      </c>
      <c r="D22" s="1077"/>
      <c r="E22" s="1077"/>
      <c r="F22" s="552">
        <f>F9-F17</f>
        <v>0</v>
      </c>
      <c r="G22" s="553">
        <f>G9-G17</f>
        <v>0</v>
      </c>
      <c r="H22" s="553">
        <f>H9-H17</f>
        <v>0</v>
      </c>
      <c r="I22" s="554">
        <f>I9-I17</f>
        <v>0</v>
      </c>
      <c r="J22" s="553">
        <f>J9-J17</f>
        <v>0</v>
      </c>
      <c r="K22" s="553">
        <f t="shared" ref="K22:X22" si="6">K9-K17</f>
        <v>0</v>
      </c>
      <c r="L22" s="553">
        <f t="shared" si="6"/>
        <v>0</v>
      </c>
      <c r="M22" s="553">
        <f t="shared" si="6"/>
        <v>0</v>
      </c>
      <c r="N22" s="553">
        <f t="shared" si="6"/>
        <v>0</v>
      </c>
      <c r="O22" s="553">
        <f t="shared" si="6"/>
        <v>0</v>
      </c>
      <c r="P22" s="553">
        <f t="shared" si="6"/>
        <v>0</v>
      </c>
      <c r="Q22" s="553">
        <f t="shared" si="6"/>
        <v>0</v>
      </c>
      <c r="R22" s="553">
        <f t="shared" si="6"/>
        <v>0</v>
      </c>
      <c r="S22" s="553">
        <f t="shared" si="6"/>
        <v>0</v>
      </c>
      <c r="T22" s="553">
        <f t="shared" si="6"/>
        <v>0</v>
      </c>
      <c r="U22" s="553">
        <f t="shared" si="6"/>
        <v>0</v>
      </c>
      <c r="V22" s="553">
        <f t="shared" si="6"/>
        <v>0</v>
      </c>
      <c r="W22" s="553">
        <f t="shared" si="6"/>
        <v>0</v>
      </c>
      <c r="X22" s="555">
        <f t="shared" si="6"/>
        <v>0</v>
      </c>
      <c r="Y22" s="347"/>
    </row>
    <row r="23" spans="1:25" s="199" customFormat="1" ht="20.25" customHeight="1">
      <c r="A23" s="197"/>
      <c r="B23" s="556" t="s">
        <v>148</v>
      </c>
      <c r="C23" s="1067" t="s">
        <v>149</v>
      </c>
      <c r="D23" s="1067"/>
      <c r="E23" s="1067"/>
      <c r="F23" s="557">
        <f>SUM(F24)</f>
        <v>0</v>
      </c>
      <c r="G23" s="501">
        <f>SUM(G24)</f>
        <v>0</v>
      </c>
      <c r="H23" s="501">
        <f>SUM(H24)</f>
        <v>0</v>
      </c>
      <c r="I23" s="558">
        <f>SUM(I24)</f>
        <v>0</v>
      </c>
      <c r="J23" s="501">
        <f>SUM(J24)</f>
        <v>0</v>
      </c>
      <c r="K23" s="501">
        <f t="shared" ref="K23:X23" si="7">SUM(K24)</f>
        <v>0</v>
      </c>
      <c r="L23" s="501">
        <f t="shared" si="7"/>
        <v>0</v>
      </c>
      <c r="M23" s="501">
        <f t="shared" si="7"/>
        <v>0</v>
      </c>
      <c r="N23" s="501">
        <f t="shared" si="7"/>
        <v>0</v>
      </c>
      <c r="O23" s="501">
        <f t="shared" si="7"/>
        <v>0</v>
      </c>
      <c r="P23" s="501">
        <f t="shared" si="7"/>
        <v>0</v>
      </c>
      <c r="Q23" s="501">
        <f t="shared" si="7"/>
        <v>0</v>
      </c>
      <c r="R23" s="501">
        <f t="shared" si="7"/>
        <v>0</v>
      </c>
      <c r="S23" s="501">
        <f t="shared" si="7"/>
        <v>0</v>
      </c>
      <c r="T23" s="501">
        <f t="shared" si="7"/>
        <v>0</v>
      </c>
      <c r="U23" s="501">
        <f t="shared" si="7"/>
        <v>0</v>
      </c>
      <c r="V23" s="501">
        <f t="shared" si="7"/>
        <v>0</v>
      </c>
      <c r="W23" s="501">
        <f t="shared" si="7"/>
        <v>0</v>
      </c>
      <c r="X23" s="559">
        <f t="shared" si="7"/>
        <v>0</v>
      </c>
      <c r="Y23" s="347"/>
    </row>
    <row r="24" spans="1:25" s="199" customFormat="1" ht="20.25" customHeight="1">
      <c r="A24" s="197"/>
      <c r="B24" s="560"/>
      <c r="C24" s="561" t="s">
        <v>144</v>
      </c>
      <c r="D24" s="1074" t="s">
        <v>100</v>
      </c>
      <c r="E24" s="1069"/>
      <c r="F24" s="562"/>
      <c r="G24" s="563"/>
      <c r="H24" s="563"/>
      <c r="I24" s="564"/>
      <c r="J24" s="563"/>
      <c r="K24" s="563"/>
      <c r="L24" s="563"/>
      <c r="M24" s="563"/>
      <c r="N24" s="563"/>
      <c r="O24" s="563"/>
      <c r="P24" s="563"/>
      <c r="Q24" s="563"/>
      <c r="R24" s="563"/>
      <c r="S24" s="563"/>
      <c r="T24" s="563"/>
      <c r="U24" s="563"/>
      <c r="V24" s="563"/>
      <c r="W24" s="563"/>
      <c r="X24" s="565"/>
      <c r="Y24" s="347"/>
    </row>
    <row r="25" spans="1:25" s="199" customFormat="1" ht="20.25" customHeight="1">
      <c r="A25" s="197"/>
      <c r="B25" s="535" t="s">
        <v>150</v>
      </c>
      <c r="C25" s="1074" t="s">
        <v>151</v>
      </c>
      <c r="D25" s="1074"/>
      <c r="E25" s="1074"/>
      <c r="F25" s="540"/>
      <c r="G25" s="541"/>
      <c r="H25" s="541"/>
      <c r="I25" s="542"/>
      <c r="J25" s="541"/>
      <c r="K25" s="541"/>
      <c r="L25" s="541"/>
      <c r="M25" s="541"/>
      <c r="N25" s="541"/>
      <c r="O25" s="541"/>
      <c r="P25" s="541"/>
      <c r="Q25" s="541"/>
      <c r="R25" s="541"/>
      <c r="S25" s="541"/>
      <c r="T25" s="541"/>
      <c r="U25" s="541"/>
      <c r="V25" s="541"/>
      <c r="W25" s="541"/>
      <c r="X25" s="543"/>
      <c r="Y25" s="347"/>
    </row>
    <row r="26" spans="1:25" s="199" customFormat="1" ht="20.25" customHeight="1" thickBot="1">
      <c r="A26" s="197"/>
      <c r="B26" s="551" t="s">
        <v>152</v>
      </c>
      <c r="C26" s="1076" t="s">
        <v>153</v>
      </c>
      <c r="D26" s="1076"/>
      <c r="E26" s="1076"/>
      <c r="F26" s="566">
        <f>F23-F25</f>
        <v>0</v>
      </c>
      <c r="G26" s="567">
        <f>G23-G25</f>
        <v>0</v>
      </c>
      <c r="H26" s="567">
        <f>H23-H25</f>
        <v>0</v>
      </c>
      <c r="I26" s="568">
        <f>I23-I25</f>
        <v>0</v>
      </c>
      <c r="J26" s="567">
        <f>J23-J25</f>
        <v>0</v>
      </c>
      <c r="K26" s="567">
        <f t="shared" ref="K26:X26" si="8">K23-K25</f>
        <v>0</v>
      </c>
      <c r="L26" s="567">
        <f t="shared" si="8"/>
        <v>0</v>
      </c>
      <c r="M26" s="567">
        <f t="shared" si="8"/>
        <v>0</v>
      </c>
      <c r="N26" s="567">
        <f t="shared" si="8"/>
        <v>0</v>
      </c>
      <c r="O26" s="567">
        <f t="shared" si="8"/>
        <v>0</v>
      </c>
      <c r="P26" s="567">
        <f t="shared" si="8"/>
        <v>0</v>
      </c>
      <c r="Q26" s="567">
        <f t="shared" si="8"/>
        <v>0</v>
      </c>
      <c r="R26" s="567">
        <f t="shared" si="8"/>
        <v>0</v>
      </c>
      <c r="S26" s="567">
        <f t="shared" si="8"/>
        <v>0</v>
      </c>
      <c r="T26" s="567">
        <f t="shared" si="8"/>
        <v>0</v>
      </c>
      <c r="U26" s="567">
        <f t="shared" si="8"/>
        <v>0</v>
      </c>
      <c r="V26" s="567">
        <f t="shared" si="8"/>
        <v>0</v>
      </c>
      <c r="W26" s="567">
        <f t="shared" si="8"/>
        <v>0</v>
      </c>
      <c r="X26" s="569">
        <f t="shared" si="8"/>
        <v>0</v>
      </c>
      <c r="Y26" s="347"/>
    </row>
    <row r="27" spans="1:25" s="199" customFormat="1" ht="20.25" customHeight="1">
      <c r="A27" s="197"/>
      <c r="B27" s="570" t="s">
        <v>154</v>
      </c>
      <c r="C27" s="1067" t="s">
        <v>101</v>
      </c>
      <c r="D27" s="1054"/>
      <c r="E27" s="1054"/>
      <c r="F27" s="571">
        <f>F22+F26</f>
        <v>0</v>
      </c>
      <c r="G27" s="572">
        <f>G22+G26</f>
        <v>0</v>
      </c>
      <c r="H27" s="572">
        <f>H22+H26</f>
        <v>0</v>
      </c>
      <c r="I27" s="573">
        <f>I22+I26</f>
        <v>0</v>
      </c>
      <c r="J27" s="572">
        <f>J22+J26</f>
        <v>0</v>
      </c>
      <c r="K27" s="572">
        <f t="shared" ref="K27:X27" si="9">K22+K26</f>
        <v>0</v>
      </c>
      <c r="L27" s="572">
        <f t="shared" si="9"/>
        <v>0</v>
      </c>
      <c r="M27" s="572">
        <f t="shared" si="9"/>
        <v>0</v>
      </c>
      <c r="N27" s="572">
        <f t="shared" si="9"/>
        <v>0</v>
      </c>
      <c r="O27" s="572">
        <f t="shared" si="9"/>
        <v>0</v>
      </c>
      <c r="P27" s="572">
        <f t="shared" si="9"/>
        <v>0</v>
      </c>
      <c r="Q27" s="572">
        <f t="shared" si="9"/>
        <v>0</v>
      </c>
      <c r="R27" s="572">
        <f t="shared" si="9"/>
        <v>0</v>
      </c>
      <c r="S27" s="572">
        <f t="shared" si="9"/>
        <v>0</v>
      </c>
      <c r="T27" s="572">
        <f t="shared" si="9"/>
        <v>0</v>
      </c>
      <c r="U27" s="572">
        <f t="shared" si="9"/>
        <v>0</v>
      </c>
      <c r="V27" s="572">
        <f t="shared" si="9"/>
        <v>0</v>
      </c>
      <c r="W27" s="572">
        <f t="shared" si="9"/>
        <v>0</v>
      </c>
      <c r="X27" s="574">
        <f t="shared" si="9"/>
        <v>0</v>
      </c>
      <c r="Y27" s="347"/>
    </row>
    <row r="28" spans="1:25" s="199" customFormat="1" ht="20.25" customHeight="1">
      <c r="A28" s="197"/>
      <c r="B28" s="535" t="s">
        <v>155</v>
      </c>
      <c r="C28" s="1074" t="s">
        <v>102</v>
      </c>
      <c r="D28" s="1074"/>
      <c r="E28" s="1074"/>
      <c r="F28" s="537">
        <f>SUM(F29:F30)</f>
        <v>0</v>
      </c>
      <c r="G28" s="538">
        <f>SUM(G29:G30)</f>
        <v>0</v>
      </c>
      <c r="H28" s="538">
        <f>SUM(H29:H30)</f>
        <v>0</v>
      </c>
      <c r="I28" s="575">
        <f>SUM(I29:I30)</f>
        <v>0</v>
      </c>
      <c r="J28" s="538">
        <f>SUM(J29:J30)</f>
        <v>0</v>
      </c>
      <c r="K28" s="538">
        <f t="shared" ref="K28:X28" si="10">SUM(K29:K30)</f>
        <v>0</v>
      </c>
      <c r="L28" s="538">
        <f t="shared" si="10"/>
        <v>0</v>
      </c>
      <c r="M28" s="538">
        <f t="shared" si="10"/>
        <v>0</v>
      </c>
      <c r="N28" s="538">
        <f t="shared" si="10"/>
        <v>0</v>
      </c>
      <c r="O28" s="538">
        <f t="shared" si="10"/>
        <v>0</v>
      </c>
      <c r="P28" s="538">
        <f t="shared" si="10"/>
        <v>0</v>
      </c>
      <c r="Q28" s="538">
        <f t="shared" si="10"/>
        <v>0</v>
      </c>
      <c r="R28" s="538">
        <f t="shared" si="10"/>
        <v>0</v>
      </c>
      <c r="S28" s="538">
        <f t="shared" si="10"/>
        <v>0</v>
      </c>
      <c r="T28" s="538">
        <f t="shared" si="10"/>
        <v>0</v>
      </c>
      <c r="U28" s="538">
        <f t="shared" si="10"/>
        <v>0</v>
      </c>
      <c r="V28" s="538">
        <f t="shared" si="10"/>
        <v>0</v>
      </c>
      <c r="W28" s="538">
        <f t="shared" si="10"/>
        <v>0</v>
      </c>
      <c r="X28" s="539">
        <f t="shared" si="10"/>
        <v>0</v>
      </c>
      <c r="Y28" s="347"/>
    </row>
    <row r="29" spans="1:25" s="199" customFormat="1" ht="20.25" customHeight="1">
      <c r="A29" s="197"/>
      <c r="B29" s="505"/>
      <c r="C29" s="1080" t="s">
        <v>103</v>
      </c>
      <c r="D29" s="1069"/>
      <c r="E29" s="1069"/>
      <c r="F29" s="546"/>
      <c r="G29" s="547"/>
      <c r="H29" s="547"/>
      <c r="I29" s="548"/>
      <c r="J29" s="547"/>
      <c r="K29" s="547"/>
      <c r="L29" s="547"/>
      <c r="M29" s="547"/>
      <c r="N29" s="547"/>
      <c r="O29" s="547"/>
      <c r="P29" s="547"/>
      <c r="Q29" s="547"/>
      <c r="R29" s="547"/>
      <c r="S29" s="547"/>
      <c r="T29" s="547"/>
      <c r="U29" s="547"/>
      <c r="V29" s="547"/>
      <c r="W29" s="547"/>
      <c r="X29" s="549"/>
      <c r="Y29" s="347"/>
    </row>
    <row r="30" spans="1:25" s="199" customFormat="1" ht="20.25" customHeight="1">
      <c r="A30" s="197"/>
      <c r="B30" s="560"/>
      <c r="C30" s="1080" t="s">
        <v>104</v>
      </c>
      <c r="D30" s="1069"/>
      <c r="E30" s="1069"/>
      <c r="F30" s="546"/>
      <c r="G30" s="547"/>
      <c r="H30" s="547"/>
      <c r="I30" s="548"/>
      <c r="J30" s="547"/>
      <c r="K30" s="547"/>
      <c r="L30" s="547"/>
      <c r="M30" s="547"/>
      <c r="N30" s="547"/>
      <c r="O30" s="547"/>
      <c r="P30" s="547"/>
      <c r="Q30" s="547"/>
      <c r="R30" s="547"/>
      <c r="S30" s="547"/>
      <c r="T30" s="547"/>
      <c r="U30" s="547"/>
      <c r="V30" s="547"/>
      <c r="W30" s="547"/>
      <c r="X30" s="549"/>
      <c r="Y30" s="347"/>
    </row>
    <row r="31" spans="1:25" s="199" customFormat="1" ht="20.25" customHeight="1" thickBot="1">
      <c r="A31" s="197"/>
      <c r="B31" s="576" t="s">
        <v>156</v>
      </c>
      <c r="C31" s="1076" t="s">
        <v>105</v>
      </c>
      <c r="D31" s="1077"/>
      <c r="E31" s="1077"/>
      <c r="F31" s="552">
        <f>F27-F28</f>
        <v>0</v>
      </c>
      <c r="G31" s="553">
        <f>G27-G28</f>
        <v>0</v>
      </c>
      <c r="H31" s="553">
        <f>H27-H28</f>
        <v>0</v>
      </c>
      <c r="I31" s="554">
        <f>I27-I28</f>
        <v>0</v>
      </c>
      <c r="J31" s="553">
        <f>J27-J28</f>
        <v>0</v>
      </c>
      <c r="K31" s="553">
        <f t="shared" ref="K31:X31" si="11">K27-K28</f>
        <v>0</v>
      </c>
      <c r="L31" s="553">
        <f t="shared" si="11"/>
        <v>0</v>
      </c>
      <c r="M31" s="553">
        <f t="shared" si="11"/>
        <v>0</v>
      </c>
      <c r="N31" s="553">
        <f t="shared" si="11"/>
        <v>0</v>
      </c>
      <c r="O31" s="553">
        <f t="shared" si="11"/>
        <v>0</v>
      </c>
      <c r="P31" s="553">
        <f t="shared" si="11"/>
        <v>0</v>
      </c>
      <c r="Q31" s="553">
        <f t="shared" si="11"/>
        <v>0</v>
      </c>
      <c r="R31" s="553">
        <f t="shared" si="11"/>
        <v>0</v>
      </c>
      <c r="S31" s="553">
        <f t="shared" si="11"/>
        <v>0</v>
      </c>
      <c r="T31" s="553">
        <f t="shared" si="11"/>
        <v>0</v>
      </c>
      <c r="U31" s="553">
        <f t="shared" si="11"/>
        <v>0</v>
      </c>
      <c r="V31" s="553">
        <f t="shared" si="11"/>
        <v>0</v>
      </c>
      <c r="W31" s="553">
        <f t="shared" si="11"/>
        <v>0</v>
      </c>
      <c r="X31" s="555">
        <f t="shared" si="11"/>
        <v>0</v>
      </c>
      <c r="Y31" s="347"/>
    </row>
    <row r="32" spans="1:25" s="254" customFormat="1" ht="20.25" customHeight="1">
      <c r="B32" s="255"/>
      <c r="C32" s="256"/>
      <c r="D32" s="256"/>
      <c r="E32" s="256"/>
      <c r="F32" s="256"/>
      <c r="G32" s="256"/>
      <c r="H32" s="256"/>
      <c r="I32" s="256"/>
      <c r="J32" s="256"/>
      <c r="K32" s="256"/>
      <c r="L32" s="256"/>
      <c r="M32" s="256"/>
      <c r="N32" s="256"/>
      <c r="O32" s="256"/>
      <c r="P32" s="256"/>
      <c r="Q32" s="256"/>
      <c r="R32" s="256"/>
      <c r="S32" s="256"/>
      <c r="T32" s="256"/>
      <c r="U32" s="256"/>
      <c r="V32" s="256"/>
      <c r="W32" s="256"/>
      <c r="X32" s="256"/>
      <c r="Y32" s="347"/>
    </row>
    <row r="33" spans="1:25" s="254" customFormat="1" ht="20.25" customHeight="1" thickBot="1">
      <c r="B33" s="494" t="s">
        <v>142</v>
      </c>
      <c r="C33" s="495" t="s">
        <v>106</v>
      </c>
      <c r="D33" s="577"/>
      <c r="E33" s="578"/>
      <c r="F33" s="578"/>
      <c r="G33" s="578"/>
      <c r="H33" s="578"/>
      <c r="I33" s="578"/>
      <c r="J33" s="578"/>
      <c r="K33" s="578"/>
      <c r="L33" s="578"/>
      <c r="M33" s="578"/>
      <c r="N33" s="578"/>
      <c r="O33" s="578"/>
      <c r="P33" s="578"/>
      <c r="Q33" s="578"/>
      <c r="R33" s="578"/>
      <c r="S33" s="578"/>
      <c r="T33" s="578"/>
      <c r="U33" s="578"/>
      <c r="V33" s="578"/>
      <c r="W33" s="578"/>
      <c r="X33" s="579" t="s">
        <v>86</v>
      </c>
      <c r="Y33" s="347"/>
    </row>
    <row r="34" spans="1:25" s="254" customFormat="1" ht="20.25" customHeight="1">
      <c r="A34" s="253"/>
      <c r="B34" s="1059" t="s">
        <v>143</v>
      </c>
      <c r="C34" s="1060"/>
      <c r="D34" s="1060"/>
      <c r="E34" s="1060"/>
      <c r="F34" s="1063" t="s">
        <v>188</v>
      </c>
      <c r="G34" s="1060"/>
      <c r="H34" s="1060"/>
      <c r="I34" s="1060"/>
      <c r="J34" s="1064" t="s">
        <v>414</v>
      </c>
      <c r="K34" s="1065"/>
      <c r="L34" s="1065"/>
      <c r="M34" s="1065"/>
      <c r="N34" s="1065"/>
      <c r="O34" s="1065"/>
      <c r="P34" s="1065"/>
      <c r="Q34" s="1065"/>
      <c r="R34" s="1065"/>
      <c r="S34" s="1065"/>
      <c r="T34" s="1065"/>
      <c r="U34" s="1065"/>
      <c r="V34" s="1065"/>
      <c r="W34" s="1065"/>
      <c r="X34" s="1066"/>
      <c r="Y34" s="347"/>
    </row>
    <row r="35" spans="1:25" s="254" customFormat="1" ht="20.25" customHeight="1" thickBot="1">
      <c r="A35" s="253"/>
      <c r="B35" s="1061"/>
      <c r="C35" s="1062"/>
      <c r="D35" s="1062"/>
      <c r="E35" s="1062"/>
      <c r="F35" s="496" t="s">
        <v>192</v>
      </c>
      <c r="G35" s="497" t="s">
        <v>193</v>
      </c>
      <c r="H35" s="497" t="s">
        <v>194</v>
      </c>
      <c r="I35" s="497" t="s">
        <v>195</v>
      </c>
      <c r="J35" s="497" t="s">
        <v>196</v>
      </c>
      <c r="K35" s="497" t="s">
        <v>197</v>
      </c>
      <c r="L35" s="497" t="s">
        <v>198</v>
      </c>
      <c r="M35" s="497" t="s">
        <v>199</v>
      </c>
      <c r="N35" s="497" t="s">
        <v>200</v>
      </c>
      <c r="O35" s="497" t="s">
        <v>201</v>
      </c>
      <c r="P35" s="497" t="s">
        <v>202</v>
      </c>
      <c r="Q35" s="497" t="s">
        <v>203</v>
      </c>
      <c r="R35" s="497" t="s">
        <v>204</v>
      </c>
      <c r="S35" s="497" t="s">
        <v>205</v>
      </c>
      <c r="T35" s="497" t="s">
        <v>206</v>
      </c>
      <c r="U35" s="497" t="s">
        <v>207</v>
      </c>
      <c r="V35" s="497" t="s">
        <v>208</v>
      </c>
      <c r="W35" s="497" t="s">
        <v>412</v>
      </c>
      <c r="X35" s="498" t="s">
        <v>413</v>
      </c>
      <c r="Y35" s="347"/>
    </row>
    <row r="36" spans="1:25" s="254" customFormat="1" ht="20.25" customHeight="1">
      <c r="A36" s="253"/>
      <c r="B36" s="1081" t="s">
        <v>157</v>
      </c>
      <c r="C36" s="1082"/>
      <c r="D36" s="1082"/>
      <c r="E36" s="1082"/>
      <c r="F36" s="580"/>
      <c r="G36" s="581"/>
      <c r="H36" s="581"/>
      <c r="I36" s="582"/>
      <c r="J36" s="581"/>
      <c r="K36" s="581"/>
      <c r="L36" s="581"/>
      <c r="M36" s="581"/>
      <c r="N36" s="581"/>
      <c r="O36" s="581"/>
      <c r="P36" s="581"/>
      <c r="Q36" s="581"/>
      <c r="R36" s="581"/>
      <c r="S36" s="581"/>
      <c r="T36" s="581"/>
      <c r="U36" s="581"/>
      <c r="V36" s="581"/>
      <c r="W36" s="581"/>
      <c r="X36" s="583"/>
      <c r="Y36" s="347"/>
    </row>
    <row r="37" spans="1:25" s="254" customFormat="1" ht="20.25" customHeight="1">
      <c r="A37" s="253"/>
      <c r="B37" s="584"/>
      <c r="C37" s="585" t="s">
        <v>144</v>
      </c>
      <c r="D37" s="1083" t="s">
        <v>107</v>
      </c>
      <c r="E37" s="1084"/>
      <c r="F37" s="586"/>
      <c r="G37" s="587"/>
      <c r="H37" s="587"/>
      <c r="I37" s="588"/>
      <c r="J37" s="587"/>
      <c r="K37" s="587"/>
      <c r="L37" s="587"/>
      <c r="M37" s="587"/>
      <c r="N37" s="587"/>
      <c r="O37" s="587"/>
      <c r="P37" s="587"/>
      <c r="Q37" s="587"/>
      <c r="R37" s="587"/>
      <c r="S37" s="587"/>
      <c r="T37" s="587"/>
      <c r="U37" s="587"/>
      <c r="V37" s="587"/>
      <c r="W37" s="587"/>
      <c r="X37" s="589"/>
      <c r="Y37" s="347"/>
    </row>
    <row r="38" spans="1:25" s="254" customFormat="1" ht="20.25" customHeight="1">
      <c r="A38" s="253"/>
      <c r="B38" s="584"/>
      <c r="C38" s="590" t="s">
        <v>144</v>
      </c>
      <c r="D38" s="1085" t="s">
        <v>108</v>
      </c>
      <c r="E38" s="1086"/>
      <c r="F38" s="591"/>
      <c r="G38" s="533"/>
      <c r="H38" s="533"/>
      <c r="I38" s="592"/>
      <c r="J38" s="533"/>
      <c r="K38" s="533"/>
      <c r="L38" s="533"/>
      <c r="M38" s="533"/>
      <c r="N38" s="533"/>
      <c r="O38" s="533"/>
      <c r="P38" s="533"/>
      <c r="Q38" s="533"/>
      <c r="R38" s="533"/>
      <c r="S38" s="533"/>
      <c r="T38" s="533"/>
      <c r="U38" s="533"/>
      <c r="V38" s="533"/>
      <c r="W38" s="533"/>
      <c r="X38" s="534"/>
      <c r="Y38" s="347"/>
    </row>
    <row r="39" spans="1:25" s="254" customFormat="1" ht="20.25" customHeight="1">
      <c r="A39" s="253"/>
      <c r="B39" s="584"/>
      <c r="C39" s="590" t="s">
        <v>144</v>
      </c>
      <c r="D39" s="1085" t="s">
        <v>109</v>
      </c>
      <c r="E39" s="1086"/>
      <c r="F39" s="591"/>
      <c r="G39" s="533"/>
      <c r="H39" s="533"/>
      <c r="I39" s="592"/>
      <c r="J39" s="533"/>
      <c r="K39" s="533"/>
      <c r="L39" s="533"/>
      <c r="M39" s="533"/>
      <c r="N39" s="533"/>
      <c r="O39" s="533"/>
      <c r="P39" s="533"/>
      <c r="Q39" s="533"/>
      <c r="R39" s="533"/>
      <c r="S39" s="533"/>
      <c r="T39" s="533"/>
      <c r="U39" s="533"/>
      <c r="V39" s="533"/>
      <c r="W39" s="533"/>
      <c r="X39" s="534"/>
      <c r="Y39" s="347"/>
    </row>
    <row r="40" spans="1:25" s="254" customFormat="1" ht="20.25" customHeight="1">
      <c r="A40" s="253"/>
      <c r="B40" s="584"/>
      <c r="C40" s="593" t="s">
        <v>144</v>
      </c>
      <c r="D40" s="1078" t="s">
        <v>158</v>
      </c>
      <c r="E40" s="1079"/>
      <c r="F40" s="594"/>
      <c r="G40" s="595"/>
      <c r="H40" s="595"/>
      <c r="I40" s="596"/>
      <c r="J40" s="595"/>
      <c r="K40" s="595"/>
      <c r="L40" s="595"/>
      <c r="M40" s="595"/>
      <c r="N40" s="595"/>
      <c r="O40" s="595"/>
      <c r="P40" s="595"/>
      <c r="Q40" s="595"/>
      <c r="R40" s="595"/>
      <c r="S40" s="595"/>
      <c r="T40" s="595"/>
      <c r="U40" s="595"/>
      <c r="V40" s="595"/>
      <c r="W40" s="595"/>
      <c r="X40" s="597"/>
      <c r="Y40" s="347"/>
    </row>
    <row r="41" spans="1:25" s="254" customFormat="1" ht="20.25" customHeight="1">
      <c r="A41" s="253"/>
      <c r="B41" s="1089" t="s">
        <v>159</v>
      </c>
      <c r="C41" s="1090"/>
      <c r="D41" s="1090"/>
      <c r="E41" s="1090"/>
      <c r="F41" s="598"/>
      <c r="G41" s="599"/>
      <c r="H41" s="599"/>
      <c r="I41" s="600"/>
      <c r="J41" s="599"/>
      <c r="K41" s="599"/>
      <c r="L41" s="599"/>
      <c r="M41" s="599"/>
      <c r="N41" s="599"/>
      <c r="O41" s="599"/>
      <c r="P41" s="599"/>
      <c r="Q41" s="599"/>
      <c r="R41" s="599"/>
      <c r="S41" s="599"/>
      <c r="T41" s="599"/>
      <c r="U41" s="599"/>
      <c r="V41" s="599"/>
      <c r="W41" s="599"/>
      <c r="X41" s="601"/>
      <c r="Y41" s="347"/>
    </row>
    <row r="42" spans="1:25" s="254" customFormat="1" ht="20.25" customHeight="1">
      <c r="A42" s="253"/>
      <c r="B42" s="584"/>
      <c r="C42" s="585" t="s">
        <v>144</v>
      </c>
      <c r="D42" s="1083" t="s">
        <v>110</v>
      </c>
      <c r="E42" s="1084"/>
      <c r="F42" s="586"/>
      <c r="G42" s="587"/>
      <c r="H42" s="587"/>
      <c r="I42" s="588"/>
      <c r="J42" s="587"/>
      <c r="K42" s="587"/>
      <c r="L42" s="587"/>
      <c r="M42" s="587"/>
      <c r="N42" s="587"/>
      <c r="O42" s="587"/>
      <c r="P42" s="587"/>
      <c r="Q42" s="587"/>
      <c r="R42" s="587"/>
      <c r="S42" s="587"/>
      <c r="T42" s="587"/>
      <c r="U42" s="587"/>
      <c r="V42" s="587"/>
      <c r="W42" s="587"/>
      <c r="X42" s="589"/>
      <c r="Y42" s="347"/>
    </row>
    <row r="43" spans="1:25" s="254" customFormat="1" ht="20.25" customHeight="1">
      <c r="A43" s="253"/>
      <c r="B43" s="584"/>
      <c r="C43" s="590" t="s">
        <v>144</v>
      </c>
      <c r="D43" s="1085" t="s">
        <v>109</v>
      </c>
      <c r="E43" s="1086"/>
      <c r="F43" s="591"/>
      <c r="G43" s="533"/>
      <c r="H43" s="533"/>
      <c r="I43" s="592"/>
      <c r="J43" s="533"/>
      <c r="K43" s="602"/>
      <c r="L43" s="602"/>
      <c r="M43" s="602"/>
      <c r="N43" s="602"/>
      <c r="O43" s="602"/>
      <c r="P43" s="602"/>
      <c r="Q43" s="602"/>
      <c r="R43" s="602"/>
      <c r="S43" s="602"/>
      <c r="T43" s="602"/>
      <c r="U43" s="602"/>
      <c r="V43" s="602"/>
      <c r="W43" s="602"/>
      <c r="X43" s="603"/>
      <c r="Y43" s="347"/>
    </row>
    <row r="44" spans="1:25" s="254" customFormat="1" ht="20.25" customHeight="1">
      <c r="A44" s="253"/>
      <c r="B44" s="604"/>
      <c r="C44" s="593" t="s">
        <v>144</v>
      </c>
      <c r="D44" s="1078" t="s">
        <v>158</v>
      </c>
      <c r="E44" s="1079"/>
      <c r="F44" s="562"/>
      <c r="G44" s="563"/>
      <c r="H44" s="563"/>
      <c r="I44" s="596"/>
      <c r="J44" s="595"/>
      <c r="K44" s="605"/>
      <c r="L44" s="605"/>
      <c r="M44" s="605"/>
      <c r="N44" s="605"/>
      <c r="O44" s="605"/>
      <c r="P44" s="605"/>
      <c r="Q44" s="605"/>
      <c r="R44" s="605"/>
      <c r="S44" s="605"/>
      <c r="T44" s="605"/>
      <c r="U44" s="605"/>
      <c r="V44" s="605"/>
      <c r="W44" s="605"/>
      <c r="X44" s="606"/>
      <c r="Y44" s="347"/>
    </row>
    <row r="45" spans="1:25" s="254" customFormat="1" ht="20.25" customHeight="1" thickBot="1">
      <c r="A45" s="253"/>
      <c r="B45" s="1091" t="s">
        <v>111</v>
      </c>
      <c r="C45" s="1092"/>
      <c r="D45" s="1092"/>
      <c r="E45" s="1092"/>
      <c r="F45" s="607"/>
      <c r="G45" s="608"/>
      <c r="H45" s="608"/>
      <c r="I45" s="609"/>
      <c r="J45" s="608"/>
      <c r="K45" s="608"/>
      <c r="L45" s="608"/>
      <c r="M45" s="608"/>
      <c r="N45" s="608"/>
      <c r="O45" s="608"/>
      <c r="P45" s="608"/>
      <c r="Q45" s="608"/>
      <c r="R45" s="608"/>
      <c r="S45" s="608"/>
      <c r="T45" s="608"/>
      <c r="U45" s="608"/>
      <c r="V45" s="608"/>
      <c r="W45" s="608"/>
      <c r="X45" s="610"/>
      <c r="Y45" s="347"/>
    </row>
    <row r="46" spans="1:25" s="254" customFormat="1" ht="20.25" customHeight="1">
      <c r="A46" s="253"/>
      <c r="B46" s="1093" t="s">
        <v>112</v>
      </c>
      <c r="C46" s="1094"/>
      <c r="D46" s="1094"/>
      <c r="E46" s="1094"/>
      <c r="F46" s="611"/>
      <c r="G46" s="612"/>
      <c r="H46" s="612"/>
      <c r="I46" s="613"/>
      <c r="J46" s="612"/>
      <c r="K46" s="612"/>
      <c r="L46" s="612"/>
      <c r="M46" s="612"/>
      <c r="N46" s="612"/>
      <c r="O46" s="612"/>
      <c r="P46" s="612"/>
      <c r="Q46" s="612"/>
      <c r="R46" s="612"/>
      <c r="S46" s="612"/>
      <c r="T46" s="612"/>
      <c r="U46" s="612"/>
      <c r="V46" s="612"/>
      <c r="W46" s="612"/>
      <c r="X46" s="614"/>
      <c r="Y46" s="347"/>
    </row>
    <row r="47" spans="1:25" s="254" customFormat="1" ht="20.25" customHeight="1">
      <c r="A47" s="253"/>
      <c r="B47" s="1095" t="s">
        <v>113</v>
      </c>
      <c r="C47" s="1086"/>
      <c r="D47" s="1086"/>
      <c r="E47" s="1086"/>
      <c r="F47" s="591"/>
      <c r="G47" s="533"/>
      <c r="H47" s="533"/>
      <c r="I47" s="592"/>
      <c r="J47" s="533"/>
      <c r="K47" s="533"/>
      <c r="L47" s="533"/>
      <c r="M47" s="533"/>
      <c r="N47" s="533"/>
      <c r="O47" s="533"/>
      <c r="P47" s="533"/>
      <c r="Q47" s="533"/>
      <c r="R47" s="533"/>
      <c r="S47" s="533"/>
      <c r="T47" s="533"/>
      <c r="U47" s="533"/>
      <c r="V47" s="533"/>
      <c r="W47" s="533"/>
      <c r="X47" s="534"/>
      <c r="Y47" s="347"/>
    </row>
    <row r="48" spans="1:25" s="254" customFormat="1" ht="20.25" customHeight="1" thickBot="1">
      <c r="A48" s="253"/>
      <c r="B48" s="1096" t="s">
        <v>114</v>
      </c>
      <c r="C48" s="1097"/>
      <c r="D48" s="1097"/>
      <c r="E48" s="1097"/>
      <c r="F48" s="615"/>
      <c r="G48" s="616"/>
      <c r="H48" s="616"/>
      <c r="I48" s="617"/>
      <c r="J48" s="616"/>
      <c r="K48" s="616"/>
      <c r="L48" s="616"/>
      <c r="M48" s="616"/>
      <c r="N48" s="616"/>
      <c r="O48" s="616"/>
      <c r="P48" s="616"/>
      <c r="Q48" s="616"/>
      <c r="R48" s="616"/>
      <c r="S48" s="616"/>
      <c r="T48" s="616"/>
      <c r="U48" s="616"/>
      <c r="V48" s="616"/>
      <c r="W48" s="616"/>
      <c r="X48" s="618"/>
      <c r="Y48" s="347"/>
    </row>
    <row r="49" spans="1:25" s="254" customFormat="1" ht="20.25" customHeight="1">
      <c r="B49" s="578"/>
      <c r="C49" s="578"/>
      <c r="D49" s="578"/>
      <c r="E49" s="578"/>
      <c r="F49" s="578"/>
      <c r="G49" s="578"/>
      <c r="H49" s="578"/>
      <c r="I49" s="578"/>
      <c r="J49" s="578"/>
      <c r="K49" s="578"/>
      <c r="L49" s="578"/>
      <c r="M49" s="578"/>
      <c r="N49" s="578"/>
      <c r="O49" s="578"/>
      <c r="P49" s="578"/>
      <c r="Q49" s="578"/>
      <c r="R49" s="578"/>
      <c r="S49" s="578"/>
      <c r="T49" s="578"/>
      <c r="U49" s="578"/>
      <c r="V49" s="578"/>
      <c r="W49" s="578"/>
      <c r="X49" s="578"/>
      <c r="Y49" s="347"/>
    </row>
    <row r="50" spans="1:25" s="254" customFormat="1" ht="20.25" customHeight="1" thickBot="1">
      <c r="B50" s="494" t="s">
        <v>142</v>
      </c>
      <c r="C50" s="495" t="s">
        <v>129</v>
      </c>
      <c r="D50" s="619"/>
      <c r="E50" s="578"/>
      <c r="F50" s="578"/>
      <c r="G50" s="578"/>
      <c r="H50" s="578"/>
      <c r="I50" s="578"/>
      <c r="J50" s="578"/>
      <c r="K50" s="578"/>
      <c r="L50" s="578"/>
      <c r="M50" s="578"/>
      <c r="N50" s="578"/>
      <c r="O50" s="578"/>
      <c r="P50" s="578"/>
      <c r="Q50" s="578"/>
      <c r="R50" s="578"/>
      <c r="S50" s="578"/>
      <c r="T50" s="578"/>
      <c r="U50" s="578"/>
      <c r="V50" s="578"/>
      <c r="W50" s="578"/>
      <c r="X50" s="578"/>
      <c r="Y50" s="256"/>
    </row>
    <row r="51" spans="1:25" s="254" customFormat="1" ht="20.25" customHeight="1">
      <c r="A51" s="253"/>
      <c r="B51" s="1059" t="s">
        <v>143</v>
      </c>
      <c r="C51" s="1060"/>
      <c r="D51" s="1060"/>
      <c r="E51" s="1060"/>
      <c r="F51" s="1063" t="s">
        <v>188</v>
      </c>
      <c r="G51" s="1060"/>
      <c r="H51" s="1060"/>
      <c r="I51" s="1060"/>
      <c r="J51" s="1064" t="s">
        <v>93</v>
      </c>
      <c r="K51" s="1065"/>
      <c r="L51" s="1065"/>
      <c r="M51" s="1065"/>
      <c r="N51" s="1065"/>
      <c r="O51" s="1065"/>
      <c r="P51" s="1065"/>
      <c r="Q51" s="1065"/>
      <c r="R51" s="1065"/>
      <c r="S51" s="1065"/>
      <c r="T51" s="1065"/>
      <c r="U51" s="1065"/>
      <c r="V51" s="1065"/>
      <c r="W51" s="1065"/>
      <c r="X51" s="1066"/>
      <c r="Y51" s="1087" t="s">
        <v>217</v>
      </c>
    </row>
    <row r="52" spans="1:25" s="254" customFormat="1" ht="20.25" customHeight="1" thickBot="1">
      <c r="A52" s="253"/>
      <c r="B52" s="1061"/>
      <c r="C52" s="1062"/>
      <c r="D52" s="1062"/>
      <c r="E52" s="1062"/>
      <c r="F52" s="496" t="s">
        <v>192</v>
      </c>
      <c r="G52" s="497" t="s">
        <v>193</v>
      </c>
      <c r="H52" s="497" t="s">
        <v>194</v>
      </c>
      <c r="I52" s="497" t="s">
        <v>195</v>
      </c>
      <c r="J52" s="497" t="s">
        <v>196</v>
      </c>
      <c r="K52" s="497" t="s">
        <v>197</v>
      </c>
      <c r="L52" s="497" t="s">
        <v>198</v>
      </c>
      <c r="M52" s="497" t="s">
        <v>199</v>
      </c>
      <c r="N52" s="497" t="s">
        <v>200</v>
      </c>
      <c r="O52" s="497" t="s">
        <v>201</v>
      </c>
      <c r="P52" s="497" t="s">
        <v>202</v>
      </c>
      <c r="Q52" s="497" t="s">
        <v>203</v>
      </c>
      <c r="R52" s="497" t="s">
        <v>204</v>
      </c>
      <c r="S52" s="497" t="s">
        <v>205</v>
      </c>
      <c r="T52" s="497" t="s">
        <v>206</v>
      </c>
      <c r="U52" s="497" t="s">
        <v>207</v>
      </c>
      <c r="V52" s="497" t="s">
        <v>208</v>
      </c>
      <c r="W52" s="497" t="s">
        <v>412</v>
      </c>
      <c r="X52" s="498" t="s">
        <v>413</v>
      </c>
      <c r="Y52" s="1088"/>
    </row>
    <row r="53" spans="1:25" s="254" customFormat="1" ht="20.25" customHeight="1">
      <c r="A53" s="253"/>
      <c r="B53" s="1100" t="s">
        <v>115</v>
      </c>
      <c r="C53" s="1101"/>
      <c r="D53" s="1101"/>
      <c r="E53" s="1101"/>
      <c r="F53" s="620"/>
      <c r="G53" s="621"/>
      <c r="H53" s="621"/>
      <c r="I53" s="622"/>
      <c r="J53" s="621"/>
      <c r="K53" s="621"/>
      <c r="L53" s="621"/>
      <c r="M53" s="621"/>
      <c r="N53" s="621"/>
      <c r="O53" s="621"/>
      <c r="P53" s="621"/>
      <c r="Q53" s="621"/>
      <c r="R53" s="621"/>
      <c r="S53" s="621"/>
      <c r="T53" s="621"/>
      <c r="U53" s="621"/>
      <c r="V53" s="621"/>
      <c r="W53" s="621"/>
      <c r="X53" s="623"/>
      <c r="Y53" s="257"/>
    </row>
    <row r="54" spans="1:25" s="254" customFormat="1" ht="20.25" customHeight="1" thickBot="1">
      <c r="A54" s="253"/>
      <c r="B54" s="624"/>
      <c r="C54" s="1102" t="s">
        <v>116</v>
      </c>
      <c r="D54" s="1103"/>
      <c r="E54" s="1103"/>
      <c r="F54" s="625"/>
      <c r="G54" s="626"/>
      <c r="H54" s="626"/>
      <c r="I54" s="627"/>
      <c r="J54" s="628">
        <f>J46</f>
        <v>0</v>
      </c>
      <c r="K54" s="628">
        <f t="shared" ref="K54:X54" si="12">K46</f>
        <v>0</v>
      </c>
      <c r="L54" s="628">
        <f t="shared" si="12"/>
        <v>0</v>
      </c>
      <c r="M54" s="628">
        <f t="shared" si="12"/>
        <v>0</v>
      </c>
      <c r="N54" s="628">
        <f t="shared" si="12"/>
        <v>0</v>
      </c>
      <c r="O54" s="628">
        <f t="shared" si="12"/>
        <v>0</v>
      </c>
      <c r="P54" s="628">
        <f t="shared" si="12"/>
        <v>0</v>
      </c>
      <c r="Q54" s="628">
        <f t="shared" si="12"/>
        <v>0</v>
      </c>
      <c r="R54" s="628">
        <f t="shared" si="12"/>
        <v>0</v>
      </c>
      <c r="S54" s="628">
        <f t="shared" si="12"/>
        <v>0</v>
      </c>
      <c r="T54" s="629">
        <f t="shared" si="12"/>
        <v>0</v>
      </c>
      <c r="U54" s="629">
        <f t="shared" si="12"/>
        <v>0</v>
      </c>
      <c r="V54" s="629">
        <f t="shared" si="12"/>
        <v>0</v>
      </c>
      <c r="W54" s="629">
        <f t="shared" si="12"/>
        <v>0</v>
      </c>
      <c r="X54" s="630">
        <f t="shared" si="12"/>
        <v>0</v>
      </c>
      <c r="Y54" s="355"/>
    </row>
    <row r="55" spans="1:25" s="254" customFormat="1" ht="19.5" customHeight="1" thickBot="1">
      <c r="B55" s="631"/>
      <c r="C55" s="631"/>
      <c r="D55" s="578"/>
      <c r="E55" s="578"/>
      <c r="F55" s="578"/>
      <c r="G55" s="578"/>
      <c r="H55" s="632" t="s">
        <v>160</v>
      </c>
      <c r="I55" s="633" t="e">
        <f>IRR(I54:Y54)</f>
        <v>#NUM!</v>
      </c>
      <c r="J55" s="578"/>
      <c r="K55" s="578"/>
      <c r="L55" s="578"/>
      <c r="M55" s="578"/>
      <c r="N55" s="578"/>
      <c r="O55" s="578"/>
      <c r="P55" s="578"/>
      <c r="Q55" s="578"/>
      <c r="R55" s="578"/>
      <c r="S55" s="578"/>
      <c r="T55" s="578"/>
      <c r="U55" s="578"/>
      <c r="V55" s="578"/>
      <c r="W55" s="578"/>
      <c r="X55" s="578"/>
      <c r="Y55" s="256"/>
    </row>
    <row r="56" spans="1:25" s="254" customFormat="1" ht="20.25" customHeight="1">
      <c r="B56" s="256"/>
      <c r="C56" s="256"/>
      <c r="D56" s="256"/>
      <c r="E56" s="256"/>
      <c r="F56" s="256"/>
      <c r="G56" s="256"/>
      <c r="H56" s="256"/>
      <c r="I56" s="256"/>
      <c r="J56" s="256"/>
      <c r="K56" s="256"/>
      <c r="L56" s="256"/>
      <c r="M56" s="256"/>
      <c r="N56" s="256"/>
      <c r="O56" s="256"/>
      <c r="P56" s="256"/>
      <c r="Q56" s="256"/>
      <c r="R56" s="256"/>
      <c r="S56" s="256"/>
      <c r="T56" s="256"/>
      <c r="U56" s="256"/>
      <c r="V56" s="256"/>
      <c r="W56" s="256"/>
      <c r="X56" s="256"/>
      <c r="Y56" s="256"/>
    </row>
    <row r="57" spans="1:25" s="258" customFormat="1" ht="14.25" customHeight="1">
      <c r="B57" s="259" t="s">
        <v>76</v>
      </c>
      <c r="C57" s="1104" t="s">
        <v>117</v>
      </c>
      <c r="D57" s="1104"/>
      <c r="E57" s="1104"/>
      <c r="F57" s="1104"/>
      <c r="G57" s="1104"/>
      <c r="H57" s="1104"/>
      <c r="I57" s="1104"/>
      <c r="J57" s="1104"/>
      <c r="K57" s="1104"/>
      <c r="L57" s="1104"/>
      <c r="M57" s="1104"/>
      <c r="N57" s="1104"/>
      <c r="O57" s="1104"/>
      <c r="P57" s="1104"/>
      <c r="Q57" s="1104"/>
      <c r="R57" s="1104"/>
      <c r="S57" s="1104"/>
      <c r="T57" s="1104"/>
      <c r="U57" s="1104"/>
      <c r="V57" s="1104"/>
      <c r="W57" s="1104"/>
      <c r="X57" s="1104"/>
      <c r="Y57" s="349"/>
    </row>
    <row r="58" spans="1:25" s="258" customFormat="1" ht="14.25" customHeight="1">
      <c r="B58" s="259" t="s">
        <v>77</v>
      </c>
      <c r="C58" s="1105" t="s">
        <v>130</v>
      </c>
      <c r="D58" s="1106"/>
      <c r="E58" s="1106"/>
      <c r="F58" s="1106"/>
      <c r="G58" s="1106"/>
      <c r="H58" s="1106"/>
      <c r="I58" s="1106"/>
      <c r="J58" s="1106"/>
      <c r="K58" s="1106"/>
      <c r="L58" s="1106"/>
      <c r="M58" s="1106"/>
      <c r="N58" s="1106"/>
      <c r="O58" s="1106"/>
      <c r="P58" s="1106"/>
      <c r="Q58" s="1106"/>
      <c r="R58" s="1106"/>
      <c r="S58" s="1106"/>
      <c r="T58" s="1106"/>
      <c r="U58" s="1106"/>
      <c r="V58" s="1106"/>
      <c r="W58" s="1106"/>
      <c r="X58" s="1106"/>
      <c r="Y58" s="348"/>
    </row>
    <row r="59" spans="1:25" s="258" customFormat="1" ht="14.25" customHeight="1">
      <c r="B59" s="259" t="s">
        <v>51</v>
      </c>
      <c r="C59" s="1105" t="s">
        <v>131</v>
      </c>
      <c r="D59" s="1106"/>
      <c r="E59" s="1106"/>
      <c r="F59" s="1106"/>
      <c r="G59" s="1106"/>
      <c r="H59" s="1106"/>
      <c r="I59" s="1106"/>
      <c r="J59" s="1106"/>
      <c r="K59" s="1106"/>
      <c r="L59" s="1106"/>
      <c r="M59" s="1106"/>
      <c r="N59" s="1106"/>
      <c r="O59" s="1106"/>
      <c r="P59" s="1106"/>
      <c r="Q59" s="1106"/>
      <c r="R59" s="1106"/>
      <c r="S59" s="1106"/>
      <c r="T59" s="1106"/>
      <c r="U59" s="1106"/>
      <c r="V59" s="1106"/>
      <c r="W59" s="1106"/>
      <c r="X59" s="1106"/>
      <c r="Y59" s="348"/>
    </row>
    <row r="60" spans="1:25" s="258" customFormat="1" ht="14.25" customHeight="1" thickBot="1">
      <c r="B60" s="259" t="s">
        <v>48</v>
      </c>
      <c r="C60" s="1104" t="s">
        <v>161</v>
      </c>
      <c r="D60" s="1106"/>
      <c r="E60" s="1106"/>
      <c r="F60" s="1106"/>
      <c r="G60" s="1106"/>
      <c r="H60" s="1106"/>
      <c r="I60" s="1106"/>
      <c r="J60" s="1106"/>
      <c r="K60" s="1106"/>
      <c r="L60" s="1106"/>
      <c r="M60" s="1106"/>
      <c r="N60" s="1106"/>
      <c r="O60" s="1106"/>
      <c r="P60" s="1106"/>
      <c r="Q60" s="1106"/>
      <c r="R60" s="1106"/>
      <c r="S60" s="1106"/>
      <c r="T60" s="1106"/>
      <c r="U60" s="1106"/>
      <c r="V60" s="1106"/>
      <c r="W60" s="1106"/>
      <c r="X60" s="1106"/>
      <c r="Y60" s="348"/>
    </row>
    <row r="61" spans="1:25" s="258" customFormat="1" ht="14.25" customHeight="1">
      <c r="B61" s="259" t="s">
        <v>54</v>
      </c>
      <c r="C61" s="260" t="s">
        <v>162</v>
      </c>
      <c r="D61" s="260"/>
      <c r="E61" s="261"/>
      <c r="F61" s="261"/>
      <c r="G61" s="261"/>
      <c r="H61" s="261"/>
      <c r="I61" s="261"/>
      <c r="J61" s="261"/>
      <c r="K61" s="261"/>
      <c r="L61" s="261"/>
      <c r="M61" s="261"/>
      <c r="N61" s="261"/>
      <c r="O61" s="261"/>
      <c r="P61" s="261"/>
      <c r="Q61" s="261"/>
      <c r="R61" s="261"/>
      <c r="S61" s="261"/>
      <c r="T61" s="261"/>
      <c r="U61" s="261"/>
      <c r="V61" s="1015" t="s">
        <v>75</v>
      </c>
      <c r="W61" s="1098"/>
      <c r="X61" s="1016"/>
      <c r="Y61" s="345"/>
    </row>
    <row r="62" spans="1:25" s="250" customFormat="1" ht="14.25" customHeight="1" thickBot="1">
      <c r="A62" s="195"/>
      <c r="B62" s="249"/>
      <c r="C62" s="249"/>
      <c r="V62" s="1017"/>
      <c r="W62" s="1099"/>
      <c r="X62" s="1018"/>
      <c r="Y62" s="345"/>
    </row>
    <row r="63" spans="1:25" s="250" customFormat="1" ht="8.25" customHeight="1"/>
  </sheetData>
  <mergeCells count="49">
    <mergeCell ref="V61:X62"/>
    <mergeCell ref="B53:E53"/>
    <mergeCell ref="C54:E54"/>
    <mergeCell ref="C57:X57"/>
    <mergeCell ref="C58:X58"/>
    <mergeCell ref="C59:X59"/>
    <mergeCell ref="C60:X60"/>
    <mergeCell ref="Y51:Y52"/>
    <mergeCell ref="B41:E41"/>
    <mergeCell ref="D42:E42"/>
    <mergeCell ref="D43:E43"/>
    <mergeCell ref="D44:E44"/>
    <mergeCell ref="B45:E45"/>
    <mergeCell ref="B46:E46"/>
    <mergeCell ref="B47:E47"/>
    <mergeCell ref="B48:E48"/>
    <mergeCell ref="B51:E52"/>
    <mergeCell ref="F51:I51"/>
    <mergeCell ref="J51:X51"/>
    <mergeCell ref="J34:X34"/>
    <mergeCell ref="B36:E36"/>
    <mergeCell ref="D37:E37"/>
    <mergeCell ref="D38:E38"/>
    <mergeCell ref="D39:E39"/>
    <mergeCell ref="F34:I34"/>
    <mergeCell ref="D40:E40"/>
    <mergeCell ref="C28:E28"/>
    <mergeCell ref="C29:E29"/>
    <mergeCell ref="C30:E30"/>
    <mergeCell ref="C31:E31"/>
    <mergeCell ref="B34:E35"/>
    <mergeCell ref="C27:E27"/>
    <mergeCell ref="D10:E10"/>
    <mergeCell ref="D11:E11"/>
    <mergeCell ref="D15:E15"/>
    <mergeCell ref="C17:E17"/>
    <mergeCell ref="D18:E18"/>
    <mergeCell ref="D19:E19"/>
    <mergeCell ref="C22:E22"/>
    <mergeCell ref="C23:E23"/>
    <mergeCell ref="D24:E24"/>
    <mergeCell ref="C25:E25"/>
    <mergeCell ref="C26:E26"/>
    <mergeCell ref="C9:E9"/>
    <mergeCell ref="B2:X2"/>
    <mergeCell ref="B4:X4"/>
    <mergeCell ref="B7:E8"/>
    <mergeCell ref="F7:I7"/>
    <mergeCell ref="J7:X7"/>
  </mergeCells>
  <phoneticPr fontId="8"/>
  <printOptions horizontalCentered="1"/>
  <pageMargins left="0.59055118110236227" right="0.39370078740157483" top="0.59055118110236227" bottom="0.59055118110236227" header="0.51181102362204722" footer="0.78740157480314965"/>
  <pageSetup paperSize="8" scale="67" orientation="landscape" horizontalDpi="300"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P42"/>
  <sheetViews>
    <sheetView workbookViewId="0"/>
  </sheetViews>
  <sheetFormatPr defaultColWidth="9" defaultRowHeight="12"/>
  <cols>
    <col min="1" max="1" width="2.6640625" style="262" customWidth="1"/>
    <col min="2" max="2" width="3.44140625" style="262" customWidth="1"/>
    <col min="3" max="4" width="2.6640625" style="262" customWidth="1"/>
    <col min="5" max="5" width="36" style="262" customWidth="1"/>
    <col min="6" max="7" width="15.6640625" style="262" customWidth="1"/>
    <col min="8" max="8" width="13.6640625" style="262" customWidth="1"/>
    <col min="9" max="9" width="26" style="262" customWidth="1"/>
    <col min="10" max="10" width="2.44140625" style="262" customWidth="1"/>
    <col min="11" max="23" width="12.6640625" style="262" customWidth="1"/>
    <col min="24" max="24" width="3.109375" style="262" customWidth="1"/>
    <col min="25" max="38" width="12.6640625" style="262" customWidth="1"/>
    <col min="39" max="58" width="13.6640625" style="262" customWidth="1"/>
    <col min="59" max="16384" width="9" style="262"/>
  </cols>
  <sheetData>
    <row r="1" spans="1:16" ht="14.25" customHeight="1"/>
    <row r="2" spans="1:16" s="263" customFormat="1" ht="20.100000000000001" customHeight="1">
      <c r="B2" s="1109" t="s">
        <v>506</v>
      </c>
      <c r="C2" s="1110"/>
      <c r="D2" s="1110"/>
      <c r="E2" s="1110"/>
      <c r="F2" s="1110"/>
      <c r="G2" s="1110"/>
      <c r="H2" s="1110"/>
      <c r="I2" s="1110"/>
      <c r="J2" s="264"/>
      <c r="K2" s="264"/>
      <c r="L2" s="264"/>
      <c r="M2" s="264"/>
    </row>
    <row r="3" spans="1:16" s="263" customFormat="1" ht="10.199999999999999" customHeight="1">
      <c r="A3" s="265"/>
      <c r="B3" s="264"/>
      <c r="C3" s="264"/>
      <c r="D3" s="264"/>
      <c r="E3" s="180"/>
      <c r="F3" s="179"/>
      <c r="G3" s="179"/>
      <c r="H3" s="179"/>
      <c r="I3" s="179"/>
      <c r="J3" s="264"/>
    </row>
    <row r="4" spans="1:16" s="268" customFormat="1" ht="20.100000000000001" customHeight="1">
      <c r="A4" s="266"/>
      <c r="B4" s="1111" t="s">
        <v>163</v>
      </c>
      <c r="C4" s="1111"/>
      <c r="D4" s="1111"/>
      <c r="E4" s="1111"/>
      <c r="F4" s="1111"/>
      <c r="G4" s="1111"/>
      <c r="H4" s="1111"/>
      <c r="I4" s="1111"/>
      <c r="J4" s="180"/>
      <c r="K4" s="180"/>
      <c r="L4" s="180"/>
      <c r="M4" s="180"/>
      <c r="N4" s="267"/>
      <c r="O4" s="267"/>
      <c r="P4" s="267"/>
    </row>
    <row r="5" spans="1:16" ht="15" customHeight="1" thickBot="1">
      <c r="A5" s="180"/>
      <c r="B5" s="180"/>
      <c r="C5" s="180"/>
      <c r="D5" s="180"/>
      <c r="E5" s="180"/>
      <c r="F5" s="180"/>
      <c r="G5" s="180"/>
      <c r="H5" s="180"/>
      <c r="I5" s="180"/>
      <c r="J5" s="180"/>
      <c r="K5" s="180"/>
      <c r="L5" s="180"/>
      <c r="M5" s="180"/>
    </row>
    <row r="6" spans="1:16" ht="20.100000000000001" customHeight="1">
      <c r="B6" s="1112" t="s">
        <v>164</v>
      </c>
      <c r="C6" s="1113"/>
      <c r="D6" s="1113"/>
      <c r="E6" s="1114"/>
      <c r="F6" s="645" t="s">
        <v>124</v>
      </c>
      <c r="G6" s="646" t="s">
        <v>384</v>
      </c>
      <c r="H6" s="1118" t="s">
        <v>165</v>
      </c>
      <c r="I6" s="1119"/>
      <c r="J6" s="270"/>
    </row>
    <row r="7" spans="1:16" ht="20.100000000000001" customHeight="1" thickBot="1">
      <c r="B7" s="1115"/>
      <c r="C7" s="1116"/>
      <c r="D7" s="1116"/>
      <c r="E7" s="1117"/>
      <c r="F7" s="647" t="s">
        <v>125</v>
      </c>
      <c r="G7" s="647" t="s">
        <v>126</v>
      </c>
      <c r="H7" s="1120"/>
      <c r="I7" s="1121"/>
      <c r="J7" s="270"/>
    </row>
    <row r="8" spans="1:16" s="271" customFormat="1" ht="20.100000000000001" customHeight="1">
      <c r="B8" s="272"/>
      <c r="C8" s="273"/>
      <c r="D8" s="634" t="s">
        <v>144</v>
      </c>
      <c r="E8" s="635" t="s">
        <v>367</v>
      </c>
      <c r="F8" s="275"/>
      <c r="G8" s="275"/>
      <c r="H8" s="276"/>
      <c r="I8" s="277"/>
      <c r="J8" s="270"/>
    </row>
    <row r="9" spans="1:16" s="271" customFormat="1" ht="20.100000000000001" customHeight="1">
      <c r="B9" s="272"/>
      <c r="C9" s="273"/>
      <c r="D9" s="636" t="s">
        <v>144</v>
      </c>
      <c r="E9" s="637" t="s">
        <v>368</v>
      </c>
      <c r="F9" s="278"/>
      <c r="G9" s="278"/>
      <c r="H9" s="279"/>
      <c r="I9" s="280"/>
      <c r="J9" s="270"/>
    </row>
    <row r="10" spans="1:16" s="271" customFormat="1" ht="20.100000000000001" customHeight="1">
      <c r="B10" s="272"/>
      <c r="C10" s="273"/>
      <c r="D10" s="636" t="s">
        <v>144</v>
      </c>
      <c r="E10" s="637" t="s">
        <v>369</v>
      </c>
      <c r="F10" s="278"/>
      <c r="G10" s="278"/>
      <c r="H10" s="379"/>
      <c r="I10" s="380"/>
      <c r="J10" s="270"/>
    </row>
    <row r="11" spans="1:16" s="271" customFormat="1" ht="20.100000000000001" customHeight="1">
      <c r="B11" s="272"/>
      <c r="C11" s="376"/>
      <c r="D11" s="638" t="s">
        <v>144</v>
      </c>
      <c r="E11" s="639"/>
      <c r="F11" s="284"/>
      <c r="G11" s="284"/>
      <c r="H11" s="377" t="s">
        <v>167</v>
      </c>
      <c r="I11" s="286"/>
      <c r="J11" s="270"/>
    </row>
    <row r="12" spans="1:16" s="271" customFormat="1" ht="20.100000000000001" customHeight="1">
      <c r="B12" s="272"/>
      <c r="C12" s="283" t="s">
        <v>166</v>
      </c>
      <c r="D12" s="1122" t="s">
        <v>127</v>
      </c>
      <c r="E12" s="1123"/>
      <c r="F12" s="284"/>
      <c r="G12" s="284"/>
      <c r="H12" s="285"/>
      <c r="I12" s="286"/>
      <c r="J12" s="270"/>
    </row>
    <row r="13" spans="1:16" s="271" customFormat="1" ht="20.100000000000001" customHeight="1">
      <c r="B13" s="272"/>
      <c r="C13" s="273"/>
      <c r="D13" s="640" t="s">
        <v>144</v>
      </c>
      <c r="E13" s="641" t="s">
        <v>370</v>
      </c>
      <c r="F13" s="287"/>
      <c r="G13" s="287"/>
      <c r="H13" s="288"/>
      <c r="I13" s="289"/>
      <c r="J13" s="270"/>
    </row>
    <row r="14" spans="1:16" s="271" customFormat="1" ht="20.100000000000001" customHeight="1">
      <c r="B14" s="272"/>
      <c r="C14" s="273"/>
      <c r="D14" s="642" t="s">
        <v>144</v>
      </c>
      <c r="E14" s="643"/>
      <c r="F14" s="281"/>
      <c r="G14" s="281"/>
      <c r="H14" s="378" t="s">
        <v>167</v>
      </c>
      <c r="I14" s="282"/>
      <c r="J14" s="270"/>
    </row>
    <row r="15" spans="1:16" s="271" customFormat="1" ht="20.100000000000001" customHeight="1">
      <c r="B15" s="272"/>
      <c r="C15" s="283" t="s">
        <v>168</v>
      </c>
      <c r="D15" s="1107" t="s">
        <v>128</v>
      </c>
      <c r="E15" s="1108"/>
      <c r="F15" s="290"/>
      <c r="G15" s="291"/>
      <c r="H15" s="292"/>
      <c r="I15" s="293"/>
      <c r="J15" s="270"/>
    </row>
    <row r="16" spans="1:16" s="271" customFormat="1" ht="20.100000000000001" customHeight="1" thickBot="1">
      <c r="B16" s="294"/>
      <c r="C16" s="1124" t="s">
        <v>415</v>
      </c>
      <c r="D16" s="1125"/>
      <c r="E16" s="1126"/>
      <c r="F16" s="295"/>
      <c r="G16" s="296">
        <f>SUM(G12,G15)</f>
        <v>0</v>
      </c>
      <c r="H16" s="297" t="s">
        <v>169</v>
      </c>
      <c r="I16" s="298"/>
      <c r="J16" s="270"/>
    </row>
    <row r="17" spans="1:16" ht="12" customHeight="1"/>
    <row r="18" spans="1:16" ht="12" customHeight="1"/>
    <row r="19" spans="1:16" ht="12" customHeight="1"/>
    <row r="20" spans="1:16" s="268" customFormat="1" ht="20.100000000000001" customHeight="1">
      <c r="A20" s="266"/>
      <c r="B20" s="1111" t="s">
        <v>170</v>
      </c>
      <c r="C20" s="1111"/>
      <c r="D20" s="1111"/>
      <c r="E20" s="1111"/>
      <c r="F20" s="1111"/>
      <c r="G20" s="1111"/>
      <c r="H20" s="1111"/>
      <c r="I20" s="1111"/>
      <c r="J20" s="180"/>
      <c r="K20" s="180"/>
      <c r="L20" s="180"/>
      <c r="M20" s="180"/>
      <c r="N20" s="267"/>
      <c r="O20" s="267"/>
      <c r="P20" s="267"/>
    </row>
    <row r="21" spans="1:16" ht="8.25" customHeight="1" thickBot="1">
      <c r="A21" s="180"/>
      <c r="B21" s="180"/>
      <c r="C21" s="180"/>
      <c r="D21" s="180"/>
      <c r="E21" s="180"/>
      <c r="F21" s="180"/>
      <c r="G21" s="180"/>
      <c r="H21" s="180"/>
      <c r="I21" s="180"/>
      <c r="J21" s="180"/>
      <c r="K21" s="180"/>
      <c r="L21" s="180"/>
      <c r="M21" s="180"/>
    </row>
    <row r="22" spans="1:16" ht="20.100000000000001" customHeight="1">
      <c r="B22" s="1127" t="s">
        <v>171</v>
      </c>
      <c r="C22" s="1128"/>
      <c r="D22" s="1128"/>
      <c r="E22" s="1129"/>
      <c r="F22" s="356" t="s">
        <v>124</v>
      </c>
      <c r="G22" s="269" t="s">
        <v>384</v>
      </c>
      <c r="H22" s="1133" t="s">
        <v>165</v>
      </c>
      <c r="I22" s="1134"/>
      <c r="J22" s="270"/>
    </row>
    <row r="23" spans="1:16" ht="20.100000000000001" customHeight="1" thickBot="1">
      <c r="B23" s="1130"/>
      <c r="C23" s="1131"/>
      <c r="D23" s="1131"/>
      <c r="E23" s="1132"/>
      <c r="F23" s="204" t="s">
        <v>125</v>
      </c>
      <c r="G23" s="204" t="s">
        <v>126</v>
      </c>
      <c r="H23" s="1135"/>
      <c r="I23" s="1136"/>
      <c r="J23" s="270"/>
    </row>
    <row r="24" spans="1:16" s="271" customFormat="1" ht="20.100000000000001" customHeight="1">
      <c r="B24" s="272"/>
      <c r="C24" s="273"/>
      <c r="D24" s="274" t="s">
        <v>144</v>
      </c>
      <c r="E24" s="635" t="s">
        <v>376</v>
      </c>
      <c r="F24" s="275"/>
      <c r="G24" s="275"/>
      <c r="H24" s="276"/>
      <c r="I24" s="277"/>
      <c r="J24" s="270"/>
    </row>
    <row r="25" spans="1:16" s="271" customFormat="1" ht="20.100000000000001" customHeight="1">
      <c r="B25" s="272"/>
      <c r="C25" s="273"/>
      <c r="D25" s="638" t="s">
        <v>144</v>
      </c>
      <c r="E25" s="639"/>
      <c r="F25" s="284"/>
      <c r="G25" s="284"/>
      <c r="H25" s="285"/>
      <c r="I25" s="286"/>
      <c r="J25" s="270"/>
    </row>
    <row r="26" spans="1:16" s="271" customFormat="1" ht="20.100000000000001" customHeight="1">
      <c r="B26" s="272"/>
      <c r="C26" s="283" t="s">
        <v>166</v>
      </c>
      <c r="D26" s="1122" t="s">
        <v>371</v>
      </c>
      <c r="E26" s="1123"/>
      <c r="F26" s="284"/>
      <c r="G26" s="284"/>
      <c r="H26" s="285"/>
      <c r="I26" s="286"/>
      <c r="J26" s="270"/>
    </row>
    <row r="27" spans="1:16" s="271" customFormat="1" ht="20.100000000000001" customHeight="1">
      <c r="B27" s="272"/>
      <c r="C27" s="273"/>
      <c r="D27" s="640" t="s">
        <v>144</v>
      </c>
      <c r="E27" s="641" t="s">
        <v>372</v>
      </c>
      <c r="F27" s="287"/>
      <c r="G27" s="287"/>
      <c r="H27" s="288"/>
      <c r="I27" s="289"/>
      <c r="J27" s="270"/>
    </row>
    <row r="28" spans="1:16" s="271" customFormat="1" ht="20.100000000000001" customHeight="1">
      <c r="B28" s="272"/>
      <c r="C28" s="273"/>
      <c r="D28" s="634" t="s">
        <v>144</v>
      </c>
      <c r="E28" s="635" t="s">
        <v>373</v>
      </c>
      <c r="F28" s="275"/>
      <c r="G28" s="275"/>
      <c r="H28" s="276"/>
      <c r="I28" s="277"/>
      <c r="J28" s="270"/>
    </row>
    <row r="29" spans="1:16" s="271" customFormat="1" ht="20.100000000000001" customHeight="1">
      <c r="B29" s="272"/>
      <c r="C29" s="273"/>
      <c r="D29" s="634" t="s">
        <v>144</v>
      </c>
      <c r="E29" s="635" t="s">
        <v>374</v>
      </c>
      <c r="F29" s="275"/>
      <c r="G29" s="275"/>
      <c r="H29" s="276"/>
      <c r="I29" s="277"/>
      <c r="J29" s="270"/>
    </row>
    <row r="30" spans="1:16" s="271" customFormat="1" ht="20.100000000000001" customHeight="1">
      <c r="B30" s="272"/>
      <c r="C30" s="273"/>
      <c r="D30" s="634" t="s">
        <v>144</v>
      </c>
      <c r="E30" s="635" t="s">
        <v>373</v>
      </c>
      <c r="F30" s="275"/>
      <c r="G30" s="275"/>
      <c r="H30" s="276"/>
      <c r="I30" s="277"/>
      <c r="J30" s="270"/>
    </row>
    <row r="31" spans="1:16" s="271" customFormat="1" ht="20.100000000000001" customHeight="1">
      <c r="B31" s="272"/>
      <c r="C31" s="273"/>
      <c r="D31" s="634" t="s">
        <v>144</v>
      </c>
      <c r="E31" s="635" t="s">
        <v>375</v>
      </c>
      <c r="F31" s="275"/>
      <c r="G31" s="275"/>
      <c r="H31" s="276"/>
      <c r="I31" s="277"/>
      <c r="J31" s="270"/>
    </row>
    <row r="32" spans="1:16" s="271" customFormat="1" ht="20.100000000000001" customHeight="1">
      <c r="B32" s="272"/>
      <c r="C32" s="273"/>
      <c r="D32" s="638" t="s">
        <v>144</v>
      </c>
      <c r="E32" s="639"/>
      <c r="F32" s="284"/>
      <c r="G32" s="284"/>
      <c r="H32" s="377" t="s">
        <v>167</v>
      </c>
      <c r="I32" s="286"/>
      <c r="J32" s="270"/>
    </row>
    <row r="33" spans="2:10" s="271" customFormat="1" ht="20.100000000000001" customHeight="1">
      <c r="B33" s="272"/>
      <c r="C33" s="283" t="s">
        <v>168</v>
      </c>
      <c r="D33" s="1107" t="s">
        <v>128</v>
      </c>
      <c r="E33" s="1108"/>
      <c r="F33" s="290"/>
      <c r="G33" s="291"/>
      <c r="H33" s="292"/>
      <c r="I33" s="293"/>
      <c r="J33" s="270"/>
    </row>
    <row r="34" spans="2:10" s="271" customFormat="1" ht="20.100000000000001" customHeight="1" thickBot="1">
      <c r="B34" s="294"/>
      <c r="C34" s="1124" t="s">
        <v>416</v>
      </c>
      <c r="D34" s="1125"/>
      <c r="E34" s="1126"/>
      <c r="F34" s="295"/>
      <c r="G34" s="296">
        <f>SUM(G26,G33)</f>
        <v>0</v>
      </c>
      <c r="H34" s="297" t="s">
        <v>172</v>
      </c>
      <c r="I34" s="298"/>
      <c r="J34" s="270"/>
    </row>
    <row r="35" spans="2:10" ht="8.25" customHeight="1"/>
    <row r="36" spans="2:10" ht="13.5" customHeight="1">
      <c r="B36" s="363" t="s">
        <v>76</v>
      </c>
      <c r="C36" s="1137" t="s">
        <v>121</v>
      </c>
      <c r="D36" s="1137"/>
      <c r="E36" s="1137"/>
      <c r="F36" s="1137"/>
      <c r="G36" s="1137"/>
      <c r="H36" s="1137"/>
      <c r="I36" s="1137"/>
    </row>
    <row r="37" spans="2:10" ht="13.5" customHeight="1">
      <c r="B37" s="363" t="s">
        <v>50</v>
      </c>
      <c r="C37" s="1138" t="s">
        <v>131</v>
      </c>
      <c r="D37" s="1138"/>
      <c r="E37" s="1138"/>
      <c r="F37" s="1138"/>
      <c r="G37" s="1138"/>
      <c r="H37" s="1138"/>
      <c r="I37" s="1138"/>
    </row>
    <row r="38" spans="2:10" ht="13.5" customHeight="1">
      <c r="B38" s="363" t="s">
        <v>51</v>
      </c>
      <c r="C38" s="1137" t="s">
        <v>133</v>
      </c>
      <c r="D38" s="1137"/>
      <c r="E38" s="1137"/>
      <c r="F38" s="1137"/>
      <c r="G38" s="1137"/>
      <c r="H38" s="1137"/>
      <c r="I38" s="1137"/>
    </row>
    <row r="39" spans="2:10" s="410" customFormat="1" ht="23.7" customHeight="1">
      <c r="B39" s="644" t="s">
        <v>91</v>
      </c>
      <c r="C39" s="1139" t="s">
        <v>161</v>
      </c>
      <c r="D39" s="1139"/>
      <c r="E39" s="1139"/>
      <c r="F39" s="1139"/>
      <c r="G39" s="1139"/>
      <c r="H39" s="1139"/>
      <c r="I39" s="1139"/>
    </row>
    <row r="40" spans="2:10" ht="13.5" customHeight="1" thickBot="1">
      <c r="B40" s="363" t="s">
        <v>92</v>
      </c>
      <c r="C40" s="365" t="s">
        <v>173</v>
      </c>
      <c r="D40" s="365"/>
      <c r="E40" s="365"/>
      <c r="F40" s="365"/>
      <c r="G40" s="365"/>
      <c r="H40" s="365"/>
      <c r="I40" s="365"/>
    </row>
    <row r="41" spans="2:10" ht="13.5" customHeight="1">
      <c r="H41" s="1015" t="s">
        <v>75</v>
      </c>
      <c r="I41" s="1016"/>
    </row>
    <row r="42" spans="2:10" ht="13.5" customHeight="1" thickBot="1">
      <c r="H42" s="1017"/>
      <c r="I42" s="1018"/>
    </row>
  </sheetData>
  <mergeCells count="18">
    <mergeCell ref="H41:I42"/>
    <mergeCell ref="D33:E33"/>
    <mergeCell ref="C34:E34"/>
    <mergeCell ref="C36:I36"/>
    <mergeCell ref="C37:I37"/>
    <mergeCell ref="C38:I38"/>
    <mergeCell ref="C39:I39"/>
    <mergeCell ref="C16:E16"/>
    <mergeCell ref="B20:I20"/>
    <mergeCell ref="B22:E23"/>
    <mergeCell ref="H22:I23"/>
    <mergeCell ref="D26:E26"/>
    <mergeCell ref="D15:E15"/>
    <mergeCell ref="B2:I2"/>
    <mergeCell ref="B4:I4"/>
    <mergeCell ref="B6:E7"/>
    <mergeCell ref="H6:I7"/>
    <mergeCell ref="D12:E12"/>
  </mergeCells>
  <phoneticPr fontId="8"/>
  <printOptions horizontalCentered="1"/>
  <pageMargins left="0.78740157480314965" right="0.59055118110236227" top="0.78740157480314965" bottom="0.78740157480314965" header="0.51181102362204722" footer="0.51181102362204722"/>
  <pageSetup paperSize="9" scale="7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2:S37"/>
  <sheetViews>
    <sheetView zoomScale="85" zoomScaleNormal="85" workbookViewId="0"/>
  </sheetViews>
  <sheetFormatPr defaultColWidth="9" defaultRowHeight="12"/>
  <cols>
    <col min="1" max="1" width="2.21875" style="250" customWidth="1"/>
    <col min="2" max="3" width="2.88671875" style="250" customWidth="1"/>
    <col min="4" max="5" width="30.6640625" style="250" customWidth="1"/>
    <col min="6" max="15" width="12.77734375" style="250" customWidth="1"/>
    <col min="16" max="16" width="0.77734375" style="250" customWidth="1"/>
    <col min="17" max="16384" width="9" style="250"/>
  </cols>
  <sheetData>
    <row r="2" spans="1:19" s="247" customFormat="1" ht="20.100000000000001" customHeight="1">
      <c r="B2" s="1143" t="s">
        <v>507</v>
      </c>
      <c r="C2" s="1056"/>
      <c r="D2" s="1056"/>
      <c r="E2" s="1056"/>
      <c r="F2" s="1056"/>
      <c r="G2" s="1056"/>
      <c r="H2" s="1056"/>
      <c r="I2" s="1056"/>
      <c r="J2" s="1056"/>
      <c r="K2" s="1056"/>
      <c r="L2" s="1056"/>
      <c r="M2" s="1056"/>
      <c r="N2" s="1056"/>
      <c r="O2" s="1056"/>
    </row>
    <row r="3" spans="1:19" s="247" customFormat="1" ht="10.199999999999999" customHeight="1">
      <c r="B3" s="248"/>
      <c r="C3" s="248"/>
      <c r="D3" s="249"/>
      <c r="E3" s="249"/>
      <c r="F3" s="249"/>
      <c r="G3" s="249"/>
      <c r="H3" s="249"/>
      <c r="I3" s="249"/>
      <c r="J3" s="249"/>
      <c r="K3" s="249"/>
      <c r="L3" s="249"/>
      <c r="M3" s="249"/>
      <c r="N3" s="249"/>
      <c r="O3" s="249"/>
    </row>
    <row r="4" spans="1:19" s="300" customFormat="1" ht="20.100000000000001" customHeight="1">
      <c r="B4" s="1144" t="s">
        <v>508</v>
      </c>
      <c r="C4" s="1144"/>
      <c r="D4" s="1145"/>
      <c r="E4" s="1145"/>
      <c r="F4" s="1145"/>
      <c r="G4" s="1145"/>
      <c r="H4" s="1145"/>
      <c r="I4" s="1145"/>
      <c r="J4" s="1145"/>
      <c r="K4" s="1145"/>
      <c r="L4" s="1145"/>
      <c r="M4" s="1145"/>
      <c r="N4" s="1145"/>
      <c r="O4" s="1145"/>
      <c r="P4" s="301"/>
      <c r="Q4" s="301"/>
      <c r="R4" s="301"/>
      <c r="S4" s="301"/>
    </row>
    <row r="5" spans="1:19" s="300" customFormat="1" ht="8.25" customHeight="1">
      <c r="B5" s="182"/>
      <c r="C5" s="182"/>
      <c r="D5" s="183"/>
      <c r="E5" s="183"/>
      <c r="F5" s="183"/>
      <c r="G5" s="183"/>
      <c r="H5" s="183"/>
      <c r="I5" s="183"/>
      <c r="J5" s="183"/>
      <c r="K5" s="183"/>
      <c r="L5" s="183"/>
      <c r="M5" s="183"/>
      <c r="N5" s="183"/>
      <c r="O5" s="183"/>
      <c r="P5" s="301"/>
      <c r="Q5" s="301"/>
      <c r="R5" s="301"/>
      <c r="S5" s="301"/>
    </row>
    <row r="6" spans="1:19" ht="20.100000000000001" customHeight="1" thickBot="1">
      <c r="O6" s="184" t="s">
        <v>86</v>
      </c>
    </row>
    <row r="7" spans="1:19" s="304" customFormat="1" ht="20.100000000000001" customHeight="1" thickBot="1">
      <c r="A7" s="302"/>
      <c r="B7" s="1146" t="s">
        <v>509</v>
      </c>
      <c r="C7" s="1147"/>
      <c r="D7" s="1148"/>
      <c r="E7" s="303" t="s">
        <v>119</v>
      </c>
      <c r="F7" s="334" t="s">
        <v>196</v>
      </c>
      <c r="G7" s="334" t="s">
        <v>197</v>
      </c>
      <c r="H7" s="334" t="s">
        <v>198</v>
      </c>
      <c r="I7" s="334" t="s">
        <v>199</v>
      </c>
      <c r="J7" s="334" t="s">
        <v>200</v>
      </c>
      <c r="K7" s="334" t="s">
        <v>201</v>
      </c>
      <c r="L7" s="334" t="s">
        <v>202</v>
      </c>
      <c r="M7" s="333" t="s">
        <v>203</v>
      </c>
      <c r="N7" s="343" t="s">
        <v>204</v>
      </c>
      <c r="O7" s="303" t="s">
        <v>205</v>
      </c>
    </row>
    <row r="8" spans="1:19" s="307" customFormat="1" ht="20.100000000000001" customHeight="1">
      <c r="A8" s="305"/>
      <c r="B8" s="123"/>
      <c r="C8" s="185" t="s">
        <v>144</v>
      </c>
      <c r="D8" s="306"/>
      <c r="E8" s="186"/>
      <c r="F8" s="337"/>
      <c r="G8" s="187"/>
      <c r="H8" s="187"/>
      <c r="I8" s="187"/>
      <c r="J8" s="187"/>
      <c r="K8" s="187"/>
      <c r="L8" s="187"/>
      <c r="M8" s="187"/>
      <c r="N8" s="187"/>
      <c r="O8" s="338"/>
    </row>
    <row r="9" spans="1:19" s="307" customFormat="1" ht="20.100000000000001" customHeight="1">
      <c r="A9" s="305"/>
      <c r="B9" s="123"/>
      <c r="C9" s="188" t="s">
        <v>144</v>
      </c>
      <c r="D9" s="308"/>
      <c r="E9" s="189"/>
      <c r="F9" s="339"/>
      <c r="G9" s="190"/>
      <c r="H9" s="190"/>
      <c r="I9" s="190"/>
      <c r="J9" s="190"/>
      <c r="K9" s="190"/>
      <c r="L9" s="190"/>
      <c r="M9" s="190"/>
      <c r="N9" s="190"/>
      <c r="O9" s="340"/>
    </row>
    <row r="10" spans="1:19" s="307" customFormat="1" ht="20.100000000000001" customHeight="1">
      <c r="A10" s="305"/>
      <c r="B10" s="123"/>
      <c r="C10" s="188" t="s">
        <v>144</v>
      </c>
      <c r="D10" s="308"/>
      <c r="E10" s="189"/>
      <c r="F10" s="339"/>
      <c r="G10" s="190"/>
      <c r="H10" s="190"/>
      <c r="I10" s="190"/>
      <c r="J10" s="190"/>
      <c r="K10" s="190"/>
      <c r="L10" s="190"/>
      <c r="M10" s="190"/>
      <c r="N10" s="190"/>
      <c r="O10" s="340"/>
    </row>
    <row r="11" spans="1:19" s="307" customFormat="1" ht="20.100000000000001" customHeight="1">
      <c r="A11" s="305"/>
      <c r="B11" s="123"/>
      <c r="C11" s="188" t="s">
        <v>144</v>
      </c>
      <c r="D11" s="308"/>
      <c r="E11" s="189"/>
      <c r="F11" s="339"/>
      <c r="G11" s="190"/>
      <c r="H11" s="190"/>
      <c r="I11" s="190"/>
      <c r="J11" s="190"/>
      <c r="K11" s="190"/>
      <c r="L11" s="190"/>
      <c r="M11" s="190"/>
      <c r="N11" s="190"/>
      <c r="O11" s="340"/>
    </row>
    <row r="12" spans="1:19" s="307" customFormat="1" ht="20.100000000000001" customHeight="1">
      <c r="A12" s="305"/>
      <c r="B12" s="123"/>
      <c r="C12" s="188" t="s">
        <v>144</v>
      </c>
      <c r="D12" s="308"/>
      <c r="E12" s="189"/>
      <c r="F12" s="339"/>
      <c r="G12" s="190"/>
      <c r="H12" s="190"/>
      <c r="I12" s="190"/>
      <c r="J12" s="190"/>
      <c r="K12" s="190"/>
      <c r="L12" s="190"/>
      <c r="M12" s="190"/>
      <c r="N12" s="190"/>
      <c r="O12" s="340"/>
    </row>
    <row r="13" spans="1:19" s="307" customFormat="1" ht="20.100000000000001" customHeight="1">
      <c r="A13" s="305"/>
      <c r="B13" s="123"/>
      <c r="C13" s="188" t="s">
        <v>144</v>
      </c>
      <c r="D13" s="308"/>
      <c r="E13" s="189"/>
      <c r="F13" s="339"/>
      <c r="G13" s="190"/>
      <c r="H13" s="190"/>
      <c r="I13" s="190"/>
      <c r="J13" s="190"/>
      <c r="K13" s="190"/>
      <c r="L13" s="190"/>
      <c r="M13" s="190"/>
      <c r="N13" s="190"/>
      <c r="O13" s="340"/>
    </row>
    <row r="14" spans="1:19" s="307" customFormat="1" ht="20.100000000000001" customHeight="1">
      <c r="A14" s="305"/>
      <c r="B14" s="123"/>
      <c r="C14" s="191" t="s">
        <v>144</v>
      </c>
      <c r="D14" s="309"/>
      <c r="E14" s="192"/>
      <c r="F14" s="341"/>
      <c r="G14" s="193"/>
      <c r="H14" s="193"/>
      <c r="I14" s="193"/>
      <c r="J14" s="193"/>
      <c r="K14" s="193"/>
      <c r="L14" s="193"/>
      <c r="M14" s="193"/>
      <c r="N14" s="193"/>
      <c r="O14" s="342"/>
    </row>
    <row r="15" spans="1:19" s="307" customFormat="1" ht="19.5" customHeight="1" thickBot="1">
      <c r="A15" s="305"/>
      <c r="B15" s="194"/>
      <c r="C15" s="1149" t="s">
        <v>417</v>
      </c>
      <c r="D15" s="1150"/>
      <c r="E15" s="1151"/>
      <c r="F15" s="326">
        <f>SUM(F8:F14)</f>
        <v>0</v>
      </c>
      <c r="G15" s="132">
        <f t="shared" ref="G15:O15" si="0">SUM(G8:G14)</f>
        <v>0</v>
      </c>
      <c r="H15" s="132">
        <f t="shared" si="0"/>
        <v>0</v>
      </c>
      <c r="I15" s="132">
        <f t="shared" si="0"/>
        <v>0</v>
      </c>
      <c r="J15" s="132">
        <f t="shared" si="0"/>
        <v>0</v>
      </c>
      <c r="K15" s="132">
        <f t="shared" si="0"/>
        <v>0</v>
      </c>
      <c r="L15" s="132">
        <f t="shared" si="0"/>
        <v>0</v>
      </c>
      <c r="M15" s="132">
        <f t="shared" si="0"/>
        <v>0</v>
      </c>
      <c r="N15" s="132">
        <f t="shared" si="0"/>
        <v>0</v>
      </c>
      <c r="O15" s="328">
        <f t="shared" si="0"/>
        <v>0</v>
      </c>
    </row>
    <row r="16" spans="1:19" ht="17.25" customHeight="1" thickBot="1"/>
    <row r="17" spans="1:15" s="304" customFormat="1" ht="20.100000000000001" customHeight="1" thickBot="1">
      <c r="A17" s="302"/>
      <c r="B17" s="1146" t="s">
        <v>510</v>
      </c>
      <c r="C17" s="1147"/>
      <c r="D17" s="1148"/>
      <c r="E17" s="303" t="s">
        <v>119</v>
      </c>
      <c r="F17" s="336" t="s">
        <v>206</v>
      </c>
      <c r="G17" s="334" t="s">
        <v>207</v>
      </c>
      <c r="H17" s="334" t="s">
        <v>208</v>
      </c>
      <c r="I17" s="334" t="s">
        <v>412</v>
      </c>
      <c r="J17" s="303" t="s">
        <v>413</v>
      </c>
    </row>
    <row r="18" spans="1:15" s="307" customFormat="1" ht="20.100000000000001" customHeight="1">
      <c r="A18" s="305"/>
      <c r="B18" s="123"/>
      <c r="C18" s="185" t="s">
        <v>144</v>
      </c>
      <c r="D18" s="306"/>
      <c r="E18" s="186"/>
      <c r="F18" s="337"/>
      <c r="G18" s="187"/>
      <c r="H18" s="187"/>
      <c r="I18" s="187"/>
      <c r="J18" s="338"/>
    </row>
    <row r="19" spans="1:15" s="307" customFormat="1" ht="20.100000000000001" customHeight="1">
      <c r="A19" s="305"/>
      <c r="B19" s="123"/>
      <c r="C19" s="188" t="s">
        <v>144</v>
      </c>
      <c r="D19" s="308"/>
      <c r="E19" s="189"/>
      <c r="F19" s="339"/>
      <c r="G19" s="190"/>
      <c r="H19" s="190"/>
      <c r="I19" s="190"/>
      <c r="J19" s="340"/>
    </row>
    <row r="20" spans="1:15" s="307" customFormat="1" ht="20.100000000000001" customHeight="1">
      <c r="A20" s="305"/>
      <c r="B20" s="123"/>
      <c r="C20" s="188" t="s">
        <v>144</v>
      </c>
      <c r="D20" s="308"/>
      <c r="E20" s="189"/>
      <c r="F20" s="339"/>
      <c r="G20" s="190"/>
      <c r="H20" s="190"/>
      <c r="I20" s="190"/>
      <c r="J20" s="340"/>
    </row>
    <row r="21" spans="1:15" s="307" customFormat="1" ht="20.100000000000001" customHeight="1">
      <c r="A21" s="305"/>
      <c r="B21" s="123"/>
      <c r="C21" s="188" t="s">
        <v>144</v>
      </c>
      <c r="D21" s="308"/>
      <c r="E21" s="189"/>
      <c r="F21" s="339"/>
      <c r="G21" s="190"/>
      <c r="H21" s="190"/>
      <c r="I21" s="190"/>
      <c r="J21" s="340"/>
    </row>
    <row r="22" spans="1:15" s="307" customFormat="1" ht="20.100000000000001" customHeight="1">
      <c r="A22" s="305"/>
      <c r="B22" s="123"/>
      <c r="C22" s="188" t="s">
        <v>144</v>
      </c>
      <c r="D22" s="308"/>
      <c r="E22" s="189"/>
      <c r="F22" s="339"/>
      <c r="G22" s="190"/>
      <c r="H22" s="190"/>
      <c r="I22" s="190"/>
      <c r="J22" s="340"/>
    </row>
    <row r="23" spans="1:15" s="307" customFormat="1" ht="20.100000000000001" customHeight="1">
      <c r="A23" s="305"/>
      <c r="B23" s="123"/>
      <c r="C23" s="188" t="s">
        <v>144</v>
      </c>
      <c r="D23" s="308"/>
      <c r="E23" s="189"/>
      <c r="F23" s="339"/>
      <c r="G23" s="190"/>
      <c r="H23" s="190"/>
      <c r="I23" s="190"/>
      <c r="J23" s="340"/>
    </row>
    <row r="24" spans="1:15" s="307" customFormat="1" ht="20.100000000000001" customHeight="1">
      <c r="A24" s="305"/>
      <c r="B24" s="123"/>
      <c r="C24" s="191" t="s">
        <v>144</v>
      </c>
      <c r="D24" s="309"/>
      <c r="E24" s="192"/>
      <c r="F24" s="341"/>
      <c r="G24" s="193"/>
      <c r="H24" s="193"/>
      <c r="I24" s="193"/>
      <c r="J24" s="342"/>
    </row>
    <row r="25" spans="1:15" s="307" customFormat="1" ht="19.5" customHeight="1" thickBot="1">
      <c r="A25" s="305"/>
      <c r="B25" s="194"/>
      <c r="C25" s="1140" t="s">
        <v>418</v>
      </c>
      <c r="D25" s="1141"/>
      <c r="E25" s="1142"/>
      <c r="F25" s="326">
        <f>SUM(F18:F24)</f>
        <v>0</v>
      </c>
      <c r="G25" s="132">
        <f>SUM(G18:G24)</f>
        <v>0</v>
      </c>
      <c r="H25" s="132">
        <f t="shared" ref="H25:J25" si="1">SUM(H18:H24)</f>
        <v>0</v>
      </c>
      <c r="I25" s="132">
        <f t="shared" si="1"/>
        <v>0</v>
      </c>
      <c r="J25" s="328">
        <f t="shared" si="1"/>
        <v>0</v>
      </c>
    </row>
    <row r="26" spans="1:15" ht="8.25" customHeight="1"/>
    <row r="27" spans="1:15" s="310" customFormat="1" ht="13.5" customHeight="1">
      <c r="B27" s="50" t="s">
        <v>76</v>
      </c>
      <c r="C27" s="1152" t="s">
        <v>121</v>
      </c>
      <c r="D27" s="1153"/>
      <c r="E27" s="1153"/>
      <c r="F27" s="1153"/>
      <c r="G27" s="1153"/>
      <c r="H27" s="1153"/>
      <c r="I27" s="1153"/>
      <c r="J27" s="1153"/>
      <c r="K27" s="1153"/>
      <c r="L27" s="1153"/>
      <c r="M27" s="1153"/>
      <c r="N27" s="1153"/>
      <c r="O27" s="1153"/>
    </row>
    <row r="28" spans="1:15" s="310" customFormat="1" ht="13.5" customHeight="1">
      <c r="B28" s="50" t="s">
        <v>77</v>
      </c>
      <c r="C28" s="1160" t="s">
        <v>134</v>
      </c>
      <c r="D28" s="1153"/>
      <c r="E28" s="1153"/>
      <c r="F28" s="1153"/>
      <c r="G28" s="1153"/>
      <c r="H28" s="1153"/>
      <c r="I28" s="1153"/>
      <c r="J28" s="1153"/>
      <c r="K28" s="1153"/>
      <c r="L28" s="1153"/>
      <c r="M28" s="1153"/>
      <c r="N28" s="1153"/>
      <c r="O28" s="1153"/>
    </row>
    <row r="29" spans="1:15" s="310" customFormat="1" ht="13.5" customHeight="1">
      <c r="B29" s="50" t="s">
        <v>51</v>
      </c>
      <c r="C29" s="1160" t="s">
        <v>131</v>
      </c>
      <c r="D29" s="1153"/>
      <c r="E29" s="1153"/>
      <c r="F29" s="1153"/>
      <c r="G29" s="1153"/>
      <c r="H29" s="1153"/>
      <c r="I29" s="1153"/>
      <c r="J29" s="1153"/>
      <c r="K29" s="1153"/>
      <c r="L29" s="1153"/>
      <c r="M29" s="1153"/>
      <c r="N29" s="1153"/>
      <c r="O29" s="1153"/>
    </row>
    <row r="30" spans="1:15" s="310" customFormat="1" ht="13.5" customHeight="1">
      <c r="B30" s="50" t="s">
        <v>48</v>
      </c>
      <c r="C30" s="1152" t="s">
        <v>133</v>
      </c>
      <c r="D30" s="1153"/>
      <c r="E30" s="1153"/>
      <c r="F30" s="1153"/>
      <c r="G30" s="1153"/>
      <c r="H30" s="1153"/>
      <c r="I30" s="1153"/>
      <c r="J30" s="1153"/>
      <c r="K30" s="1153"/>
      <c r="L30" s="1153"/>
      <c r="M30" s="1153"/>
      <c r="N30" s="1153"/>
      <c r="O30" s="1153"/>
    </row>
    <row r="31" spans="1:15" s="310" customFormat="1" ht="13.5" customHeight="1">
      <c r="B31" s="50" t="s">
        <v>54</v>
      </c>
      <c r="C31" s="1152" t="s">
        <v>377</v>
      </c>
      <c r="D31" s="1153"/>
      <c r="E31" s="1153"/>
      <c r="F31" s="1153"/>
      <c r="G31" s="1153"/>
      <c r="H31" s="1153"/>
      <c r="I31" s="1153"/>
      <c r="J31" s="1153"/>
      <c r="K31" s="1153"/>
      <c r="L31" s="1153"/>
      <c r="M31" s="1153"/>
      <c r="N31" s="1153"/>
      <c r="O31" s="1153"/>
    </row>
    <row r="32" spans="1:15" s="310" customFormat="1" ht="13.5" customHeight="1">
      <c r="B32" s="50" t="s">
        <v>55</v>
      </c>
      <c r="C32" s="1161" t="s">
        <v>161</v>
      </c>
      <c r="D32" s="1153"/>
      <c r="E32" s="1153"/>
      <c r="F32" s="1153"/>
      <c r="G32" s="1153"/>
      <c r="H32" s="1153"/>
      <c r="I32" s="1153"/>
      <c r="J32" s="1153"/>
      <c r="K32" s="1153"/>
      <c r="L32" s="1153"/>
      <c r="M32" s="1153"/>
      <c r="N32" s="1153"/>
      <c r="O32" s="1153"/>
    </row>
    <row r="33" spans="1:15" s="310" customFormat="1" ht="13.5" customHeight="1" thickBot="1">
      <c r="B33" s="50" t="s">
        <v>68</v>
      </c>
      <c r="C33" s="1152" t="s">
        <v>174</v>
      </c>
      <c r="D33" s="1153"/>
      <c r="E33" s="1153"/>
      <c r="F33" s="1153"/>
      <c r="G33" s="1153"/>
      <c r="H33" s="1153"/>
      <c r="I33" s="1153"/>
      <c r="J33" s="1153"/>
      <c r="K33" s="1153"/>
      <c r="L33" s="1153"/>
      <c r="M33" s="1153"/>
      <c r="N33" s="1153"/>
      <c r="O33" s="1153"/>
    </row>
    <row r="34" spans="1:15" ht="8.25" customHeight="1">
      <c r="M34" s="1154" t="s">
        <v>75</v>
      </c>
      <c r="N34" s="1155"/>
      <c r="O34" s="1156"/>
    </row>
    <row r="35" spans="1:15" ht="12.75" customHeight="1" thickBot="1">
      <c r="M35" s="1157"/>
      <c r="N35" s="1158"/>
      <c r="O35" s="1159"/>
    </row>
    <row r="36" spans="1:15" ht="8.25" customHeight="1">
      <c r="A36" s="195"/>
      <c r="B36" s="249"/>
      <c r="C36" s="249"/>
    </row>
    <row r="37" spans="1:15" ht="13.2">
      <c r="A37" s="249"/>
      <c r="B37" s="249"/>
      <c r="C37" s="249"/>
    </row>
  </sheetData>
  <mergeCells count="14">
    <mergeCell ref="C33:O33"/>
    <mergeCell ref="M34:O35"/>
    <mergeCell ref="C27:O27"/>
    <mergeCell ref="C28:O28"/>
    <mergeCell ref="C29:O29"/>
    <mergeCell ref="C30:O30"/>
    <mergeCell ref="C31:O31"/>
    <mergeCell ref="C32:O32"/>
    <mergeCell ref="C25:E25"/>
    <mergeCell ref="B2:O2"/>
    <mergeCell ref="B4:O4"/>
    <mergeCell ref="B7:D7"/>
    <mergeCell ref="C15:E15"/>
    <mergeCell ref="B17:D17"/>
  </mergeCells>
  <phoneticPr fontId="8"/>
  <printOptions horizontalCentered="1"/>
  <pageMargins left="0.59055118110236227" right="0.39370078740157483" top="0.78740157480314965" bottom="0.59055118110236227" header="0.39370078740157483" footer="0.39370078740157483"/>
  <pageSetup paperSize="9" scale="7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20</vt:i4>
      </vt:variant>
    </vt:vector>
  </HeadingPairs>
  <TitlesOfParts>
    <vt:vector size="36" baseType="lpstr">
      <vt:lpstr>表紙</vt:lpstr>
      <vt:lpstr>提案書提出資料一覧表</vt:lpstr>
      <vt:lpstr>様式Ⅱ-3</vt:lpstr>
      <vt:lpstr>様式Ⅱ-7</vt:lpstr>
      <vt:lpstr>様式Ⅲ-4</vt:lpstr>
      <vt:lpstr>様式Ⅳ-15-1</vt:lpstr>
      <vt:lpstr>様式Ⅳ-15-2</vt:lpstr>
      <vt:lpstr>様式Ⅳ-15-3</vt:lpstr>
      <vt:lpstr>様式Ⅳ-15-4</vt:lpstr>
      <vt:lpstr>様式Ⅳ-15-5</vt:lpstr>
      <vt:lpstr>様式Ⅳ-15-6</vt:lpstr>
      <vt:lpstr>様式Ⅳ-15-7</vt:lpstr>
      <vt:lpstr>様式Ⅳ-15-8</vt:lpstr>
      <vt:lpstr>様式Ⅴ-2</vt:lpstr>
      <vt:lpstr>様式Ⅴ-3</vt:lpstr>
      <vt:lpstr>様式Ⅴ-4</vt:lpstr>
      <vt:lpstr>'様式Ⅲ-4'!_Toc211264376</vt:lpstr>
      <vt:lpstr>提案書提出資料一覧表!Print_Area</vt:lpstr>
      <vt:lpstr>表紙!Print_Area</vt:lpstr>
      <vt:lpstr>'様式Ⅱ-3'!Print_Area</vt:lpstr>
      <vt:lpstr>'様式Ⅱ-7'!Print_Area</vt:lpstr>
      <vt:lpstr>'様式Ⅲ-4'!Print_Area</vt:lpstr>
      <vt:lpstr>'様式Ⅳ-15-1'!Print_Area</vt:lpstr>
      <vt:lpstr>'様式Ⅳ-15-2'!Print_Area</vt:lpstr>
      <vt:lpstr>'様式Ⅳ-15-3'!Print_Area</vt:lpstr>
      <vt:lpstr>'様式Ⅳ-15-4'!Print_Area</vt:lpstr>
      <vt:lpstr>'様式Ⅳ-15-5'!Print_Area</vt:lpstr>
      <vt:lpstr>'様式Ⅳ-15-6'!Print_Area</vt:lpstr>
      <vt:lpstr>'様式Ⅳ-15-7'!Print_Area</vt:lpstr>
      <vt:lpstr>'様式Ⅳ-15-8'!Print_Area</vt:lpstr>
      <vt:lpstr>'様式Ⅴ-2'!Print_Area</vt:lpstr>
      <vt:lpstr>'様式Ⅴ-3'!Print_Area</vt:lpstr>
      <vt:lpstr>'様式Ⅴ-4'!Print_Area</vt:lpstr>
      <vt:lpstr>'様式Ⅳ-15-4'!Print_Titles</vt:lpstr>
      <vt:lpstr>'様式Ⅳ-15-5'!Print_Titles</vt:lpstr>
      <vt:lpstr>'様式Ⅳ-15-8'!Print_Titles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小梶 さやか</dc:creator>
  <cp:lastModifiedBy>新浄水場整備室</cp:lastModifiedBy>
  <cp:lastPrinted>2021-10-20T02:33:48Z</cp:lastPrinted>
  <dcterms:created xsi:type="dcterms:W3CDTF">2015-05-10T10:37:30Z</dcterms:created>
  <dcterms:modified xsi:type="dcterms:W3CDTF">2025-07-04T07:44:18Z</dcterms:modified>
</cp:coreProperties>
</file>