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R7" sheetId="8" r:id="rId1"/>
    <sheet name="R6" sheetId="7" r:id="rId2"/>
    <sheet name="R5" sheetId="4" r:id="rId3"/>
    <sheet name="R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8" l="1"/>
  <c r="B68" i="8"/>
  <c r="B67" i="8"/>
  <c r="B66" i="8"/>
  <c r="B65" i="8"/>
  <c r="B64" i="8"/>
  <c r="B63" i="8"/>
  <c r="B62" i="8"/>
  <c r="I61" i="8"/>
  <c r="H61" i="8"/>
  <c r="H69" i="8" s="1"/>
  <c r="B61" i="8"/>
  <c r="I60" i="8"/>
  <c r="H60" i="8"/>
  <c r="G60" i="8" s="1"/>
  <c r="B60" i="8"/>
  <c r="I59" i="8"/>
  <c r="H59" i="8"/>
  <c r="G59" i="8" s="1"/>
  <c r="B59" i="8"/>
  <c r="B58" i="8"/>
  <c r="I57" i="8"/>
  <c r="H57" i="8"/>
  <c r="G57" i="8" s="1"/>
  <c r="B57" i="8"/>
  <c r="I56" i="8"/>
  <c r="H56" i="8"/>
  <c r="B56" i="8"/>
  <c r="I55" i="8"/>
  <c r="H55" i="8"/>
  <c r="G55" i="8" s="1"/>
  <c r="B55" i="8"/>
  <c r="I54" i="8"/>
  <c r="H54" i="8"/>
  <c r="G54" i="8" s="1"/>
  <c r="B54" i="8"/>
  <c r="I53" i="8"/>
  <c r="H53" i="8"/>
  <c r="G53" i="8" s="1"/>
  <c r="B53" i="8"/>
  <c r="I52" i="8"/>
  <c r="H52" i="8"/>
  <c r="B52" i="8"/>
  <c r="I51" i="8"/>
  <c r="H51" i="8"/>
  <c r="G51" i="8" s="1"/>
  <c r="B51" i="8"/>
  <c r="I50" i="8"/>
  <c r="H50" i="8"/>
  <c r="B50" i="8"/>
  <c r="I49" i="8"/>
  <c r="H49" i="8"/>
  <c r="G49" i="8" s="1"/>
  <c r="B49" i="8"/>
  <c r="I48" i="8"/>
  <c r="H48" i="8"/>
  <c r="B48" i="8"/>
  <c r="I47" i="8"/>
  <c r="H47" i="8"/>
  <c r="G47" i="8" s="1"/>
  <c r="B47" i="8"/>
  <c r="I46" i="8"/>
  <c r="H46" i="8"/>
  <c r="G46" i="8" s="1"/>
  <c r="B46" i="8"/>
  <c r="I45" i="8"/>
  <c r="H45" i="8"/>
  <c r="G45" i="8" s="1"/>
  <c r="B45" i="8"/>
  <c r="I44" i="8"/>
  <c r="H44" i="8"/>
  <c r="B44" i="8"/>
  <c r="I43" i="8"/>
  <c r="H43" i="8"/>
  <c r="G43" i="8" s="1"/>
  <c r="B43" i="8"/>
  <c r="I42" i="8"/>
  <c r="H42" i="8"/>
  <c r="G42" i="8" s="1"/>
  <c r="B42" i="8"/>
  <c r="I41" i="8"/>
  <c r="H41" i="8"/>
  <c r="B41" i="8"/>
  <c r="I40" i="8"/>
  <c r="H40" i="8"/>
  <c r="B40" i="8"/>
  <c r="B39" i="8"/>
  <c r="B38" i="8"/>
  <c r="B37" i="8"/>
  <c r="B36" i="8"/>
  <c r="G35" i="8"/>
  <c r="B35" i="8"/>
  <c r="G34" i="8"/>
  <c r="B34" i="8"/>
  <c r="G33" i="8"/>
  <c r="B33" i="8"/>
  <c r="G32" i="8"/>
  <c r="B32" i="8"/>
  <c r="G31" i="8"/>
  <c r="B31" i="8"/>
  <c r="G30" i="8"/>
  <c r="B30" i="8"/>
  <c r="G29" i="8"/>
  <c r="B29" i="8"/>
  <c r="G28" i="8"/>
  <c r="B28" i="8"/>
  <c r="G27" i="8"/>
  <c r="B27" i="8"/>
  <c r="G26" i="8"/>
  <c r="B26" i="8"/>
  <c r="G25" i="8"/>
  <c r="B25" i="8"/>
  <c r="G24" i="8"/>
  <c r="B24" i="8"/>
  <c r="G23" i="8"/>
  <c r="B23" i="8"/>
  <c r="G22" i="8"/>
  <c r="B22" i="8"/>
  <c r="G21" i="8"/>
  <c r="B21" i="8"/>
  <c r="G20" i="8"/>
  <c r="B20" i="8"/>
  <c r="G19" i="8"/>
  <c r="B19" i="8"/>
  <c r="G18" i="8"/>
  <c r="B18" i="8"/>
  <c r="G17" i="8"/>
  <c r="B17" i="8"/>
  <c r="G16" i="8"/>
  <c r="B16" i="8"/>
  <c r="G15" i="8"/>
  <c r="B15" i="8"/>
  <c r="G14" i="8"/>
  <c r="B14" i="8"/>
  <c r="G13" i="8"/>
  <c r="B13" i="8"/>
  <c r="G12" i="8"/>
  <c r="B12" i="8"/>
  <c r="G11" i="8"/>
  <c r="B11" i="8"/>
  <c r="G10" i="8"/>
  <c r="B10" i="8"/>
  <c r="D8" i="8"/>
  <c r="C8" i="8"/>
  <c r="H65" i="8" s="1"/>
  <c r="G52" i="8" l="1"/>
  <c r="G50" i="8"/>
  <c r="G41" i="8"/>
  <c r="G61" i="8"/>
  <c r="G69" i="8"/>
  <c r="G56" i="8"/>
  <c r="I63" i="8"/>
  <c r="G44" i="8"/>
  <c r="I64" i="8"/>
  <c r="B8" i="8"/>
  <c r="G64" i="8" s="1"/>
  <c r="G40" i="8"/>
  <c r="G48" i="8"/>
  <c r="H68" i="8"/>
  <c r="I69" i="8"/>
  <c r="G67" i="8"/>
  <c r="G68" i="8"/>
  <c r="H63" i="8"/>
  <c r="G66" i="8"/>
  <c r="H64" i="8"/>
  <c r="H66" i="8"/>
  <c r="H67" i="8"/>
  <c r="I66" i="8"/>
  <c r="I68" i="8"/>
  <c r="I65" i="8"/>
  <c r="I67" i="8"/>
  <c r="G63" i="7"/>
  <c r="G59" i="7"/>
  <c r="G63" i="8" l="1"/>
  <c r="G65" i="8"/>
  <c r="H40" i="7"/>
  <c r="I40" i="7"/>
  <c r="H41" i="7"/>
  <c r="I41" i="7"/>
  <c r="H42" i="7"/>
  <c r="I42" i="7"/>
  <c r="H43" i="7"/>
  <c r="I43" i="7"/>
  <c r="H44" i="7"/>
  <c r="I44" i="7"/>
  <c r="B69" i="7" l="1"/>
  <c r="B68" i="7"/>
  <c r="B67" i="7"/>
  <c r="B66" i="7"/>
  <c r="B65" i="7"/>
  <c r="B64" i="7"/>
  <c r="B63" i="7"/>
  <c r="B62" i="7"/>
  <c r="I61" i="7"/>
  <c r="H61" i="7"/>
  <c r="B61" i="7"/>
  <c r="I60" i="7"/>
  <c r="H60" i="7"/>
  <c r="B60" i="7"/>
  <c r="I59" i="7"/>
  <c r="H59" i="7"/>
  <c r="B59" i="7"/>
  <c r="B58" i="7"/>
  <c r="I57" i="7"/>
  <c r="H57" i="7"/>
  <c r="G57" i="7" s="1"/>
  <c r="B57" i="7"/>
  <c r="I56" i="7"/>
  <c r="H56" i="7"/>
  <c r="B56" i="7"/>
  <c r="I55" i="7"/>
  <c r="H55" i="7"/>
  <c r="G55" i="7" s="1"/>
  <c r="B55" i="7"/>
  <c r="I54" i="7"/>
  <c r="H54" i="7"/>
  <c r="B54" i="7"/>
  <c r="I53" i="7"/>
  <c r="H53" i="7"/>
  <c r="G53" i="7" s="1"/>
  <c r="B53" i="7"/>
  <c r="I52" i="7"/>
  <c r="H52" i="7"/>
  <c r="G52" i="7" s="1"/>
  <c r="B52" i="7"/>
  <c r="I51" i="7"/>
  <c r="H51" i="7"/>
  <c r="G51" i="7" s="1"/>
  <c r="B51" i="7"/>
  <c r="I50" i="7"/>
  <c r="H50" i="7"/>
  <c r="G50" i="7" s="1"/>
  <c r="B50" i="7"/>
  <c r="I49" i="7"/>
  <c r="H49" i="7"/>
  <c r="G49" i="7" s="1"/>
  <c r="B49" i="7"/>
  <c r="I48" i="7"/>
  <c r="H48" i="7"/>
  <c r="G48" i="7" s="1"/>
  <c r="B48" i="7"/>
  <c r="I47" i="7"/>
  <c r="H47" i="7"/>
  <c r="G47" i="7" s="1"/>
  <c r="B47" i="7"/>
  <c r="I46" i="7"/>
  <c r="H46" i="7"/>
  <c r="B46" i="7"/>
  <c r="I45" i="7"/>
  <c r="H45" i="7"/>
  <c r="B45" i="7"/>
  <c r="G44" i="7"/>
  <c r="B44" i="7"/>
  <c r="B43" i="7"/>
  <c r="B42" i="7"/>
  <c r="G41" i="7"/>
  <c r="B41" i="7"/>
  <c r="G40" i="7"/>
  <c r="B40" i="7"/>
  <c r="B39" i="7"/>
  <c r="B38" i="7"/>
  <c r="B37" i="7"/>
  <c r="B36" i="7"/>
  <c r="G35" i="7"/>
  <c r="B35" i="7"/>
  <c r="G34" i="7"/>
  <c r="B34" i="7"/>
  <c r="G33" i="7"/>
  <c r="B33" i="7"/>
  <c r="G32" i="7"/>
  <c r="B32" i="7"/>
  <c r="G31" i="7"/>
  <c r="B31" i="7"/>
  <c r="G30" i="7"/>
  <c r="B30" i="7"/>
  <c r="G29" i="7"/>
  <c r="B29" i="7"/>
  <c r="G28" i="7"/>
  <c r="B28" i="7"/>
  <c r="G27" i="7"/>
  <c r="B27" i="7"/>
  <c r="G26" i="7"/>
  <c r="B26" i="7"/>
  <c r="G25" i="7"/>
  <c r="B25" i="7"/>
  <c r="G24" i="7"/>
  <c r="B24" i="7"/>
  <c r="G23" i="7"/>
  <c r="B23" i="7"/>
  <c r="G22" i="7"/>
  <c r="B22" i="7"/>
  <c r="G21" i="7"/>
  <c r="B21" i="7"/>
  <c r="G20" i="7"/>
  <c r="B20" i="7"/>
  <c r="G19" i="7"/>
  <c r="B19" i="7"/>
  <c r="G18" i="7"/>
  <c r="B18" i="7"/>
  <c r="G17" i="7"/>
  <c r="B17" i="7"/>
  <c r="G16" i="7"/>
  <c r="B16" i="7"/>
  <c r="G15" i="7"/>
  <c r="B15" i="7"/>
  <c r="G14" i="7"/>
  <c r="B14" i="7"/>
  <c r="G13" i="7"/>
  <c r="B13" i="7"/>
  <c r="G12" i="7"/>
  <c r="B12" i="7"/>
  <c r="G11" i="7"/>
  <c r="B11" i="7"/>
  <c r="G10" i="7"/>
  <c r="B10" i="7"/>
  <c r="D8" i="7"/>
  <c r="C8" i="7"/>
  <c r="G45" i="7" l="1"/>
  <c r="G60" i="7"/>
  <c r="G46" i="7"/>
  <c r="G43" i="7"/>
  <c r="I69" i="7"/>
  <c r="I64" i="7"/>
  <c r="G54" i="7"/>
  <c r="H64" i="7"/>
  <c r="G56" i="7"/>
  <c r="G42" i="7"/>
  <c r="H69" i="7"/>
  <c r="H63" i="7"/>
  <c r="B8" i="7"/>
  <c r="G64" i="7" s="1"/>
  <c r="I63" i="7"/>
  <c r="G61" i="7"/>
  <c r="H66" i="7"/>
  <c r="H68" i="7"/>
  <c r="I66" i="7"/>
  <c r="I68" i="7"/>
  <c r="H65" i="7"/>
  <c r="H67" i="7"/>
  <c r="I65" i="7"/>
  <c r="I67" i="7"/>
  <c r="G68" i="7" l="1"/>
  <c r="G66" i="7"/>
  <c r="G69" i="7"/>
  <c r="G67" i="7"/>
  <c r="G65" i="7"/>
  <c r="B69" i="6" l="1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G35" i="6"/>
  <c r="B35" i="6"/>
  <c r="G34" i="6"/>
  <c r="B34" i="6"/>
  <c r="G33" i="6"/>
  <c r="B33" i="6"/>
  <c r="G32" i="6"/>
  <c r="B32" i="6"/>
  <c r="G31" i="6"/>
  <c r="B31" i="6"/>
  <c r="G30" i="6"/>
  <c r="B30" i="6"/>
  <c r="G29" i="6"/>
  <c r="B29" i="6"/>
  <c r="G28" i="6"/>
  <c r="B28" i="6"/>
  <c r="G27" i="6"/>
  <c r="B27" i="6"/>
  <c r="G26" i="6"/>
  <c r="B26" i="6"/>
  <c r="G25" i="6"/>
  <c r="B25" i="6"/>
  <c r="G24" i="6"/>
  <c r="B24" i="6"/>
  <c r="G23" i="6"/>
  <c r="B23" i="6"/>
  <c r="G22" i="6"/>
  <c r="B22" i="6"/>
  <c r="G21" i="6"/>
  <c r="B21" i="6"/>
  <c r="G20" i="6"/>
  <c r="B20" i="6"/>
  <c r="G19" i="6"/>
  <c r="B19" i="6"/>
  <c r="G18" i="6"/>
  <c r="B18" i="6"/>
  <c r="G17" i="6"/>
  <c r="B17" i="6"/>
  <c r="G16" i="6"/>
  <c r="B16" i="6"/>
  <c r="G15" i="6"/>
  <c r="B15" i="6"/>
  <c r="G14" i="6"/>
  <c r="B14" i="6"/>
  <c r="G13" i="6"/>
  <c r="B13" i="6"/>
  <c r="G12" i="6"/>
  <c r="B12" i="6"/>
  <c r="G11" i="6"/>
  <c r="B11" i="6"/>
  <c r="G10" i="6"/>
  <c r="B10" i="6"/>
  <c r="B8" i="6" s="1"/>
  <c r="D8" i="6"/>
  <c r="C8" i="6"/>
  <c r="G69" i="4" l="1"/>
  <c r="I69" i="4"/>
  <c r="H69" i="4"/>
  <c r="I68" i="4"/>
  <c r="H68" i="4"/>
  <c r="G68" i="4"/>
  <c r="I67" i="4"/>
  <c r="H67" i="4"/>
  <c r="G67" i="4"/>
  <c r="I65" i="4"/>
  <c r="I64" i="4"/>
  <c r="I63" i="4"/>
  <c r="H65" i="4"/>
  <c r="H64" i="4"/>
  <c r="H63" i="4"/>
  <c r="G65" i="4"/>
  <c r="G64" i="4"/>
  <c r="G63" i="4"/>
  <c r="I66" i="4" l="1"/>
  <c r="H66" i="4"/>
  <c r="G66" i="4"/>
  <c r="I61" i="4"/>
  <c r="I60" i="4"/>
  <c r="I59" i="4"/>
  <c r="H61" i="4"/>
  <c r="H60" i="4"/>
  <c r="G60" i="4" s="1"/>
  <c r="H59" i="4"/>
  <c r="G61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H57" i="4"/>
  <c r="H56" i="4"/>
  <c r="G56" i="4" s="1"/>
  <c r="H55" i="4"/>
  <c r="H54" i="4"/>
  <c r="G54" i="4" s="1"/>
  <c r="H53" i="4"/>
  <c r="G53" i="4" s="1"/>
  <c r="H52" i="4"/>
  <c r="G52" i="4" s="1"/>
  <c r="H51" i="4"/>
  <c r="H50" i="4"/>
  <c r="H49" i="4"/>
  <c r="G49" i="4" s="1"/>
  <c r="H48" i="4"/>
  <c r="G48" i="4" s="1"/>
  <c r="H47" i="4"/>
  <c r="G47" i="4"/>
  <c r="H45" i="4"/>
  <c r="H44" i="4"/>
  <c r="H43" i="4"/>
  <c r="H46" i="4"/>
  <c r="H42" i="4"/>
  <c r="H41" i="4"/>
  <c r="H40" i="4"/>
  <c r="G40" i="4"/>
  <c r="G57" i="4"/>
  <c r="G55" i="4"/>
  <c r="G59" i="4" l="1"/>
  <c r="G44" i="4"/>
  <c r="G46" i="4"/>
  <c r="G45" i="4"/>
  <c r="G41" i="4"/>
  <c r="G42" i="4"/>
  <c r="G50" i="4"/>
  <c r="G43" i="4"/>
  <c r="G51" i="4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69" i="4" l="1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G35" i="4"/>
  <c r="B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D8" i="4"/>
  <c r="C8" i="4"/>
  <c r="B8" i="4" l="1"/>
</calcChain>
</file>

<file path=xl/sharedStrings.xml><?xml version="1.0" encoding="utf-8"?>
<sst xmlns="http://schemas.openxmlformats.org/spreadsheetml/2006/main" count="556" uniqueCount="135">
  <si>
    <t>男</t>
    <rPh sb="0" eb="1">
      <t>オトコ</t>
    </rPh>
    <phoneticPr fontId="3"/>
  </si>
  <si>
    <t>女</t>
    <rPh sb="0" eb="1">
      <t>オンナ</t>
    </rPh>
    <phoneticPr fontId="3"/>
  </si>
  <si>
    <t>（単位　　人）</t>
    <rPh sb="1" eb="3">
      <t>タンイ</t>
    </rPh>
    <rPh sb="5" eb="6">
      <t>ニン</t>
    </rPh>
    <phoneticPr fontId="3"/>
  </si>
  <si>
    <t>年　　　齢</t>
    <rPh sb="0" eb="1">
      <t>トシ</t>
    </rPh>
    <rPh sb="4" eb="5">
      <t>ヨワイ</t>
    </rPh>
    <phoneticPr fontId="3"/>
  </si>
  <si>
    <t>人　　　　　　　　　　　　　口</t>
    <rPh sb="0" eb="1">
      <t>ヒト</t>
    </rPh>
    <rPh sb="14" eb="15">
      <t>クチ</t>
    </rPh>
    <phoneticPr fontId="3"/>
  </si>
  <si>
    <t>年　　　齢　</t>
    <rPh sb="0" eb="1">
      <t>トシ</t>
    </rPh>
    <rPh sb="4" eb="5">
      <t>ヨワイ</t>
    </rPh>
    <phoneticPr fontId="3"/>
  </si>
  <si>
    <t>総　　　　　数</t>
    <rPh sb="0" eb="1">
      <t>フサ</t>
    </rPh>
    <rPh sb="6" eb="7">
      <t>カズ</t>
    </rPh>
    <phoneticPr fontId="3"/>
  </si>
  <si>
    <t>総数（全年齢）</t>
    <rPh sb="0" eb="2">
      <t>ソウスウ</t>
    </rPh>
    <rPh sb="3" eb="4">
      <t>ゼン</t>
    </rPh>
    <rPh sb="4" eb="6">
      <t>ネンレイ</t>
    </rPh>
    <phoneticPr fontId="3"/>
  </si>
  <si>
    <t xml:space="preserve">  ０</t>
    <phoneticPr fontId="3"/>
  </si>
  <si>
    <t>６０</t>
    <phoneticPr fontId="3"/>
  </si>
  <si>
    <t xml:space="preserve">  １</t>
  </si>
  <si>
    <t>６１</t>
  </si>
  <si>
    <t xml:space="preserve">  ２</t>
  </si>
  <si>
    <t>６２</t>
  </si>
  <si>
    <t xml:space="preserve">  ３</t>
  </si>
  <si>
    <t>６３</t>
  </si>
  <si>
    <t xml:space="preserve">  ４</t>
  </si>
  <si>
    <t>６４</t>
  </si>
  <si>
    <t xml:space="preserve">  ５</t>
  </si>
  <si>
    <t>６５</t>
  </si>
  <si>
    <t xml:space="preserve">  ６</t>
  </si>
  <si>
    <t>６６</t>
  </si>
  <si>
    <t xml:space="preserve">  ７</t>
  </si>
  <si>
    <t>６７</t>
  </si>
  <si>
    <t xml:space="preserve">  ８</t>
  </si>
  <si>
    <t>６８</t>
  </si>
  <si>
    <t xml:space="preserve">  ９</t>
  </si>
  <si>
    <t>６９</t>
  </si>
  <si>
    <t>１０</t>
  </si>
  <si>
    <t>７０</t>
  </si>
  <si>
    <t>１１</t>
  </si>
  <si>
    <t>７１</t>
  </si>
  <si>
    <t>１２</t>
  </si>
  <si>
    <t>７２</t>
  </si>
  <si>
    <t>１３</t>
  </si>
  <si>
    <t>７３</t>
  </si>
  <si>
    <t>１４</t>
  </si>
  <si>
    <t>７４</t>
  </si>
  <si>
    <t>１５</t>
  </si>
  <si>
    <t>７５</t>
  </si>
  <si>
    <t>１６</t>
  </si>
  <si>
    <t>７６</t>
  </si>
  <si>
    <t>１７</t>
  </si>
  <si>
    <t>７７</t>
  </si>
  <si>
    <t>１８</t>
  </si>
  <si>
    <t>７８</t>
  </si>
  <si>
    <t>１９</t>
  </si>
  <si>
    <t>７９</t>
  </si>
  <si>
    <t>２０</t>
  </si>
  <si>
    <t>８０</t>
  </si>
  <si>
    <t>２１</t>
  </si>
  <si>
    <t>８１</t>
  </si>
  <si>
    <t>２２</t>
  </si>
  <si>
    <t>８２</t>
  </si>
  <si>
    <t>２３</t>
  </si>
  <si>
    <t>８３</t>
  </si>
  <si>
    <t>２４</t>
  </si>
  <si>
    <t>８４</t>
  </si>
  <si>
    <t>２５</t>
  </si>
  <si>
    <t>８５歳 以上</t>
    <rPh sb="2" eb="3">
      <t>サイ</t>
    </rPh>
    <rPh sb="4" eb="6">
      <t>イジョウ</t>
    </rPh>
    <phoneticPr fontId="3"/>
  </si>
  <si>
    <t>２６</t>
  </si>
  <si>
    <t>不　　　　詳</t>
    <rPh sb="0" eb="1">
      <t>フ</t>
    </rPh>
    <rPh sb="5" eb="6">
      <t>ツマビ</t>
    </rPh>
    <phoneticPr fontId="3"/>
  </si>
  <si>
    <t>-</t>
    <phoneticPr fontId="3"/>
  </si>
  <si>
    <t>２７</t>
  </si>
  <si>
    <t>２８</t>
  </si>
  <si>
    <t>２９</t>
  </si>
  <si>
    <t>（再掲）</t>
    <rPh sb="1" eb="2">
      <t>サイ</t>
    </rPh>
    <rPh sb="2" eb="3">
      <t>ケイ</t>
    </rPh>
    <phoneticPr fontId="3"/>
  </si>
  <si>
    <t>３０</t>
  </si>
  <si>
    <t>０～　４歳</t>
    <rPh sb="4" eb="5">
      <t>サイ</t>
    </rPh>
    <phoneticPr fontId="3"/>
  </si>
  <si>
    <t>３１</t>
  </si>
  <si>
    <t>５～　９歳</t>
    <rPh sb="4" eb="5">
      <t>サイ</t>
    </rPh>
    <phoneticPr fontId="3"/>
  </si>
  <si>
    <t>３２</t>
  </si>
  <si>
    <t>１０～１４歳</t>
    <rPh sb="5" eb="6">
      <t>サイ</t>
    </rPh>
    <phoneticPr fontId="3"/>
  </si>
  <si>
    <t>３３</t>
  </si>
  <si>
    <t>１５～１９歳</t>
    <rPh sb="5" eb="6">
      <t>サイ</t>
    </rPh>
    <phoneticPr fontId="3"/>
  </si>
  <si>
    <t>３４</t>
  </si>
  <si>
    <t>２０～２４歳</t>
    <rPh sb="5" eb="6">
      <t>サイ</t>
    </rPh>
    <phoneticPr fontId="3"/>
  </si>
  <si>
    <t>３５</t>
  </si>
  <si>
    <t>２５～２９歳</t>
    <rPh sb="5" eb="6">
      <t>サイ</t>
    </rPh>
    <phoneticPr fontId="3"/>
  </si>
  <si>
    <t>３６</t>
  </si>
  <si>
    <t>３０～３４歳</t>
    <rPh sb="5" eb="6">
      <t>サイ</t>
    </rPh>
    <phoneticPr fontId="3"/>
  </si>
  <si>
    <t>３７</t>
  </si>
  <si>
    <t>３５～３９歳</t>
    <rPh sb="5" eb="6">
      <t>サイ</t>
    </rPh>
    <phoneticPr fontId="3"/>
  </si>
  <si>
    <t>３８</t>
  </si>
  <si>
    <t>４０～４４歳</t>
    <rPh sb="5" eb="6">
      <t>サイ</t>
    </rPh>
    <phoneticPr fontId="3"/>
  </si>
  <si>
    <t>３９</t>
  </si>
  <si>
    <t>４５～４９歳</t>
    <rPh sb="5" eb="6">
      <t>サイ</t>
    </rPh>
    <phoneticPr fontId="3"/>
  </si>
  <si>
    <t>４０</t>
  </si>
  <si>
    <t>５０～５４歳</t>
    <rPh sb="5" eb="6">
      <t>サイ</t>
    </rPh>
    <phoneticPr fontId="3"/>
  </si>
  <si>
    <t>４１</t>
  </si>
  <si>
    <t>５５～５９歳</t>
    <rPh sb="5" eb="6">
      <t>サイ</t>
    </rPh>
    <phoneticPr fontId="3"/>
  </si>
  <si>
    <t>４２</t>
  </si>
  <si>
    <t>６０～６４歳</t>
    <rPh sb="5" eb="6">
      <t>サイ</t>
    </rPh>
    <phoneticPr fontId="3"/>
  </si>
  <si>
    <t>４３</t>
  </si>
  <si>
    <t>６５～６９歳</t>
    <rPh sb="5" eb="6">
      <t>サイ</t>
    </rPh>
    <phoneticPr fontId="3"/>
  </si>
  <si>
    <t>４４</t>
  </si>
  <si>
    <t>７０～７４歳</t>
    <rPh sb="5" eb="6">
      <t>サイ</t>
    </rPh>
    <phoneticPr fontId="3"/>
  </si>
  <si>
    <t>４５</t>
  </si>
  <si>
    <t>７５～７９歳</t>
    <rPh sb="5" eb="6">
      <t>サイ</t>
    </rPh>
    <phoneticPr fontId="3"/>
  </si>
  <si>
    <t>４６</t>
  </si>
  <si>
    <t>８０～８４歳</t>
    <rPh sb="5" eb="6">
      <t>サイ</t>
    </rPh>
    <phoneticPr fontId="3"/>
  </si>
  <si>
    <t>４７</t>
  </si>
  <si>
    <t>４８</t>
  </si>
  <si>
    <t>４９</t>
  </si>
  <si>
    <t>１５歳 未満</t>
    <rPh sb="2" eb="3">
      <t>サイ</t>
    </rPh>
    <rPh sb="4" eb="6">
      <t>ミマン</t>
    </rPh>
    <phoneticPr fontId="3"/>
  </si>
  <si>
    <t>５０</t>
  </si>
  <si>
    <t>１５～６４歳</t>
    <rPh sb="5" eb="6">
      <t>サイ</t>
    </rPh>
    <phoneticPr fontId="3"/>
  </si>
  <si>
    <t>５１</t>
  </si>
  <si>
    <t>６５歳 以上</t>
    <rPh sb="2" eb="3">
      <t>サイ</t>
    </rPh>
    <rPh sb="4" eb="6">
      <t>イジョウ</t>
    </rPh>
    <phoneticPr fontId="3"/>
  </si>
  <si>
    <t>５２</t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</si>
  <si>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</si>
  <si>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５３</t>
  </si>
  <si>
    <t>５４</t>
  </si>
  <si>
    <t>５５</t>
  </si>
  <si>
    <t>５６</t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</si>
  <si>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3"/>
  </si>
  <si>
    <t>５７</t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</si>
  <si>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3"/>
  </si>
  <si>
    <t>５８</t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</si>
  <si>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3"/>
  </si>
  <si>
    <t>５９</t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</si>
  <si>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3"/>
  </si>
  <si>
    <t>資料　　市情報統計課　　　　　　　　・　年少人口指数＝　０～１４歳人口／１５～６４歳人口×１００</t>
    <rPh sb="5" eb="7">
      <t>ジョウホウ</t>
    </rPh>
    <rPh sb="7" eb="9">
      <t>トウケイ</t>
    </rPh>
    <phoneticPr fontId="3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</si>
  <si>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phoneticPr fontId="3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</si>
  <si>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phoneticPr fontId="3"/>
  </si>
  <si>
    <t>年齢別、男女別人口（住民基本台帳）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</si>
  <si>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　　　本表は、住民基本台帳に基づく令和５年１２月３１日現在の年齢別、男女別人口である。</t>
    <rPh sb="4" eb="5">
      <t>ホン</t>
    </rPh>
    <rPh sb="5" eb="6">
      <t>ヒョウ</t>
    </rPh>
    <rPh sb="8" eb="14">
      <t>ジュウミンキホンダイチョウ</t>
    </rPh>
    <rPh sb="15" eb="16">
      <t>モト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ゲンザイ</t>
    </rPh>
    <rPh sb="31" eb="34">
      <t>ネンレイベツ</t>
    </rPh>
    <rPh sb="35" eb="40">
      <t>ダンジョベツジンコウ</t>
    </rPh>
    <phoneticPr fontId="3"/>
  </si>
  <si>
    <r>
      <rPr>
        <sz val="8"/>
        <color theme="0"/>
        <rFont val="ＭＳ Ｐ明朝"/>
        <family val="1"/>
        <charset val="128"/>
      </rPr>
      <t>資料　　市統計課　</t>
    </r>
    <r>
      <rPr>
        <sz val="8"/>
        <rFont val="ＭＳ Ｐ明朝"/>
        <family val="1"/>
        <charset val="128"/>
      </rPr>
      <t>　　　　　　　　　　・　老年人口指数＝ ６５歳以上人口／１５～６４歳人口×１００</t>
    </r>
    <phoneticPr fontId="3"/>
  </si>
  <si>
    <t>　　　　本表は、住民基本台帳に基づく令和4年１２月３１日現在の年齢別、男女別人口である。</t>
    <rPh sb="4" eb="5">
      <t>ホン</t>
    </rPh>
    <rPh sb="5" eb="6">
      <t>ヒョウ</t>
    </rPh>
    <rPh sb="8" eb="14">
      <t>ジュウミンキホンダイチョウ</t>
    </rPh>
    <rPh sb="15" eb="16">
      <t>モト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ゲンザイ</t>
    </rPh>
    <rPh sb="31" eb="34">
      <t>ネンレイベツ</t>
    </rPh>
    <rPh sb="35" eb="40">
      <t>ダンジョベツジンコウ</t>
    </rPh>
    <phoneticPr fontId="3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</si>
  <si>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phoneticPr fontId="3"/>
  </si>
  <si>
    <t>　　　　本表は、住民基本台帳に基づく令和６年１２月３１日現在の年齢別、男女別人口である。</t>
    <rPh sb="4" eb="5">
      <t>ホン</t>
    </rPh>
    <rPh sb="5" eb="6">
      <t>ヒョウ</t>
    </rPh>
    <rPh sb="8" eb="14">
      <t>ジュウミンキホンダイチョウ</t>
    </rPh>
    <rPh sb="15" eb="16">
      <t>モト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ゲンザイ</t>
    </rPh>
    <rPh sb="31" eb="34">
      <t>ネンレイベツ</t>
    </rPh>
    <rPh sb="35" eb="40">
      <t>ダンジョベツジンコウ</t>
    </rPh>
    <phoneticPr fontId="3"/>
  </si>
  <si>
    <t>　　　　本表は、住民基本台帳に基づく令和７年１２月３１日現在の年齢別、男女別人口である。</t>
    <rPh sb="4" eb="5">
      <t>ホン</t>
    </rPh>
    <rPh sb="5" eb="6">
      <t>ヒョウ</t>
    </rPh>
    <rPh sb="8" eb="14">
      <t>ジュウミンキホンダイチョウ</t>
    </rPh>
    <rPh sb="15" eb="16">
      <t>モト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ゲンザイ</t>
    </rPh>
    <rPh sb="31" eb="34">
      <t>ネンレイベツ</t>
    </rPh>
    <rPh sb="35" eb="40">
      <t>ダンジョベツジンコウ</t>
    </rPh>
    <phoneticPr fontId="3"/>
  </si>
  <si>
    <t>資料　　市統計課　　　　　　　　　　　・　老年人口指数＝ ６５歳以上人口／１５～６４歳人口×１００</t>
    <phoneticPr fontId="3"/>
  </si>
  <si>
    <t>資料　　市統計課　　　　　　　　　　　・　従属人口指数＝（０～１４歳人口＋６５歳以上人口）／１５～６４歳人口×１００</t>
    <phoneticPr fontId="3"/>
  </si>
  <si>
    <t>資料　　市統計課　　　　　　　　　　　・　老年化指数　 ＝ ６５歳以上人口／　０～１４歳人口×１００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</si>
</sst>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-"/>
    <numFmt numFmtId="177" formatCode="#,##0;&quot;△ &quot;#,##0"/>
    <numFmt numFmtId="178" formatCode="#,##0.0;&quot;△ &quot;#,##0.0"/>
    <numFmt numFmtId="179" formatCode="0.0_-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176" fontId="5" fillId="0" borderId="0" xfId="0" applyNumberFormat="1" applyFont="1" applyAlignment="1" applyProtection="1">
      <alignment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9" fontId="5" fillId="0" borderId="14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5" fillId="0" borderId="2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12" xfId="0" applyNumberFormat="1" applyFont="1" applyBorder="1" applyAlignment="1">
      <alignment vertical="center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</xf>
    <xf numFmtId="177" fontId="5" fillId="0" borderId="0" xfId="0" applyNumberFormat="1" applyFont="1" applyBorder="1" applyAlignment="1" applyProtection="1">
      <alignment vertical="center"/>
      <protection locked="0"/>
    </xf>
    <xf numFmtId="177" fontId="5" fillId="0" borderId="7" xfId="0" applyNumberFormat="1" applyFont="1" applyBorder="1" applyAlignment="1" applyProtection="1">
      <alignment vertical="center"/>
      <protection locked="0"/>
    </xf>
    <xf numFmtId="178" fontId="5" fillId="0" borderId="13" xfId="0" applyNumberFormat="1" applyFont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 applyProtection="1">
      <alignment vertical="center"/>
    </xf>
    <xf numFmtId="0" fontId="5" fillId="0" borderId="7" xfId="0" applyFont="1" applyFill="1" applyBorder="1" applyAlignment="1">
      <alignment vertical="center"/>
    </xf>
    <xf numFmtId="177" fontId="5" fillId="0" borderId="0" xfId="0" applyNumberFormat="1" applyFont="1" applyFill="1" applyAlignment="1" applyProtection="1">
      <alignment vertical="center"/>
      <protection locked="0"/>
    </xf>
    <xf numFmtId="176" fontId="5" fillId="0" borderId="0" xfId="0" applyNumberFormat="1" applyFont="1" applyFill="1" applyAlignment="1" applyProtection="1">
      <alignment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 applyProtection="1">
      <alignment vertical="center"/>
      <protection locked="0"/>
    </xf>
    <xf numFmtId="0" fontId="5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178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7" xfId="0" applyNumberFormat="1" applyFont="1" applyFill="1" applyBorder="1" applyAlignment="1" applyProtection="1">
      <alignment vertical="center"/>
      <protection locked="0"/>
    </xf>
    <xf numFmtId="178" fontId="5" fillId="0" borderId="13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14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horizontal="distributed" vertical="center" indent="1"/>
    </xf>
    <xf numFmtId="0" fontId="0" fillId="0" borderId="7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distributed" vertical="center" indent="1"/>
    </xf>
    <xf numFmtId="0" fontId="0" fillId="0" borderId="7" xfId="0" applyFont="1" applyBorder="1" applyAlignment="1">
      <alignment horizontal="distributed" vertical="center" indent="1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7" fontId="5" fillId="0" borderId="13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vertical="center"/>
    </xf>
    <xf numFmtId="177" fontId="5" fillId="0" borderId="1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5" fillId="0" borderId="13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0" fontId="0" fillId="0" borderId="7" xfId="0" applyBorder="1" applyAlignment="1">
      <alignment horizontal="distributed" vertical="center" indent="1"/>
    </xf>
  </cellXfs>
  <cellStyles count="2">
    <cellStyle name="桁区切り 2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abSelected="1" zoomScaleNormal="100" workbookViewId="0">
      <selection sqref="A1:I1"/>
    </sheetView>
  </sheetViews>
  <sheetFormatPr defaultColWidth="9" defaultRowHeight="13.2" x14ac:dyDescent="0.2"/>
  <cols>
    <col min="1" max="1" width="13.6640625" style="94" customWidth="1"/>
    <col min="2" max="4" width="10.6640625" style="94" customWidth="1"/>
    <col min="5" max="5" width="11.21875" style="94" customWidth="1"/>
    <col min="6" max="6" width="3.109375" style="94" customWidth="1"/>
    <col min="7" max="9" width="10.6640625" style="94" customWidth="1"/>
    <col min="10" max="16384" width="9" style="48"/>
  </cols>
  <sheetData>
    <row r="1" spans="1:9" ht="16.2" x14ac:dyDescent="0.2">
      <c r="A1" s="106" t="s">
        <v>125</v>
      </c>
      <c r="B1" s="106"/>
      <c r="C1" s="106"/>
      <c r="D1" s="106"/>
      <c r="E1" s="106"/>
      <c r="F1" s="106"/>
      <c r="G1" s="106"/>
      <c r="H1" s="106"/>
      <c r="I1" s="106"/>
    </row>
    <row r="2" spans="1:9" ht="11.25" customHeight="1" x14ac:dyDescent="0.2"/>
    <row r="3" spans="1:9" ht="11.25" customHeight="1" x14ac:dyDescent="0.2">
      <c r="A3" s="94" t="s">
        <v>131</v>
      </c>
    </row>
    <row r="4" spans="1:9" ht="14.25" customHeight="1" thickBot="1" x14ac:dyDescent="0.25">
      <c r="A4" s="50"/>
      <c r="B4" s="51"/>
      <c r="C4" s="51"/>
      <c r="D4" s="51"/>
      <c r="E4" s="51"/>
      <c r="F4" s="51"/>
      <c r="G4" s="51"/>
      <c r="H4" s="52"/>
      <c r="I4" s="52" t="s">
        <v>2</v>
      </c>
    </row>
    <row r="5" spans="1:9" ht="18" customHeight="1" x14ac:dyDescent="0.2">
      <c r="A5" s="107" t="s">
        <v>3</v>
      </c>
      <c r="B5" s="109" t="s">
        <v>4</v>
      </c>
      <c r="C5" s="109"/>
      <c r="D5" s="109"/>
      <c r="E5" s="110" t="s">
        <v>5</v>
      </c>
      <c r="F5" s="111"/>
      <c r="G5" s="109" t="s">
        <v>4</v>
      </c>
      <c r="H5" s="109"/>
      <c r="I5" s="109"/>
    </row>
    <row r="6" spans="1:9" ht="18" customHeight="1" x14ac:dyDescent="0.2">
      <c r="A6" s="108"/>
      <c r="B6" s="89" t="s">
        <v>6</v>
      </c>
      <c r="C6" s="89" t="s">
        <v>0</v>
      </c>
      <c r="D6" s="90" t="s">
        <v>1</v>
      </c>
      <c r="E6" s="112"/>
      <c r="F6" s="113"/>
      <c r="G6" s="89" t="s">
        <v>6</v>
      </c>
      <c r="H6" s="89" t="s">
        <v>0</v>
      </c>
      <c r="I6" s="90" t="s">
        <v>1</v>
      </c>
    </row>
    <row r="7" spans="1:9" ht="4.5" customHeight="1" x14ac:dyDescent="0.2">
      <c r="A7" s="55"/>
      <c r="B7" s="56"/>
      <c r="C7" s="56"/>
      <c r="D7" s="56"/>
      <c r="E7" s="98"/>
      <c r="F7" s="99"/>
      <c r="G7" s="56"/>
      <c r="H7" s="56"/>
      <c r="I7" s="56"/>
    </row>
    <row r="8" spans="1:9" ht="10.5" customHeight="1" x14ac:dyDescent="0.2">
      <c r="A8" s="88" t="s">
        <v>7</v>
      </c>
      <c r="B8" s="58">
        <f>SUM(B10:B69,G10:G35)</f>
        <v>385553</v>
      </c>
      <c r="C8" s="58">
        <f>SUM(C10:C69,H10:H35)</f>
        <v>178604</v>
      </c>
      <c r="D8" s="58">
        <f>SUM(D10:D69,I10:I35)</f>
        <v>206949</v>
      </c>
      <c r="E8" s="114"/>
      <c r="F8" s="101"/>
      <c r="G8" s="59"/>
      <c r="H8" s="59"/>
      <c r="I8" s="59"/>
    </row>
    <row r="9" spans="1:9" ht="4.5" customHeight="1" x14ac:dyDescent="0.2">
      <c r="A9" s="60"/>
      <c r="B9" s="58"/>
      <c r="C9" s="61"/>
      <c r="D9" s="61"/>
      <c r="E9" s="115"/>
      <c r="F9" s="99"/>
      <c r="G9" s="62"/>
      <c r="H9" s="62"/>
      <c r="I9" s="62"/>
    </row>
    <row r="10" spans="1:9" ht="10.5" customHeight="1" x14ac:dyDescent="0.2">
      <c r="A10" s="63" t="s">
        <v>8</v>
      </c>
      <c r="B10" s="58">
        <f>SUM(C10:D10)</f>
        <v>1794</v>
      </c>
      <c r="C10" s="61">
        <v>879</v>
      </c>
      <c r="D10" s="61">
        <v>915</v>
      </c>
      <c r="E10" s="100" t="s">
        <v>9</v>
      </c>
      <c r="F10" s="101"/>
      <c r="G10" s="58">
        <f t="shared" ref="G10:G35" si="0">SUM(H10:I10)</f>
        <v>5570</v>
      </c>
      <c r="H10" s="61">
        <v>2561</v>
      </c>
      <c r="I10" s="61">
        <v>3009</v>
      </c>
    </row>
    <row r="11" spans="1:9" ht="10.5" customHeight="1" x14ac:dyDescent="0.2">
      <c r="A11" s="63" t="s">
        <v>10</v>
      </c>
      <c r="B11" s="58">
        <f t="shared" ref="B11:B69" si="1">SUM(C11:D11)</f>
        <v>1890</v>
      </c>
      <c r="C11" s="61">
        <v>974</v>
      </c>
      <c r="D11" s="61">
        <v>916</v>
      </c>
      <c r="E11" s="100" t="s">
        <v>11</v>
      </c>
      <c r="F11" s="101"/>
      <c r="G11" s="58">
        <f t="shared" si="0"/>
        <v>5321</v>
      </c>
      <c r="H11" s="61">
        <v>2470</v>
      </c>
      <c r="I11" s="61">
        <v>2851</v>
      </c>
    </row>
    <row r="12" spans="1:9" ht="10.5" customHeight="1" x14ac:dyDescent="0.2">
      <c r="A12" s="63" t="s">
        <v>12</v>
      </c>
      <c r="B12" s="58">
        <f t="shared" si="1"/>
        <v>2137</v>
      </c>
      <c r="C12" s="61">
        <v>1112</v>
      </c>
      <c r="D12" s="61">
        <v>1025</v>
      </c>
      <c r="E12" s="100" t="s">
        <v>13</v>
      </c>
      <c r="F12" s="101"/>
      <c r="G12" s="58">
        <f t="shared" si="0"/>
        <v>5351</v>
      </c>
      <c r="H12" s="61">
        <v>2533</v>
      </c>
      <c r="I12" s="61">
        <v>2818</v>
      </c>
    </row>
    <row r="13" spans="1:9" ht="10.5" customHeight="1" x14ac:dyDescent="0.2">
      <c r="A13" s="63" t="s">
        <v>14</v>
      </c>
      <c r="B13" s="58">
        <f t="shared" si="1"/>
        <v>2335</v>
      </c>
      <c r="C13" s="61">
        <v>1175</v>
      </c>
      <c r="D13" s="61">
        <v>1160</v>
      </c>
      <c r="E13" s="100" t="s">
        <v>15</v>
      </c>
      <c r="F13" s="101"/>
      <c r="G13" s="58">
        <f t="shared" si="0"/>
        <v>5271</v>
      </c>
      <c r="H13" s="61">
        <v>2503</v>
      </c>
      <c r="I13" s="61">
        <v>2768</v>
      </c>
    </row>
    <row r="14" spans="1:9" ht="10.5" customHeight="1" x14ac:dyDescent="0.2">
      <c r="A14" s="64" t="s">
        <v>16</v>
      </c>
      <c r="B14" s="65">
        <f t="shared" si="1"/>
        <v>2457</v>
      </c>
      <c r="C14" s="66">
        <v>1238</v>
      </c>
      <c r="D14" s="66">
        <v>1219</v>
      </c>
      <c r="E14" s="102" t="s">
        <v>17</v>
      </c>
      <c r="F14" s="103"/>
      <c r="G14" s="65">
        <f t="shared" si="0"/>
        <v>5403</v>
      </c>
      <c r="H14" s="66">
        <v>2508</v>
      </c>
      <c r="I14" s="66">
        <v>2895</v>
      </c>
    </row>
    <row r="15" spans="1:9" ht="10.5" customHeight="1" x14ac:dyDescent="0.2">
      <c r="A15" s="63" t="s">
        <v>18</v>
      </c>
      <c r="B15" s="58">
        <f t="shared" si="1"/>
        <v>2478</v>
      </c>
      <c r="C15" s="61">
        <v>1290</v>
      </c>
      <c r="D15" s="61">
        <v>1188</v>
      </c>
      <c r="E15" s="100" t="s">
        <v>19</v>
      </c>
      <c r="F15" s="101"/>
      <c r="G15" s="58">
        <f t="shared" si="0"/>
        <v>5516</v>
      </c>
      <c r="H15" s="61">
        <v>2589</v>
      </c>
      <c r="I15" s="61">
        <v>2927</v>
      </c>
    </row>
    <row r="16" spans="1:9" ht="10.5" customHeight="1" x14ac:dyDescent="0.2">
      <c r="A16" s="63" t="s">
        <v>20</v>
      </c>
      <c r="B16" s="58">
        <f t="shared" si="1"/>
        <v>2618</v>
      </c>
      <c r="C16" s="61">
        <v>1344</v>
      </c>
      <c r="D16" s="61">
        <v>1274</v>
      </c>
      <c r="E16" s="100" t="s">
        <v>21</v>
      </c>
      <c r="F16" s="101"/>
      <c r="G16" s="58">
        <f t="shared" si="0"/>
        <v>5645</v>
      </c>
      <c r="H16" s="61">
        <v>2651</v>
      </c>
      <c r="I16" s="61">
        <v>2994</v>
      </c>
    </row>
    <row r="17" spans="1:9" ht="10.5" customHeight="1" x14ac:dyDescent="0.2">
      <c r="A17" s="63" t="s">
        <v>22</v>
      </c>
      <c r="B17" s="58">
        <f t="shared" si="1"/>
        <v>2826</v>
      </c>
      <c r="C17" s="61">
        <v>1490</v>
      </c>
      <c r="D17" s="61">
        <v>1336</v>
      </c>
      <c r="E17" s="100" t="s">
        <v>23</v>
      </c>
      <c r="F17" s="101"/>
      <c r="G17" s="58">
        <f t="shared" si="0"/>
        <v>5705</v>
      </c>
      <c r="H17" s="61">
        <v>2603</v>
      </c>
      <c r="I17" s="61">
        <v>3102</v>
      </c>
    </row>
    <row r="18" spans="1:9" ht="10.5" customHeight="1" x14ac:dyDescent="0.2">
      <c r="A18" s="63" t="s">
        <v>24</v>
      </c>
      <c r="B18" s="58">
        <f t="shared" si="1"/>
        <v>2954</v>
      </c>
      <c r="C18" s="61">
        <v>1540</v>
      </c>
      <c r="D18" s="61">
        <v>1414</v>
      </c>
      <c r="E18" s="100" t="s">
        <v>25</v>
      </c>
      <c r="F18" s="101"/>
      <c r="G18" s="58">
        <f t="shared" si="0"/>
        <v>5120</v>
      </c>
      <c r="H18" s="61">
        <v>2428</v>
      </c>
      <c r="I18" s="61">
        <v>2692</v>
      </c>
    </row>
    <row r="19" spans="1:9" ht="10.5" customHeight="1" x14ac:dyDescent="0.2">
      <c r="A19" s="64" t="s">
        <v>26</v>
      </c>
      <c r="B19" s="65">
        <f t="shared" si="1"/>
        <v>3008</v>
      </c>
      <c r="C19" s="66">
        <v>1551</v>
      </c>
      <c r="D19" s="66">
        <v>1457</v>
      </c>
      <c r="E19" s="102" t="s">
        <v>27</v>
      </c>
      <c r="F19" s="103"/>
      <c r="G19" s="65">
        <f t="shared" si="0"/>
        <v>5495</v>
      </c>
      <c r="H19" s="66">
        <v>2571</v>
      </c>
      <c r="I19" s="66">
        <v>2924</v>
      </c>
    </row>
    <row r="20" spans="1:9" ht="10.5" customHeight="1" x14ac:dyDescent="0.2">
      <c r="A20" s="63" t="s">
        <v>28</v>
      </c>
      <c r="B20" s="58">
        <f t="shared" si="1"/>
        <v>3082</v>
      </c>
      <c r="C20" s="61">
        <v>1582</v>
      </c>
      <c r="D20" s="61">
        <v>1500</v>
      </c>
      <c r="E20" s="100" t="s">
        <v>29</v>
      </c>
      <c r="F20" s="101"/>
      <c r="G20" s="58">
        <f t="shared" si="0"/>
        <v>5733</v>
      </c>
      <c r="H20" s="61">
        <v>2687</v>
      </c>
      <c r="I20" s="61">
        <v>3046</v>
      </c>
    </row>
    <row r="21" spans="1:9" ht="10.5" customHeight="1" x14ac:dyDescent="0.2">
      <c r="A21" s="63" t="s">
        <v>30</v>
      </c>
      <c r="B21" s="58">
        <f t="shared" si="1"/>
        <v>3213</v>
      </c>
      <c r="C21" s="61">
        <v>1652</v>
      </c>
      <c r="D21" s="61">
        <v>1561</v>
      </c>
      <c r="E21" s="100" t="s">
        <v>31</v>
      </c>
      <c r="F21" s="101"/>
      <c r="G21" s="58">
        <f t="shared" si="0"/>
        <v>5980</v>
      </c>
      <c r="H21" s="61">
        <v>2771</v>
      </c>
      <c r="I21" s="61">
        <v>3209</v>
      </c>
    </row>
    <row r="22" spans="1:9" ht="10.5" customHeight="1" x14ac:dyDescent="0.2">
      <c r="A22" s="63" t="s">
        <v>32</v>
      </c>
      <c r="B22" s="58">
        <f t="shared" si="1"/>
        <v>3179</v>
      </c>
      <c r="C22" s="61">
        <v>1611</v>
      </c>
      <c r="D22" s="61">
        <v>1568</v>
      </c>
      <c r="E22" s="100" t="s">
        <v>33</v>
      </c>
      <c r="F22" s="101"/>
      <c r="G22" s="58">
        <f t="shared" si="0"/>
        <v>6083</v>
      </c>
      <c r="H22" s="61">
        <v>2762</v>
      </c>
      <c r="I22" s="61">
        <v>3321</v>
      </c>
    </row>
    <row r="23" spans="1:9" ht="10.5" customHeight="1" x14ac:dyDescent="0.2">
      <c r="A23" s="63" t="s">
        <v>34</v>
      </c>
      <c r="B23" s="58">
        <f t="shared" si="1"/>
        <v>3274</v>
      </c>
      <c r="C23" s="61">
        <v>1677</v>
      </c>
      <c r="D23" s="61">
        <v>1597</v>
      </c>
      <c r="E23" s="100" t="s">
        <v>35</v>
      </c>
      <c r="F23" s="101"/>
      <c r="G23" s="58">
        <f t="shared" si="0"/>
        <v>6426</v>
      </c>
      <c r="H23" s="61">
        <v>2970</v>
      </c>
      <c r="I23" s="61">
        <v>3456</v>
      </c>
    </row>
    <row r="24" spans="1:9" ht="10.5" customHeight="1" x14ac:dyDescent="0.2">
      <c r="A24" s="64" t="s">
        <v>36</v>
      </c>
      <c r="B24" s="65">
        <f t="shared" si="1"/>
        <v>3229</v>
      </c>
      <c r="C24" s="66">
        <v>1672</v>
      </c>
      <c r="D24" s="66">
        <v>1557</v>
      </c>
      <c r="E24" s="102" t="s">
        <v>37</v>
      </c>
      <c r="F24" s="103"/>
      <c r="G24" s="65">
        <f t="shared" si="0"/>
        <v>6677</v>
      </c>
      <c r="H24" s="66">
        <v>3063</v>
      </c>
      <c r="I24" s="66">
        <v>3614</v>
      </c>
    </row>
    <row r="25" spans="1:9" ht="10.5" customHeight="1" x14ac:dyDescent="0.2">
      <c r="A25" s="63" t="s">
        <v>38</v>
      </c>
      <c r="B25" s="58">
        <f t="shared" si="1"/>
        <v>3319</v>
      </c>
      <c r="C25" s="61">
        <v>1696</v>
      </c>
      <c r="D25" s="61">
        <v>1623</v>
      </c>
      <c r="E25" s="100" t="s">
        <v>39</v>
      </c>
      <c r="F25" s="101"/>
      <c r="G25" s="58">
        <f t="shared" si="0"/>
        <v>6956</v>
      </c>
      <c r="H25" s="61">
        <v>3166</v>
      </c>
      <c r="I25" s="61">
        <v>3790</v>
      </c>
    </row>
    <row r="26" spans="1:9" ht="10.5" customHeight="1" x14ac:dyDescent="0.2">
      <c r="A26" s="63" t="s">
        <v>40</v>
      </c>
      <c r="B26" s="58">
        <f t="shared" si="1"/>
        <v>3253</v>
      </c>
      <c r="C26" s="61">
        <v>1670</v>
      </c>
      <c r="D26" s="61">
        <v>1583</v>
      </c>
      <c r="E26" s="100" t="s">
        <v>41</v>
      </c>
      <c r="F26" s="101"/>
      <c r="G26" s="58">
        <f t="shared" si="0"/>
        <v>7317</v>
      </c>
      <c r="H26" s="61">
        <v>3269</v>
      </c>
      <c r="I26" s="61">
        <v>4048</v>
      </c>
    </row>
    <row r="27" spans="1:9" ht="10.5" customHeight="1" x14ac:dyDescent="0.2">
      <c r="A27" s="63" t="s">
        <v>42</v>
      </c>
      <c r="B27" s="58">
        <f t="shared" si="1"/>
        <v>3470</v>
      </c>
      <c r="C27" s="61">
        <v>1727</v>
      </c>
      <c r="D27" s="61">
        <v>1743</v>
      </c>
      <c r="E27" s="100" t="s">
        <v>43</v>
      </c>
      <c r="F27" s="101"/>
      <c r="G27" s="58">
        <f t="shared" si="0"/>
        <v>6694</v>
      </c>
      <c r="H27" s="61">
        <v>2932</v>
      </c>
      <c r="I27" s="61">
        <v>3762</v>
      </c>
    </row>
    <row r="28" spans="1:9" ht="10.5" customHeight="1" x14ac:dyDescent="0.2">
      <c r="A28" s="63" t="s">
        <v>44</v>
      </c>
      <c r="B28" s="58">
        <f t="shared" si="1"/>
        <v>3339</v>
      </c>
      <c r="C28" s="61">
        <v>1706</v>
      </c>
      <c r="D28" s="61">
        <v>1633</v>
      </c>
      <c r="E28" s="100" t="s">
        <v>45</v>
      </c>
      <c r="F28" s="101"/>
      <c r="G28" s="58">
        <f t="shared" si="0"/>
        <v>6188</v>
      </c>
      <c r="H28" s="61">
        <v>2690</v>
      </c>
      <c r="I28" s="61">
        <v>3498</v>
      </c>
    </row>
    <row r="29" spans="1:9" ht="10.5" customHeight="1" x14ac:dyDescent="0.2">
      <c r="A29" s="64" t="s">
        <v>46</v>
      </c>
      <c r="B29" s="65">
        <f t="shared" si="1"/>
        <v>3365</v>
      </c>
      <c r="C29" s="66">
        <v>1672</v>
      </c>
      <c r="D29" s="66">
        <v>1693</v>
      </c>
      <c r="E29" s="102" t="s">
        <v>47</v>
      </c>
      <c r="F29" s="103"/>
      <c r="G29" s="65">
        <f t="shared" si="0"/>
        <v>4233</v>
      </c>
      <c r="H29" s="66">
        <v>1764</v>
      </c>
      <c r="I29" s="66">
        <v>2469</v>
      </c>
    </row>
    <row r="30" spans="1:9" ht="10.5" customHeight="1" x14ac:dyDescent="0.2">
      <c r="A30" s="63" t="s">
        <v>48</v>
      </c>
      <c r="B30" s="58">
        <f t="shared" si="1"/>
        <v>3366</v>
      </c>
      <c r="C30" s="61">
        <v>1658</v>
      </c>
      <c r="D30" s="61">
        <v>1708</v>
      </c>
      <c r="E30" s="100" t="s">
        <v>49</v>
      </c>
      <c r="F30" s="101"/>
      <c r="G30" s="58">
        <f t="shared" si="0"/>
        <v>3365</v>
      </c>
      <c r="H30" s="61">
        <v>1400</v>
      </c>
      <c r="I30" s="61">
        <v>1965</v>
      </c>
    </row>
    <row r="31" spans="1:9" ht="10.5" customHeight="1" x14ac:dyDescent="0.2">
      <c r="A31" s="63" t="s">
        <v>50</v>
      </c>
      <c r="B31" s="58">
        <f t="shared" si="1"/>
        <v>3540</v>
      </c>
      <c r="C31" s="61">
        <v>1726</v>
      </c>
      <c r="D31" s="61">
        <v>1814</v>
      </c>
      <c r="E31" s="100" t="s">
        <v>51</v>
      </c>
      <c r="F31" s="101"/>
      <c r="G31" s="58">
        <f t="shared" si="0"/>
        <v>4119</v>
      </c>
      <c r="H31" s="61">
        <v>1649</v>
      </c>
      <c r="I31" s="61">
        <v>2470</v>
      </c>
    </row>
    <row r="32" spans="1:9" ht="10.5" customHeight="1" x14ac:dyDescent="0.2">
      <c r="A32" s="63" t="s">
        <v>52</v>
      </c>
      <c r="B32" s="58">
        <f t="shared" si="1"/>
        <v>3485</v>
      </c>
      <c r="C32" s="61">
        <v>1746</v>
      </c>
      <c r="D32" s="61">
        <v>1739</v>
      </c>
      <c r="E32" s="100" t="s">
        <v>53</v>
      </c>
      <c r="F32" s="101"/>
      <c r="G32" s="58">
        <f t="shared" si="0"/>
        <v>3931</v>
      </c>
      <c r="H32" s="61">
        <v>1561</v>
      </c>
      <c r="I32" s="61">
        <v>2370</v>
      </c>
    </row>
    <row r="33" spans="1:9" ht="10.5" customHeight="1" x14ac:dyDescent="0.2">
      <c r="A33" s="63" t="s">
        <v>54</v>
      </c>
      <c r="B33" s="58">
        <f t="shared" si="1"/>
        <v>3433</v>
      </c>
      <c r="C33" s="61">
        <v>1738</v>
      </c>
      <c r="D33" s="61">
        <v>1695</v>
      </c>
      <c r="E33" s="100" t="s">
        <v>55</v>
      </c>
      <c r="F33" s="101"/>
      <c r="G33" s="58">
        <f t="shared" si="0"/>
        <v>3875</v>
      </c>
      <c r="H33" s="61">
        <v>1403</v>
      </c>
      <c r="I33" s="61">
        <v>2472</v>
      </c>
    </row>
    <row r="34" spans="1:9" ht="10.5" customHeight="1" x14ac:dyDescent="0.2">
      <c r="A34" s="64" t="s">
        <v>56</v>
      </c>
      <c r="B34" s="65">
        <f t="shared" si="1"/>
        <v>3296</v>
      </c>
      <c r="C34" s="66">
        <v>1634</v>
      </c>
      <c r="D34" s="66">
        <v>1662</v>
      </c>
      <c r="E34" s="102" t="s">
        <v>57</v>
      </c>
      <c r="F34" s="103"/>
      <c r="G34" s="65">
        <f t="shared" si="0"/>
        <v>4005</v>
      </c>
      <c r="H34" s="66">
        <v>1444</v>
      </c>
      <c r="I34" s="66">
        <v>2561</v>
      </c>
    </row>
    <row r="35" spans="1:9" ht="10.5" customHeight="1" x14ac:dyDescent="0.2">
      <c r="A35" s="63" t="s">
        <v>58</v>
      </c>
      <c r="B35" s="58">
        <f t="shared" si="1"/>
        <v>3219</v>
      </c>
      <c r="C35" s="61">
        <v>1607</v>
      </c>
      <c r="D35" s="61">
        <v>1612</v>
      </c>
      <c r="E35" s="104" t="s">
        <v>59</v>
      </c>
      <c r="F35" s="105"/>
      <c r="G35" s="58">
        <f t="shared" si="0"/>
        <v>26279</v>
      </c>
      <c r="H35" s="61">
        <v>7749</v>
      </c>
      <c r="I35" s="61">
        <v>18530</v>
      </c>
    </row>
    <row r="36" spans="1:9" ht="10.5" customHeight="1" x14ac:dyDescent="0.2">
      <c r="A36" s="63" t="s">
        <v>60</v>
      </c>
      <c r="B36" s="58">
        <f t="shared" si="1"/>
        <v>3038</v>
      </c>
      <c r="C36" s="61">
        <v>1548</v>
      </c>
      <c r="D36" s="61">
        <v>1490</v>
      </c>
      <c r="E36" s="104" t="s">
        <v>61</v>
      </c>
      <c r="F36" s="105"/>
      <c r="G36" s="67" t="s">
        <v>62</v>
      </c>
      <c r="H36" s="67" t="s">
        <v>62</v>
      </c>
      <c r="I36" s="67" t="s">
        <v>62</v>
      </c>
    </row>
    <row r="37" spans="1:9" ht="10.5" customHeight="1" x14ac:dyDescent="0.2">
      <c r="A37" s="63" t="s">
        <v>63</v>
      </c>
      <c r="B37" s="58">
        <f t="shared" si="1"/>
        <v>3066</v>
      </c>
      <c r="C37" s="61">
        <v>1547</v>
      </c>
      <c r="D37" s="61">
        <v>1519</v>
      </c>
      <c r="E37" s="98"/>
      <c r="F37" s="99"/>
      <c r="G37" s="62"/>
      <c r="H37" s="68"/>
      <c r="I37" s="68"/>
    </row>
    <row r="38" spans="1:9" ht="10.5" customHeight="1" x14ac:dyDescent="0.2">
      <c r="A38" s="63" t="s">
        <v>64</v>
      </c>
      <c r="B38" s="58">
        <f t="shared" si="1"/>
        <v>2929</v>
      </c>
      <c r="C38" s="61">
        <v>1442</v>
      </c>
      <c r="D38" s="61">
        <v>1487</v>
      </c>
      <c r="E38" s="91"/>
      <c r="F38" s="60"/>
    </row>
    <row r="39" spans="1:9" ht="10.5" customHeight="1" x14ac:dyDescent="0.2">
      <c r="A39" s="64" t="s">
        <v>65</v>
      </c>
      <c r="B39" s="65">
        <f t="shared" si="1"/>
        <v>2954</v>
      </c>
      <c r="C39" s="66">
        <v>1404</v>
      </c>
      <c r="D39" s="66">
        <v>1550</v>
      </c>
      <c r="E39" s="91" t="s">
        <v>66</v>
      </c>
      <c r="F39" s="92"/>
      <c r="G39" s="62"/>
      <c r="H39" s="68"/>
      <c r="I39" s="68"/>
    </row>
    <row r="40" spans="1:9" ht="10.5" customHeight="1" x14ac:dyDescent="0.2">
      <c r="A40" s="63" t="s">
        <v>67</v>
      </c>
      <c r="B40" s="58">
        <f t="shared" si="1"/>
        <v>3006</v>
      </c>
      <c r="C40" s="61">
        <v>1488</v>
      </c>
      <c r="D40" s="61">
        <v>1518</v>
      </c>
      <c r="E40" s="71" t="s">
        <v>68</v>
      </c>
      <c r="F40" s="60"/>
      <c r="G40" s="59">
        <f t="shared" ref="G40:G61" si="2">SUM(H40:I40)</f>
        <v>10613</v>
      </c>
      <c r="H40" s="59">
        <f>SUM(C10:C14)</f>
        <v>5378</v>
      </c>
      <c r="I40" s="59">
        <f>SUM(D10:D14)</f>
        <v>5235</v>
      </c>
    </row>
    <row r="41" spans="1:9" ht="10.5" customHeight="1" x14ac:dyDescent="0.2">
      <c r="A41" s="63" t="s">
        <v>69</v>
      </c>
      <c r="B41" s="58">
        <f t="shared" si="1"/>
        <v>3234</v>
      </c>
      <c r="C41" s="61">
        <v>1592</v>
      </c>
      <c r="D41" s="61">
        <v>1642</v>
      </c>
      <c r="E41" s="71" t="s">
        <v>70</v>
      </c>
      <c r="F41" s="60"/>
      <c r="G41" s="59">
        <f t="shared" si="2"/>
        <v>13884</v>
      </c>
      <c r="H41" s="59">
        <f>SUM(C15:C19)</f>
        <v>7215</v>
      </c>
      <c r="I41" s="59">
        <f>SUM(D15:D19)</f>
        <v>6669</v>
      </c>
    </row>
    <row r="42" spans="1:9" ht="10.5" customHeight="1" x14ac:dyDescent="0.2">
      <c r="A42" s="63" t="s">
        <v>71</v>
      </c>
      <c r="B42" s="58">
        <f t="shared" si="1"/>
        <v>3150</v>
      </c>
      <c r="C42" s="61">
        <v>1542</v>
      </c>
      <c r="D42" s="61">
        <v>1608</v>
      </c>
      <c r="E42" s="71" t="s">
        <v>72</v>
      </c>
      <c r="F42" s="88"/>
      <c r="G42" s="59">
        <f t="shared" si="2"/>
        <v>15977</v>
      </c>
      <c r="H42" s="59">
        <f>SUM(C20:C24)</f>
        <v>8194</v>
      </c>
      <c r="I42" s="59">
        <f>SUM(D20:D24)</f>
        <v>7783</v>
      </c>
    </row>
    <row r="43" spans="1:9" ht="10.5" customHeight="1" x14ac:dyDescent="0.2">
      <c r="A43" s="63" t="s">
        <v>73</v>
      </c>
      <c r="B43" s="58">
        <f t="shared" si="1"/>
        <v>3329</v>
      </c>
      <c r="C43" s="61">
        <v>1647</v>
      </c>
      <c r="D43" s="61">
        <v>1682</v>
      </c>
      <c r="E43" s="71" t="s">
        <v>74</v>
      </c>
      <c r="F43" s="88"/>
      <c r="G43" s="59">
        <f t="shared" si="2"/>
        <v>16746</v>
      </c>
      <c r="H43" s="59">
        <f>SUM(C25:C29)</f>
        <v>8471</v>
      </c>
      <c r="I43" s="59">
        <f>SUM(D25:D29)</f>
        <v>8275</v>
      </c>
    </row>
    <row r="44" spans="1:9" ht="10.5" customHeight="1" x14ac:dyDescent="0.2">
      <c r="A44" s="64" t="s">
        <v>75</v>
      </c>
      <c r="B44" s="65">
        <f t="shared" si="1"/>
        <v>3331</v>
      </c>
      <c r="C44" s="66">
        <v>1710</v>
      </c>
      <c r="D44" s="66">
        <v>1621</v>
      </c>
      <c r="E44" s="71" t="s">
        <v>76</v>
      </c>
      <c r="F44" s="88"/>
      <c r="G44" s="59">
        <f t="shared" si="2"/>
        <v>17120</v>
      </c>
      <c r="H44" s="59">
        <f>SUM(C30:C34)</f>
        <v>8502</v>
      </c>
      <c r="I44" s="59">
        <f>SUM(D30:D34)</f>
        <v>8618</v>
      </c>
    </row>
    <row r="45" spans="1:9" ht="10.5" customHeight="1" x14ac:dyDescent="0.2">
      <c r="A45" s="63" t="s">
        <v>77</v>
      </c>
      <c r="B45" s="58">
        <f t="shared" si="1"/>
        <v>3402</v>
      </c>
      <c r="C45" s="61">
        <v>1731</v>
      </c>
      <c r="D45" s="61">
        <v>1671</v>
      </c>
      <c r="E45" s="71" t="s">
        <v>78</v>
      </c>
      <c r="F45" s="88"/>
      <c r="G45" s="59">
        <f t="shared" si="2"/>
        <v>15206</v>
      </c>
      <c r="H45" s="59">
        <f>SUM(C35:C39)</f>
        <v>7548</v>
      </c>
      <c r="I45" s="59">
        <f>SUM(D35:D39)</f>
        <v>7658</v>
      </c>
    </row>
    <row r="46" spans="1:9" ht="10.5" customHeight="1" x14ac:dyDescent="0.2">
      <c r="A46" s="63" t="s">
        <v>79</v>
      </c>
      <c r="B46" s="58">
        <f t="shared" si="1"/>
        <v>3487</v>
      </c>
      <c r="C46" s="61">
        <v>1718</v>
      </c>
      <c r="D46" s="61">
        <v>1769</v>
      </c>
      <c r="E46" s="71" t="s">
        <v>80</v>
      </c>
      <c r="F46" s="88"/>
      <c r="G46" s="59">
        <f t="shared" si="2"/>
        <v>16050</v>
      </c>
      <c r="H46" s="59">
        <f>SUM(C40:C44)</f>
        <v>7979</v>
      </c>
      <c r="I46" s="59">
        <f>SUM(D40:D44)</f>
        <v>8071</v>
      </c>
    </row>
    <row r="47" spans="1:9" ht="10.5" customHeight="1" x14ac:dyDescent="0.2">
      <c r="A47" s="63" t="s">
        <v>81</v>
      </c>
      <c r="B47" s="58">
        <f t="shared" si="1"/>
        <v>3687</v>
      </c>
      <c r="C47" s="61">
        <v>1816</v>
      </c>
      <c r="D47" s="61">
        <v>1871</v>
      </c>
      <c r="E47" s="71" t="s">
        <v>82</v>
      </c>
      <c r="F47" s="88"/>
      <c r="G47" s="59">
        <f t="shared" si="2"/>
        <v>18464</v>
      </c>
      <c r="H47" s="59">
        <f>SUM(C45:C49)</f>
        <v>9133</v>
      </c>
      <c r="I47" s="59">
        <f>SUM(D45:D49)</f>
        <v>9331</v>
      </c>
    </row>
    <row r="48" spans="1:9" ht="10.5" customHeight="1" x14ac:dyDescent="0.2">
      <c r="A48" s="63" t="s">
        <v>83</v>
      </c>
      <c r="B48" s="58">
        <f t="shared" si="1"/>
        <v>3883</v>
      </c>
      <c r="C48" s="61">
        <v>1891</v>
      </c>
      <c r="D48" s="61">
        <v>1992</v>
      </c>
      <c r="E48" s="71" t="s">
        <v>84</v>
      </c>
      <c r="F48" s="88"/>
      <c r="G48" s="59">
        <f t="shared" si="2"/>
        <v>21171</v>
      </c>
      <c r="H48" s="59">
        <f>SUM(C50:C54)</f>
        <v>10329</v>
      </c>
      <c r="I48" s="59">
        <f>SUM(D50:D54)</f>
        <v>10842</v>
      </c>
    </row>
    <row r="49" spans="1:9" ht="10.5" customHeight="1" x14ac:dyDescent="0.2">
      <c r="A49" s="64" t="s">
        <v>85</v>
      </c>
      <c r="B49" s="65">
        <f t="shared" si="1"/>
        <v>4005</v>
      </c>
      <c r="C49" s="66">
        <v>1977</v>
      </c>
      <c r="D49" s="66">
        <v>2028</v>
      </c>
      <c r="E49" s="71" t="s">
        <v>86</v>
      </c>
      <c r="F49" s="88"/>
      <c r="G49" s="59">
        <f t="shared" si="2"/>
        <v>23677</v>
      </c>
      <c r="H49" s="59">
        <f>SUM(C55:C59)</f>
        <v>11366</v>
      </c>
      <c r="I49" s="59">
        <f>SUM(D55:D59)</f>
        <v>12311</v>
      </c>
    </row>
    <row r="50" spans="1:9" ht="10.5" customHeight="1" x14ac:dyDescent="0.2">
      <c r="A50" s="63" t="s">
        <v>87</v>
      </c>
      <c r="B50" s="58">
        <f t="shared" si="1"/>
        <v>4089</v>
      </c>
      <c r="C50" s="61">
        <v>1966</v>
      </c>
      <c r="D50" s="61">
        <v>2123</v>
      </c>
      <c r="E50" s="71" t="s">
        <v>88</v>
      </c>
      <c r="F50" s="88"/>
      <c r="G50" s="59">
        <f t="shared" si="2"/>
        <v>28428</v>
      </c>
      <c r="H50" s="59">
        <f>SUM(C60:C64)</f>
        <v>13647</v>
      </c>
      <c r="I50" s="59">
        <f>SUM(D60:D64)</f>
        <v>14781</v>
      </c>
    </row>
    <row r="51" spans="1:9" ht="10.5" customHeight="1" x14ac:dyDescent="0.2">
      <c r="A51" s="63" t="s">
        <v>89</v>
      </c>
      <c r="B51" s="58">
        <f t="shared" si="1"/>
        <v>4195</v>
      </c>
      <c r="C51" s="61">
        <v>2039</v>
      </c>
      <c r="D51" s="61">
        <v>2156</v>
      </c>
      <c r="E51" s="71" t="s">
        <v>90</v>
      </c>
      <c r="F51" s="88"/>
      <c r="G51" s="59">
        <f t="shared" si="2"/>
        <v>25959</v>
      </c>
      <c r="H51" s="59">
        <f>SUM(C65:C69)</f>
        <v>12145</v>
      </c>
      <c r="I51" s="59">
        <f>SUM(D65:D69)</f>
        <v>13814</v>
      </c>
    </row>
    <row r="52" spans="1:9" ht="10.5" customHeight="1" x14ac:dyDescent="0.2">
      <c r="A52" s="63" t="s">
        <v>91</v>
      </c>
      <c r="B52" s="58">
        <f t="shared" si="1"/>
        <v>4270</v>
      </c>
      <c r="C52" s="61">
        <v>2106</v>
      </c>
      <c r="D52" s="61">
        <v>2164</v>
      </c>
      <c r="E52" s="71" t="s">
        <v>92</v>
      </c>
      <c r="F52" s="88"/>
      <c r="G52" s="59">
        <f t="shared" si="2"/>
        <v>26916</v>
      </c>
      <c r="H52" s="59">
        <f>SUM(H10:H14)</f>
        <v>12575</v>
      </c>
      <c r="I52" s="59">
        <f>SUM(I10:I14)</f>
        <v>14341</v>
      </c>
    </row>
    <row r="53" spans="1:9" ht="10.5" customHeight="1" x14ac:dyDescent="0.2">
      <c r="A53" s="63" t="s">
        <v>93</v>
      </c>
      <c r="B53" s="58">
        <f t="shared" si="1"/>
        <v>4316</v>
      </c>
      <c r="C53" s="61">
        <v>2122</v>
      </c>
      <c r="D53" s="61">
        <v>2194</v>
      </c>
      <c r="E53" s="71" t="s">
        <v>94</v>
      </c>
      <c r="F53" s="88"/>
      <c r="G53" s="59">
        <f t="shared" si="2"/>
        <v>27481</v>
      </c>
      <c r="H53" s="59">
        <f>SUM(H15:H19)</f>
        <v>12842</v>
      </c>
      <c r="I53" s="59">
        <f>SUM(I15:I19)</f>
        <v>14639</v>
      </c>
    </row>
    <row r="54" spans="1:9" ht="10.5" customHeight="1" x14ac:dyDescent="0.2">
      <c r="A54" s="64" t="s">
        <v>95</v>
      </c>
      <c r="B54" s="65">
        <f t="shared" si="1"/>
        <v>4301</v>
      </c>
      <c r="C54" s="66">
        <v>2096</v>
      </c>
      <c r="D54" s="66">
        <v>2205</v>
      </c>
      <c r="E54" s="71" t="s">
        <v>96</v>
      </c>
      <c r="F54" s="88"/>
      <c r="G54" s="59">
        <f t="shared" si="2"/>
        <v>30899</v>
      </c>
      <c r="H54" s="59">
        <f>SUM(H20:H24)</f>
        <v>14253</v>
      </c>
      <c r="I54" s="59">
        <f>SUM(I20:I24)</f>
        <v>16646</v>
      </c>
    </row>
    <row r="55" spans="1:9" ht="10.5" customHeight="1" x14ac:dyDescent="0.2">
      <c r="A55" s="63" t="s">
        <v>97</v>
      </c>
      <c r="B55" s="58">
        <f t="shared" si="1"/>
        <v>4368</v>
      </c>
      <c r="C55" s="61">
        <v>2088</v>
      </c>
      <c r="D55" s="61">
        <v>2280</v>
      </c>
      <c r="E55" s="71" t="s">
        <v>98</v>
      </c>
      <c r="F55" s="88"/>
      <c r="G55" s="59">
        <f t="shared" si="2"/>
        <v>31388</v>
      </c>
      <c r="H55" s="59">
        <f>SUM(H25:H29)</f>
        <v>13821</v>
      </c>
      <c r="I55" s="59">
        <f>SUM(I25:I29)</f>
        <v>17567</v>
      </c>
    </row>
    <row r="56" spans="1:9" ht="10.5" customHeight="1" x14ac:dyDescent="0.2">
      <c r="A56" s="63" t="s">
        <v>99</v>
      </c>
      <c r="B56" s="58">
        <f t="shared" si="1"/>
        <v>4681</v>
      </c>
      <c r="C56" s="61">
        <v>2225</v>
      </c>
      <c r="D56" s="61">
        <v>2456</v>
      </c>
      <c r="E56" s="71" t="s">
        <v>100</v>
      </c>
      <c r="F56" s="88"/>
      <c r="G56" s="59">
        <f t="shared" si="2"/>
        <v>19295</v>
      </c>
      <c r="H56" s="59">
        <f>SUM(H30:H34)</f>
        <v>7457</v>
      </c>
      <c r="I56" s="59">
        <f>SUM(I30:I34)</f>
        <v>11838</v>
      </c>
    </row>
    <row r="57" spans="1:9" ht="10.5" customHeight="1" x14ac:dyDescent="0.2">
      <c r="A57" s="63" t="s">
        <v>101</v>
      </c>
      <c r="B57" s="58">
        <f t="shared" si="1"/>
        <v>4735</v>
      </c>
      <c r="C57" s="61">
        <v>2289</v>
      </c>
      <c r="D57" s="61">
        <v>2446</v>
      </c>
      <c r="E57" s="71" t="s">
        <v>59</v>
      </c>
      <c r="F57" s="88"/>
      <c r="G57" s="59">
        <f t="shared" si="2"/>
        <v>26279</v>
      </c>
      <c r="H57" s="59">
        <f>H35</f>
        <v>7749</v>
      </c>
      <c r="I57" s="59">
        <f>I35</f>
        <v>18530</v>
      </c>
    </row>
    <row r="58" spans="1:9" ht="10.5" customHeight="1" x14ac:dyDescent="0.2">
      <c r="A58" s="63" t="s">
        <v>102</v>
      </c>
      <c r="B58" s="58">
        <f t="shared" si="1"/>
        <v>4849</v>
      </c>
      <c r="C58" s="61">
        <v>2330</v>
      </c>
      <c r="D58" s="61">
        <v>2519</v>
      </c>
      <c r="E58" s="91" t="s">
        <v>66</v>
      </c>
      <c r="F58" s="92"/>
      <c r="G58" s="62"/>
      <c r="H58" s="62"/>
      <c r="I58" s="62"/>
    </row>
    <row r="59" spans="1:9" ht="10.5" customHeight="1" x14ac:dyDescent="0.2">
      <c r="A59" s="64" t="s">
        <v>103</v>
      </c>
      <c r="B59" s="65">
        <f t="shared" si="1"/>
        <v>5044</v>
      </c>
      <c r="C59" s="66">
        <v>2434</v>
      </c>
      <c r="D59" s="66">
        <v>2610</v>
      </c>
      <c r="E59" s="71" t="s">
        <v>104</v>
      </c>
      <c r="F59" s="88"/>
      <c r="G59" s="59">
        <f>SUM(H59:I59)</f>
        <v>40474</v>
      </c>
      <c r="H59" s="59">
        <f>SUM(C10:C24)</f>
        <v>20787</v>
      </c>
      <c r="I59" s="59">
        <f>SUM(D10:D24)</f>
        <v>19687</v>
      </c>
    </row>
    <row r="60" spans="1:9" ht="10.5" customHeight="1" x14ac:dyDescent="0.2">
      <c r="A60" s="63" t="s">
        <v>105</v>
      </c>
      <c r="B60" s="58">
        <f t="shared" si="1"/>
        <v>5397</v>
      </c>
      <c r="C60" s="61">
        <v>2606</v>
      </c>
      <c r="D60" s="61">
        <v>2791</v>
      </c>
      <c r="E60" s="71" t="s">
        <v>106</v>
      </c>
      <c r="F60" s="88"/>
      <c r="G60" s="59">
        <f t="shared" si="2"/>
        <v>209737</v>
      </c>
      <c r="H60" s="59">
        <f>SUM(C25:C69,H10:H14)</f>
        <v>101695</v>
      </c>
      <c r="I60" s="59">
        <f>SUM(D25:D69,I10:I14)</f>
        <v>108042</v>
      </c>
    </row>
    <row r="61" spans="1:9" ht="10.5" customHeight="1" x14ac:dyDescent="0.2">
      <c r="A61" s="63" t="s">
        <v>107</v>
      </c>
      <c r="B61" s="58">
        <f t="shared" si="1"/>
        <v>5700</v>
      </c>
      <c r="C61" s="61">
        <v>2763</v>
      </c>
      <c r="D61" s="61">
        <v>2937</v>
      </c>
      <c r="E61" s="71" t="s">
        <v>108</v>
      </c>
      <c r="F61" s="88"/>
      <c r="G61" s="59">
        <f t="shared" si="2"/>
        <v>135342</v>
      </c>
      <c r="H61" s="59">
        <f>SUM(H15:H36)</f>
        <v>56122</v>
      </c>
      <c r="I61" s="59">
        <f>SUM(I15:I36)</f>
        <v>79220</v>
      </c>
    </row>
    <row r="62" spans="1:9" ht="10.5" customHeight="1" x14ac:dyDescent="0.2">
      <c r="A62" s="63" t="s">
        <v>109</v>
      </c>
      <c r="B62" s="58">
        <f t="shared" si="1"/>
        <v>5864</v>
      </c>
      <c r="C62" s="61">
        <v>2729</v>
      </c>
      <c r="D62" s="61">
        <v>3135</v>
      </c>
      <c r="E62" s="71" t="s">
        <v>110</v>
      </c>
      <c r="F62" s="60"/>
      <c r="G62" s="62"/>
      <c r="H62" s="62"/>
      <c r="I62" s="62"/>
    </row>
    <row r="63" spans="1:9" ht="10.5" customHeight="1" x14ac:dyDescent="0.2">
      <c r="A63" s="63" t="s">
        <v>111</v>
      </c>
      <c r="B63" s="58">
        <f t="shared" si="1"/>
        <v>5774</v>
      </c>
      <c r="C63" s="61">
        <v>2794</v>
      </c>
      <c r="D63" s="61">
        <v>2980</v>
      </c>
      <c r="E63" s="71" t="s">
        <v>104</v>
      </c>
      <c r="F63" s="88"/>
      <c r="G63" s="72">
        <f>ROUND(G59/$B$8*100,2)</f>
        <v>10.5</v>
      </c>
      <c r="H63" s="72">
        <f>ROUND(H59/$C$8*100,2)</f>
        <v>11.64</v>
      </c>
      <c r="I63" s="72">
        <f>ROUND(I59/$D$8*100,2)</f>
        <v>9.51</v>
      </c>
    </row>
    <row r="64" spans="1:9" ht="10.5" customHeight="1" x14ac:dyDescent="0.2">
      <c r="A64" s="64" t="s">
        <v>112</v>
      </c>
      <c r="B64" s="65">
        <f t="shared" si="1"/>
        <v>5693</v>
      </c>
      <c r="C64" s="66">
        <v>2755</v>
      </c>
      <c r="D64" s="66">
        <v>2938</v>
      </c>
      <c r="E64" s="71" t="s">
        <v>106</v>
      </c>
      <c r="F64" s="88"/>
      <c r="G64" s="72">
        <f>ROUND(G60/$B$8*100,2)</f>
        <v>54.4</v>
      </c>
      <c r="H64" s="72">
        <f>ROUND(H60/$C$8*100,2)</f>
        <v>56.94</v>
      </c>
      <c r="I64" s="72">
        <f t="shared" ref="I64:I65" si="3">ROUND(I60/$D$8*100,2)</f>
        <v>52.21</v>
      </c>
    </row>
    <row r="65" spans="1:10" ht="10.5" customHeight="1" x14ac:dyDescent="0.2">
      <c r="A65" s="63" t="s">
        <v>113</v>
      </c>
      <c r="B65" s="58">
        <f t="shared" si="1"/>
        <v>5391</v>
      </c>
      <c r="C65" s="61">
        <v>2539</v>
      </c>
      <c r="D65" s="61">
        <v>2852</v>
      </c>
      <c r="E65" s="71" t="s">
        <v>108</v>
      </c>
      <c r="F65" s="88"/>
      <c r="G65" s="72">
        <f>ROUND(G61/$B$8*100,2)</f>
        <v>35.1</v>
      </c>
      <c r="H65" s="72">
        <f>ROUND(H61/$C$8*100,2)</f>
        <v>31.42</v>
      </c>
      <c r="I65" s="72">
        <f t="shared" si="3"/>
        <v>38.28</v>
      </c>
      <c r="J65" s="73"/>
    </row>
    <row r="66" spans="1:10" ht="10.5" customHeight="1" x14ac:dyDescent="0.2">
      <c r="A66" s="63" t="s">
        <v>114</v>
      </c>
      <c r="B66" s="58">
        <f t="shared" si="1"/>
        <v>5411</v>
      </c>
      <c r="C66" s="61">
        <v>2593</v>
      </c>
      <c r="D66" s="61">
        <v>2818</v>
      </c>
      <c r="E66" s="95" t="s">
        <v>115</v>
      </c>
      <c r="F66" s="96"/>
      <c r="G66" s="72">
        <f>ROUND(G59/G60*100,2)</f>
        <v>19.3</v>
      </c>
      <c r="H66" s="72">
        <f t="shared" ref="H66:I66" si="4">ROUND(H59/H60*100,2)</f>
        <v>20.440000000000001</v>
      </c>
      <c r="I66" s="72">
        <f t="shared" si="4"/>
        <v>18.22</v>
      </c>
    </row>
    <row r="67" spans="1:10" ht="10.5" customHeight="1" x14ac:dyDescent="0.2">
      <c r="A67" s="63" t="s">
        <v>116</v>
      </c>
      <c r="B67" s="58">
        <f t="shared" si="1"/>
        <v>5342</v>
      </c>
      <c r="C67" s="61">
        <v>2477</v>
      </c>
      <c r="D67" s="61">
        <v>2865</v>
      </c>
      <c r="E67" s="95" t="s">
        <v>117</v>
      </c>
      <c r="F67" s="96"/>
      <c r="G67" s="72">
        <f>ROUND(G61/G60*100,2)</f>
        <v>64.53</v>
      </c>
      <c r="H67" s="72">
        <f>ROUND(H61/H60*100,2)</f>
        <v>55.19</v>
      </c>
      <c r="I67" s="72">
        <f>ROUND(I61/I60*100,2)</f>
        <v>73.319999999999993</v>
      </c>
    </row>
    <row r="68" spans="1:10" ht="10.5" customHeight="1" x14ac:dyDescent="0.2">
      <c r="A68" s="63" t="s">
        <v>118</v>
      </c>
      <c r="B68" s="58">
        <f t="shared" si="1"/>
        <v>5516</v>
      </c>
      <c r="C68" s="61">
        <v>2555</v>
      </c>
      <c r="D68" s="61">
        <v>2961</v>
      </c>
      <c r="E68" s="95" t="s">
        <v>119</v>
      </c>
      <c r="F68" s="96"/>
      <c r="G68" s="72">
        <f>ROUND((G59+G61)/G60*100,2)</f>
        <v>83.83</v>
      </c>
      <c r="H68" s="72">
        <f t="shared" ref="H68:I68" si="5">ROUND((H59+H61)/H60*100,2)</f>
        <v>75.63</v>
      </c>
      <c r="I68" s="72">
        <f t="shared" si="5"/>
        <v>91.54</v>
      </c>
    </row>
    <row r="69" spans="1:10" ht="10.5" customHeight="1" x14ac:dyDescent="0.2">
      <c r="A69" s="74" t="s">
        <v>120</v>
      </c>
      <c r="B69" s="93">
        <f t="shared" si="1"/>
        <v>4299</v>
      </c>
      <c r="C69" s="76">
        <v>1981</v>
      </c>
      <c r="D69" s="77">
        <v>2318</v>
      </c>
      <c r="E69" s="95" t="s">
        <v>121</v>
      </c>
      <c r="F69" s="96"/>
      <c r="G69" s="78">
        <f>ROUND(G61/G59*100,2)</f>
        <v>334.39</v>
      </c>
      <c r="H69" s="79">
        <f t="shared" ref="H69:I69" si="6">ROUND(H61/H59*100,2)</f>
        <v>269.99</v>
      </c>
      <c r="I69" s="79">
        <f t="shared" si="6"/>
        <v>402.4</v>
      </c>
    </row>
    <row r="70" spans="1:10" ht="2.25" customHeight="1" thickBot="1" x14ac:dyDescent="0.25">
      <c r="A70" s="80"/>
      <c r="B70" s="81"/>
      <c r="C70" s="82"/>
      <c r="D70" s="83"/>
      <c r="E70" s="84"/>
      <c r="F70" s="73"/>
      <c r="G70" s="85"/>
      <c r="H70" s="86"/>
      <c r="I70" s="86"/>
    </row>
    <row r="71" spans="1:10" ht="12.75" customHeight="1" x14ac:dyDescent="0.15">
      <c r="A71" s="87" t="s">
        <v>122</v>
      </c>
      <c r="B71" s="87"/>
      <c r="C71" s="87"/>
      <c r="D71" s="87"/>
      <c r="E71" s="87"/>
      <c r="F71" s="87"/>
      <c r="G71" s="87"/>
      <c r="H71" s="87"/>
      <c r="I71" s="87"/>
    </row>
    <row r="72" spans="1:10" ht="10.5" customHeight="1" x14ac:dyDescent="0.2">
      <c r="A72" s="94" t="s">
        <v>132</v>
      </c>
    </row>
    <row r="73" spans="1:10" ht="10.5" customHeight="1" x14ac:dyDescent="0.2">
      <c r="A73" s="94" t="s">
        <v>133</v>
      </c>
    </row>
    <row r="74" spans="1:10" ht="10.5" customHeight="1" x14ac:dyDescent="0.2">
      <c r="A74" s="94" t="s">
        <v>134</v>
      </c>
    </row>
    <row r="75" spans="1:10" x14ac:dyDescent="0.2">
      <c r="A75" s="97"/>
      <c r="B75" s="97"/>
      <c r="C75" s="97"/>
      <c r="D75" s="97"/>
      <c r="E75" s="97"/>
      <c r="F75" s="97"/>
      <c r="G75" s="97"/>
      <c r="H75" s="97"/>
      <c r="I75" s="97"/>
    </row>
  </sheetData>
  <mergeCells count="41">
    <mergeCell ref="E13:F13"/>
    <mergeCell ref="A1:I1"/>
    <mergeCell ref="A5:A6"/>
    <mergeCell ref="B5:D5"/>
    <mergeCell ref="E5:F6"/>
    <mergeCell ref="G5:I5"/>
    <mergeCell ref="E7:F7"/>
    <mergeCell ref="E8:F8"/>
    <mergeCell ref="E9:F9"/>
    <mergeCell ref="E10:F10"/>
    <mergeCell ref="E11:F11"/>
    <mergeCell ref="E12:F12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66:F66"/>
    <mergeCell ref="E67:F67"/>
    <mergeCell ref="E68:F68"/>
    <mergeCell ref="E69:F69"/>
    <mergeCell ref="A75:I75"/>
  </mergeCells>
  <phoneticPr fontId="3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zoomScale="118" zoomScaleNormal="118" workbookViewId="0">
      <selection activeCell="C23" sqref="C23"/>
    </sheetView>
  </sheetViews>
  <sheetFormatPr defaultColWidth="9" defaultRowHeight="13.2" x14ac:dyDescent="0.2"/>
  <cols>
    <col min="1" max="1" width="13.6640625" style="49" customWidth="1"/>
    <col min="2" max="4" width="10.6640625" style="49" customWidth="1"/>
    <col min="5" max="5" width="11.21875" style="49" customWidth="1"/>
    <col min="6" max="6" width="3.109375" style="49" customWidth="1"/>
    <col min="7" max="9" width="10.6640625" style="49" customWidth="1"/>
    <col min="10" max="16384" width="9" style="48"/>
  </cols>
  <sheetData>
    <row r="1" spans="1:9" ht="16.2" x14ac:dyDescent="0.2">
      <c r="A1" s="106" t="s">
        <v>125</v>
      </c>
      <c r="B1" s="106"/>
      <c r="C1" s="106"/>
      <c r="D1" s="106"/>
      <c r="E1" s="106"/>
      <c r="F1" s="106"/>
      <c r="G1" s="106"/>
      <c r="H1" s="106"/>
      <c r="I1" s="106"/>
    </row>
    <row r="2" spans="1:9" ht="11.25" customHeight="1" x14ac:dyDescent="0.2"/>
    <row r="3" spans="1:9" ht="11.25" customHeight="1" x14ac:dyDescent="0.2">
      <c r="A3" s="49" t="s">
        <v>130</v>
      </c>
    </row>
    <row r="4" spans="1:9" ht="14.25" customHeight="1" thickBot="1" x14ac:dyDescent="0.25">
      <c r="A4" s="50"/>
      <c r="B4" s="51"/>
      <c r="C4" s="51"/>
      <c r="D4" s="51"/>
      <c r="E4" s="51"/>
      <c r="F4" s="51"/>
      <c r="G4" s="51"/>
      <c r="H4" s="52"/>
      <c r="I4" s="52" t="s">
        <v>2</v>
      </c>
    </row>
    <row r="5" spans="1:9" ht="18" customHeight="1" x14ac:dyDescent="0.2">
      <c r="A5" s="107" t="s">
        <v>3</v>
      </c>
      <c r="B5" s="109" t="s">
        <v>4</v>
      </c>
      <c r="C5" s="109"/>
      <c r="D5" s="109"/>
      <c r="E5" s="110" t="s">
        <v>5</v>
      </c>
      <c r="F5" s="111"/>
      <c r="G5" s="109" t="s">
        <v>4</v>
      </c>
      <c r="H5" s="109"/>
      <c r="I5" s="109"/>
    </row>
    <row r="6" spans="1:9" ht="18" customHeight="1" x14ac:dyDescent="0.2">
      <c r="A6" s="108"/>
      <c r="B6" s="53" t="s">
        <v>6</v>
      </c>
      <c r="C6" s="53" t="s">
        <v>0</v>
      </c>
      <c r="D6" s="54" t="s">
        <v>1</v>
      </c>
      <c r="E6" s="112"/>
      <c r="F6" s="113"/>
      <c r="G6" s="53" t="s">
        <v>6</v>
      </c>
      <c r="H6" s="53" t="s">
        <v>0</v>
      </c>
      <c r="I6" s="54" t="s">
        <v>1</v>
      </c>
    </row>
    <row r="7" spans="1:9" ht="4.5" customHeight="1" x14ac:dyDescent="0.2">
      <c r="A7" s="55"/>
      <c r="B7" s="56"/>
      <c r="C7" s="56"/>
      <c r="D7" s="56"/>
      <c r="E7" s="98"/>
      <c r="F7" s="99"/>
      <c r="G7" s="56"/>
      <c r="H7" s="56"/>
      <c r="I7" s="56"/>
    </row>
    <row r="8" spans="1:9" ht="10.5" customHeight="1" x14ac:dyDescent="0.2">
      <c r="A8" s="57" t="s">
        <v>7</v>
      </c>
      <c r="B8" s="58">
        <f>SUM(B10:B69,G10:G35)</f>
        <v>390551</v>
      </c>
      <c r="C8" s="58">
        <f>SUM(C10:C69,H10:H35)</f>
        <v>180915</v>
      </c>
      <c r="D8" s="58">
        <f>SUM(D10:D69,I10:I35)</f>
        <v>209636</v>
      </c>
      <c r="E8" s="114"/>
      <c r="F8" s="101"/>
      <c r="G8" s="59"/>
      <c r="H8" s="59"/>
      <c r="I8" s="59"/>
    </row>
    <row r="9" spans="1:9" ht="4.5" customHeight="1" x14ac:dyDescent="0.2">
      <c r="A9" s="60"/>
      <c r="B9" s="58"/>
      <c r="C9" s="61"/>
      <c r="D9" s="61"/>
      <c r="E9" s="115"/>
      <c r="F9" s="99"/>
      <c r="G9" s="62"/>
      <c r="H9" s="62"/>
      <c r="I9" s="62"/>
    </row>
    <row r="10" spans="1:9" ht="10.5" customHeight="1" x14ac:dyDescent="0.2">
      <c r="A10" s="63" t="s">
        <v>8</v>
      </c>
      <c r="B10" s="58">
        <f>SUM(C10:D10)</f>
        <v>1844</v>
      </c>
      <c r="C10" s="61">
        <v>951</v>
      </c>
      <c r="D10" s="61">
        <v>893</v>
      </c>
      <c r="E10" s="100" t="s">
        <v>9</v>
      </c>
      <c r="F10" s="101"/>
      <c r="G10" s="58">
        <f t="shared" ref="G10:G35" si="0">SUM(H10:I10)</f>
        <v>5335</v>
      </c>
      <c r="H10" s="61">
        <v>2488</v>
      </c>
      <c r="I10" s="61">
        <v>2847</v>
      </c>
    </row>
    <row r="11" spans="1:9" ht="10.5" customHeight="1" x14ac:dyDescent="0.2">
      <c r="A11" s="63" t="s">
        <v>10</v>
      </c>
      <c r="B11" s="58">
        <f t="shared" ref="B11:B69" si="1">SUM(C11:D11)</f>
        <v>2157</v>
      </c>
      <c r="C11" s="61">
        <v>1126</v>
      </c>
      <c r="D11" s="61">
        <v>1031</v>
      </c>
      <c r="E11" s="100" t="s">
        <v>11</v>
      </c>
      <c r="F11" s="101"/>
      <c r="G11" s="58">
        <f t="shared" si="0"/>
        <v>5360</v>
      </c>
      <c r="H11" s="61">
        <v>2544</v>
      </c>
      <c r="I11" s="61">
        <v>2816</v>
      </c>
    </row>
    <row r="12" spans="1:9" ht="10.5" customHeight="1" x14ac:dyDescent="0.2">
      <c r="A12" s="63" t="s">
        <v>12</v>
      </c>
      <c r="B12" s="58">
        <f t="shared" si="1"/>
        <v>2337</v>
      </c>
      <c r="C12" s="61">
        <v>1188</v>
      </c>
      <c r="D12" s="61">
        <v>1149</v>
      </c>
      <c r="E12" s="100" t="s">
        <v>13</v>
      </c>
      <c r="F12" s="101"/>
      <c r="G12" s="58">
        <f t="shared" si="0"/>
        <v>5300</v>
      </c>
      <c r="H12" s="61">
        <v>2516</v>
      </c>
      <c r="I12" s="61">
        <v>2784</v>
      </c>
    </row>
    <row r="13" spans="1:9" ht="10.5" customHeight="1" x14ac:dyDescent="0.2">
      <c r="A13" s="63" t="s">
        <v>14</v>
      </c>
      <c r="B13" s="58">
        <f t="shared" si="1"/>
        <v>2461</v>
      </c>
      <c r="C13" s="61">
        <v>1249</v>
      </c>
      <c r="D13" s="61">
        <v>1212</v>
      </c>
      <c r="E13" s="100" t="s">
        <v>15</v>
      </c>
      <c r="F13" s="101"/>
      <c r="G13" s="58">
        <f t="shared" si="0"/>
        <v>5426</v>
      </c>
      <c r="H13" s="61">
        <v>2529</v>
      </c>
      <c r="I13" s="61">
        <v>2897</v>
      </c>
    </row>
    <row r="14" spans="1:9" ht="10.5" customHeight="1" x14ac:dyDescent="0.2">
      <c r="A14" s="64" t="s">
        <v>16</v>
      </c>
      <c r="B14" s="65">
        <f t="shared" si="1"/>
        <v>2465</v>
      </c>
      <c r="C14" s="66">
        <v>1278</v>
      </c>
      <c r="D14" s="66">
        <v>1187</v>
      </c>
      <c r="E14" s="102" t="s">
        <v>17</v>
      </c>
      <c r="F14" s="103"/>
      <c r="G14" s="65">
        <f t="shared" si="0"/>
        <v>5561</v>
      </c>
      <c r="H14" s="66">
        <v>2606</v>
      </c>
      <c r="I14" s="66">
        <v>2955</v>
      </c>
    </row>
    <row r="15" spans="1:9" ht="10.5" customHeight="1" x14ac:dyDescent="0.2">
      <c r="A15" s="63" t="s">
        <v>18</v>
      </c>
      <c r="B15" s="58">
        <f t="shared" si="1"/>
        <v>2637</v>
      </c>
      <c r="C15" s="61">
        <v>1348</v>
      </c>
      <c r="D15" s="61">
        <v>1289</v>
      </c>
      <c r="E15" s="100" t="s">
        <v>19</v>
      </c>
      <c r="F15" s="101"/>
      <c r="G15" s="58">
        <f t="shared" si="0"/>
        <v>5687</v>
      </c>
      <c r="H15" s="61">
        <v>2678</v>
      </c>
      <c r="I15" s="61">
        <v>3009</v>
      </c>
    </row>
    <row r="16" spans="1:9" ht="10.5" customHeight="1" x14ac:dyDescent="0.2">
      <c r="A16" s="63" t="s">
        <v>20</v>
      </c>
      <c r="B16" s="58">
        <f t="shared" si="1"/>
        <v>2824</v>
      </c>
      <c r="C16" s="61">
        <v>1481</v>
      </c>
      <c r="D16" s="61">
        <v>1343</v>
      </c>
      <c r="E16" s="100" t="s">
        <v>21</v>
      </c>
      <c r="F16" s="101"/>
      <c r="G16" s="58">
        <f t="shared" si="0"/>
        <v>5754</v>
      </c>
      <c r="H16" s="61">
        <v>2631</v>
      </c>
      <c r="I16" s="61">
        <v>3123</v>
      </c>
    </row>
    <row r="17" spans="1:9" ht="10.5" customHeight="1" x14ac:dyDescent="0.2">
      <c r="A17" s="63" t="s">
        <v>22</v>
      </c>
      <c r="B17" s="58">
        <f t="shared" si="1"/>
        <v>2954</v>
      </c>
      <c r="C17" s="61">
        <v>1538</v>
      </c>
      <c r="D17" s="61">
        <v>1416</v>
      </c>
      <c r="E17" s="100" t="s">
        <v>23</v>
      </c>
      <c r="F17" s="101"/>
      <c r="G17" s="58">
        <f t="shared" si="0"/>
        <v>5151</v>
      </c>
      <c r="H17" s="61">
        <v>2448</v>
      </c>
      <c r="I17" s="61">
        <v>2703</v>
      </c>
    </row>
    <row r="18" spans="1:9" ht="10.5" customHeight="1" x14ac:dyDescent="0.2">
      <c r="A18" s="63" t="s">
        <v>24</v>
      </c>
      <c r="B18" s="58">
        <f t="shared" si="1"/>
        <v>3025</v>
      </c>
      <c r="C18" s="61">
        <v>1562</v>
      </c>
      <c r="D18" s="61">
        <v>1463</v>
      </c>
      <c r="E18" s="100" t="s">
        <v>25</v>
      </c>
      <c r="F18" s="101"/>
      <c r="G18" s="58">
        <f t="shared" si="0"/>
        <v>5541</v>
      </c>
      <c r="H18" s="61">
        <v>2595</v>
      </c>
      <c r="I18" s="61">
        <v>2946</v>
      </c>
    </row>
    <row r="19" spans="1:9" ht="10.5" customHeight="1" x14ac:dyDescent="0.2">
      <c r="A19" s="64" t="s">
        <v>26</v>
      </c>
      <c r="B19" s="65">
        <f t="shared" si="1"/>
        <v>3080</v>
      </c>
      <c r="C19" s="66">
        <v>1578</v>
      </c>
      <c r="D19" s="66">
        <v>1502</v>
      </c>
      <c r="E19" s="102" t="s">
        <v>27</v>
      </c>
      <c r="F19" s="103"/>
      <c r="G19" s="65">
        <f t="shared" si="0"/>
        <v>5805</v>
      </c>
      <c r="H19" s="66">
        <v>2737</v>
      </c>
      <c r="I19" s="66">
        <v>3068</v>
      </c>
    </row>
    <row r="20" spans="1:9" ht="10.5" customHeight="1" x14ac:dyDescent="0.2">
      <c r="A20" s="63" t="s">
        <v>28</v>
      </c>
      <c r="B20" s="58">
        <f t="shared" si="1"/>
        <v>3225</v>
      </c>
      <c r="C20" s="61">
        <v>1664</v>
      </c>
      <c r="D20" s="61">
        <v>1561</v>
      </c>
      <c r="E20" s="100" t="s">
        <v>29</v>
      </c>
      <c r="F20" s="101"/>
      <c r="G20" s="58">
        <f t="shared" si="0"/>
        <v>6067</v>
      </c>
      <c r="H20" s="61">
        <v>2825</v>
      </c>
      <c r="I20" s="61">
        <v>3242</v>
      </c>
    </row>
    <row r="21" spans="1:9" ht="10.5" customHeight="1" x14ac:dyDescent="0.2">
      <c r="A21" s="63" t="s">
        <v>30</v>
      </c>
      <c r="B21" s="58">
        <f t="shared" si="1"/>
        <v>3169</v>
      </c>
      <c r="C21" s="61">
        <v>1606</v>
      </c>
      <c r="D21" s="61">
        <v>1563</v>
      </c>
      <c r="E21" s="100" t="s">
        <v>31</v>
      </c>
      <c r="F21" s="101"/>
      <c r="G21" s="58">
        <f t="shared" si="0"/>
        <v>6169</v>
      </c>
      <c r="H21" s="61">
        <v>2821</v>
      </c>
      <c r="I21" s="61">
        <v>3348</v>
      </c>
    </row>
    <row r="22" spans="1:9" ht="10.5" customHeight="1" x14ac:dyDescent="0.2">
      <c r="A22" s="63" t="s">
        <v>32</v>
      </c>
      <c r="B22" s="58">
        <f t="shared" si="1"/>
        <v>3271</v>
      </c>
      <c r="C22" s="61">
        <v>1675</v>
      </c>
      <c r="D22" s="61">
        <v>1596</v>
      </c>
      <c r="E22" s="100" t="s">
        <v>33</v>
      </c>
      <c r="F22" s="101"/>
      <c r="G22" s="58">
        <f t="shared" si="0"/>
        <v>6525</v>
      </c>
      <c r="H22" s="61">
        <v>3041</v>
      </c>
      <c r="I22" s="61">
        <v>3484</v>
      </c>
    </row>
    <row r="23" spans="1:9" ht="10.5" customHeight="1" x14ac:dyDescent="0.2">
      <c r="A23" s="63" t="s">
        <v>34</v>
      </c>
      <c r="B23" s="58">
        <f t="shared" si="1"/>
        <v>3233</v>
      </c>
      <c r="C23" s="61">
        <v>1677</v>
      </c>
      <c r="D23" s="61">
        <v>1556</v>
      </c>
      <c r="E23" s="100" t="s">
        <v>35</v>
      </c>
      <c r="F23" s="101"/>
      <c r="G23" s="58">
        <f t="shared" si="0"/>
        <v>6797</v>
      </c>
      <c r="H23" s="61">
        <v>3139</v>
      </c>
      <c r="I23" s="61">
        <v>3658</v>
      </c>
    </row>
    <row r="24" spans="1:9" ht="10.5" customHeight="1" x14ac:dyDescent="0.2">
      <c r="A24" s="64" t="s">
        <v>36</v>
      </c>
      <c r="B24" s="65">
        <f t="shared" si="1"/>
        <v>3315</v>
      </c>
      <c r="C24" s="66">
        <v>1698</v>
      </c>
      <c r="D24" s="66">
        <v>1617</v>
      </c>
      <c r="E24" s="102" t="s">
        <v>37</v>
      </c>
      <c r="F24" s="103"/>
      <c r="G24" s="65">
        <f t="shared" si="0"/>
        <v>7096</v>
      </c>
      <c r="H24" s="66">
        <v>3265</v>
      </c>
      <c r="I24" s="66">
        <v>3831</v>
      </c>
    </row>
    <row r="25" spans="1:9" ht="10.5" customHeight="1" x14ac:dyDescent="0.2">
      <c r="A25" s="63" t="s">
        <v>38</v>
      </c>
      <c r="B25" s="58">
        <f t="shared" si="1"/>
        <v>3259</v>
      </c>
      <c r="C25" s="61">
        <v>1671</v>
      </c>
      <c r="D25" s="61">
        <v>1588</v>
      </c>
      <c r="E25" s="100" t="s">
        <v>39</v>
      </c>
      <c r="F25" s="101"/>
      <c r="G25" s="58">
        <f t="shared" si="0"/>
        <v>7482</v>
      </c>
      <c r="H25" s="61">
        <v>3379</v>
      </c>
      <c r="I25" s="61">
        <v>4103</v>
      </c>
    </row>
    <row r="26" spans="1:9" ht="10.5" customHeight="1" x14ac:dyDescent="0.2">
      <c r="A26" s="63" t="s">
        <v>40</v>
      </c>
      <c r="B26" s="58">
        <f t="shared" si="1"/>
        <v>3476</v>
      </c>
      <c r="C26" s="61">
        <v>1725</v>
      </c>
      <c r="D26" s="61">
        <v>1751</v>
      </c>
      <c r="E26" s="100" t="s">
        <v>41</v>
      </c>
      <c r="F26" s="101"/>
      <c r="G26" s="58">
        <f t="shared" si="0"/>
        <v>6856</v>
      </c>
      <c r="H26" s="61">
        <v>3029</v>
      </c>
      <c r="I26" s="61">
        <v>3827</v>
      </c>
    </row>
    <row r="27" spans="1:9" ht="10.5" customHeight="1" x14ac:dyDescent="0.2">
      <c r="A27" s="63" t="s">
        <v>42</v>
      </c>
      <c r="B27" s="58">
        <f t="shared" si="1"/>
        <v>3378</v>
      </c>
      <c r="C27" s="61">
        <v>1735</v>
      </c>
      <c r="D27" s="61">
        <v>1643</v>
      </c>
      <c r="E27" s="100" t="s">
        <v>43</v>
      </c>
      <c r="F27" s="101"/>
      <c r="G27" s="58">
        <f t="shared" si="0"/>
        <v>6346</v>
      </c>
      <c r="H27" s="61">
        <v>2800</v>
      </c>
      <c r="I27" s="61">
        <v>3546</v>
      </c>
    </row>
    <row r="28" spans="1:9" ht="10.5" customHeight="1" x14ac:dyDescent="0.2">
      <c r="A28" s="63" t="s">
        <v>44</v>
      </c>
      <c r="B28" s="58">
        <f t="shared" si="1"/>
        <v>3467</v>
      </c>
      <c r="C28" s="61">
        <v>1763</v>
      </c>
      <c r="D28" s="61">
        <v>1704</v>
      </c>
      <c r="E28" s="100" t="s">
        <v>45</v>
      </c>
      <c r="F28" s="101"/>
      <c r="G28" s="58">
        <f t="shared" si="0"/>
        <v>4353</v>
      </c>
      <c r="H28" s="61">
        <v>1841</v>
      </c>
      <c r="I28" s="61">
        <v>2512</v>
      </c>
    </row>
    <row r="29" spans="1:9" ht="10.5" customHeight="1" x14ac:dyDescent="0.2">
      <c r="A29" s="64" t="s">
        <v>46</v>
      </c>
      <c r="B29" s="65">
        <f t="shared" si="1"/>
        <v>3259</v>
      </c>
      <c r="C29" s="66">
        <v>1593</v>
      </c>
      <c r="D29" s="66">
        <v>1666</v>
      </c>
      <c r="E29" s="102" t="s">
        <v>47</v>
      </c>
      <c r="F29" s="103"/>
      <c r="G29" s="65">
        <f t="shared" si="0"/>
        <v>3471</v>
      </c>
      <c r="H29" s="66">
        <v>1474</v>
      </c>
      <c r="I29" s="66">
        <v>1997</v>
      </c>
    </row>
    <row r="30" spans="1:9" ht="10.5" customHeight="1" x14ac:dyDescent="0.2">
      <c r="A30" s="63" t="s">
        <v>48</v>
      </c>
      <c r="B30" s="58">
        <f t="shared" si="1"/>
        <v>3466</v>
      </c>
      <c r="C30" s="61">
        <v>1687</v>
      </c>
      <c r="D30" s="61">
        <v>1779</v>
      </c>
      <c r="E30" s="100" t="s">
        <v>49</v>
      </c>
      <c r="F30" s="101"/>
      <c r="G30" s="58">
        <f t="shared" si="0"/>
        <v>4291</v>
      </c>
      <c r="H30" s="61">
        <v>1755</v>
      </c>
      <c r="I30" s="61">
        <v>2536</v>
      </c>
    </row>
    <row r="31" spans="1:9" ht="10.5" customHeight="1" x14ac:dyDescent="0.2">
      <c r="A31" s="63" t="s">
        <v>50</v>
      </c>
      <c r="B31" s="58">
        <f t="shared" si="1"/>
        <v>3507</v>
      </c>
      <c r="C31" s="61">
        <v>1765</v>
      </c>
      <c r="D31" s="61">
        <v>1742</v>
      </c>
      <c r="E31" s="100" t="s">
        <v>51</v>
      </c>
      <c r="F31" s="101"/>
      <c r="G31" s="58">
        <f t="shared" si="0"/>
        <v>4073</v>
      </c>
      <c r="H31" s="61">
        <v>1649</v>
      </c>
      <c r="I31" s="61">
        <v>2424</v>
      </c>
    </row>
    <row r="32" spans="1:9" ht="10.5" customHeight="1" x14ac:dyDescent="0.2">
      <c r="A32" s="63" t="s">
        <v>52</v>
      </c>
      <c r="B32" s="58">
        <f t="shared" si="1"/>
        <v>3530</v>
      </c>
      <c r="C32" s="61">
        <v>1786</v>
      </c>
      <c r="D32" s="61">
        <v>1744</v>
      </c>
      <c r="E32" s="100" t="s">
        <v>53</v>
      </c>
      <c r="F32" s="101"/>
      <c r="G32" s="58">
        <f t="shared" si="0"/>
        <v>4055</v>
      </c>
      <c r="H32" s="61">
        <v>1508</v>
      </c>
      <c r="I32" s="61">
        <v>2547</v>
      </c>
    </row>
    <row r="33" spans="1:9" ht="10.5" customHeight="1" x14ac:dyDescent="0.2">
      <c r="A33" s="63" t="s">
        <v>54</v>
      </c>
      <c r="B33" s="58">
        <f t="shared" si="1"/>
        <v>3330</v>
      </c>
      <c r="C33" s="61">
        <v>1671</v>
      </c>
      <c r="D33" s="61">
        <v>1659</v>
      </c>
      <c r="E33" s="100" t="s">
        <v>55</v>
      </c>
      <c r="F33" s="101"/>
      <c r="G33" s="58">
        <f t="shared" si="0"/>
        <v>4205</v>
      </c>
      <c r="H33" s="61">
        <v>1544</v>
      </c>
      <c r="I33" s="61">
        <v>2661</v>
      </c>
    </row>
    <row r="34" spans="1:9" ht="10.5" customHeight="1" x14ac:dyDescent="0.2">
      <c r="A34" s="64" t="s">
        <v>56</v>
      </c>
      <c r="B34" s="65">
        <f t="shared" si="1"/>
        <v>3328</v>
      </c>
      <c r="C34" s="66">
        <v>1677</v>
      </c>
      <c r="D34" s="66">
        <v>1651</v>
      </c>
      <c r="E34" s="102" t="s">
        <v>57</v>
      </c>
      <c r="F34" s="103"/>
      <c r="G34" s="65">
        <f t="shared" si="0"/>
        <v>3644</v>
      </c>
      <c r="H34" s="66">
        <v>1324</v>
      </c>
      <c r="I34" s="66">
        <v>2320</v>
      </c>
    </row>
    <row r="35" spans="1:9" ht="10.5" customHeight="1" x14ac:dyDescent="0.2">
      <c r="A35" s="63" t="s">
        <v>58</v>
      </c>
      <c r="B35" s="58">
        <f t="shared" si="1"/>
        <v>3129</v>
      </c>
      <c r="C35" s="61">
        <v>1557</v>
      </c>
      <c r="D35" s="61">
        <v>1572</v>
      </c>
      <c r="E35" s="104" t="s">
        <v>59</v>
      </c>
      <c r="F35" s="105"/>
      <c r="G35" s="58">
        <f t="shared" si="0"/>
        <v>26172</v>
      </c>
      <c r="H35" s="61">
        <v>7694</v>
      </c>
      <c r="I35" s="61">
        <v>18478</v>
      </c>
    </row>
    <row r="36" spans="1:9" ht="10.5" customHeight="1" x14ac:dyDescent="0.2">
      <c r="A36" s="63" t="s">
        <v>60</v>
      </c>
      <c r="B36" s="58">
        <f t="shared" si="1"/>
        <v>3100</v>
      </c>
      <c r="C36" s="61">
        <v>1554</v>
      </c>
      <c r="D36" s="61">
        <v>1546</v>
      </c>
      <c r="E36" s="104" t="s">
        <v>61</v>
      </c>
      <c r="F36" s="105"/>
      <c r="G36" s="67" t="s">
        <v>62</v>
      </c>
      <c r="H36" s="67" t="s">
        <v>62</v>
      </c>
      <c r="I36" s="67" t="s">
        <v>62</v>
      </c>
    </row>
    <row r="37" spans="1:9" ht="10.5" customHeight="1" x14ac:dyDescent="0.2">
      <c r="A37" s="63" t="s">
        <v>63</v>
      </c>
      <c r="B37" s="58">
        <f t="shared" si="1"/>
        <v>3024</v>
      </c>
      <c r="C37" s="61">
        <v>1481</v>
      </c>
      <c r="D37" s="61">
        <v>1543</v>
      </c>
      <c r="E37" s="98"/>
      <c r="F37" s="99"/>
      <c r="G37" s="62"/>
      <c r="H37" s="68"/>
      <c r="I37" s="68"/>
    </row>
    <row r="38" spans="1:9" ht="10.5" customHeight="1" x14ac:dyDescent="0.2">
      <c r="A38" s="63" t="s">
        <v>64</v>
      </c>
      <c r="B38" s="58">
        <f t="shared" si="1"/>
        <v>2969</v>
      </c>
      <c r="C38" s="61">
        <v>1408</v>
      </c>
      <c r="D38" s="61">
        <v>1561</v>
      </c>
      <c r="E38" s="69"/>
      <c r="F38" s="60"/>
    </row>
    <row r="39" spans="1:9" ht="10.5" customHeight="1" x14ac:dyDescent="0.2">
      <c r="A39" s="64" t="s">
        <v>65</v>
      </c>
      <c r="B39" s="65">
        <f t="shared" si="1"/>
        <v>2994</v>
      </c>
      <c r="C39" s="66">
        <v>1460</v>
      </c>
      <c r="D39" s="66">
        <v>1534</v>
      </c>
      <c r="E39" s="69" t="s">
        <v>66</v>
      </c>
      <c r="F39" s="70"/>
      <c r="G39" s="62"/>
      <c r="H39" s="68"/>
      <c r="I39" s="68"/>
    </row>
    <row r="40" spans="1:9" ht="10.5" customHeight="1" x14ac:dyDescent="0.2">
      <c r="A40" s="63" t="s">
        <v>67</v>
      </c>
      <c r="B40" s="58">
        <f t="shared" si="1"/>
        <v>3243</v>
      </c>
      <c r="C40" s="61">
        <v>1595</v>
      </c>
      <c r="D40" s="61">
        <v>1648</v>
      </c>
      <c r="E40" s="71" t="s">
        <v>68</v>
      </c>
      <c r="F40" s="60"/>
      <c r="G40" s="59">
        <f t="shared" ref="G40:G61" si="2">SUM(H40:I40)</f>
        <v>11264</v>
      </c>
      <c r="H40" s="59">
        <f>SUM(C10:C14)</f>
        <v>5792</v>
      </c>
      <c r="I40" s="59">
        <f>SUM(D10:D14)</f>
        <v>5472</v>
      </c>
    </row>
    <row r="41" spans="1:9" ht="10.5" customHeight="1" x14ac:dyDescent="0.2">
      <c r="A41" s="63" t="s">
        <v>69</v>
      </c>
      <c r="B41" s="58">
        <f t="shared" si="1"/>
        <v>3166</v>
      </c>
      <c r="C41" s="61">
        <v>1546</v>
      </c>
      <c r="D41" s="61">
        <v>1620</v>
      </c>
      <c r="E41" s="71" t="s">
        <v>70</v>
      </c>
      <c r="F41" s="60"/>
      <c r="G41" s="59">
        <f t="shared" si="2"/>
        <v>14520</v>
      </c>
      <c r="H41" s="59">
        <f>SUM(C15:C19)</f>
        <v>7507</v>
      </c>
      <c r="I41" s="59">
        <f>SUM(D15:D19)</f>
        <v>7013</v>
      </c>
    </row>
    <row r="42" spans="1:9" ht="10.5" customHeight="1" x14ac:dyDescent="0.2">
      <c r="A42" s="63" t="s">
        <v>71</v>
      </c>
      <c r="B42" s="58">
        <f t="shared" si="1"/>
        <v>3362</v>
      </c>
      <c r="C42" s="61">
        <v>1666</v>
      </c>
      <c r="D42" s="61">
        <v>1696</v>
      </c>
      <c r="E42" s="71" t="s">
        <v>72</v>
      </c>
      <c r="F42" s="57"/>
      <c r="G42" s="59">
        <f t="shared" si="2"/>
        <v>16213</v>
      </c>
      <c r="H42" s="59">
        <f>SUM(C20:C24)</f>
        <v>8320</v>
      </c>
      <c r="I42" s="59">
        <f>SUM(D20:D24)</f>
        <v>7893</v>
      </c>
    </row>
    <row r="43" spans="1:9" ht="10.5" customHeight="1" x14ac:dyDescent="0.2">
      <c r="A43" s="63" t="s">
        <v>73</v>
      </c>
      <c r="B43" s="58">
        <f t="shared" si="1"/>
        <v>3360</v>
      </c>
      <c r="C43" s="61">
        <v>1718</v>
      </c>
      <c r="D43" s="61">
        <v>1642</v>
      </c>
      <c r="E43" s="71" t="s">
        <v>74</v>
      </c>
      <c r="F43" s="57"/>
      <c r="G43" s="59">
        <f t="shared" si="2"/>
        <v>16839</v>
      </c>
      <c r="H43" s="59">
        <f>SUM(C25:C29)</f>
        <v>8487</v>
      </c>
      <c r="I43" s="59">
        <f>SUM(D25:D29)</f>
        <v>8352</v>
      </c>
    </row>
    <row r="44" spans="1:9" ht="10.5" customHeight="1" x14ac:dyDescent="0.2">
      <c r="A44" s="64" t="s">
        <v>75</v>
      </c>
      <c r="B44" s="65">
        <f t="shared" si="1"/>
        <v>3387</v>
      </c>
      <c r="C44" s="66">
        <v>1730</v>
      </c>
      <c r="D44" s="66">
        <v>1657</v>
      </c>
      <c r="E44" s="71" t="s">
        <v>76</v>
      </c>
      <c r="F44" s="57"/>
      <c r="G44" s="59">
        <f t="shared" si="2"/>
        <v>17161</v>
      </c>
      <c r="H44" s="59">
        <f>SUM(C30:C34)</f>
        <v>8586</v>
      </c>
      <c r="I44" s="59">
        <f>SUM(D30:D34)</f>
        <v>8575</v>
      </c>
    </row>
    <row r="45" spans="1:9" ht="10.5" customHeight="1" x14ac:dyDescent="0.2">
      <c r="A45" s="63" t="s">
        <v>77</v>
      </c>
      <c r="B45" s="58">
        <f t="shared" si="1"/>
        <v>3481</v>
      </c>
      <c r="C45" s="61">
        <v>1712</v>
      </c>
      <c r="D45" s="61">
        <v>1769</v>
      </c>
      <c r="E45" s="71" t="s">
        <v>78</v>
      </c>
      <c r="F45" s="57"/>
      <c r="G45" s="59">
        <f t="shared" si="2"/>
        <v>15216</v>
      </c>
      <c r="H45" s="59">
        <f>SUM(C35:C39)</f>
        <v>7460</v>
      </c>
      <c r="I45" s="59">
        <f>SUM(D35:D39)</f>
        <v>7756</v>
      </c>
    </row>
    <row r="46" spans="1:9" ht="10.5" customHeight="1" x14ac:dyDescent="0.2">
      <c r="A46" s="63" t="s">
        <v>79</v>
      </c>
      <c r="B46" s="58">
        <f t="shared" si="1"/>
        <v>3721</v>
      </c>
      <c r="C46" s="61">
        <v>1835</v>
      </c>
      <c r="D46" s="61">
        <v>1886</v>
      </c>
      <c r="E46" s="71" t="s">
        <v>80</v>
      </c>
      <c r="F46" s="57"/>
      <c r="G46" s="59">
        <f t="shared" si="2"/>
        <v>16518</v>
      </c>
      <c r="H46" s="59">
        <f>SUM(C40:C44)</f>
        <v>8255</v>
      </c>
      <c r="I46" s="59">
        <f>SUM(D40:D44)</f>
        <v>8263</v>
      </c>
    </row>
    <row r="47" spans="1:9" ht="10.5" customHeight="1" x14ac:dyDescent="0.2">
      <c r="A47" s="63" t="s">
        <v>81</v>
      </c>
      <c r="B47" s="58">
        <f t="shared" si="1"/>
        <v>3948</v>
      </c>
      <c r="C47" s="61">
        <v>1920</v>
      </c>
      <c r="D47" s="61">
        <v>2028</v>
      </c>
      <c r="E47" s="71" t="s">
        <v>82</v>
      </c>
      <c r="F47" s="57"/>
      <c r="G47" s="59">
        <f t="shared" si="2"/>
        <v>19256</v>
      </c>
      <c r="H47" s="59">
        <f>SUM(C45:C49)</f>
        <v>9397</v>
      </c>
      <c r="I47" s="59">
        <f>SUM(D45:D49)</f>
        <v>9859</v>
      </c>
    </row>
    <row r="48" spans="1:9" ht="10.5" customHeight="1" x14ac:dyDescent="0.2">
      <c r="A48" s="63" t="s">
        <v>83</v>
      </c>
      <c r="B48" s="58">
        <f t="shared" si="1"/>
        <v>4008</v>
      </c>
      <c r="C48" s="61">
        <v>1969</v>
      </c>
      <c r="D48" s="61">
        <v>2039</v>
      </c>
      <c r="E48" s="71" t="s">
        <v>84</v>
      </c>
      <c r="F48" s="57"/>
      <c r="G48" s="59">
        <f t="shared" si="2"/>
        <v>21522</v>
      </c>
      <c r="H48" s="59">
        <f>SUM(C50:C54)</f>
        <v>10484</v>
      </c>
      <c r="I48" s="59">
        <f>SUM(D50:D54)</f>
        <v>11038</v>
      </c>
    </row>
    <row r="49" spans="1:9" ht="10.5" customHeight="1" x14ac:dyDescent="0.2">
      <c r="A49" s="64" t="s">
        <v>85</v>
      </c>
      <c r="B49" s="65">
        <f t="shared" si="1"/>
        <v>4098</v>
      </c>
      <c r="C49" s="66">
        <v>1961</v>
      </c>
      <c r="D49" s="66">
        <v>2137</v>
      </c>
      <c r="E49" s="71" t="s">
        <v>86</v>
      </c>
      <c r="F49" s="57"/>
      <c r="G49" s="59">
        <f t="shared" si="2"/>
        <v>24793</v>
      </c>
      <c r="H49" s="59">
        <f>SUM(C55:C59)</f>
        <v>11939</v>
      </c>
      <c r="I49" s="59">
        <f>SUM(D55:D59)</f>
        <v>12854</v>
      </c>
    </row>
    <row r="50" spans="1:9" ht="10.5" customHeight="1" x14ac:dyDescent="0.2">
      <c r="A50" s="63" t="s">
        <v>87</v>
      </c>
      <c r="B50" s="58">
        <f t="shared" si="1"/>
        <v>4218</v>
      </c>
      <c r="C50" s="61">
        <v>2050</v>
      </c>
      <c r="D50" s="61">
        <v>2168</v>
      </c>
      <c r="E50" s="71" t="s">
        <v>88</v>
      </c>
      <c r="F50" s="57"/>
      <c r="G50" s="59">
        <f t="shared" si="2"/>
        <v>28471</v>
      </c>
      <c r="H50" s="59">
        <f>SUM(C60:C64)</f>
        <v>13617</v>
      </c>
      <c r="I50" s="59">
        <f>SUM(D60:D64)</f>
        <v>14854</v>
      </c>
    </row>
    <row r="51" spans="1:9" ht="10.5" customHeight="1" x14ac:dyDescent="0.2">
      <c r="A51" s="63" t="s">
        <v>89</v>
      </c>
      <c r="B51" s="58">
        <f t="shared" si="1"/>
        <v>4293</v>
      </c>
      <c r="C51" s="61">
        <v>2127</v>
      </c>
      <c r="D51" s="61">
        <v>2166</v>
      </c>
      <c r="E51" s="71" t="s">
        <v>90</v>
      </c>
      <c r="F51" s="57"/>
      <c r="G51" s="59">
        <f t="shared" si="2"/>
        <v>26256</v>
      </c>
      <c r="H51" s="59">
        <f>SUM(C65:C69)</f>
        <v>12211</v>
      </c>
      <c r="I51" s="59">
        <f>SUM(D65:D69)</f>
        <v>14045</v>
      </c>
    </row>
    <row r="52" spans="1:9" ht="10.5" customHeight="1" x14ac:dyDescent="0.2">
      <c r="A52" s="63" t="s">
        <v>91</v>
      </c>
      <c r="B52" s="58">
        <f t="shared" si="1"/>
        <v>4331</v>
      </c>
      <c r="C52" s="61">
        <v>2132</v>
      </c>
      <c r="D52" s="61">
        <v>2199</v>
      </c>
      <c r="E52" s="71" t="s">
        <v>92</v>
      </c>
      <c r="F52" s="57"/>
      <c r="G52" s="59">
        <f t="shared" si="2"/>
        <v>26982</v>
      </c>
      <c r="H52" s="59">
        <f>SUM(H10:H14)</f>
        <v>12683</v>
      </c>
      <c r="I52" s="59">
        <f>SUM(I10:I14)</f>
        <v>14299</v>
      </c>
    </row>
    <row r="53" spans="1:9" ht="10.5" customHeight="1" x14ac:dyDescent="0.2">
      <c r="A53" s="63" t="s">
        <v>93</v>
      </c>
      <c r="B53" s="58">
        <f t="shared" si="1"/>
        <v>4311</v>
      </c>
      <c r="C53" s="61">
        <v>2084</v>
      </c>
      <c r="D53" s="61">
        <v>2227</v>
      </c>
      <c r="E53" s="71" t="s">
        <v>94</v>
      </c>
      <c r="F53" s="57"/>
      <c r="G53" s="59">
        <f t="shared" si="2"/>
        <v>27938</v>
      </c>
      <c r="H53" s="59">
        <f>SUM(H15:H19)</f>
        <v>13089</v>
      </c>
      <c r="I53" s="59">
        <f>SUM(I15:I19)</f>
        <v>14849</v>
      </c>
    </row>
    <row r="54" spans="1:9" ht="10.5" customHeight="1" x14ac:dyDescent="0.2">
      <c r="A54" s="64" t="s">
        <v>95</v>
      </c>
      <c r="B54" s="65">
        <f t="shared" si="1"/>
        <v>4369</v>
      </c>
      <c r="C54" s="66">
        <v>2091</v>
      </c>
      <c r="D54" s="66">
        <v>2278</v>
      </c>
      <c r="E54" s="71" t="s">
        <v>96</v>
      </c>
      <c r="F54" s="57"/>
      <c r="G54" s="59">
        <f t="shared" si="2"/>
        <v>32654</v>
      </c>
      <c r="H54" s="59">
        <f>SUM(H20:H24)</f>
        <v>15091</v>
      </c>
      <c r="I54" s="59">
        <f>SUM(I20:I24)</f>
        <v>17563</v>
      </c>
    </row>
    <row r="55" spans="1:9" ht="10.5" customHeight="1" x14ac:dyDescent="0.2">
      <c r="A55" s="63" t="s">
        <v>97</v>
      </c>
      <c r="B55" s="58">
        <f t="shared" si="1"/>
        <v>4707</v>
      </c>
      <c r="C55" s="61">
        <v>2241</v>
      </c>
      <c r="D55" s="61">
        <v>2466</v>
      </c>
      <c r="E55" s="71" t="s">
        <v>98</v>
      </c>
      <c r="F55" s="57"/>
      <c r="G55" s="59">
        <f t="shared" si="2"/>
        <v>28508</v>
      </c>
      <c r="H55" s="59">
        <f>SUM(H25:H29)</f>
        <v>12523</v>
      </c>
      <c r="I55" s="59">
        <f>SUM(I25:I29)</f>
        <v>15985</v>
      </c>
    </row>
    <row r="56" spans="1:9" ht="10.5" customHeight="1" x14ac:dyDescent="0.2">
      <c r="A56" s="63" t="s">
        <v>99</v>
      </c>
      <c r="B56" s="58">
        <f t="shared" si="1"/>
        <v>4760</v>
      </c>
      <c r="C56" s="61">
        <v>2310</v>
      </c>
      <c r="D56" s="61">
        <v>2450</v>
      </c>
      <c r="E56" s="71" t="s">
        <v>100</v>
      </c>
      <c r="F56" s="57"/>
      <c r="G56" s="59">
        <f t="shared" si="2"/>
        <v>20268</v>
      </c>
      <c r="H56" s="59">
        <f>SUM(H30:H34)</f>
        <v>7780</v>
      </c>
      <c r="I56" s="59">
        <f>SUM(I30:I34)</f>
        <v>12488</v>
      </c>
    </row>
    <row r="57" spans="1:9" ht="10.5" customHeight="1" x14ac:dyDescent="0.2">
      <c r="A57" s="63" t="s">
        <v>101</v>
      </c>
      <c r="B57" s="58">
        <f t="shared" si="1"/>
        <v>4866</v>
      </c>
      <c r="C57" s="61">
        <v>2345</v>
      </c>
      <c r="D57" s="61">
        <v>2521</v>
      </c>
      <c r="E57" s="71" t="s">
        <v>59</v>
      </c>
      <c r="F57" s="57"/>
      <c r="G57" s="59">
        <f t="shared" si="2"/>
        <v>26172</v>
      </c>
      <c r="H57" s="59">
        <f>H35</f>
        <v>7694</v>
      </c>
      <c r="I57" s="59">
        <f>I35</f>
        <v>18478</v>
      </c>
    </row>
    <row r="58" spans="1:9" ht="10.5" customHeight="1" x14ac:dyDescent="0.2">
      <c r="A58" s="63" t="s">
        <v>102</v>
      </c>
      <c r="B58" s="58">
        <f t="shared" si="1"/>
        <v>5031</v>
      </c>
      <c r="C58" s="61">
        <v>2426</v>
      </c>
      <c r="D58" s="61">
        <v>2605</v>
      </c>
      <c r="E58" s="69" t="s">
        <v>66</v>
      </c>
      <c r="F58" s="70"/>
      <c r="G58" s="62"/>
      <c r="H58" s="62"/>
      <c r="I58" s="62"/>
    </row>
    <row r="59" spans="1:9" ht="10.5" customHeight="1" x14ac:dyDescent="0.2">
      <c r="A59" s="64" t="s">
        <v>103</v>
      </c>
      <c r="B59" s="65">
        <f t="shared" si="1"/>
        <v>5429</v>
      </c>
      <c r="C59" s="66">
        <v>2617</v>
      </c>
      <c r="D59" s="66">
        <v>2812</v>
      </c>
      <c r="E59" s="71" t="s">
        <v>104</v>
      </c>
      <c r="F59" s="57"/>
      <c r="G59" s="59">
        <f>SUM(H59:I59)</f>
        <v>41997</v>
      </c>
      <c r="H59" s="59">
        <f>SUM(C10:C24)</f>
        <v>21619</v>
      </c>
      <c r="I59" s="59">
        <f>SUM(D10:D24)</f>
        <v>20378</v>
      </c>
    </row>
    <row r="60" spans="1:9" ht="10.5" customHeight="1" x14ac:dyDescent="0.2">
      <c r="A60" s="63" t="s">
        <v>105</v>
      </c>
      <c r="B60" s="58">
        <f t="shared" si="1"/>
        <v>5701</v>
      </c>
      <c r="C60" s="61">
        <v>2767</v>
      </c>
      <c r="D60" s="61">
        <v>2934</v>
      </c>
      <c r="E60" s="71" t="s">
        <v>106</v>
      </c>
      <c r="F60" s="57"/>
      <c r="G60" s="59">
        <f t="shared" si="2"/>
        <v>213014</v>
      </c>
      <c r="H60" s="59">
        <f>SUM(C25:C69,H10:H14)</f>
        <v>103119</v>
      </c>
      <c r="I60" s="59">
        <f>SUM(D25:D69,I10:I14)</f>
        <v>109895</v>
      </c>
    </row>
    <row r="61" spans="1:9" ht="10.5" customHeight="1" x14ac:dyDescent="0.2">
      <c r="A61" s="63" t="s">
        <v>107</v>
      </c>
      <c r="B61" s="58">
        <f t="shared" si="1"/>
        <v>5865</v>
      </c>
      <c r="C61" s="61">
        <v>2725</v>
      </c>
      <c r="D61" s="61">
        <v>3140</v>
      </c>
      <c r="E61" s="71" t="s">
        <v>108</v>
      </c>
      <c r="F61" s="57"/>
      <c r="G61" s="59">
        <f t="shared" si="2"/>
        <v>135540</v>
      </c>
      <c r="H61" s="59">
        <f>SUM(H15:H36)</f>
        <v>56177</v>
      </c>
      <c r="I61" s="59">
        <f>SUM(I15:I36)</f>
        <v>79363</v>
      </c>
    </row>
    <row r="62" spans="1:9" ht="10.5" customHeight="1" x14ac:dyDescent="0.2">
      <c r="A62" s="63" t="s">
        <v>109</v>
      </c>
      <c r="B62" s="58">
        <f t="shared" si="1"/>
        <v>5799</v>
      </c>
      <c r="C62" s="61">
        <v>2817</v>
      </c>
      <c r="D62" s="61">
        <v>2982</v>
      </c>
      <c r="E62" s="71" t="s">
        <v>110</v>
      </c>
      <c r="F62" s="60"/>
      <c r="G62" s="62"/>
      <c r="H62" s="62"/>
      <c r="I62" s="62"/>
    </row>
    <row r="63" spans="1:9" ht="10.5" customHeight="1" x14ac:dyDescent="0.2">
      <c r="A63" s="63" t="s">
        <v>111</v>
      </c>
      <c r="B63" s="58">
        <f t="shared" si="1"/>
        <v>5686</v>
      </c>
      <c r="C63" s="61">
        <v>2756</v>
      </c>
      <c r="D63" s="61">
        <v>2930</v>
      </c>
      <c r="E63" s="71" t="s">
        <v>104</v>
      </c>
      <c r="F63" s="57"/>
      <c r="G63" s="72">
        <f>ROUND(G59/$B$8*100,2)</f>
        <v>10.75</v>
      </c>
      <c r="H63" s="72">
        <f>ROUND(H59/$C$8*100,2)</f>
        <v>11.95</v>
      </c>
      <c r="I63" s="72">
        <f>ROUND(I59/$D$8*100,2)</f>
        <v>9.7200000000000006</v>
      </c>
    </row>
    <row r="64" spans="1:9" ht="10.5" customHeight="1" x14ac:dyDescent="0.2">
      <c r="A64" s="64" t="s">
        <v>112</v>
      </c>
      <c r="B64" s="65">
        <f t="shared" si="1"/>
        <v>5420</v>
      </c>
      <c r="C64" s="66">
        <v>2552</v>
      </c>
      <c r="D64" s="66">
        <v>2868</v>
      </c>
      <c r="E64" s="71" t="s">
        <v>106</v>
      </c>
      <c r="F64" s="57"/>
      <c r="G64" s="72">
        <f>ROUND(G60/$B$8*100,2)</f>
        <v>54.54</v>
      </c>
      <c r="H64" s="72">
        <f>ROUND(H60/$C$8*100,2)</f>
        <v>57</v>
      </c>
      <c r="I64" s="72">
        <f t="shared" ref="I64:I65" si="3">ROUND(I60/$D$8*100,2)</f>
        <v>52.42</v>
      </c>
    </row>
    <row r="65" spans="1:10" ht="10.5" customHeight="1" x14ac:dyDescent="0.2">
      <c r="A65" s="63" t="s">
        <v>113</v>
      </c>
      <c r="B65" s="58">
        <f t="shared" si="1"/>
        <v>5442</v>
      </c>
      <c r="C65" s="61">
        <v>2590</v>
      </c>
      <c r="D65" s="61">
        <v>2852</v>
      </c>
      <c r="E65" s="71" t="s">
        <v>108</v>
      </c>
      <c r="F65" s="57"/>
      <c r="G65" s="72">
        <f>ROUND(G61/$B$8*100,2)</f>
        <v>34.700000000000003</v>
      </c>
      <c r="H65" s="72">
        <f>ROUND(H61/$C$8*100,2)</f>
        <v>31.05</v>
      </c>
      <c r="I65" s="72">
        <f t="shared" si="3"/>
        <v>37.86</v>
      </c>
      <c r="J65" s="73"/>
    </row>
    <row r="66" spans="1:10" ht="10.5" customHeight="1" x14ac:dyDescent="0.2">
      <c r="A66" s="63" t="s">
        <v>114</v>
      </c>
      <c r="B66" s="58">
        <f t="shared" si="1"/>
        <v>5368</v>
      </c>
      <c r="C66" s="61">
        <v>2489</v>
      </c>
      <c r="D66" s="61">
        <v>2879</v>
      </c>
      <c r="E66" s="95" t="s">
        <v>115</v>
      </c>
      <c r="F66" s="96"/>
      <c r="G66" s="72">
        <f>ROUND(G59/G60*100,2)</f>
        <v>19.72</v>
      </c>
      <c r="H66" s="72">
        <f t="shared" ref="H66:I66" si="4">ROUND(H59/H60*100,2)</f>
        <v>20.97</v>
      </c>
      <c r="I66" s="72">
        <f t="shared" si="4"/>
        <v>18.54</v>
      </c>
    </row>
    <row r="67" spans="1:10" ht="10.5" customHeight="1" x14ac:dyDescent="0.2">
      <c r="A67" s="63" t="s">
        <v>116</v>
      </c>
      <c r="B67" s="58">
        <f t="shared" si="1"/>
        <v>5533</v>
      </c>
      <c r="C67" s="61">
        <v>2560</v>
      </c>
      <c r="D67" s="61">
        <v>2973</v>
      </c>
      <c r="E67" s="95" t="s">
        <v>117</v>
      </c>
      <c r="F67" s="96"/>
      <c r="G67" s="72">
        <f>ROUND(G61/G60*100,2)</f>
        <v>63.63</v>
      </c>
      <c r="H67" s="72">
        <f>ROUND(H61/H60*100,2)</f>
        <v>54.48</v>
      </c>
      <c r="I67" s="72">
        <f>ROUND(I61/I60*100,2)</f>
        <v>72.22</v>
      </c>
    </row>
    <row r="68" spans="1:10" ht="10.5" customHeight="1" x14ac:dyDescent="0.2">
      <c r="A68" s="63" t="s">
        <v>118</v>
      </c>
      <c r="B68" s="58">
        <f t="shared" si="1"/>
        <v>4315</v>
      </c>
      <c r="C68" s="61">
        <v>1995</v>
      </c>
      <c r="D68" s="61">
        <v>2320</v>
      </c>
      <c r="E68" s="95" t="s">
        <v>119</v>
      </c>
      <c r="F68" s="96"/>
      <c r="G68" s="72">
        <f>ROUND((G59+G61)/G60*100,2)</f>
        <v>83.35</v>
      </c>
      <c r="H68" s="72">
        <f t="shared" ref="H68:I68" si="5">ROUND((H59+H61)/H60*100,2)</f>
        <v>75.44</v>
      </c>
      <c r="I68" s="72">
        <f t="shared" si="5"/>
        <v>90.76</v>
      </c>
    </row>
    <row r="69" spans="1:10" ht="10.5" customHeight="1" x14ac:dyDescent="0.2">
      <c r="A69" s="74" t="s">
        <v>120</v>
      </c>
      <c r="B69" s="75">
        <f t="shared" si="1"/>
        <v>5598</v>
      </c>
      <c r="C69" s="76">
        <v>2577</v>
      </c>
      <c r="D69" s="77">
        <v>3021</v>
      </c>
      <c r="E69" s="95" t="s">
        <v>121</v>
      </c>
      <c r="F69" s="96"/>
      <c r="G69" s="78">
        <f>ROUND(G61/G59*100,2)</f>
        <v>322.74</v>
      </c>
      <c r="H69" s="79">
        <f t="shared" ref="H69:I69" si="6">ROUND(H61/H59*100,2)</f>
        <v>259.85000000000002</v>
      </c>
      <c r="I69" s="79">
        <f t="shared" si="6"/>
        <v>389.45</v>
      </c>
    </row>
    <row r="70" spans="1:10" ht="2.25" customHeight="1" thickBot="1" x14ac:dyDescent="0.25">
      <c r="A70" s="80"/>
      <c r="B70" s="81"/>
      <c r="C70" s="82"/>
      <c r="D70" s="83"/>
      <c r="E70" s="84"/>
      <c r="F70" s="73"/>
      <c r="G70" s="85"/>
      <c r="H70" s="86"/>
      <c r="I70" s="86"/>
    </row>
    <row r="71" spans="1:10" ht="12.75" customHeight="1" x14ac:dyDescent="0.15">
      <c r="A71" s="87" t="s">
        <v>122</v>
      </c>
      <c r="B71" s="87"/>
      <c r="C71" s="87"/>
      <c r="D71" s="87"/>
      <c r="E71" s="87"/>
      <c r="F71" s="87"/>
      <c r="G71" s="87"/>
      <c r="H71" s="87"/>
      <c r="I71" s="87"/>
    </row>
    <row r="72" spans="1:10" ht="10.5" customHeight="1" x14ac:dyDescent="0.2">
      <c r="A72" s="49" t="s">
        <v>127</v>
      </c>
    </row>
    <row r="73" spans="1:10" ht="10.5" customHeight="1" x14ac:dyDescent="0.2">
      <c r="A73" s="49" t="s">
        <v>123</v>
      </c>
    </row>
    <row r="74" spans="1:10" ht="10.5" customHeight="1" x14ac:dyDescent="0.2">
      <c r="A74" s="49" t="s">
        <v>124</v>
      </c>
    </row>
    <row r="75" spans="1:10" x14ac:dyDescent="0.2">
      <c r="A75" s="97"/>
      <c r="B75" s="97"/>
      <c r="C75" s="97"/>
      <c r="D75" s="97"/>
      <c r="E75" s="97"/>
      <c r="F75" s="97"/>
      <c r="G75" s="97"/>
      <c r="H75" s="97"/>
      <c r="I75" s="97"/>
    </row>
  </sheetData>
  <mergeCells count="41">
    <mergeCell ref="E66:F66"/>
    <mergeCell ref="E67:F67"/>
    <mergeCell ref="E68:F68"/>
    <mergeCell ref="E69:F69"/>
    <mergeCell ref="A75:I75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13:F13"/>
    <mergeCell ref="A1:I1"/>
    <mergeCell ref="A5:A6"/>
    <mergeCell ref="B5:D5"/>
    <mergeCell ref="E5:F6"/>
    <mergeCell ref="G5:I5"/>
    <mergeCell ref="E7:F7"/>
    <mergeCell ref="E8:F8"/>
    <mergeCell ref="E9:F9"/>
    <mergeCell ref="E10:F10"/>
    <mergeCell ref="E11:F11"/>
    <mergeCell ref="E12:F12"/>
  </mergeCells>
  <phoneticPr fontId="3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opLeftCell="A37" zoomScale="118" zoomScaleNormal="118" workbookViewId="0">
      <selection activeCell="A2" sqref="A2"/>
    </sheetView>
  </sheetViews>
  <sheetFormatPr defaultColWidth="9" defaultRowHeight="13.2" x14ac:dyDescent="0.2"/>
  <cols>
    <col min="1" max="1" width="13.6640625" style="29" customWidth="1"/>
    <col min="2" max="4" width="10.6640625" style="29" customWidth="1"/>
    <col min="5" max="5" width="11.21875" style="29" customWidth="1"/>
    <col min="6" max="6" width="3.109375" style="29" customWidth="1"/>
    <col min="7" max="9" width="10.6640625" style="29" customWidth="1"/>
    <col min="10" max="16384" width="9" style="1"/>
  </cols>
  <sheetData>
    <row r="1" spans="1:9" ht="16.2" x14ac:dyDescent="0.2">
      <c r="A1" s="127" t="s">
        <v>125</v>
      </c>
      <c r="B1" s="127"/>
      <c r="C1" s="127"/>
      <c r="D1" s="127"/>
      <c r="E1" s="127"/>
      <c r="F1" s="127"/>
      <c r="G1" s="127"/>
      <c r="H1" s="127"/>
      <c r="I1" s="127"/>
    </row>
    <row r="2" spans="1:9" ht="11.25" customHeight="1" x14ac:dyDescent="0.2"/>
    <row r="3" spans="1:9" ht="11.25" customHeight="1" x14ac:dyDescent="0.2">
      <c r="A3" s="29" t="s">
        <v>126</v>
      </c>
    </row>
    <row r="4" spans="1:9" ht="14.25" customHeight="1" thickBot="1" x14ac:dyDescent="0.25">
      <c r="A4" s="2"/>
      <c r="B4" s="8"/>
      <c r="C4" s="8"/>
      <c r="D4" s="8"/>
      <c r="E4" s="8"/>
      <c r="F4" s="8"/>
      <c r="G4" s="8"/>
      <c r="H4" s="3"/>
      <c r="I4" s="3" t="s">
        <v>2</v>
      </c>
    </row>
    <row r="5" spans="1:9" ht="18" customHeight="1" x14ac:dyDescent="0.2">
      <c r="A5" s="128" t="s">
        <v>3</v>
      </c>
      <c r="B5" s="130" t="s">
        <v>4</v>
      </c>
      <c r="C5" s="130"/>
      <c r="D5" s="130"/>
      <c r="E5" s="131" t="s">
        <v>5</v>
      </c>
      <c r="F5" s="132"/>
      <c r="G5" s="130" t="s">
        <v>4</v>
      </c>
      <c r="H5" s="130"/>
      <c r="I5" s="130"/>
    </row>
    <row r="6" spans="1:9" ht="18" customHeight="1" x14ac:dyDescent="0.2">
      <c r="A6" s="129"/>
      <c r="B6" s="24" t="s">
        <v>6</v>
      </c>
      <c r="C6" s="24" t="s">
        <v>0</v>
      </c>
      <c r="D6" s="25" t="s">
        <v>1</v>
      </c>
      <c r="E6" s="133"/>
      <c r="F6" s="134"/>
      <c r="G6" s="24" t="s">
        <v>6</v>
      </c>
      <c r="H6" s="24" t="s">
        <v>0</v>
      </c>
      <c r="I6" s="25" t="s">
        <v>1</v>
      </c>
    </row>
    <row r="7" spans="1:9" ht="4.5" customHeight="1" x14ac:dyDescent="0.2">
      <c r="A7" s="9"/>
      <c r="B7" s="5"/>
      <c r="C7" s="5"/>
      <c r="D7" s="5"/>
      <c r="E7" s="119"/>
      <c r="F7" s="120"/>
      <c r="G7" s="5"/>
      <c r="H7" s="5"/>
      <c r="I7" s="5"/>
    </row>
    <row r="8" spans="1:9" ht="10.5" customHeight="1" x14ac:dyDescent="0.2">
      <c r="A8" s="23" t="s">
        <v>7</v>
      </c>
      <c r="B8" s="37">
        <f>SUM(B10:B69,G10:G35)</f>
        <v>395842</v>
      </c>
      <c r="C8" s="37">
        <f>SUM(C10:C69,H10:H35)</f>
        <v>183274</v>
      </c>
      <c r="D8" s="37">
        <f>SUM(D10:D69,I10:I35)</f>
        <v>212568</v>
      </c>
      <c r="E8" s="135"/>
      <c r="F8" s="122"/>
      <c r="G8" s="6"/>
      <c r="H8" s="6"/>
      <c r="I8" s="6"/>
    </row>
    <row r="9" spans="1:9" ht="4.5" customHeight="1" x14ac:dyDescent="0.2">
      <c r="A9" s="4"/>
      <c r="B9" s="37"/>
      <c r="C9" s="38"/>
      <c r="D9" s="38"/>
      <c r="E9" s="136"/>
      <c r="F9" s="120"/>
      <c r="G9" s="10"/>
      <c r="H9" s="10"/>
      <c r="I9" s="10"/>
    </row>
    <row r="10" spans="1:9" ht="10.5" customHeight="1" x14ac:dyDescent="0.2">
      <c r="A10" s="11" t="s">
        <v>8</v>
      </c>
      <c r="B10" s="37">
        <f>SUM(C10:D10)</f>
        <v>2112</v>
      </c>
      <c r="C10" s="38">
        <v>1095</v>
      </c>
      <c r="D10" s="38">
        <v>1017</v>
      </c>
      <c r="E10" s="121" t="s">
        <v>9</v>
      </c>
      <c r="F10" s="122"/>
      <c r="G10" s="37">
        <f t="shared" ref="G10:G35" si="0">SUM(H10:I10)</f>
        <v>5378</v>
      </c>
      <c r="H10" s="38">
        <v>2554</v>
      </c>
      <c r="I10" s="38">
        <v>2824</v>
      </c>
    </row>
    <row r="11" spans="1:9" ht="10.5" customHeight="1" x14ac:dyDescent="0.2">
      <c r="A11" s="11" t="s">
        <v>10</v>
      </c>
      <c r="B11" s="37">
        <f t="shared" ref="B11:B69" si="1">SUM(C11:D11)</f>
        <v>2368</v>
      </c>
      <c r="C11" s="38">
        <v>1204</v>
      </c>
      <c r="D11" s="38">
        <v>1164</v>
      </c>
      <c r="E11" s="121" t="s">
        <v>11</v>
      </c>
      <c r="F11" s="122"/>
      <c r="G11" s="37">
        <f t="shared" si="0"/>
        <v>5331</v>
      </c>
      <c r="H11" s="38">
        <v>2526</v>
      </c>
      <c r="I11" s="38">
        <v>2805</v>
      </c>
    </row>
    <row r="12" spans="1:9" ht="10.5" customHeight="1" x14ac:dyDescent="0.2">
      <c r="A12" s="11" t="s">
        <v>12</v>
      </c>
      <c r="B12" s="37">
        <f t="shared" si="1"/>
        <v>2472</v>
      </c>
      <c r="C12" s="38">
        <v>1253</v>
      </c>
      <c r="D12" s="38">
        <v>1219</v>
      </c>
      <c r="E12" s="121" t="s">
        <v>13</v>
      </c>
      <c r="F12" s="122"/>
      <c r="G12" s="37">
        <f t="shared" si="0"/>
        <v>5449</v>
      </c>
      <c r="H12" s="38">
        <v>2548</v>
      </c>
      <c r="I12" s="38">
        <v>2901</v>
      </c>
    </row>
    <row r="13" spans="1:9" ht="10.5" customHeight="1" x14ac:dyDescent="0.2">
      <c r="A13" s="11" t="s">
        <v>14</v>
      </c>
      <c r="B13" s="37">
        <f t="shared" si="1"/>
        <v>2490</v>
      </c>
      <c r="C13" s="38">
        <v>1288</v>
      </c>
      <c r="D13" s="38">
        <v>1202</v>
      </c>
      <c r="E13" s="121" t="s">
        <v>15</v>
      </c>
      <c r="F13" s="122"/>
      <c r="G13" s="37">
        <f t="shared" si="0"/>
        <v>5591</v>
      </c>
      <c r="H13" s="38">
        <v>2624</v>
      </c>
      <c r="I13" s="38">
        <v>2967</v>
      </c>
    </row>
    <row r="14" spans="1:9" ht="10.5" customHeight="1" x14ac:dyDescent="0.2">
      <c r="A14" s="12" t="s">
        <v>16</v>
      </c>
      <c r="B14" s="39">
        <f t="shared" si="1"/>
        <v>2647</v>
      </c>
      <c r="C14" s="40">
        <v>1356</v>
      </c>
      <c r="D14" s="40">
        <v>1291</v>
      </c>
      <c r="E14" s="123" t="s">
        <v>17</v>
      </c>
      <c r="F14" s="124"/>
      <c r="G14" s="39">
        <f t="shared" si="0"/>
        <v>5718</v>
      </c>
      <c r="H14" s="40">
        <v>2708</v>
      </c>
      <c r="I14" s="40">
        <v>3010</v>
      </c>
    </row>
    <row r="15" spans="1:9" ht="10.5" customHeight="1" x14ac:dyDescent="0.2">
      <c r="A15" s="11" t="s">
        <v>18</v>
      </c>
      <c r="B15" s="37">
        <f t="shared" si="1"/>
        <v>2848</v>
      </c>
      <c r="C15" s="38">
        <v>1489</v>
      </c>
      <c r="D15" s="38">
        <v>1359</v>
      </c>
      <c r="E15" s="121" t="s">
        <v>19</v>
      </c>
      <c r="F15" s="122"/>
      <c r="G15" s="37">
        <f t="shared" si="0"/>
        <v>5804</v>
      </c>
      <c r="H15" s="38">
        <v>2656</v>
      </c>
      <c r="I15" s="38">
        <v>3148</v>
      </c>
    </row>
    <row r="16" spans="1:9" ht="10.5" customHeight="1" x14ac:dyDescent="0.2">
      <c r="A16" s="11" t="s">
        <v>20</v>
      </c>
      <c r="B16" s="37">
        <f t="shared" si="1"/>
        <v>2971</v>
      </c>
      <c r="C16" s="38">
        <v>1538</v>
      </c>
      <c r="D16" s="38">
        <v>1433</v>
      </c>
      <c r="E16" s="121" t="s">
        <v>21</v>
      </c>
      <c r="F16" s="122"/>
      <c r="G16" s="37">
        <f t="shared" si="0"/>
        <v>5195</v>
      </c>
      <c r="H16" s="38">
        <v>2472</v>
      </c>
      <c r="I16" s="38">
        <v>2723</v>
      </c>
    </row>
    <row r="17" spans="1:9" ht="10.5" customHeight="1" x14ac:dyDescent="0.2">
      <c r="A17" s="11" t="s">
        <v>22</v>
      </c>
      <c r="B17" s="37">
        <f t="shared" si="1"/>
        <v>3041</v>
      </c>
      <c r="C17" s="38">
        <v>1559</v>
      </c>
      <c r="D17" s="38">
        <v>1482</v>
      </c>
      <c r="E17" s="121" t="s">
        <v>23</v>
      </c>
      <c r="F17" s="122"/>
      <c r="G17" s="37">
        <f t="shared" si="0"/>
        <v>5582</v>
      </c>
      <c r="H17" s="38">
        <v>2620</v>
      </c>
      <c r="I17" s="38">
        <v>2962</v>
      </c>
    </row>
    <row r="18" spans="1:9" ht="10.5" customHeight="1" x14ac:dyDescent="0.2">
      <c r="A18" s="11" t="s">
        <v>24</v>
      </c>
      <c r="B18" s="37">
        <f t="shared" si="1"/>
        <v>3083</v>
      </c>
      <c r="C18" s="38">
        <v>1580</v>
      </c>
      <c r="D18" s="38">
        <v>1503</v>
      </c>
      <c r="E18" s="121" t="s">
        <v>25</v>
      </c>
      <c r="F18" s="122"/>
      <c r="G18" s="37">
        <f t="shared" si="0"/>
        <v>5864</v>
      </c>
      <c r="H18" s="38">
        <v>2774</v>
      </c>
      <c r="I18" s="38">
        <v>3090</v>
      </c>
    </row>
    <row r="19" spans="1:9" ht="10.5" customHeight="1" x14ac:dyDescent="0.2">
      <c r="A19" s="12" t="s">
        <v>26</v>
      </c>
      <c r="B19" s="39">
        <f t="shared" si="1"/>
        <v>3256</v>
      </c>
      <c r="C19" s="40">
        <v>1680</v>
      </c>
      <c r="D19" s="40">
        <v>1576</v>
      </c>
      <c r="E19" s="123" t="s">
        <v>27</v>
      </c>
      <c r="F19" s="124"/>
      <c r="G19" s="39">
        <f t="shared" si="0"/>
        <v>6131</v>
      </c>
      <c r="H19" s="40">
        <v>2863</v>
      </c>
      <c r="I19" s="40">
        <v>3268</v>
      </c>
    </row>
    <row r="20" spans="1:9" ht="10.5" customHeight="1" x14ac:dyDescent="0.2">
      <c r="A20" s="11" t="s">
        <v>28</v>
      </c>
      <c r="B20" s="37">
        <f t="shared" si="1"/>
        <v>3164</v>
      </c>
      <c r="C20" s="38">
        <v>1608</v>
      </c>
      <c r="D20" s="38">
        <v>1556</v>
      </c>
      <c r="E20" s="121" t="s">
        <v>29</v>
      </c>
      <c r="F20" s="122"/>
      <c r="G20" s="37">
        <f t="shared" si="0"/>
        <v>6253</v>
      </c>
      <c r="H20" s="38">
        <v>2873</v>
      </c>
      <c r="I20" s="38">
        <v>3380</v>
      </c>
    </row>
    <row r="21" spans="1:9" ht="10.5" customHeight="1" x14ac:dyDescent="0.2">
      <c r="A21" s="11" t="s">
        <v>30</v>
      </c>
      <c r="B21" s="37">
        <f t="shared" si="1"/>
        <v>3287</v>
      </c>
      <c r="C21" s="38">
        <v>1681</v>
      </c>
      <c r="D21" s="38">
        <v>1606</v>
      </c>
      <c r="E21" s="121" t="s">
        <v>31</v>
      </c>
      <c r="F21" s="122"/>
      <c r="G21" s="37">
        <f t="shared" si="0"/>
        <v>6629</v>
      </c>
      <c r="H21" s="38">
        <v>3115</v>
      </c>
      <c r="I21" s="38">
        <v>3514</v>
      </c>
    </row>
    <row r="22" spans="1:9" ht="10.5" customHeight="1" x14ac:dyDescent="0.2">
      <c r="A22" s="11" t="s">
        <v>32</v>
      </c>
      <c r="B22" s="37">
        <f t="shared" si="1"/>
        <v>3231</v>
      </c>
      <c r="C22" s="38">
        <v>1675</v>
      </c>
      <c r="D22" s="38">
        <v>1556</v>
      </c>
      <c r="E22" s="121" t="s">
        <v>33</v>
      </c>
      <c r="F22" s="122"/>
      <c r="G22" s="37">
        <f t="shared" si="0"/>
        <v>6914</v>
      </c>
      <c r="H22" s="38">
        <v>3216</v>
      </c>
      <c r="I22" s="38">
        <v>3698</v>
      </c>
    </row>
    <row r="23" spans="1:9" ht="10.5" customHeight="1" x14ac:dyDescent="0.2">
      <c r="A23" s="11" t="s">
        <v>34</v>
      </c>
      <c r="B23" s="37">
        <f t="shared" si="1"/>
        <v>3316</v>
      </c>
      <c r="C23" s="38">
        <v>1697</v>
      </c>
      <c r="D23" s="38">
        <v>1619</v>
      </c>
      <c r="E23" s="121" t="s">
        <v>35</v>
      </c>
      <c r="F23" s="122"/>
      <c r="G23" s="37">
        <f t="shared" si="0"/>
        <v>7206</v>
      </c>
      <c r="H23" s="38">
        <v>3335</v>
      </c>
      <c r="I23" s="38">
        <v>3871</v>
      </c>
    </row>
    <row r="24" spans="1:9" ht="10.5" customHeight="1" x14ac:dyDescent="0.2">
      <c r="A24" s="12" t="s">
        <v>36</v>
      </c>
      <c r="B24" s="39">
        <f t="shared" si="1"/>
        <v>3280</v>
      </c>
      <c r="C24" s="40">
        <v>1683</v>
      </c>
      <c r="D24" s="40">
        <v>1597</v>
      </c>
      <c r="E24" s="123" t="s">
        <v>37</v>
      </c>
      <c r="F24" s="124"/>
      <c r="G24" s="39">
        <f t="shared" si="0"/>
        <v>7640</v>
      </c>
      <c r="H24" s="40">
        <v>3483</v>
      </c>
      <c r="I24" s="40">
        <v>4157</v>
      </c>
    </row>
    <row r="25" spans="1:9" ht="10.5" customHeight="1" x14ac:dyDescent="0.2">
      <c r="A25" s="11" t="s">
        <v>38</v>
      </c>
      <c r="B25" s="37">
        <f t="shared" si="1"/>
        <v>3492</v>
      </c>
      <c r="C25" s="38">
        <v>1739</v>
      </c>
      <c r="D25" s="38">
        <v>1753</v>
      </c>
      <c r="E25" s="121" t="s">
        <v>39</v>
      </c>
      <c r="F25" s="122"/>
      <c r="G25" s="37">
        <f t="shared" si="0"/>
        <v>7017</v>
      </c>
      <c r="H25" s="38">
        <v>3142</v>
      </c>
      <c r="I25" s="38">
        <v>3875</v>
      </c>
    </row>
    <row r="26" spans="1:9" ht="10.5" customHeight="1" x14ac:dyDescent="0.2">
      <c r="A26" s="11" t="s">
        <v>40</v>
      </c>
      <c r="B26" s="37">
        <f t="shared" si="1"/>
        <v>3374</v>
      </c>
      <c r="C26" s="38">
        <v>1736</v>
      </c>
      <c r="D26" s="38">
        <v>1638</v>
      </c>
      <c r="E26" s="121" t="s">
        <v>41</v>
      </c>
      <c r="F26" s="122"/>
      <c r="G26" s="37">
        <f t="shared" si="0"/>
        <v>6469</v>
      </c>
      <c r="H26" s="38">
        <v>2881</v>
      </c>
      <c r="I26" s="38">
        <v>3588</v>
      </c>
    </row>
    <row r="27" spans="1:9" ht="10.5" customHeight="1" x14ac:dyDescent="0.2">
      <c r="A27" s="11" t="s">
        <v>42</v>
      </c>
      <c r="B27" s="37">
        <f t="shared" si="1"/>
        <v>3496</v>
      </c>
      <c r="C27" s="38">
        <v>1783</v>
      </c>
      <c r="D27" s="38">
        <v>1713</v>
      </c>
      <c r="E27" s="121" t="s">
        <v>43</v>
      </c>
      <c r="F27" s="122"/>
      <c r="G27" s="37">
        <f t="shared" si="0"/>
        <v>4466</v>
      </c>
      <c r="H27" s="38">
        <v>1913</v>
      </c>
      <c r="I27" s="38">
        <v>2553</v>
      </c>
    </row>
    <row r="28" spans="1:9" ht="10.5" customHeight="1" x14ac:dyDescent="0.2">
      <c r="A28" s="11" t="s">
        <v>44</v>
      </c>
      <c r="B28" s="37">
        <f t="shared" si="1"/>
        <v>3316</v>
      </c>
      <c r="C28" s="38">
        <v>1650</v>
      </c>
      <c r="D28" s="38">
        <v>1666</v>
      </c>
      <c r="E28" s="121" t="s">
        <v>45</v>
      </c>
      <c r="F28" s="122"/>
      <c r="G28" s="37">
        <f t="shared" si="0"/>
        <v>3574</v>
      </c>
      <c r="H28" s="38">
        <v>1544</v>
      </c>
      <c r="I28" s="38">
        <v>2030</v>
      </c>
    </row>
    <row r="29" spans="1:9" ht="10.5" customHeight="1" x14ac:dyDescent="0.2">
      <c r="A29" s="12" t="s">
        <v>46</v>
      </c>
      <c r="B29" s="39">
        <f t="shared" si="1"/>
        <v>3346</v>
      </c>
      <c r="C29" s="40">
        <v>1641</v>
      </c>
      <c r="D29" s="40">
        <v>1705</v>
      </c>
      <c r="E29" s="123" t="s">
        <v>47</v>
      </c>
      <c r="F29" s="124"/>
      <c r="G29" s="39">
        <f t="shared" si="0"/>
        <v>4436</v>
      </c>
      <c r="H29" s="40">
        <v>1833</v>
      </c>
      <c r="I29" s="40">
        <v>2603</v>
      </c>
    </row>
    <row r="30" spans="1:9" ht="10.5" customHeight="1" x14ac:dyDescent="0.2">
      <c r="A30" s="11" t="s">
        <v>48</v>
      </c>
      <c r="B30" s="37">
        <f t="shared" si="1"/>
        <v>3458</v>
      </c>
      <c r="C30" s="38">
        <v>1746</v>
      </c>
      <c r="D30" s="38">
        <v>1712</v>
      </c>
      <c r="E30" s="121" t="s">
        <v>49</v>
      </c>
      <c r="F30" s="122"/>
      <c r="G30" s="37">
        <f t="shared" si="0"/>
        <v>4226</v>
      </c>
      <c r="H30" s="38">
        <v>1748</v>
      </c>
      <c r="I30" s="38">
        <v>2478</v>
      </c>
    </row>
    <row r="31" spans="1:9" ht="10.5" customHeight="1" x14ac:dyDescent="0.2">
      <c r="A31" s="11" t="s">
        <v>50</v>
      </c>
      <c r="B31" s="37">
        <f t="shared" si="1"/>
        <v>3542</v>
      </c>
      <c r="C31" s="38">
        <v>1770</v>
      </c>
      <c r="D31" s="38">
        <v>1772</v>
      </c>
      <c r="E31" s="121" t="s">
        <v>51</v>
      </c>
      <c r="F31" s="122"/>
      <c r="G31" s="37">
        <f t="shared" si="0"/>
        <v>4225</v>
      </c>
      <c r="H31" s="38">
        <v>1614</v>
      </c>
      <c r="I31" s="38">
        <v>2611</v>
      </c>
    </row>
    <row r="32" spans="1:9" ht="10.5" customHeight="1" x14ac:dyDescent="0.2">
      <c r="A32" s="11" t="s">
        <v>52</v>
      </c>
      <c r="B32" s="37">
        <f t="shared" si="1"/>
        <v>3452</v>
      </c>
      <c r="C32" s="38">
        <v>1702</v>
      </c>
      <c r="D32" s="38">
        <v>1750</v>
      </c>
      <c r="E32" s="121" t="s">
        <v>53</v>
      </c>
      <c r="F32" s="122"/>
      <c r="G32" s="37">
        <f t="shared" si="0"/>
        <v>4404</v>
      </c>
      <c r="H32" s="38">
        <v>1644</v>
      </c>
      <c r="I32" s="38">
        <v>2760</v>
      </c>
    </row>
    <row r="33" spans="1:9" ht="10.5" customHeight="1" x14ac:dyDescent="0.2">
      <c r="A33" s="11" t="s">
        <v>54</v>
      </c>
      <c r="B33" s="37">
        <f t="shared" si="1"/>
        <v>3412</v>
      </c>
      <c r="C33" s="38">
        <v>1726</v>
      </c>
      <c r="D33" s="38">
        <v>1686</v>
      </c>
      <c r="E33" s="121" t="s">
        <v>55</v>
      </c>
      <c r="F33" s="122"/>
      <c r="G33" s="37">
        <f t="shared" si="0"/>
        <v>3853</v>
      </c>
      <c r="H33" s="38">
        <v>1423</v>
      </c>
      <c r="I33" s="38">
        <v>2430</v>
      </c>
    </row>
    <row r="34" spans="1:9" ht="10.5" customHeight="1" x14ac:dyDescent="0.2">
      <c r="A34" s="12" t="s">
        <v>56</v>
      </c>
      <c r="B34" s="39">
        <f t="shared" si="1"/>
        <v>3256</v>
      </c>
      <c r="C34" s="40">
        <v>1664</v>
      </c>
      <c r="D34" s="40">
        <v>1592</v>
      </c>
      <c r="E34" s="123" t="s">
        <v>57</v>
      </c>
      <c r="F34" s="124"/>
      <c r="G34" s="39">
        <f t="shared" si="0"/>
        <v>3560</v>
      </c>
      <c r="H34" s="40">
        <v>1302</v>
      </c>
      <c r="I34" s="40">
        <v>2258</v>
      </c>
    </row>
    <row r="35" spans="1:9" ht="10.5" customHeight="1" x14ac:dyDescent="0.2">
      <c r="A35" s="11" t="s">
        <v>58</v>
      </c>
      <c r="B35" s="37">
        <f t="shared" si="1"/>
        <v>3244</v>
      </c>
      <c r="C35" s="38">
        <v>1589</v>
      </c>
      <c r="D35" s="38">
        <v>1655</v>
      </c>
      <c r="E35" s="125" t="s">
        <v>59</v>
      </c>
      <c r="F35" s="126"/>
      <c r="G35" s="37">
        <f t="shared" si="0"/>
        <v>26091</v>
      </c>
      <c r="H35" s="38">
        <v>7656</v>
      </c>
      <c r="I35" s="38">
        <v>18435</v>
      </c>
    </row>
    <row r="36" spans="1:9" ht="10.5" customHeight="1" x14ac:dyDescent="0.2">
      <c r="A36" s="11" t="s">
        <v>60</v>
      </c>
      <c r="B36" s="37">
        <f t="shared" si="1"/>
        <v>3075</v>
      </c>
      <c r="C36" s="38">
        <v>1523</v>
      </c>
      <c r="D36" s="38">
        <v>1552</v>
      </c>
      <c r="E36" s="125" t="s">
        <v>61</v>
      </c>
      <c r="F36" s="126"/>
      <c r="G36" s="41" t="s">
        <v>62</v>
      </c>
      <c r="H36" s="41" t="s">
        <v>62</v>
      </c>
      <c r="I36" s="41" t="s">
        <v>62</v>
      </c>
    </row>
    <row r="37" spans="1:9" ht="10.5" customHeight="1" x14ac:dyDescent="0.2">
      <c r="A37" s="11" t="s">
        <v>63</v>
      </c>
      <c r="B37" s="37">
        <f t="shared" si="1"/>
        <v>3043</v>
      </c>
      <c r="C37" s="38">
        <v>1448</v>
      </c>
      <c r="D37" s="38">
        <v>1595</v>
      </c>
      <c r="E37" s="119"/>
      <c r="F37" s="120"/>
      <c r="G37" s="10"/>
      <c r="H37" s="42"/>
      <c r="I37" s="42"/>
    </row>
    <row r="38" spans="1:9" ht="10.5" customHeight="1" x14ac:dyDescent="0.2">
      <c r="A38" s="11" t="s">
        <v>64</v>
      </c>
      <c r="B38" s="37">
        <f t="shared" si="1"/>
        <v>3041</v>
      </c>
      <c r="C38" s="38">
        <v>1488</v>
      </c>
      <c r="D38" s="38">
        <v>1553</v>
      </c>
      <c r="E38" s="26"/>
      <c r="F38" s="4"/>
    </row>
    <row r="39" spans="1:9" ht="10.5" customHeight="1" x14ac:dyDescent="0.2">
      <c r="A39" s="12" t="s">
        <v>65</v>
      </c>
      <c r="B39" s="39">
        <f t="shared" si="1"/>
        <v>3272</v>
      </c>
      <c r="C39" s="40">
        <v>1573</v>
      </c>
      <c r="D39" s="40">
        <v>1699</v>
      </c>
      <c r="E39" s="26" t="s">
        <v>66</v>
      </c>
      <c r="F39" s="27"/>
      <c r="G39" s="10"/>
      <c r="H39" s="42"/>
      <c r="I39" s="42"/>
    </row>
    <row r="40" spans="1:9" ht="10.5" customHeight="1" x14ac:dyDescent="0.2">
      <c r="A40" s="11" t="s">
        <v>67</v>
      </c>
      <c r="B40" s="37">
        <f t="shared" si="1"/>
        <v>3248</v>
      </c>
      <c r="C40" s="38">
        <v>1597</v>
      </c>
      <c r="D40" s="38">
        <v>1651</v>
      </c>
      <c r="E40" s="13" t="s">
        <v>68</v>
      </c>
      <c r="F40" s="4"/>
      <c r="G40" s="6">
        <f t="shared" ref="G40:G61" si="2">SUM(H40:I40)</f>
        <v>12089</v>
      </c>
      <c r="H40" s="6">
        <f>SUM(C10:C14)</f>
        <v>6196</v>
      </c>
      <c r="I40" s="6">
        <f>SUM(D10:D14)</f>
        <v>5893</v>
      </c>
    </row>
    <row r="41" spans="1:9" ht="10.5" customHeight="1" x14ac:dyDescent="0.2">
      <c r="A41" s="11" t="s">
        <v>69</v>
      </c>
      <c r="B41" s="37">
        <f t="shared" si="1"/>
        <v>3350</v>
      </c>
      <c r="C41" s="38">
        <v>1655</v>
      </c>
      <c r="D41" s="38">
        <v>1695</v>
      </c>
      <c r="E41" s="13" t="s">
        <v>70</v>
      </c>
      <c r="F41" s="4"/>
      <c r="G41" s="6">
        <f t="shared" si="2"/>
        <v>15199</v>
      </c>
      <c r="H41" s="6">
        <f>SUM(C15:C19)</f>
        <v>7846</v>
      </c>
      <c r="I41" s="6">
        <f>SUM(D15:D19)</f>
        <v>7353</v>
      </c>
    </row>
    <row r="42" spans="1:9" ht="10.5" customHeight="1" x14ac:dyDescent="0.2">
      <c r="A42" s="11" t="s">
        <v>71</v>
      </c>
      <c r="B42" s="37">
        <f t="shared" si="1"/>
        <v>3373</v>
      </c>
      <c r="C42" s="38">
        <v>1714</v>
      </c>
      <c r="D42" s="38">
        <v>1659</v>
      </c>
      <c r="E42" s="13" t="s">
        <v>72</v>
      </c>
      <c r="F42" s="23"/>
      <c r="G42" s="6">
        <f t="shared" si="2"/>
        <v>16278</v>
      </c>
      <c r="H42" s="6">
        <f>SUM(C20:C24)</f>
        <v>8344</v>
      </c>
      <c r="I42" s="6">
        <f>SUM(D20:D24)</f>
        <v>7934</v>
      </c>
    </row>
    <row r="43" spans="1:9" ht="10.5" customHeight="1" x14ac:dyDescent="0.2">
      <c r="A43" s="11" t="s">
        <v>73</v>
      </c>
      <c r="B43" s="37">
        <f t="shared" si="1"/>
        <v>3416</v>
      </c>
      <c r="C43" s="38">
        <v>1733</v>
      </c>
      <c r="D43" s="38">
        <v>1683</v>
      </c>
      <c r="E43" s="13" t="s">
        <v>74</v>
      </c>
      <c r="F43" s="23"/>
      <c r="G43" s="6">
        <f t="shared" si="2"/>
        <v>17024</v>
      </c>
      <c r="H43" s="6">
        <f>SUM(C25:C29)</f>
        <v>8549</v>
      </c>
      <c r="I43" s="6">
        <f>SUM(D25:D29)</f>
        <v>8475</v>
      </c>
    </row>
    <row r="44" spans="1:9" ht="10.5" customHeight="1" x14ac:dyDescent="0.2">
      <c r="A44" s="12" t="s">
        <v>75</v>
      </c>
      <c r="B44" s="39">
        <f t="shared" si="1"/>
        <v>3480</v>
      </c>
      <c r="C44" s="40">
        <v>1713</v>
      </c>
      <c r="D44" s="40">
        <v>1767</v>
      </c>
      <c r="E44" s="13" t="s">
        <v>76</v>
      </c>
      <c r="F44" s="23"/>
      <c r="G44" s="6">
        <f t="shared" si="2"/>
        <v>17120</v>
      </c>
      <c r="H44" s="6">
        <f>SUM(C30:C34)</f>
        <v>8608</v>
      </c>
      <c r="I44" s="6">
        <f>SUM(D30:D34)</f>
        <v>8512</v>
      </c>
    </row>
    <row r="45" spans="1:9" ht="10.5" customHeight="1" x14ac:dyDescent="0.2">
      <c r="A45" s="11" t="s">
        <v>77</v>
      </c>
      <c r="B45" s="37">
        <f t="shared" si="1"/>
        <v>3728</v>
      </c>
      <c r="C45" s="38">
        <v>1820</v>
      </c>
      <c r="D45" s="38">
        <v>1908</v>
      </c>
      <c r="E45" s="13" t="s">
        <v>78</v>
      </c>
      <c r="F45" s="23"/>
      <c r="G45" s="6">
        <f t="shared" si="2"/>
        <v>15675</v>
      </c>
      <c r="H45" s="6">
        <f>SUM(C35:C39)</f>
        <v>7621</v>
      </c>
      <c r="I45" s="6">
        <f>SUM(D35:D39)</f>
        <v>8054</v>
      </c>
    </row>
    <row r="46" spans="1:9" ht="10.5" customHeight="1" x14ac:dyDescent="0.2">
      <c r="A46" s="11" t="s">
        <v>79</v>
      </c>
      <c r="B46" s="37">
        <f t="shared" si="1"/>
        <v>3965</v>
      </c>
      <c r="C46" s="38">
        <v>1948</v>
      </c>
      <c r="D46" s="38">
        <v>2017</v>
      </c>
      <c r="E46" s="13" t="s">
        <v>80</v>
      </c>
      <c r="F46" s="23"/>
      <c r="G46" s="6">
        <f t="shared" si="2"/>
        <v>16867</v>
      </c>
      <c r="H46" s="6">
        <f>SUM(C40:C44)</f>
        <v>8412</v>
      </c>
      <c r="I46" s="6">
        <f>SUM(D40:D44)</f>
        <v>8455</v>
      </c>
    </row>
    <row r="47" spans="1:9" ht="10.5" customHeight="1" x14ac:dyDescent="0.2">
      <c r="A47" s="11" t="s">
        <v>81</v>
      </c>
      <c r="B47" s="37">
        <f t="shared" si="1"/>
        <v>4051</v>
      </c>
      <c r="C47" s="38">
        <v>1987</v>
      </c>
      <c r="D47" s="38">
        <v>2064</v>
      </c>
      <c r="E47" s="13" t="s">
        <v>82</v>
      </c>
      <c r="F47" s="23"/>
      <c r="G47" s="6">
        <f t="shared" si="2"/>
        <v>20071</v>
      </c>
      <c r="H47" s="6">
        <f>SUM(C45:C49)</f>
        <v>9776</v>
      </c>
      <c r="I47" s="6">
        <f>SUM(D45:D49)</f>
        <v>10295</v>
      </c>
    </row>
    <row r="48" spans="1:9" ht="10.5" customHeight="1" x14ac:dyDescent="0.2">
      <c r="A48" s="11" t="s">
        <v>83</v>
      </c>
      <c r="B48" s="37">
        <f t="shared" si="1"/>
        <v>4114</v>
      </c>
      <c r="C48" s="38">
        <v>1974</v>
      </c>
      <c r="D48" s="38">
        <v>2140</v>
      </c>
      <c r="E48" s="13" t="s">
        <v>84</v>
      </c>
      <c r="F48" s="23"/>
      <c r="G48" s="6">
        <f t="shared" si="2"/>
        <v>22064</v>
      </c>
      <c r="H48" s="6">
        <f>SUM(C50:C54)</f>
        <v>10668</v>
      </c>
      <c r="I48" s="6">
        <f>SUM(D50:D54)</f>
        <v>11396</v>
      </c>
    </row>
    <row r="49" spans="1:9" ht="10.5" customHeight="1" x14ac:dyDescent="0.2">
      <c r="A49" s="12" t="s">
        <v>85</v>
      </c>
      <c r="B49" s="39">
        <f t="shared" si="1"/>
        <v>4213</v>
      </c>
      <c r="C49" s="40">
        <v>2047</v>
      </c>
      <c r="D49" s="40">
        <v>2166</v>
      </c>
      <c r="E49" s="13" t="s">
        <v>86</v>
      </c>
      <c r="F49" s="23"/>
      <c r="G49" s="6">
        <f t="shared" si="2"/>
        <v>25832</v>
      </c>
      <c r="H49" s="6">
        <f>SUM(C55:C59)</f>
        <v>12477</v>
      </c>
      <c r="I49" s="6">
        <f>SUM(D55:D59)</f>
        <v>13355</v>
      </c>
    </row>
    <row r="50" spans="1:9" ht="10.5" customHeight="1" x14ac:dyDescent="0.2">
      <c r="A50" s="11" t="s">
        <v>87</v>
      </c>
      <c r="B50" s="37">
        <f t="shared" si="1"/>
        <v>4294</v>
      </c>
      <c r="C50" s="38">
        <v>2121</v>
      </c>
      <c r="D50" s="38">
        <v>2173</v>
      </c>
      <c r="E50" s="13" t="s">
        <v>88</v>
      </c>
      <c r="F50" s="23"/>
      <c r="G50" s="6">
        <f t="shared" si="2"/>
        <v>28379</v>
      </c>
      <c r="H50" s="6">
        <f>SUM(C60:C64)</f>
        <v>13542</v>
      </c>
      <c r="I50" s="6">
        <f>SUM(D60:D64)</f>
        <v>14837</v>
      </c>
    </row>
    <row r="51" spans="1:9" ht="10.5" customHeight="1" x14ac:dyDescent="0.2">
      <c r="A51" s="11" t="s">
        <v>89</v>
      </c>
      <c r="B51" s="37">
        <f t="shared" si="1"/>
        <v>4359</v>
      </c>
      <c r="C51" s="38">
        <v>2135</v>
      </c>
      <c r="D51" s="38">
        <v>2224</v>
      </c>
      <c r="E51" s="13" t="s">
        <v>90</v>
      </c>
      <c r="F51" s="23"/>
      <c r="G51" s="6">
        <f t="shared" si="2"/>
        <v>26238</v>
      </c>
      <c r="H51" s="6">
        <f>SUM(C65:C69)</f>
        <v>12168</v>
      </c>
      <c r="I51" s="6">
        <f>SUM(D65:D69)</f>
        <v>14070</v>
      </c>
    </row>
    <row r="52" spans="1:9" ht="10.5" customHeight="1" x14ac:dyDescent="0.2">
      <c r="A52" s="11" t="s">
        <v>91</v>
      </c>
      <c r="B52" s="37">
        <f t="shared" si="1"/>
        <v>4331</v>
      </c>
      <c r="C52" s="38">
        <v>2089</v>
      </c>
      <c r="D52" s="38">
        <v>2242</v>
      </c>
      <c r="E52" s="13" t="s">
        <v>92</v>
      </c>
      <c r="F52" s="23"/>
      <c r="G52" s="6">
        <f t="shared" si="2"/>
        <v>27467</v>
      </c>
      <c r="H52" s="6">
        <f>SUM(H10:H14)</f>
        <v>12960</v>
      </c>
      <c r="I52" s="6">
        <f>SUM(I10:I14)</f>
        <v>14507</v>
      </c>
    </row>
    <row r="53" spans="1:9" ht="10.5" customHeight="1" x14ac:dyDescent="0.2">
      <c r="A53" s="11" t="s">
        <v>93</v>
      </c>
      <c r="B53" s="37">
        <f t="shared" si="1"/>
        <v>4361</v>
      </c>
      <c r="C53" s="38">
        <v>2082</v>
      </c>
      <c r="D53" s="38">
        <v>2279</v>
      </c>
      <c r="E53" s="13" t="s">
        <v>94</v>
      </c>
      <c r="F53" s="23"/>
      <c r="G53" s="6">
        <f t="shared" si="2"/>
        <v>28576</v>
      </c>
      <c r="H53" s="6">
        <f>SUM(H15:H19)</f>
        <v>13385</v>
      </c>
      <c r="I53" s="6">
        <f>SUM(I15:I19)</f>
        <v>15191</v>
      </c>
    </row>
    <row r="54" spans="1:9" ht="10.5" customHeight="1" x14ac:dyDescent="0.2">
      <c r="A54" s="12" t="s">
        <v>95</v>
      </c>
      <c r="B54" s="39">
        <f t="shared" si="1"/>
        <v>4719</v>
      </c>
      <c r="C54" s="40">
        <v>2241</v>
      </c>
      <c r="D54" s="40">
        <v>2478</v>
      </c>
      <c r="E54" s="13" t="s">
        <v>96</v>
      </c>
      <c r="F54" s="23"/>
      <c r="G54" s="6">
        <f t="shared" si="2"/>
        <v>34642</v>
      </c>
      <c r="H54" s="6">
        <f>SUM(H20:H24)</f>
        <v>16022</v>
      </c>
      <c r="I54" s="6">
        <f>SUM(I20:I24)</f>
        <v>18620</v>
      </c>
    </row>
    <row r="55" spans="1:9" ht="10.5" customHeight="1" x14ac:dyDescent="0.2">
      <c r="A55" s="11" t="s">
        <v>97</v>
      </c>
      <c r="B55" s="37">
        <f t="shared" si="1"/>
        <v>4756</v>
      </c>
      <c r="C55" s="38">
        <v>2309</v>
      </c>
      <c r="D55" s="38">
        <v>2447</v>
      </c>
      <c r="E55" s="13" t="s">
        <v>98</v>
      </c>
      <c r="F55" s="23"/>
      <c r="G55" s="6">
        <f t="shared" si="2"/>
        <v>25962</v>
      </c>
      <c r="H55" s="6">
        <f>SUM(H25:H29)</f>
        <v>11313</v>
      </c>
      <c r="I55" s="6">
        <f>SUM(I25:I29)</f>
        <v>14649</v>
      </c>
    </row>
    <row r="56" spans="1:9" ht="10.5" customHeight="1" x14ac:dyDescent="0.2">
      <c r="A56" s="11" t="s">
        <v>99</v>
      </c>
      <c r="B56" s="37">
        <f t="shared" si="1"/>
        <v>4881</v>
      </c>
      <c r="C56" s="38">
        <v>2342</v>
      </c>
      <c r="D56" s="38">
        <v>2539</v>
      </c>
      <c r="E56" s="13" t="s">
        <v>100</v>
      </c>
      <c r="F56" s="23"/>
      <c r="G56" s="6">
        <f t="shared" si="2"/>
        <v>20268</v>
      </c>
      <c r="H56" s="6">
        <f>SUM(H30:H34)</f>
        <v>7731</v>
      </c>
      <c r="I56" s="6">
        <f>SUM(I30:I34)</f>
        <v>12537</v>
      </c>
    </row>
    <row r="57" spans="1:9" ht="10.5" customHeight="1" x14ac:dyDescent="0.2">
      <c r="A57" s="11" t="s">
        <v>101</v>
      </c>
      <c r="B57" s="37">
        <f t="shared" si="1"/>
        <v>5056</v>
      </c>
      <c r="C57" s="38">
        <v>2437</v>
      </c>
      <c r="D57" s="38">
        <v>2619</v>
      </c>
      <c r="E57" s="13" t="s">
        <v>59</v>
      </c>
      <c r="F57" s="23"/>
      <c r="G57" s="6">
        <f t="shared" si="2"/>
        <v>26091</v>
      </c>
      <c r="H57" s="6">
        <f>H35</f>
        <v>7656</v>
      </c>
      <c r="I57" s="6">
        <f>I35</f>
        <v>18435</v>
      </c>
    </row>
    <row r="58" spans="1:9" ht="10.5" customHeight="1" x14ac:dyDescent="0.2">
      <c r="A58" s="11" t="s">
        <v>102</v>
      </c>
      <c r="B58" s="37">
        <f t="shared" si="1"/>
        <v>5421</v>
      </c>
      <c r="C58" s="38">
        <v>2616</v>
      </c>
      <c r="D58" s="38">
        <v>2805</v>
      </c>
      <c r="E58" s="26" t="s">
        <v>66</v>
      </c>
      <c r="F58" s="27"/>
      <c r="G58" s="10"/>
      <c r="H58" s="10"/>
      <c r="I58" s="10"/>
    </row>
    <row r="59" spans="1:9" ht="10.5" customHeight="1" x14ac:dyDescent="0.2">
      <c r="A59" s="12" t="s">
        <v>103</v>
      </c>
      <c r="B59" s="39">
        <f t="shared" si="1"/>
        <v>5718</v>
      </c>
      <c r="C59" s="40">
        <v>2773</v>
      </c>
      <c r="D59" s="40">
        <v>2945</v>
      </c>
      <c r="E59" s="13" t="s">
        <v>104</v>
      </c>
      <c r="F59" s="23"/>
      <c r="G59" s="6">
        <f t="shared" si="2"/>
        <v>43566</v>
      </c>
      <c r="H59" s="6">
        <f>SUM(C10:C24)</f>
        <v>22386</v>
      </c>
      <c r="I59" s="6">
        <f>SUM(D10:D24)</f>
        <v>21180</v>
      </c>
    </row>
    <row r="60" spans="1:9" ht="10.5" customHeight="1" x14ac:dyDescent="0.2">
      <c r="A60" s="11" t="s">
        <v>105</v>
      </c>
      <c r="B60" s="37">
        <f t="shared" si="1"/>
        <v>5871</v>
      </c>
      <c r="C60" s="38">
        <v>2729</v>
      </c>
      <c r="D60" s="38">
        <v>3142</v>
      </c>
      <c r="E60" s="13" t="s">
        <v>106</v>
      </c>
      <c r="F60" s="23"/>
      <c r="G60" s="6">
        <f t="shared" si="2"/>
        <v>216737</v>
      </c>
      <c r="H60" s="6">
        <f>SUM(C25:C69,H10:H14)</f>
        <v>104781</v>
      </c>
      <c r="I60" s="6">
        <f>SUM(D25:D69,I10:I14)</f>
        <v>111956</v>
      </c>
    </row>
    <row r="61" spans="1:9" ht="10.5" customHeight="1" x14ac:dyDescent="0.2">
      <c r="A61" s="11" t="s">
        <v>107</v>
      </c>
      <c r="B61" s="37">
        <f t="shared" si="1"/>
        <v>5840</v>
      </c>
      <c r="C61" s="38">
        <v>2837</v>
      </c>
      <c r="D61" s="38">
        <v>3003</v>
      </c>
      <c r="E61" s="13" t="s">
        <v>108</v>
      </c>
      <c r="F61" s="23"/>
      <c r="G61" s="6">
        <f t="shared" si="2"/>
        <v>135539</v>
      </c>
      <c r="H61" s="6">
        <f>SUM(H15:H36)</f>
        <v>56107</v>
      </c>
      <c r="I61" s="6">
        <f>SUM(I15:I36)</f>
        <v>79432</v>
      </c>
    </row>
    <row r="62" spans="1:9" ht="10.5" customHeight="1" x14ac:dyDescent="0.2">
      <c r="A62" s="11" t="s">
        <v>109</v>
      </c>
      <c r="B62" s="37">
        <f t="shared" si="1"/>
        <v>5746</v>
      </c>
      <c r="C62" s="38">
        <v>2805</v>
      </c>
      <c r="D62" s="38">
        <v>2941</v>
      </c>
      <c r="E62" s="13" t="s">
        <v>110</v>
      </c>
      <c r="F62" s="4"/>
      <c r="G62" s="10"/>
      <c r="H62" s="10"/>
      <c r="I62" s="10"/>
    </row>
    <row r="63" spans="1:9" ht="10.5" customHeight="1" x14ac:dyDescent="0.2">
      <c r="A63" s="11" t="s">
        <v>111</v>
      </c>
      <c r="B63" s="37">
        <f t="shared" si="1"/>
        <v>5440</v>
      </c>
      <c r="C63" s="38">
        <v>2561</v>
      </c>
      <c r="D63" s="38">
        <v>2879</v>
      </c>
      <c r="E63" s="13" t="s">
        <v>104</v>
      </c>
      <c r="F63" s="23"/>
      <c r="G63" s="43">
        <f>ROUND(G59/$B$8*100,2)</f>
        <v>11.01</v>
      </c>
      <c r="H63" s="43">
        <f>ROUND(H59/$C$8*100,2)</f>
        <v>12.21</v>
      </c>
      <c r="I63" s="43">
        <f>ROUND(I59/$D$8*100,2)</f>
        <v>9.9600000000000009</v>
      </c>
    </row>
    <row r="64" spans="1:9" ht="10.5" customHeight="1" x14ac:dyDescent="0.2">
      <c r="A64" s="12" t="s">
        <v>112</v>
      </c>
      <c r="B64" s="39">
        <f t="shared" si="1"/>
        <v>5482</v>
      </c>
      <c r="C64" s="40">
        <v>2610</v>
      </c>
      <c r="D64" s="40">
        <v>2872</v>
      </c>
      <c r="E64" s="13" t="s">
        <v>106</v>
      </c>
      <c r="F64" s="23"/>
      <c r="G64" s="43">
        <f>ROUND(G60/$B$8*100,2)</f>
        <v>54.75</v>
      </c>
      <c r="H64" s="43">
        <f>ROUND(H60/$C$8*100,2)</f>
        <v>57.17</v>
      </c>
      <c r="I64" s="43">
        <f t="shared" ref="I64:I65" si="3">ROUND(I60/$D$8*100,2)</f>
        <v>52.67</v>
      </c>
    </row>
    <row r="65" spans="1:10" ht="10.5" customHeight="1" x14ac:dyDescent="0.2">
      <c r="A65" s="11" t="s">
        <v>113</v>
      </c>
      <c r="B65" s="37">
        <f t="shared" si="1"/>
        <v>5371</v>
      </c>
      <c r="C65" s="38">
        <v>2493</v>
      </c>
      <c r="D65" s="38">
        <v>2878</v>
      </c>
      <c r="E65" s="13" t="s">
        <v>108</v>
      </c>
      <c r="F65" s="23"/>
      <c r="G65" s="43">
        <f>ROUND(G61/$B$8*100,2)</f>
        <v>34.24</v>
      </c>
      <c r="H65" s="43">
        <f>ROUND(H61/$C$8*100,2)</f>
        <v>30.61</v>
      </c>
      <c r="I65" s="43">
        <f t="shared" si="3"/>
        <v>37.369999999999997</v>
      </c>
      <c r="J65" s="14"/>
    </row>
    <row r="66" spans="1:10" ht="10.5" customHeight="1" x14ac:dyDescent="0.2">
      <c r="A66" s="11" t="s">
        <v>114</v>
      </c>
      <c r="B66" s="37">
        <f t="shared" si="1"/>
        <v>5551</v>
      </c>
      <c r="C66" s="38">
        <v>2564</v>
      </c>
      <c r="D66" s="38">
        <v>2987</v>
      </c>
      <c r="E66" s="116" t="s">
        <v>115</v>
      </c>
      <c r="F66" s="117"/>
      <c r="G66" s="43">
        <f>ROUND(G59/G60*100,2)</f>
        <v>20.100000000000001</v>
      </c>
      <c r="H66" s="43">
        <f t="shared" ref="H66:I66" si="4">ROUND(H59/H60*100,2)</f>
        <v>21.36</v>
      </c>
      <c r="I66" s="43">
        <f t="shared" si="4"/>
        <v>18.920000000000002</v>
      </c>
    </row>
    <row r="67" spans="1:10" ht="10.5" customHeight="1" x14ac:dyDescent="0.2">
      <c r="A67" s="11" t="s">
        <v>116</v>
      </c>
      <c r="B67" s="37">
        <f t="shared" si="1"/>
        <v>4334</v>
      </c>
      <c r="C67" s="38">
        <v>2009</v>
      </c>
      <c r="D67" s="38">
        <v>2325</v>
      </c>
      <c r="E67" s="116" t="s">
        <v>117</v>
      </c>
      <c r="F67" s="117"/>
      <c r="G67" s="43">
        <f>ROUND(G61/G60*100,2)</f>
        <v>62.54</v>
      </c>
      <c r="H67" s="43">
        <f>ROUND(H61/H60*100,2)</f>
        <v>53.55</v>
      </c>
      <c r="I67" s="43">
        <f>ROUND(I61/I60*100,2)</f>
        <v>70.95</v>
      </c>
    </row>
    <row r="68" spans="1:10" ht="10.5" customHeight="1" x14ac:dyDescent="0.2">
      <c r="A68" s="11" t="s">
        <v>118</v>
      </c>
      <c r="B68" s="37">
        <f t="shared" si="1"/>
        <v>5626</v>
      </c>
      <c r="C68" s="38">
        <v>2604</v>
      </c>
      <c r="D68" s="38">
        <v>3022</v>
      </c>
      <c r="E68" s="116" t="s">
        <v>119</v>
      </c>
      <c r="F68" s="117"/>
      <c r="G68" s="43">
        <f>ROUND((G59+G61)/G60*100,2)</f>
        <v>82.64</v>
      </c>
      <c r="H68" s="43">
        <f t="shared" ref="H68:I68" si="5">ROUND((H59+H61)/H60*100,2)</f>
        <v>74.91</v>
      </c>
      <c r="I68" s="43">
        <f t="shared" si="5"/>
        <v>89.87</v>
      </c>
    </row>
    <row r="69" spans="1:10" ht="10.5" customHeight="1" x14ac:dyDescent="0.2">
      <c r="A69" s="15" t="s">
        <v>120</v>
      </c>
      <c r="B69" s="28">
        <f t="shared" si="1"/>
        <v>5356</v>
      </c>
      <c r="C69" s="44">
        <v>2498</v>
      </c>
      <c r="D69" s="45">
        <v>2858</v>
      </c>
      <c r="E69" s="116" t="s">
        <v>121</v>
      </c>
      <c r="F69" s="117"/>
      <c r="G69" s="46">
        <f>ROUND(G61/G59*100,2)</f>
        <v>311.11</v>
      </c>
      <c r="H69" s="47">
        <f t="shared" ref="H69:I69" si="6">ROUND(H61/H59*100,2)</f>
        <v>250.63</v>
      </c>
      <c r="I69" s="47">
        <f t="shared" si="6"/>
        <v>375.03</v>
      </c>
    </row>
    <row r="70" spans="1:10" ht="2.25" customHeight="1" thickBot="1" x14ac:dyDescent="0.25">
      <c r="A70" s="16"/>
      <c r="B70" s="17"/>
      <c r="C70" s="7"/>
      <c r="D70" s="18"/>
      <c r="E70" s="19"/>
      <c r="F70" s="14"/>
      <c r="G70" s="20"/>
      <c r="H70" s="21"/>
      <c r="I70" s="21"/>
    </row>
    <row r="71" spans="1:10" ht="12.75" customHeight="1" x14ac:dyDescent="0.15">
      <c r="A71" s="22" t="s">
        <v>122</v>
      </c>
      <c r="B71" s="22"/>
      <c r="C71" s="22"/>
      <c r="D71" s="22"/>
      <c r="E71" s="22"/>
      <c r="F71" s="22"/>
      <c r="G71" s="22"/>
      <c r="H71" s="22"/>
      <c r="I71" s="22"/>
    </row>
    <row r="72" spans="1:10" ht="10.5" customHeight="1" x14ac:dyDescent="0.2">
      <c r="A72" s="29" t="s">
        <v>127</v>
      </c>
    </row>
    <row r="73" spans="1:10" ht="10.5" customHeight="1" x14ac:dyDescent="0.2">
      <c r="A73" s="29" t="s">
        <v>123</v>
      </c>
    </row>
    <row r="74" spans="1:10" ht="10.5" customHeight="1" x14ac:dyDescent="0.2">
      <c r="A74" s="29" t="s">
        <v>124</v>
      </c>
    </row>
    <row r="75" spans="1:10" x14ac:dyDescent="0.2">
      <c r="A75" s="118"/>
      <c r="B75" s="118"/>
      <c r="C75" s="118"/>
      <c r="D75" s="118"/>
      <c r="E75" s="118"/>
      <c r="F75" s="118"/>
      <c r="G75" s="118"/>
      <c r="H75" s="118"/>
      <c r="I75" s="118"/>
    </row>
  </sheetData>
  <mergeCells count="41">
    <mergeCell ref="E13:F13"/>
    <mergeCell ref="A1:I1"/>
    <mergeCell ref="A5:A6"/>
    <mergeCell ref="B5:D5"/>
    <mergeCell ref="E5:F6"/>
    <mergeCell ref="G5:I5"/>
    <mergeCell ref="E7:F7"/>
    <mergeCell ref="E8:F8"/>
    <mergeCell ref="E9:F9"/>
    <mergeCell ref="E10:F10"/>
    <mergeCell ref="E11:F11"/>
    <mergeCell ref="E12:F12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66:F66"/>
    <mergeCell ref="E67:F67"/>
    <mergeCell ref="E68:F68"/>
    <mergeCell ref="E69:F69"/>
    <mergeCell ref="A75:I75"/>
  </mergeCells>
  <phoneticPr fontId="3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opLeftCell="A40" zoomScale="118" zoomScaleNormal="118" workbookViewId="0">
      <selection activeCell="A2" sqref="A2"/>
    </sheetView>
  </sheetViews>
  <sheetFormatPr defaultColWidth="9" defaultRowHeight="13.2" x14ac:dyDescent="0.2"/>
  <cols>
    <col min="1" max="1" width="13.6640625" style="30" customWidth="1"/>
    <col min="2" max="4" width="10.6640625" style="30" customWidth="1"/>
    <col min="5" max="5" width="11.21875" style="30" customWidth="1"/>
    <col min="6" max="6" width="3.109375" style="30" customWidth="1"/>
    <col min="7" max="9" width="10.6640625" style="30" customWidth="1"/>
    <col min="10" max="16384" width="9" style="1"/>
  </cols>
  <sheetData>
    <row r="1" spans="1:9" ht="16.2" x14ac:dyDescent="0.2">
      <c r="A1" s="127" t="s">
        <v>125</v>
      </c>
      <c r="B1" s="127"/>
      <c r="C1" s="127"/>
      <c r="D1" s="127"/>
      <c r="E1" s="127"/>
      <c r="F1" s="127"/>
      <c r="G1" s="127"/>
      <c r="H1" s="127"/>
      <c r="I1" s="127"/>
    </row>
    <row r="2" spans="1:9" ht="11.25" customHeight="1" x14ac:dyDescent="0.2"/>
    <row r="3" spans="1:9" ht="11.25" customHeight="1" x14ac:dyDescent="0.2">
      <c r="A3" s="30" t="s">
        <v>128</v>
      </c>
    </row>
    <row r="4" spans="1:9" ht="14.25" customHeight="1" thickBot="1" x14ac:dyDescent="0.25">
      <c r="A4" s="2"/>
      <c r="B4" s="8"/>
      <c r="C4" s="8"/>
      <c r="D4" s="8"/>
      <c r="E4" s="8"/>
      <c r="F4" s="8"/>
      <c r="G4" s="8"/>
      <c r="H4" s="3"/>
      <c r="I4" s="3" t="s">
        <v>2</v>
      </c>
    </row>
    <row r="5" spans="1:9" ht="18" customHeight="1" x14ac:dyDescent="0.2">
      <c r="A5" s="128" t="s">
        <v>3</v>
      </c>
      <c r="B5" s="130" t="s">
        <v>4</v>
      </c>
      <c r="C5" s="130"/>
      <c r="D5" s="130"/>
      <c r="E5" s="131" t="s">
        <v>5</v>
      </c>
      <c r="F5" s="132"/>
      <c r="G5" s="130" t="s">
        <v>4</v>
      </c>
      <c r="H5" s="130"/>
      <c r="I5" s="130"/>
    </row>
    <row r="6" spans="1:9" ht="18" customHeight="1" x14ac:dyDescent="0.2">
      <c r="A6" s="129"/>
      <c r="B6" s="34" t="s">
        <v>6</v>
      </c>
      <c r="C6" s="34" t="s">
        <v>0</v>
      </c>
      <c r="D6" s="35" t="s">
        <v>1</v>
      </c>
      <c r="E6" s="133"/>
      <c r="F6" s="134"/>
      <c r="G6" s="34" t="s">
        <v>6</v>
      </c>
      <c r="H6" s="34" t="s">
        <v>0</v>
      </c>
      <c r="I6" s="35" t="s">
        <v>1</v>
      </c>
    </row>
    <row r="7" spans="1:9" ht="4.5" customHeight="1" x14ac:dyDescent="0.2">
      <c r="A7" s="9"/>
      <c r="B7" s="5"/>
      <c r="C7" s="5"/>
      <c r="D7" s="5"/>
      <c r="E7" s="119"/>
      <c r="F7" s="120"/>
      <c r="G7" s="5"/>
      <c r="H7" s="5"/>
      <c r="I7" s="5"/>
    </row>
    <row r="8" spans="1:9" ht="10.5" customHeight="1" x14ac:dyDescent="0.2">
      <c r="A8" s="33" t="s">
        <v>7</v>
      </c>
      <c r="B8" s="37">
        <f>SUM(B10:B69,G10:G35)</f>
        <v>401195</v>
      </c>
      <c r="C8" s="37">
        <f>SUM(C10:C69,H10:H35)</f>
        <v>185560</v>
      </c>
      <c r="D8" s="37">
        <f>SUM(D10:D69,I10:I35)</f>
        <v>215635</v>
      </c>
      <c r="E8" s="135"/>
      <c r="F8" s="122"/>
      <c r="G8" s="6"/>
      <c r="H8" s="6"/>
      <c r="I8" s="6"/>
    </row>
    <row r="9" spans="1:9" ht="4.5" customHeight="1" x14ac:dyDescent="0.2">
      <c r="A9" s="4"/>
      <c r="B9" s="37"/>
      <c r="C9" s="38"/>
      <c r="D9" s="38"/>
      <c r="E9" s="136"/>
      <c r="F9" s="120"/>
      <c r="G9" s="10"/>
      <c r="H9" s="10"/>
      <c r="I9" s="10"/>
    </row>
    <row r="10" spans="1:9" ht="10.5" customHeight="1" x14ac:dyDescent="0.2">
      <c r="A10" s="11" t="s">
        <v>8</v>
      </c>
      <c r="B10" s="37">
        <f>SUM(C10:D10)</f>
        <v>2377</v>
      </c>
      <c r="C10" s="38">
        <v>1208</v>
      </c>
      <c r="D10" s="38">
        <v>1169</v>
      </c>
      <c r="E10" s="121" t="s">
        <v>9</v>
      </c>
      <c r="F10" s="122"/>
      <c r="G10" s="37">
        <f t="shared" ref="G10:G35" si="0">SUM(H10:I10)</f>
        <v>5349</v>
      </c>
      <c r="H10" s="38">
        <v>2538</v>
      </c>
      <c r="I10" s="38">
        <v>2811</v>
      </c>
    </row>
    <row r="11" spans="1:9" ht="10.5" customHeight="1" x14ac:dyDescent="0.2">
      <c r="A11" s="11" t="s">
        <v>10</v>
      </c>
      <c r="B11" s="37">
        <f t="shared" ref="B11:B69" si="1">SUM(C11:D11)</f>
        <v>2514</v>
      </c>
      <c r="C11" s="38">
        <v>1290</v>
      </c>
      <c r="D11" s="38">
        <v>1224</v>
      </c>
      <c r="E11" s="121" t="s">
        <v>11</v>
      </c>
      <c r="F11" s="122"/>
      <c r="G11" s="37">
        <f t="shared" si="0"/>
        <v>5483</v>
      </c>
      <c r="H11" s="38">
        <v>2568</v>
      </c>
      <c r="I11" s="38">
        <v>2915</v>
      </c>
    </row>
    <row r="12" spans="1:9" ht="10.5" customHeight="1" x14ac:dyDescent="0.2">
      <c r="A12" s="11" t="s">
        <v>12</v>
      </c>
      <c r="B12" s="37">
        <f t="shared" si="1"/>
        <v>2529</v>
      </c>
      <c r="C12" s="38">
        <v>1326</v>
      </c>
      <c r="D12" s="38">
        <v>1203</v>
      </c>
      <c r="E12" s="121" t="s">
        <v>13</v>
      </c>
      <c r="F12" s="122"/>
      <c r="G12" s="37">
        <f t="shared" si="0"/>
        <v>5615</v>
      </c>
      <c r="H12" s="38">
        <v>2635</v>
      </c>
      <c r="I12" s="38">
        <v>2980</v>
      </c>
    </row>
    <row r="13" spans="1:9" ht="10.5" customHeight="1" x14ac:dyDescent="0.2">
      <c r="A13" s="11" t="s">
        <v>14</v>
      </c>
      <c r="B13" s="37">
        <f t="shared" si="1"/>
        <v>2688</v>
      </c>
      <c r="C13" s="38">
        <v>1379</v>
      </c>
      <c r="D13" s="38">
        <v>1309</v>
      </c>
      <c r="E13" s="121" t="s">
        <v>15</v>
      </c>
      <c r="F13" s="122"/>
      <c r="G13" s="37">
        <f t="shared" si="0"/>
        <v>5760</v>
      </c>
      <c r="H13" s="38">
        <v>2733</v>
      </c>
      <c r="I13" s="38">
        <v>3027</v>
      </c>
    </row>
    <row r="14" spans="1:9" ht="10.5" customHeight="1" x14ac:dyDescent="0.2">
      <c r="A14" s="12" t="s">
        <v>16</v>
      </c>
      <c r="B14" s="39">
        <f t="shared" si="1"/>
        <v>2877</v>
      </c>
      <c r="C14" s="40">
        <v>1507</v>
      </c>
      <c r="D14" s="40">
        <v>1370</v>
      </c>
      <c r="E14" s="123" t="s">
        <v>17</v>
      </c>
      <c r="F14" s="124"/>
      <c r="G14" s="39">
        <f t="shared" si="0"/>
        <v>5814</v>
      </c>
      <c r="H14" s="40">
        <v>2656</v>
      </c>
      <c r="I14" s="40">
        <v>3158</v>
      </c>
    </row>
    <row r="15" spans="1:9" ht="10.5" customHeight="1" x14ac:dyDescent="0.2">
      <c r="A15" s="11" t="s">
        <v>18</v>
      </c>
      <c r="B15" s="37">
        <f t="shared" si="1"/>
        <v>3019</v>
      </c>
      <c r="C15" s="38">
        <v>1562</v>
      </c>
      <c r="D15" s="38">
        <v>1457</v>
      </c>
      <c r="E15" s="121" t="s">
        <v>19</v>
      </c>
      <c r="F15" s="122"/>
      <c r="G15" s="37">
        <f t="shared" si="0"/>
        <v>5239</v>
      </c>
      <c r="H15" s="38">
        <v>2495</v>
      </c>
      <c r="I15" s="38">
        <v>2744</v>
      </c>
    </row>
    <row r="16" spans="1:9" ht="10.5" customHeight="1" x14ac:dyDescent="0.2">
      <c r="A16" s="11" t="s">
        <v>20</v>
      </c>
      <c r="B16" s="37">
        <f t="shared" si="1"/>
        <v>3063</v>
      </c>
      <c r="C16" s="38">
        <v>1569</v>
      </c>
      <c r="D16" s="38">
        <v>1494</v>
      </c>
      <c r="E16" s="121" t="s">
        <v>21</v>
      </c>
      <c r="F16" s="122"/>
      <c r="G16" s="37">
        <f t="shared" si="0"/>
        <v>5658</v>
      </c>
      <c r="H16" s="38">
        <v>2661</v>
      </c>
      <c r="I16" s="38">
        <v>2997</v>
      </c>
    </row>
    <row r="17" spans="1:9" ht="10.5" customHeight="1" x14ac:dyDescent="0.2">
      <c r="A17" s="11" t="s">
        <v>22</v>
      </c>
      <c r="B17" s="37">
        <f t="shared" si="1"/>
        <v>3104</v>
      </c>
      <c r="C17" s="38">
        <v>1588</v>
      </c>
      <c r="D17" s="38">
        <v>1516</v>
      </c>
      <c r="E17" s="121" t="s">
        <v>23</v>
      </c>
      <c r="F17" s="122"/>
      <c r="G17" s="37">
        <f t="shared" si="0"/>
        <v>5924</v>
      </c>
      <c r="H17" s="38">
        <v>2807</v>
      </c>
      <c r="I17" s="38">
        <v>3117</v>
      </c>
    </row>
    <row r="18" spans="1:9" ht="10.5" customHeight="1" x14ac:dyDescent="0.2">
      <c r="A18" s="11" t="s">
        <v>24</v>
      </c>
      <c r="B18" s="37">
        <f t="shared" si="1"/>
        <v>3273</v>
      </c>
      <c r="C18" s="38">
        <v>1696</v>
      </c>
      <c r="D18" s="38">
        <v>1577</v>
      </c>
      <c r="E18" s="121" t="s">
        <v>25</v>
      </c>
      <c r="F18" s="122"/>
      <c r="G18" s="37">
        <f t="shared" si="0"/>
        <v>6192</v>
      </c>
      <c r="H18" s="38">
        <v>2905</v>
      </c>
      <c r="I18" s="38">
        <v>3287</v>
      </c>
    </row>
    <row r="19" spans="1:9" ht="10.5" customHeight="1" x14ac:dyDescent="0.2">
      <c r="A19" s="12" t="s">
        <v>26</v>
      </c>
      <c r="B19" s="39">
        <f t="shared" si="1"/>
        <v>3195</v>
      </c>
      <c r="C19" s="40">
        <v>1623</v>
      </c>
      <c r="D19" s="40">
        <v>1572</v>
      </c>
      <c r="E19" s="123" t="s">
        <v>27</v>
      </c>
      <c r="F19" s="124"/>
      <c r="G19" s="39">
        <f t="shared" si="0"/>
        <v>6346</v>
      </c>
      <c r="H19" s="40">
        <v>2934</v>
      </c>
      <c r="I19" s="40">
        <v>3412</v>
      </c>
    </row>
    <row r="20" spans="1:9" ht="10.5" customHeight="1" x14ac:dyDescent="0.2">
      <c r="A20" s="11" t="s">
        <v>28</v>
      </c>
      <c r="B20" s="37">
        <f t="shared" si="1"/>
        <v>3295</v>
      </c>
      <c r="C20" s="38">
        <v>1692</v>
      </c>
      <c r="D20" s="38">
        <v>1603</v>
      </c>
      <c r="E20" s="121" t="s">
        <v>29</v>
      </c>
      <c r="F20" s="122"/>
      <c r="G20" s="37">
        <f t="shared" si="0"/>
        <v>6739</v>
      </c>
      <c r="H20" s="38">
        <v>3189</v>
      </c>
      <c r="I20" s="38">
        <v>3550</v>
      </c>
    </row>
    <row r="21" spans="1:9" ht="10.5" customHeight="1" x14ac:dyDescent="0.2">
      <c r="A21" s="11" t="s">
        <v>30</v>
      </c>
      <c r="B21" s="37">
        <f t="shared" si="1"/>
        <v>3233</v>
      </c>
      <c r="C21" s="38">
        <v>1673</v>
      </c>
      <c r="D21" s="38">
        <v>1560</v>
      </c>
      <c r="E21" s="121" t="s">
        <v>31</v>
      </c>
      <c r="F21" s="122"/>
      <c r="G21" s="37">
        <f t="shared" si="0"/>
        <v>7030</v>
      </c>
      <c r="H21" s="38">
        <v>3291</v>
      </c>
      <c r="I21" s="38">
        <v>3739</v>
      </c>
    </row>
    <row r="22" spans="1:9" ht="10.5" customHeight="1" x14ac:dyDescent="0.2">
      <c r="A22" s="11" t="s">
        <v>32</v>
      </c>
      <c r="B22" s="37">
        <f t="shared" si="1"/>
        <v>3334</v>
      </c>
      <c r="C22" s="38">
        <v>1699</v>
      </c>
      <c r="D22" s="38">
        <v>1635</v>
      </c>
      <c r="E22" s="121" t="s">
        <v>33</v>
      </c>
      <c r="F22" s="122"/>
      <c r="G22" s="37">
        <f t="shared" si="0"/>
        <v>7301</v>
      </c>
      <c r="H22" s="38">
        <v>3390</v>
      </c>
      <c r="I22" s="38">
        <v>3911</v>
      </c>
    </row>
    <row r="23" spans="1:9" ht="10.5" customHeight="1" x14ac:dyDescent="0.2">
      <c r="A23" s="11" t="s">
        <v>34</v>
      </c>
      <c r="B23" s="37">
        <f t="shared" si="1"/>
        <v>3287</v>
      </c>
      <c r="C23" s="38">
        <v>1688</v>
      </c>
      <c r="D23" s="38">
        <v>1599</v>
      </c>
      <c r="E23" s="121" t="s">
        <v>35</v>
      </c>
      <c r="F23" s="122"/>
      <c r="G23" s="37">
        <f t="shared" si="0"/>
        <v>7784</v>
      </c>
      <c r="H23" s="38">
        <v>3569</v>
      </c>
      <c r="I23" s="38">
        <v>4215</v>
      </c>
    </row>
    <row r="24" spans="1:9" ht="10.5" customHeight="1" x14ac:dyDescent="0.2">
      <c r="A24" s="12" t="s">
        <v>36</v>
      </c>
      <c r="B24" s="39">
        <f t="shared" si="1"/>
        <v>3499</v>
      </c>
      <c r="C24" s="40">
        <v>1734</v>
      </c>
      <c r="D24" s="40">
        <v>1765</v>
      </c>
      <c r="E24" s="123" t="s">
        <v>37</v>
      </c>
      <c r="F24" s="124"/>
      <c r="G24" s="39">
        <f t="shared" si="0"/>
        <v>7161</v>
      </c>
      <c r="H24" s="40">
        <v>3245</v>
      </c>
      <c r="I24" s="40">
        <v>3916</v>
      </c>
    </row>
    <row r="25" spans="1:9" ht="10.5" customHeight="1" x14ac:dyDescent="0.2">
      <c r="A25" s="11" t="s">
        <v>38</v>
      </c>
      <c r="B25" s="37">
        <f t="shared" si="1"/>
        <v>3378</v>
      </c>
      <c r="C25" s="38">
        <v>1741</v>
      </c>
      <c r="D25" s="38">
        <v>1637</v>
      </c>
      <c r="E25" s="121" t="s">
        <v>39</v>
      </c>
      <c r="F25" s="122"/>
      <c r="G25" s="37">
        <f t="shared" si="0"/>
        <v>6610</v>
      </c>
      <c r="H25" s="38">
        <v>2968</v>
      </c>
      <c r="I25" s="38">
        <v>3642</v>
      </c>
    </row>
    <row r="26" spans="1:9" ht="10.5" customHeight="1" x14ac:dyDescent="0.2">
      <c r="A26" s="11" t="s">
        <v>40</v>
      </c>
      <c r="B26" s="37">
        <f t="shared" si="1"/>
        <v>3488</v>
      </c>
      <c r="C26" s="38">
        <v>1782</v>
      </c>
      <c r="D26" s="38">
        <v>1706</v>
      </c>
      <c r="E26" s="121" t="s">
        <v>41</v>
      </c>
      <c r="F26" s="122"/>
      <c r="G26" s="37">
        <f t="shared" si="0"/>
        <v>4569</v>
      </c>
      <c r="H26" s="38">
        <v>1979</v>
      </c>
      <c r="I26" s="38">
        <v>2590</v>
      </c>
    </row>
    <row r="27" spans="1:9" ht="10.5" customHeight="1" x14ac:dyDescent="0.2">
      <c r="A27" s="11" t="s">
        <v>42</v>
      </c>
      <c r="B27" s="37">
        <f t="shared" si="1"/>
        <v>3398</v>
      </c>
      <c r="C27" s="38">
        <v>1693</v>
      </c>
      <c r="D27" s="38">
        <v>1705</v>
      </c>
      <c r="E27" s="121" t="s">
        <v>43</v>
      </c>
      <c r="F27" s="122"/>
      <c r="G27" s="37">
        <f t="shared" si="0"/>
        <v>3662</v>
      </c>
      <c r="H27" s="38">
        <v>1600</v>
      </c>
      <c r="I27" s="38">
        <v>2062</v>
      </c>
    </row>
    <row r="28" spans="1:9" ht="10.5" customHeight="1" x14ac:dyDescent="0.2">
      <c r="A28" s="11" t="s">
        <v>44</v>
      </c>
      <c r="B28" s="37">
        <f t="shared" si="1"/>
        <v>3461</v>
      </c>
      <c r="C28" s="38">
        <v>1715</v>
      </c>
      <c r="D28" s="38">
        <v>1746</v>
      </c>
      <c r="E28" s="121" t="s">
        <v>45</v>
      </c>
      <c r="F28" s="122"/>
      <c r="G28" s="37">
        <f t="shared" si="0"/>
        <v>4544</v>
      </c>
      <c r="H28" s="38">
        <v>1903</v>
      </c>
      <c r="I28" s="38">
        <v>2641</v>
      </c>
    </row>
    <row r="29" spans="1:9" ht="10.5" customHeight="1" x14ac:dyDescent="0.2">
      <c r="A29" s="12" t="s">
        <v>46</v>
      </c>
      <c r="B29" s="39">
        <f t="shared" si="1"/>
        <v>3330</v>
      </c>
      <c r="C29" s="40">
        <v>1662</v>
      </c>
      <c r="D29" s="40">
        <v>1668</v>
      </c>
      <c r="E29" s="123" t="s">
        <v>47</v>
      </c>
      <c r="F29" s="124"/>
      <c r="G29" s="39">
        <f t="shared" si="0"/>
        <v>4370</v>
      </c>
      <c r="H29" s="40">
        <v>1829</v>
      </c>
      <c r="I29" s="40">
        <v>2541</v>
      </c>
    </row>
    <row r="30" spans="1:9" ht="10.5" customHeight="1" x14ac:dyDescent="0.2">
      <c r="A30" s="11" t="s">
        <v>48</v>
      </c>
      <c r="B30" s="37">
        <f t="shared" si="1"/>
        <v>3491</v>
      </c>
      <c r="C30" s="38">
        <v>1712</v>
      </c>
      <c r="D30" s="38">
        <v>1779</v>
      </c>
      <c r="E30" s="121" t="s">
        <v>49</v>
      </c>
      <c r="F30" s="122"/>
      <c r="G30" s="37">
        <f t="shared" si="0"/>
        <v>4376</v>
      </c>
      <c r="H30" s="38">
        <v>1708</v>
      </c>
      <c r="I30" s="38">
        <v>2668</v>
      </c>
    </row>
    <row r="31" spans="1:9" ht="10.5" customHeight="1" x14ac:dyDescent="0.2">
      <c r="A31" s="11" t="s">
        <v>50</v>
      </c>
      <c r="B31" s="37">
        <f t="shared" si="1"/>
        <v>3492</v>
      </c>
      <c r="C31" s="38">
        <v>1702</v>
      </c>
      <c r="D31" s="38">
        <v>1790</v>
      </c>
      <c r="E31" s="121" t="s">
        <v>51</v>
      </c>
      <c r="F31" s="122"/>
      <c r="G31" s="37">
        <f t="shared" si="0"/>
        <v>4603</v>
      </c>
      <c r="H31" s="38">
        <v>1749</v>
      </c>
      <c r="I31" s="38">
        <v>2854</v>
      </c>
    </row>
    <row r="32" spans="1:9" ht="10.5" customHeight="1" x14ac:dyDescent="0.2">
      <c r="A32" s="11" t="s">
        <v>52</v>
      </c>
      <c r="B32" s="37">
        <f t="shared" si="1"/>
        <v>3588</v>
      </c>
      <c r="C32" s="38">
        <v>1802</v>
      </c>
      <c r="D32" s="38">
        <v>1786</v>
      </c>
      <c r="E32" s="121" t="s">
        <v>53</v>
      </c>
      <c r="F32" s="122"/>
      <c r="G32" s="37">
        <f t="shared" si="0"/>
        <v>4024</v>
      </c>
      <c r="H32" s="38">
        <v>1529</v>
      </c>
      <c r="I32" s="38">
        <v>2495</v>
      </c>
    </row>
    <row r="33" spans="1:9" ht="10.5" customHeight="1" x14ac:dyDescent="0.2">
      <c r="A33" s="11" t="s">
        <v>54</v>
      </c>
      <c r="B33" s="37">
        <f t="shared" si="1"/>
        <v>3286</v>
      </c>
      <c r="C33" s="38">
        <v>1686</v>
      </c>
      <c r="D33" s="38">
        <v>1600</v>
      </c>
      <c r="E33" s="121" t="s">
        <v>55</v>
      </c>
      <c r="F33" s="122"/>
      <c r="G33" s="37">
        <f t="shared" si="0"/>
        <v>3742</v>
      </c>
      <c r="H33" s="38">
        <v>1397</v>
      </c>
      <c r="I33" s="38">
        <v>2345</v>
      </c>
    </row>
    <row r="34" spans="1:9" ht="10.5" customHeight="1" x14ac:dyDescent="0.2">
      <c r="A34" s="12" t="s">
        <v>56</v>
      </c>
      <c r="B34" s="39">
        <f t="shared" si="1"/>
        <v>3398</v>
      </c>
      <c r="C34" s="40">
        <v>1675</v>
      </c>
      <c r="D34" s="40">
        <v>1723</v>
      </c>
      <c r="E34" s="123" t="s">
        <v>57</v>
      </c>
      <c r="F34" s="124"/>
      <c r="G34" s="39">
        <f t="shared" si="0"/>
        <v>3422</v>
      </c>
      <c r="H34" s="40">
        <v>1268</v>
      </c>
      <c r="I34" s="40">
        <v>2154</v>
      </c>
    </row>
    <row r="35" spans="1:9" ht="10.5" customHeight="1" x14ac:dyDescent="0.2">
      <c r="A35" s="11" t="s">
        <v>58</v>
      </c>
      <c r="B35" s="37">
        <f t="shared" si="1"/>
        <v>3151</v>
      </c>
      <c r="C35" s="38">
        <v>1566</v>
      </c>
      <c r="D35" s="38">
        <v>1585</v>
      </c>
      <c r="E35" s="125" t="s">
        <v>59</v>
      </c>
      <c r="F35" s="126"/>
      <c r="G35" s="37">
        <f t="shared" si="0"/>
        <v>26070</v>
      </c>
      <c r="H35" s="38">
        <v>7611</v>
      </c>
      <c r="I35" s="38">
        <v>18459</v>
      </c>
    </row>
    <row r="36" spans="1:9" ht="10.5" customHeight="1" x14ac:dyDescent="0.2">
      <c r="A36" s="11" t="s">
        <v>60</v>
      </c>
      <c r="B36" s="37">
        <f t="shared" si="1"/>
        <v>3163</v>
      </c>
      <c r="C36" s="38">
        <v>1509</v>
      </c>
      <c r="D36" s="38">
        <v>1654</v>
      </c>
      <c r="E36" s="125" t="s">
        <v>61</v>
      </c>
      <c r="F36" s="126"/>
      <c r="G36" s="41" t="s">
        <v>62</v>
      </c>
      <c r="H36" s="41" t="s">
        <v>62</v>
      </c>
      <c r="I36" s="41" t="s">
        <v>62</v>
      </c>
    </row>
    <row r="37" spans="1:9" ht="10.5" customHeight="1" x14ac:dyDescent="0.2">
      <c r="A37" s="11" t="s">
        <v>63</v>
      </c>
      <c r="B37" s="37">
        <f t="shared" si="1"/>
        <v>3126</v>
      </c>
      <c r="C37" s="38">
        <v>1508</v>
      </c>
      <c r="D37" s="38">
        <v>1618</v>
      </c>
      <c r="E37" s="119"/>
      <c r="F37" s="120"/>
      <c r="G37" s="10"/>
      <c r="H37" s="42"/>
      <c r="I37" s="42"/>
    </row>
    <row r="38" spans="1:9" ht="10.5" customHeight="1" x14ac:dyDescent="0.2">
      <c r="A38" s="11" t="s">
        <v>64</v>
      </c>
      <c r="B38" s="37">
        <f t="shared" si="1"/>
        <v>3314</v>
      </c>
      <c r="C38" s="38">
        <v>1612</v>
      </c>
      <c r="D38" s="38">
        <v>1702</v>
      </c>
      <c r="E38" s="31"/>
      <c r="F38" s="4"/>
    </row>
    <row r="39" spans="1:9" ht="10.5" customHeight="1" x14ac:dyDescent="0.2">
      <c r="A39" s="12" t="s">
        <v>65</v>
      </c>
      <c r="B39" s="39">
        <f t="shared" si="1"/>
        <v>3282</v>
      </c>
      <c r="C39" s="40">
        <v>1593</v>
      </c>
      <c r="D39" s="40">
        <v>1689</v>
      </c>
      <c r="E39" s="31" t="s">
        <v>66</v>
      </c>
      <c r="F39" s="32"/>
      <c r="G39" s="10"/>
      <c r="H39" s="42"/>
      <c r="I39" s="42"/>
    </row>
    <row r="40" spans="1:9" ht="10.5" customHeight="1" x14ac:dyDescent="0.2">
      <c r="A40" s="11" t="s">
        <v>67</v>
      </c>
      <c r="B40" s="37">
        <f t="shared" si="1"/>
        <v>3387</v>
      </c>
      <c r="C40" s="38">
        <v>1663</v>
      </c>
      <c r="D40" s="38">
        <v>1724</v>
      </c>
      <c r="E40" s="13" t="s">
        <v>68</v>
      </c>
      <c r="F40" s="4"/>
      <c r="G40" s="6">
        <v>12985</v>
      </c>
      <c r="H40" s="6">
        <v>6710</v>
      </c>
      <c r="I40" s="6">
        <v>6275</v>
      </c>
    </row>
    <row r="41" spans="1:9" ht="10.5" customHeight="1" x14ac:dyDescent="0.2">
      <c r="A41" s="11" t="s">
        <v>69</v>
      </c>
      <c r="B41" s="37">
        <f t="shared" si="1"/>
        <v>3394</v>
      </c>
      <c r="C41" s="38">
        <v>1701</v>
      </c>
      <c r="D41" s="38">
        <v>1693</v>
      </c>
      <c r="E41" s="13" t="s">
        <v>70</v>
      </c>
      <c r="F41" s="4"/>
      <c r="G41" s="6">
        <v>15654</v>
      </c>
      <c r="H41" s="6">
        <v>8038</v>
      </c>
      <c r="I41" s="6">
        <v>7616</v>
      </c>
    </row>
    <row r="42" spans="1:9" ht="10.5" customHeight="1" x14ac:dyDescent="0.2">
      <c r="A42" s="11" t="s">
        <v>71</v>
      </c>
      <c r="B42" s="37">
        <f t="shared" si="1"/>
        <v>3432</v>
      </c>
      <c r="C42" s="38">
        <v>1734</v>
      </c>
      <c r="D42" s="38">
        <v>1698</v>
      </c>
      <c r="E42" s="13" t="s">
        <v>72</v>
      </c>
      <c r="F42" s="33"/>
      <c r="G42" s="6">
        <v>16648</v>
      </c>
      <c r="H42" s="6">
        <v>8486</v>
      </c>
      <c r="I42" s="6">
        <v>8162</v>
      </c>
    </row>
    <row r="43" spans="1:9" ht="10.5" customHeight="1" x14ac:dyDescent="0.2">
      <c r="A43" s="11" t="s">
        <v>73</v>
      </c>
      <c r="B43" s="37">
        <f t="shared" si="1"/>
        <v>3541</v>
      </c>
      <c r="C43" s="38">
        <v>1728</v>
      </c>
      <c r="D43" s="38">
        <v>1813</v>
      </c>
      <c r="E43" s="13" t="s">
        <v>74</v>
      </c>
      <c r="F43" s="33"/>
      <c r="G43" s="6">
        <v>17055</v>
      </c>
      <c r="H43" s="6">
        <v>8593</v>
      </c>
      <c r="I43" s="6">
        <v>8462</v>
      </c>
    </row>
    <row r="44" spans="1:9" ht="10.5" customHeight="1" x14ac:dyDescent="0.2">
      <c r="A44" s="12" t="s">
        <v>75</v>
      </c>
      <c r="B44" s="39">
        <f t="shared" si="1"/>
        <v>3763</v>
      </c>
      <c r="C44" s="40">
        <v>1828</v>
      </c>
      <c r="D44" s="40">
        <v>1935</v>
      </c>
      <c r="E44" s="13" t="s">
        <v>76</v>
      </c>
      <c r="F44" s="33"/>
      <c r="G44" s="6">
        <v>17255</v>
      </c>
      <c r="H44" s="6">
        <v>8577</v>
      </c>
      <c r="I44" s="6">
        <v>8678</v>
      </c>
    </row>
    <row r="45" spans="1:9" ht="10.5" customHeight="1" x14ac:dyDescent="0.2">
      <c r="A45" s="11" t="s">
        <v>77</v>
      </c>
      <c r="B45" s="37">
        <f t="shared" si="1"/>
        <v>3955</v>
      </c>
      <c r="C45" s="38">
        <v>1929</v>
      </c>
      <c r="D45" s="38">
        <v>2026</v>
      </c>
      <c r="E45" s="13" t="s">
        <v>78</v>
      </c>
      <c r="F45" s="33"/>
      <c r="G45" s="6">
        <v>16036</v>
      </c>
      <c r="H45" s="6">
        <v>7788</v>
      </c>
      <c r="I45" s="6">
        <v>8248</v>
      </c>
    </row>
    <row r="46" spans="1:9" ht="10.5" customHeight="1" x14ac:dyDescent="0.2">
      <c r="A46" s="11" t="s">
        <v>79</v>
      </c>
      <c r="B46" s="37">
        <f t="shared" si="1"/>
        <v>4071</v>
      </c>
      <c r="C46" s="38">
        <v>1991</v>
      </c>
      <c r="D46" s="38">
        <v>2080</v>
      </c>
      <c r="E46" s="13" t="s">
        <v>80</v>
      </c>
      <c r="F46" s="33"/>
      <c r="G46" s="6">
        <v>17517</v>
      </c>
      <c r="H46" s="6">
        <v>8654</v>
      </c>
      <c r="I46" s="6">
        <v>8863</v>
      </c>
    </row>
    <row r="47" spans="1:9" ht="10.5" customHeight="1" x14ac:dyDescent="0.2">
      <c r="A47" s="11" t="s">
        <v>81</v>
      </c>
      <c r="B47" s="37">
        <f t="shared" si="1"/>
        <v>4139</v>
      </c>
      <c r="C47" s="38">
        <v>1995</v>
      </c>
      <c r="D47" s="38">
        <v>2144</v>
      </c>
      <c r="E47" s="13" t="s">
        <v>82</v>
      </c>
      <c r="F47" s="33"/>
      <c r="G47" s="6">
        <v>20700</v>
      </c>
      <c r="H47" s="6">
        <v>10108</v>
      </c>
      <c r="I47" s="6">
        <v>10592</v>
      </c>
    </row>
    <row r="48" spans="1:9" ht="10.5" customHeight="1" x14ac:dyDescent="0.2">
      <c r="A48" s="11" t="s">
        <v>83</v>
      </c>
      <c r="B48" s="37">
        <f t="shared" si="1"/>
        <v>4237</v>
      </c>
      <c r="C48" s="38">
        <v>2062</v>
      </c>
      <c r="D48" s="38">
        <v>2175</v>
      </c>
      <c r="E48" s="13" t="s">
        <v>84</v>
      </c>
      <c r="F48" s="33"/>
      <c r="G48" s="6">
        <v>22612</v>
      </c>
      <c r="H48" s="6">
        <v>10898</v>
      </c>
      <c r="I48" s="6">
        <v>11714</v>
      </c>
    </row>
    <row r="49" spans="1:9" ht="10.5" customHeight="1" x14ac:dyDescent="0.2">
      <c r="A49" s="12" t="s">
        <v>85</v>
      </c>
      <c r="B49" s="39">
        <f t="shared" si="1"/>
        <v>4298</v>
      </c>
      <c r="C49" s="40">
        <v>2131</v>
      </c>
      <c r="D49" s="40">
        <v>2167</v>
      </c>
      <c r="E49" s="13" t="s">
        <v>86</v>
      </c>
      <c r="F49" s="33"/>
      <c r="G49" s="6">
        <v>27044</v>
      </c>
      <c r="H49" s="6">
        <v>12953</v>
      </c>
      <c r="I49" s="6">
        <v>14091</v>
      </c>
    </row>
    <row r="50" spans="1:9" ht="10.5" customHeight="1" x14ac:dyDescent="0.2">
      <c r="A50" s="11" t="s">
        <v>87</v>
      </c>
      <c r="B50" s="37">
        <f t="shared" si="1"/>
        <v>4406</v>
      </c>
      <c r="C50" s="38">
        <v>2159</v>
      </c>
      <c r="D50" s="38">
        <v>2247</v>
      </c>
      <c r="E50" s="13" t="s">
        <v>88</v>
      </c>
      <c r="F50" s="33"/>
      <c r="G50" s="6">
        <v>27984</v>
      </c>
      <c r="H50" s="6">
        <v>13315</v>
      </c>
      <c r="I50" s="6">
        <v>14669</v>
      </c>
    </row>
    <row r="51" spans="1:9" ht="10.5" customHeight="1" x14ac:dyDescent="0.2">
      <c r="A51" s="11" t="s">
        <v>89</v>
      </c>
      <c r="B51" s="37">
        <f t="shared" si="1"/>
        <v>4348</v>
      </c>
      <c r="C51" s="38">
        <v>2089</v>
      </c>
      <c r="D51" s="38">
        <v>2259</v>
      </c>
      <c r="E51" s="13" t="s">
        <v>90</v>
      </c>
      <c r="F51" s="33"/>
      <c r="G51" s="6">
        <v>26318</v>
      </c>
      <c r="H51" s="6">
        <v>12283</v>
      </c>
      <c r="I51" s="6">
        <v>14035</v>
      </c>
    </row>
    <row r="52" spans="1:9" ht="10.5" customHeight="1" x14ac:dyDescent="0.2">
      <c r="A52" s="11" t="s">
        <v>91</v>
      </c>
      <c r="B52" s="37">
        <f t="shared" si="1"/>
        <v>4357</v>
      </c>
      <c r="C52" s="38">
        <v>2082</v>
      </c>
      <c r="D52" s="38">
        <v>2275</v>
      </c>
      <c r="E52" s="13" t="s">
        <v>92</v>
      </c>
      <c r="F52" s="33"/>
      <c r="G52" s="6">
        <v>28021</v>
      </c>
      <c r="H52" s="6">
        <v>13130</v>
      </c>
      <c r="I52" s="6">
        <v>14891</v>
      </c>
    </row>
    <row r="53" spans="1:9" ht="10.5" customHeight="1" x14ac:dyDescent="0.2">
      <c r="A53" s="11" t="s">
        <v>93</v>
      </c>
      <c r="B53" s="37">
        <f t="shared" si="1"/>
        <v>4727</v>
      </c>
      <c r="C53" s="38">
        <v>2253</v>
      </c>
      <c r="D53" s="38">
        <v>2474</v>
      </c>
      <c r="E53" s="13" t="s">
        <v>94</v>
      </c>
      <c r="F53" s="33"/>
      <c r="G53" s="6">
        <v>29359</v>
      </c>
      <c r="H53" s="6">
        <v>13802</v>
      </c>
      <c r="I53" s="6">
        <v>15557</v>
      </c>
    </row>
    <row r="54" spans="1:9" ht="10.5" customHeight="1" x14ac:dyDescent="0.2">
      <c r="A54" s="12" t="s">
        <v>95</v>
      </c>
      <c r="B54" s="39">
        <f t="shared" si="1"/>
        <v>4774</v>
      </c>
      <c r="C54" s="40">
        <v>2315</v>
      </c>
      <c r="D54" s="40">
        <v>2459</v>
      </c>
      <c r="E54" s="13" t="s">
        <v>96</v>
      </c>
      <c r="F54" s="33"/>
      <c r="G54" s="6">
        <v>36015</v>
      </c>
      <c r="H54" s="6">
        <v>16684</v>
      </c>
      <c r="I54" s="6">
        <v>19331</v>
      </c>
    </row>
    <row r="55" spans="1:9" ht="10.5" customHeight="1" x14ac:dyDescent="0.2">
      <c r="A55" s="11" t="s">
        <v>97</v>
      </c>
      <c r="B55" s="37">
        <f t="shared" si="1"/>
        <v>4890</v>
      </c>
      <c r="C55" s="38">
        <v>2353</v>
      </c>
      <c r="D55" s="38">
        <v>2537</v>
      </c>
      <c r="E55" s="13" t="s">
        <v>98</v>
      </c>
      <c r="F55" s="33"/>
      <c r="G55" s="6">
        <v>23755</v>
      </c>
      <c r="H55" s="6">
        <v>10279</v>
      </c>
      <c r="I55" s="6">
        <v>13476</v>
      </c>
    </row>
    <row r="56" spans="1:9" ht="10.5" customHeight="1" x14ac:dyDescent="0.2">
      <c r="A56" s="11" t="s">
        <v>99</v>
      </c>
      <c r="B56" s="37">
        <f t="shared" si="1"/>
        <v>5065</v>
      </c>
      <c r="C56" s="38">
        <v>2443</v>
      </c>
      <c r="D56" s="38">
        <v>2622</v>
      </c>
      <c r="E56" s="13" t="s">
        <v>100</v>
      </c>
      <c r="F56" s="33"/>
      <c r="G56" s="6">
        <v>20167</v>
      </c>
      <c r="H56" s="6">
        <v>7651</v>
      </c>
      <c r="I56" s="6">
        <v>12516</v>
      </c>
    </row>
    <row r="57" spans="1:9" ht="10.5" customHeight="1" x14ac:dyDescent="0.2">
      <c r="A57" s="11" t="s">
        <v>101</v>
      </c>
      <c r="B57" s="37">
        <f t="shared" si="1"/>
        <v>5453</v>
      </c>
      <c r="C57" s="38">
        <v>2647</v>
      </c>
      <c r="D57" s="38">
        <v>2806</v>
      </c>
      <c r="E57" s="13" t="s">
        <v>59</v>
      </c>
      <c r="F57" s="33"/>
      <c r="G57" s="6">
        <v>26070</v>
      </c>
      <c r="H57" s="6">
        <v>7611</v>
      </c>
      <c r="I57" s="6">
        <v>18459</v>
      </c>
    </row>
    <row r="58" spans="1:9" ht="10.5" customHeight="1" x14ac:dyDescent="0.2">
      <c r="A58" s="11" t="s">
        <v>102</v>
      </c>
      <c r="B58" s="37">
        <f t="shared" si="1"/>
        <v>5735</v>
      </c>
      <c r="C58" s="38">
        <v>2764</v>
      </c>
      <c r="D58" s="38">
        <v>2971</v>
      </c>
      <c r="E58" s="31" t="s">
        <v>66</v>
      </c>
      <c r="F58" s="32"/>
      <c r="G58" s="10"/>
      <c r="H58" s="10"/>
      <c r="I58" s="10"/>
    </row>
    <row r="59" spans="1:9" ht="10.5" customHeight="1" x14ac:dyDescent="0.2">
      <c r="A59" s="12" t="s">
        <v>103</v>
      </c>
      <c r="B59" s="39">
        <f t="shared" si="1"/>
        <v>5901</v>
      </c>
      <c r="C59" s="40">
        <v>2746</v>
      </c>
      <c r="D59" s="40">
        <v>3155</v>
      </c>
      <c r="E59" s="13" t="s">
        <v>104</v>
      </c>
      <c r="F59" s="33"/>
      <c r="G59" s="6">
        <v>45287</v>
      </c>
      <c r="H59" s="6">
        <v>23234</v>
      </c>
      <c r="I59" s="6">
        <v>22053</v>
      </c>
    </row>
    <row r="60" spans="1:9" ht="10.5" customHeight="1" x14ac:dyDescent="0.2">
      <c r="A60" s="11" t="s">
        <v>105</v>
      </c>
      <c r="B60" s="37">
        <f t="shared" si="1"/>
        <v>5851</v>
      </c>
      <c r="C60" s="38">
        <v>2831</v>
      </c>
      <c r="D60" s="38">
        <v>3020</v>
      </c>
      <c r="E60" s="13" t="s">
        <v>106</v>
      </c>
      <c r="F60" s="33"/>
      <c r="G60" s="6">
        <v>220542</v>
      </c>
      <c r="H60" s="6">
        <v>106299</v>
      </c>
      <c r="I60" s="6">
        <v>114243</v>
      </c>
    </row>
    <row r="61" spans="1:9" ht="10.5" customHeight="1" x14ac:dyDescent="0.2">
      <c r="A61" s="11" t="s">
        <v>107</v>
      </c>
      <c r="B61" s="37">
        <f t="shared" si="1"/>
        <v>5780</v>
      </c>
      <c r="C61" s="38">
        <v>2808</v>
      </c>
      <c r="D61" s="38">
        <v>2972</v>
      </c>
      <c r="E61" s="13" t="s">
        <v>108</v>
      </c>
      <c r="F61" s="33"/>
      <c r="G61" s="6">
        <v>135366</v>
      </c>
      <c r="H61" s="6">
        <v>56027</v>
      </c>
      <c r="I61" s="6">
        <v>79339</v>
      </c>
    </row>
    <row r="62" spans="1:9" ht="10.5" customHeight="1" x14ac:dyDescent="0.2">
      <c r="A62" s="11" t="s">
        <v>109</v>
      </c>
      <c r="B62" s="37">
        <f t="shared" si="1"/>
        <v>5447</v>
      </c>
      <c r="C62" s="38">
        <v>2544</v>
      </c>
      <c r="D62" s="38">
        <v>2903</v>
      </c>
      <c r="E62" s="13" t="s">
        <v>110</v>
      </c>
      <c r="F62" s="4"/>
      <c r="G62" s="10"/>
      <c r="H62" s="10"/>
      <c r="I62" s="10"/>
    </row>
    <row r="63" spans="1:9" ht="10.5" customHeight="1" x14ac:dyDescent="0.2">
      <c r="A63" s="11" t="s">
        <v>111</v>
      </c>
      <c r="B63" s="37">
        <f t="shared" si="1"/>
        <v>5520</v>
      </c>
      <c r="C63" s="38">
        <v>2634</v>
      </c>
      <c r="D63" s="38">
        <v>2886</v>
      </c>
      <c r="E63" s="13" t="s">
        <v>104</v>
      </c>
      <c r="F63" s="33"/>
      <c r="G63" s="43">
        <v>11.288027019279902</v>
      </c>
      <c r="H63" s="43">
        <v>12.521017460659625</v>
      </c>
      <c r="I63" s="43">
        <v>10.227003965033505</v>
      </c>
    </row>
    <row r="64" spans="1:9" ht="10.5" customHeight="1" x14ac:dyDescent="0.2">
      <c r="A64" s="12" t="s">
        <v>112</v>
      </c>
      <c r="B64" s="39">
        <f t="shared" si="1"/>
        <v>5386</v>
      </c>
      <c r="C64" s="40">
        <v>2498</v>
      </c>
      <c r="D64" s="40">
        <v>2888</v>
      </c>
      <c r="E64" s="13" t="s">
        <v>106</v>
      </c>
      <c r="F64" s="33"/>
      <c r="G64" s="43">
        <v>54.971273320953649</v>
      </c>
      <c r="H64" s="43">
        <v>57.285514119422288</v>
      </c>
      <c r="I64" s="43">
        <v>52.979803835184455</v>
      </c>
    </row>
    <row r="65" spans="1:10" ht="10.5" customHeight="1" x14ac:dyDescent="0.2">
      <c r="A65" s="11" t="s">
        <v>113</v>
      </c>
      <c r="B65" s="37">
        <f t="shared" si="1"/>
        <v>5565</v>
      </c>
      <c r="C65" s="38">
        <v>2577</v>
      </c>
      <c r="D65" s="38">
        <v>2988</v>
      </c>
      <c r="E65" s="13" t="s">
        <v>108</v>
      </c>
      <c r="F65" s="33"/>
      <c r="G65" s="43">
        <v>33.740699659766449</v>
      </c>
      <c r="H65" s="43">
        <v>30.193468419918084</v>
      </c>
      <c r="I65" s="43">
        <v>36.793192199782041</v>
      </c>
      <c r="J65" s="14"/>
    </row>
    <row r="66" spans="1:10" ht="10.5" customHeight="1" x14ac:dyDescent="0.2">
      <c r="A66" s="11" t="s">
        <v>114</v>
      </c>
      <c r="B66" s="37">
        <f t="shared" si="1"/>
        <v>4355</v>
      </c>
      <c r="C66" s="38">
        <v>2022</v>
      </c>
      <c r="D66" s="38">
        <v>2333</v>
      </c>
      <c r="E66" s="116" t="s">
        <v>115</v>
      </c>
      <c r="F66" s="137"/>
      <c r="G66" s="43">
        <v>20.534410679145015</v>
      </c>
      <c r="H66" s="43">
        <v>21.857214084798539</v>
      </c>
      <c r="I66" s="43">
        <v>19.3035897166566</v>
      </c>
    </row>
    <row r="67" spans="1:10" ht="10.5" customHeight="1" x14ac:dyDescent="0.2">
      <c r="A67" s="11" t="s">
        <v>116</v>
      </c>
      <c r="B67" s="37">
        <f t="shared" si="1"/>
        <v>5635</v>
      </c>
      <c r="C67" s="38">
        <v>2614</v>
      </c>
      <c r="D67" s="38">
        <v>3021</v>
      </c>
      <c r="E67" s="116" t="s">
        <v>117</v>
      </c>
      <c r="F67" s="137"/>
      <c r="G67" s="43">
        <v>61.378784993334598</v>
      </c>
      <c r="H67" s="43">
        <v>52.706986895455273</v>
      </c>
      <c r="I67" s="43">
        <v>69.447581033411225</v>
      </c>
    </row>
    <row r="68" spans="1:10" ht="10.5" customHeight="1" x14ac:dyDescent="0.2">
      <c r="A68" s="11" t="s">
        <v>118</v>
      </c>
      <c r="B68" s="37">
        <f t="shared" si="1"/>
        <v>5372</v>
      </c>
      <c r="C68" s="38">
        <v>2509</v>
      </c>
      <c r="D68" s="38">
        <v>2863</v>
      </c>
      <c r="E68" s="116" t="s">
        <v>119</v>
      </c>
      <c r="F68" s="137"/>
      <c r="G68" s="43">
        <v>81.913195672479617</v>
      </c>
      <c r="H68" s="43">
        <v>74.564200980253815</v>
      </c>
      <c r="I68" s="43">
        <v>88.751170750067843</v>
      </c>
    </row>
    <row r="69" spans="1:10" ht="10.5" customHeight="1" x14ac:dyDescent="0.2">
      <c r="A69" s="15" t="s">
        <v>120</v>
      </c>
      <c r="B69" s="36">
        <f t="shared" si="1"/>
        <v>5391</v>
      </c>
      <c r="C69" s="44">
        <v>2561</v>
      </c>
      <c r="D69" s="45">
        <v>2830</v>
      </c>
      <c r="E69" s="116" t="s">
        <v>121</v>
      </c>
      <c r="F69" s="137"/>
      <c r="G69" s="46">
        <v>298.90697109545783</v>
      </c>
      <c r="H69" s="47">
        <v>241.14229146939832</v>
      </c>
      <c r="I69" s="47">
        <v>359.76511132272253</v>
      </c>
    </row>
    <row r="70" spans="1:10" ht="2.25" customHeight="1" thickBot="1" x14ac:dyDescent="0.25">
      <c r="A70" s="16"/>
      <c r="B70" s="17"/>
      <c r="C70" s="7"/>
      <c r="D70" s="18"/>
      <c r="E70" s="19"/>
      <c r="F70" s="14"/>
      <c r="G70" s="20"/>
      <c r="H70" s="21"/>
      <c r="I70" s="21"/>
    </row>
    <row r="71" spans="1:10" ht="12.75" customHeight="1" x14ac:dyDescent="0.15">
      <c r="A71" s="22" t="s">
        <v>122</v>
      </c>
      <c r="B71" s="22"/>
      <c r="C71" s="22"/>
      <c r="D71" s="22"/>
      <c r="E71" s="22"/>
      <c r="F71" s="22"/>
      <c r="G71" s="22"/>
      <c r="H71" s="22"/>
      <c r="I71" s="22"/>
    </row>
    <row r="72" spans="1:10" ht="10.5" customHeight="1" x14ac:dyDescent="0.2">
      <c r="A72" s="30" t="s">
        <v>129</v>
      </c>
    </row>
    <row r="73" spans="1:10" ht="10.5" customHeight="1" x14ac:dyDescent="0.2">
      <c r="A73" s="30" t="s">
        <v>123</v>
      </c>
    </row>
    <row r="74" spans="1:10" ht="10.5" customHeight="1" x14ac:dyDescent="0.2">
      <c r="A74" s="30" t="s">
        <v>124</v>
      </c>
    </row>
    <row r="75" spans="1:10" x14ac:dyDescent="0.2">
      <c r="A75" s="118"/>
      <c r="B75" s="118"/>
      <c r="C75" s="118"/>
      <c r="D75" s="118"/>
      <c r="E75" s="118"/>
      <c r="F75" s="118"/>
      <c r="G75" s="118"/>
      <c r="H75" s="118"/>
      <c r="I75" s="118"/>
    </row>
  </sheetData>
  <mergeCells count="41">
    <mergeCell ref="E13:F13"/>
    <mergeCell ref="A1:I1"/>
    <mergeCell ref="A5:A6"/>
    <mergeCell ref="B5:D5"/>
    <mergeCell ref="E5:F6"/>
    <mergeCell ref="G5:I5"/>
    <mergeCell ref="E7:F7"/>
    <mergeCell ref="E8:F8"/>
    <mergeCell ref="E9:F9"/>
    <mergeCell ref="E10:F10"/>
    <mergeCell ref="E11:F11"/>
    <mergeCell ref="E12:F12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66:F66"/>
    <mergeCell ref="E67:F67"/>
    <mergeCell ref="E68:F68"/>
    <mergeCell ref="E69:F69"/>
    <mergeCell ref="A75:I75"/>
  </mergeCells>
  <phoneticPr fontId="3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R7</vt:lpstr>
      <vt:lpstr>R6</vt:lpstr>
      <vt:lpstr>R5</vt:lpstr>
      <vt:lpstr>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2023-04-12T05:35:53Z</dcterms:created>
  <dcterms:modified xsi:type="dcterms:W3CDTF">2026-01-29T05:09:21Z</dcterms:modified>
</cp:coreProperties>
</file>