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vms6100\統計課【新フォルダー】\01資料\03月次・年次更新データ\02_年次更新データ\令和7年度\02_HP掲載データ\ⅩⅢ　社会保障\施行\"/>
    </mc:Choice>
  </mc:AlternateContent>
  <bookViews>
    <workbookView xWindow="0" yWindow="0" windowWidth="23040" windowHeight="9096"/>
  </bookViews>
  <sheets>
    <sheet name="R6" sheetId="4" r:id="rId1"/>
    <sheet name="R5" sheetId="3" r:id="rId2"/>
    <sheet name="R4" sheetId="1" r:id="rId3"/>
    <sheet name="R3" sheetId="2" r:id="rId4"/>
  </sheets>
  <definedNames>
    <definedName name="_xlnm.Print_Area" localSheetId="3">'R3'!$A$1:$Y$31</definedName>
    <definedName name="_xlnm.Print_Area" localSheetId="2">'R4'!$A$1:$Y$29</definedName>
    <definedName name="_xlnm.Print_Area" localSheetId="1">'R5'!$A$1:$Y$29</definedName>
    <definedName name="_xlnm.Print_Area" localSheetId="0">'R6'!$A$1:$Y$29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5" i="4" l="1"/>
  <c r="D25" i="4"/>
  <c r="E24" i="4"/>
  <c r="D24" i="4"/>
  <c r="E23" i="4"/>
  <c r="D23" i="4"/>
  <c r="E22" i="4"/>
  <c r="D22" i="4"/>
  <c r="E21" i="4"/>
  <c r="D21" i="4"/>
  <c r="E20" i="4"/>
  <c r="D20" i="4"/>
  <c r="E19" i="4"/>
  <c r="D19" i="4"/>
  <c r="E18" i="4"/>
  <c r="D18" i="4"/>
  <c r="E17" i="4"/>
  <c r="D17" i="4"/>
  <c r="E16" i="4"/>
  <c r="D16" i="4"/>
  <c r="E15" i="4"/>
  <c r="D15" i="4"/>
  <c r="E14" i="4"/>
  <c r="D14" i="4"/>
  <c r="X12" i="4"/>
  <c r="W12" i="4"/>
  <c r="V12" i="4"/>
  <c r="U12" i="4"/>
  <c r="T12" i="4"/>
  <c r="S12" i="4"/>
  <c r="R12" i="4"/>
  <c r="Q12" i="4"/>
  <c r="P12" i="4"/>
  <c r="O12" i="4"/>
  <c r="N12" i="4"/>
  <c r="M12" i="4"/>
  <c r="L12" i="4"/>
  <c r="K12" i="4"/>
  <c r="E12" i="4" s="1"/>
  <c r="J12" i="4"/>
  <c r="I12" i="4"/>
  <c r="H12" i="4"/>
  <c r="G12" i="4"/>
  <c r="F12" i="4"/>
  <c r="D12" i="4"/>
  <c r="C12" i="4"/>
  <c r="B12" i="4"/>
  <c r="E14" i="3" l="1"/>
  <c r="E15" i="3"/>
  <c r="E16" i="3"/>
  <c r="E17" i="3"/>
  <c r="E18" i="3"/>
  <c r="E19" i="3"/>
  <c r="E20" i="3"/>
  <c r="E21" i="3"/>
  <c r="E22" i="3"/>
  <c r="E23" i="3"/>
  <c r="E24" i="3"/>
  <c r="E25" i="3"/>
  <c r="E12" i="1"/>
  <c r="E12" i="3"/>
  <c r="F12" i="3"/>
  <c r="D12" i="3"/>
  <c r="G12" i="3" l="1"/>
  <c r="H12" i="3"/>
  <c r="I12" i="3"/>
  <c r="J12" i="3"/>
  <c r="K12" i="3"/>
  <c r="L12" i="3"/>
  <c r="M12" i="3"/>
  <c r="N12" i="3"/>
  <c r="O12" i="3"/>
  <c r="P12" i="3"/>
  <c r="Q12" i="3"/>
  <c r="R12" i="3"/>
  <c r="S12" i="3"/>
  <c r="T12" i="3"/>
  <c r="U12" i="3"/>
  <c r="V12" i="3"/>
  <c r="W12" i="3"/>
  <c r="X12" i="3"/>
  <c r="C12" i="3"/>
  <c r="B12" i="3"/>
  <c r="D25" i="3"/>
  <c r="D24" i="3"/>
  <c r="D23" i="3"/>
  <c r="D22" i="3"/>
  <c r="D21" i="3"/>
  <c r="D20" i="3"/>
  <c r="D19" i="3"/>
  <c r="D18" i="3"/>
  <c r="D17" i="3"/>
  <c r="D16" i="3"/>
  <c r="D15" i="3"/>
  <c r="D14" i="3"/>
  <c r="D14" i="1" l="1"/>
  <c r="D15" i="1"/>
  <c r="D16" i="1"/>
  <c r="D17" i="1"/>
  <c r="D18" i="1"/>
  <c r="D19" i="1"/>
  <c r="D20" i="1"/>
  <c r="D21" i="1"/>
  <c r="D22" i="1"/>
  <c r="D23" i="1"/>
  <c r="D24" i="1"/>
  <c r="D25" i="1"/>
  <c r="B12" i="1" l="1"/>
  <c r="C12" i="1"/>
  <c r="X12" i="1" l="1"/>
  <c r="W12" i="1"/>
  <c r="V12" i="1"/>
  <c r="U12" i="1"/>
  <c r="T12" i="1"/>
  <c r="S12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D12" i="1" l="1"/>
</calcChain>
</file>

<file path=xl/sharedStrings.xml><?xml version="1.0" encoding="utf-8"?>
<sst xmlns="http://schemas.openxmlformats.org/spreadsheetml/2006/main" count="328" uniqueCount="92">
  <si>
    <t xml:space="preserve"> 護　　状　　況</t>
    <rPh sb="1" eb="2">
      <t>ゴ</t>
    </rPh>
    <rPh sb="4" eb="5">
      <t>ジョウ</t>
    </rPh>
    <rPh sb="7" eb="8">
      <t>イワン</t>
    </rPh>
    <phoneticPr fontId="3"/>
  </si>
  <si>
    <t>　　　本表は、長崎市における生活保護状況を掲げたもので、現に保護を受けた世帯数及び人員数は各月の平均である。</t>
    <rPh sb="3" eb="4">
      <t>ホン</t>
    </rPh>
    <rPh sb="4" eb="5">
      <t>ヒョウ</t>
    </rPh>
    <rPh sb="7" eb="10">
      <t>ナガサキシ</t>
    </rPh>
    <rPh sb="14" eb="16">
      <t>セイカツ</t>
    </rPh>
    <rPh sb="16" eb="18">
      <t>ホゴ</t>
    </rPh>
    <rPh sb="18" eb="20">
      <t>ジョウキョウ</t>
    </rPh>
    <rPh sb="21" eb="22">
      <t>カカ</t>
    </rPh>
    <rPh sb="28" eb="29">
      <t>ゲン</t>
    </rPh>
    <rPh sb="30" eb="32">
      <t>ホゴ</t>
    </rPh>
    <rPh sb="33" eb="34">
      <t>ウ</t>
    </rPh>
    <rPh sb="36" eb="39">
      <t>セタイスウ</t>
    </rPh>
    <rPh sb="39" eb="40">
      <t>オヨ</t>
    </rPh>
    <rPh sb="41" eb="43">
      <t>ジンイン</t>
    </rPh>
    <rPh sb="43" eb="44">
      <t>スウ</t>
    </rPh>
    <rPh sb="45" eb="47">
      <t>カクツキ</t>
    </rPh>
    <rPh sb="48" eb="50">
      <t>ヘイキン</t>
    </rPh>
    <phoneticPr fontId="3"/>
  </si>
  <si>
    <t>　　　四捨五入の関係で内訳の計と総額は必ずしも一致しない。</t>
    <phoneticPr fontId="3"/>
  </si>
  <si>
    <t>(単位　　人、千円)</t>
    <phoneticPr fontId="3"/>
  </si>
  <si>
    <t>年　度　・　月</t>
    <rPh sb="0" eb="1">
      <t>ネン</t>
    </rPh>
    <rPh sb="2" eb="3">
      <t>タビ</t>
    </rPh>
    <rPh sb="6" eb="7">
      <t>ツキ</t>
    </rPh>
    <phoneticPr fontId="3"/>
  </si>
  <si>
    <t>現に保護を受けた者</t>
    <rPh sb="0" eb="1">
      <t>ゲン</t>
    </rPh>
    <rPh sb="2" eb="4">
      <t>ホゴ</t>
    </rPh>
    <rPh sb="5" eb="6">
      <t>ウ</t>
    </rPh>
    <rPh sb="8" eb="9">
      <t>モノ</t>
    </rPh>
    <phoneticPr fontId="3"/>
  </si>
  <si>
    <t>総　　　　　　　　　　数</t>
    <rPh sb="0" eb="1">
      <t>フサ</t>
    </rPh>
    <rPh sb="11" eb="12">
      <t>カズ</t>
    </rPh>
    <phoneticPr fontId="3"/>
  </si>
  <si>
    <t>生　　活　　扶　　助</t>
    <rPh sb="0" eb="1">
      <t>ショウ</t>
    </rPh>
    <rPh sb="3" eb="4">
      <t>カツ</t>
    </rPh>
    <rPh sb="6" eb="7">
      <t>タス</t>
    </rPh>
    <rPh sb="9" eb="10">
      <t>スケ</t>
    </rPh>
    <phoneticPr fontId="3"/>
  </si>
  <si>
    <t>住　　宅　　扶　　助</t>
    <rPh sb="0" eb="1">
      <t>ジュウ</t>
    </rPh>
    <rPh sb="3" eb="4">
      <t>タク</t>
    </rPh>
    <rPh sb="6" eb="7">
      <t>タス</t>
    </rPh>
    <rPh sb="9" eb="10">
      <t>スケ</t>
    </rPh>
    <phoneticPr fontId="3"/>
  </si>
  <si>
    <t>教　　育　　扶　　助</t>
    <rPh sb="0" eb="1">
      <t>キョウ</t>
    </rPh>
    <rPh sb="3" eb="4">
      <t>イク</t>
    </rPh>
    <rPh sb="6" eb="7">
      <t>タス</t>
    </rPh>
    <rPh sb="9" eb="10">
      <t>スケ</t>
    </rPh>
    <phoneticPr fontId="3"/>
  </si>
  <si>
    <t>介　　護　　扶　　助</t>
    <rPh sb="0" eb="1">
      <t>スケ</t>
    </rPh>
    <rPh sb="3" eb="4">
      <t>マモル</t>
    </rPh>
    <rPh sb="6" eb="7">
      <t>タス</t>
    </rPh>
    <rPh sb="9" eb="10">
      <t>スケ</t>
    </rPh>
    <phoneticPr fontId="3"/>
  </si>
  <si>
    <t>医　　療　　扶　　助</t>
    <rPh sb="0" eb="1">
      <t>イ</t>
    </rPh>
    <rPh sb="3" eb="4">
      <t>リョウ</t>
    </rPh>
    <rPh sb="6" eb="7">
      <t>タス</t>
    </rPh>
    <rPh sb="9" eb="10">
      <t>スケ</t>
    </rPh>
    <phoneticPr fontId="3"/>
  </si>
  <si>
    <t>出　産　扶　助</t>
    <rPh sb="0" eb="1">
      <t>デ</t>
    </rPh>
    <rPh sb="2" eb="3">
      <t>サン</t>
    </rPh>
    <rPh sb="4" eb="5">
      <t>タス</t>
    </rPh>
    <rPh sb="6" eb="7">
      <t>スケ</t>
    </rPh>
    <phoneticPr fontId="3"/>
  </si>
  <si>
    <t>生　　業　　扶　　助</t>
    <rPh sb="0" eb="1">
      <t>ショウ</t>
    </rPh>
    <rPh sb="3" eb="4">
      <t>ギョウ</t>
    </rPh>
    <rPh sb="6" eb="7">
      <t>タス</t>
    </rPh>
    <rPh sb="9" eb="10">
      <t>スケ</t>
    </rPh>
    <phoneticPr fontId="3"/>
  </si>
  <si>
    <t>葬　　祭　　扶　　助</t>
    <rPh sb="0" eb="1">
      <t>ソウ</t>
    </rPh>
    <rPh sb="3" eb="4">
      <t>サイ</t>
    </rPh>
    <rPh sb="6" eb="7">
      <t>タス</t>
    </rPh>
    <rPh sb="9" eb="10">
      <t>スケ</t>
    </rPh>
    <phoneticPr fontId="3"/>
  </si>
  <si>
    <t>施設事務費</t>
    <rPh sb="0" eb="2">
      <t>シセツ</t>
    </rPh>
    <rPh sb="2" eb="5">
      <t>ジムヒ</t>
    </rPh>
    <phoneticPr fontId="3"/>
  </si>
  <si>
    <t>年度・月</t>
    <rPh sb="0" eb="1">
      <t>ネン</t>
    </rPh>
    <rPh sb="1" eb="2">
      <t>タビ</t>
    </rPh>
    <rPh sb="3" eb="4">
      <t>ツキ</t>
    </rPh>
    <phoneticPr fontId="3"/>
  </si>
  <si>
    <t>世　帯　数</t>
    <rPh sb="0" eb="1">
      <t>ヨ</t>
    </rPh>
    <rPh sb="2" eb="3">
      <t>オビ</t>
    </rPh>
    <rPh sb="4" eb="5">
      <t>カズ</t>
    </rPh>
    <phoneticPr fontId="3"/>
  </si>
  <si>
    <t>人　　員</t>
    <rPh sb="0" eb="1">
      <t>ヒト</t>
    </rPh>
    <rPh sb="3" eb="4">
      <t>イン</t>
    </rPh>
    <phoneticPr fontId="3"/>
  </si>
  <si>
    <t>人　　　員</t>
    <rPh sb="0" eb="1">
      <t>ヒト</t>
    </rPh>
    <rPh sb="4" eb="5">
      <t>イン</t>
    </rPh>
    <phoneticPr fontId="3"/>
  </si>
  <si>
    <t>金　　　　　額</t>
    <rPh sb="0" eb="1">
      <t>キン</t>
    </rPh>
    <rPh sb="6" eb="7">
      <t>ガク</t>
    </rPh>
    <phoneticPr fontId="3"/>
  </si>
  <si>
    <t>金　　　額</t>
    <rPh sb="0" eb="1">
      <t>キン</t>
    </rPh>
    <rPh sb="4" eb="5">
      <t>ガク</t>
    </rPh>
    <phoneticPr fontId="3"/>
  </si>
  <si>
    <t>人　員</t>
    <rPh sb="0" eb="1">
      <t>ヒト</t>
    </rPh>
    <rPh sb="2" eb="3">
      <t>イン</t>
    </rPh>
    <phoneticPr fontId="3"/>
  </si>
  <si>
    <t>金　　額</t>
    <rPh sb="0" eb="1">
      <t>キン</t>
    </rPh>
    <rPh sb="3" eb="4">
      <t>ガク</t>
    </rPh>
    <phoneticPr fontId="3"/>
  </si>
  <si>
    <t>金　額</t>
    <rPh sb="0" eb="1">
      <t>キン</t>
    </rPh>
    <rPh sb="2" eb="3">
      <t>ガク</t>
    </rPh>
    <phoneticPr fontId="3"/>
  </si>
  <si>
    <t>６月</t>
    <rPh sb="1" eb="2">
      <t>ガツ</t>
    </rPh>
    <phoneticPr fontId="3"/>
  </si>
  <si>
    <t>６月　</t>
    <rPh sb="1" eb="2">
      <t>ガツ</t>
    </rPh>
    <phoneticPr fontId="3"/>
  </si>
  <si>
    <t>７月</t>
    <rPh sb="1" eb="2">
      <t>ガツ</t>
    </rPh>
    <phoneticPr fontId="3"/>
  </si>
  <si>
    <t>７月　</t>
    <rPh sb="1" eb="2">
      <t>ガツ</t>
    </rPh>
    <phoneticPr fontId="3"/>
  </si>
  <si>
    <t>８月</t>
    <rPh sb="1" eb="2">
      <t>ガツ</t>
    </rPh>
    <phoneticPr fontId="3"/>
  </si>
  <si>
    <t>８月　</t>
    <rPh sb="1" eb="2">
      <t>ガツ</t>
    </rPh>
    <phoneticPr fontId="3"/>
  </si>
  <si>
    <t>９月</t>
    <rPh sb="1" eb="2">
      <t>ガツ</t>
    </rPh>
    <phoneticPr fontId="3"/>
  </si>
  <si>
    <t>９月　</t>
    <rPh sb="1" eb="2">
      <t>ガツ</t>
    </rPh>
    <phoneticPr fontId="3"/>
  </si>
  <si>
    <t>１０月</t>
    <rPh sb="2" eb="3">
      <t>ガツ</t>
    </rPh>
    <phoneticPr fontId="3"/>
  </si>
  <si>
    <t>１０月　</t>
    <rPh sb="2" eb="3">
      <t>ガツ</t>
    </rPh>
    <phoneticPr fontId="3"/>
  </si>
  <si>
    <t>１１月</t>
    <rPh sb="2" eb="3">
      <t>ガツ</t>
    </rPh>
    <phoneticPr fontId="3"/>
  </si>
  <si>
    <t>１１月　</t>
    <rPh sb="2" eb="3">
      <t>ガツ</t>
    </rPh>
    <phoneticPr fontId="3"/>
  </si>
  <si>
    <t>１２月</t>
    <rPh sb="2" eb="3">
      <t>ガツ</t>
    </rPh>
    <phoneticPr fontId="3"/>
  </si>
  <si>
    <t>１２月　</t>
    <rPh sb="2" eb="3">
      <t>ガツ</t>
    </rPh>
    <phoneticPr fontId="3"/>
  </si>
  <si>
    <t>２月</t>
    <rPh sb="1" eb="2">
      <t>ガツ</t>
    </rPh>
    <phoneticPr fontId="3"/>
  </si>
  <si>
    <t>２月　</t>
    <rPh sb="1" eb="2">
      <t>ガツ</t>
    </rPh>
    <phoneticPr fontId="3"/>
  </si>
  <si>
    <t>３月</t>
    <rPh sb="1" eb="2">
      <t>ガツ</t>
    </rPh>
    <phoneticPr fontId="3"/>
  </si>
  <si>
    <t>３月　</t>
    <rPh sb="1" eb="2">
      <t>ガツ</t>
    </rPh>
    <phoneticPr fontId="3"/>
  </si>
  <si>
    <t>資料　　市生活福祉１課　　　　　</t>
    <rPh sb="0" eb="2">
      <t>シリョウ</t>
    </rPh>
    <rPh sb="4" eb="5">
      <t>シ</t>
    </rPh>
    <rPh sb="5" eb="7">
      <t>セイカツ</t>
    </rPh>
    <rPh sb="7" eb="9">
      <t>フクシ</t>
    </rPh>
    <rPh sb="10" eb="11">
      <t>カ</t>
    </rPh>
    <phoneticPr fontId="3"/>
  </si>
  <si>
    <t>（注） １． 現に保護を受けた者は世帯数、人員ともに当月中に1日（1回）でも生活保護を受けた世帯数、人員を示す。</t>
    <rPh sb="7" eb="8">
      <t>ゲン</t>
    </rPh>
    <rPh sb="9" eb="11">
      <t>ホゴ</t>
    </rPh>
    <rPh sb="12" eb="13">
      <t>ウ</t>
    </rPh>
    <rPh sb="15" eb="16">
      <t>モノ</t>
    </rPh>
    <rPh sb="17" eb="20">
      <t>セタイスウ</t>
    </rPh>
    <rPh sb="21" eb="23">
      <t>ジンイン</t>
    </rPh>
    <rPh sb="26" eb="29">
      <t>トウゲツチュウ</t>
    </rPh>
    <rPh sb="31" eb="32">
      <t>ニチ</t>
    </rPh>
    <rPh sb="34" eb="35">
      <t>カイ</t>
    </rPh>
    <rPh sb="38" eb="40">
      <t>セイカツ</t>
    </rPh>
    <rPh sb="40" eb="42">
      <t>ホゴ</t>
    </rPh>
    <rPh sb="43" eb="44">
      <t>ウ</t>
    </rPh>
    <rPh sb="46" eb="49">
      <t>セタイスウ</t>
    </rPh>
    <rPh sb="50" eb="52">
      <t>ジンイン</t>
    </rPh>
    <rPh sb="53" eb="54">
      <t>シメ</t>
    </rPh>
    <phoneticPr fontId="3"/>
  </si>
  <si>
    <t>　　　　　　　　　　　　　　　　　　　　　　　　　　　　</t>
    <phoneticPr fontId="3"/>
  </si>
  <si>
    <t>５月</t>
    <rPh sb="1" eb="2">
      <t>ガツ</t>
    </rPh>
    <phoneticPr fontId="3"/>
  </si>
  <si>
    <t>２年度　</t>
    <rPh sb="1" eb="2">
      <t>ネン</t>
    </rPh>
    <rPh sb="2" eb="3">
      <t>ド</t>
    </rPh>
    <phoneticPr fontId="3"/>
  </si>
  <si>
    <t>５月　</t>
    <rPh sb="1" eb="2">
      <t>ガツ</t>
    </rPh>
    <phoneticPr fontId="3"/>
  </si>
  <si>
    <t>３年度　</t>
    <rPh sb="1" eb="2">
      <t>ネン</t>
    </rPh>
    <rPh sb="2" eb="3">
      <t>ド</t>
    </rPh>
    <phoneticPr fontId="3"/>
  </si>
  <si>
    <t>２年度</t>
    <rPh sb="1" eb="3">
      <t>ネンド</t>
    </rPh>
    <phoneticPr fontId="3"/>
  </si>
  <si>
    <t>３年度</t>
    <rPh sb="1" eb="3">
      <t>ネンド</t>
    </rPh>
    <phoneticPr fontId="3"/>
  </si>
  <si>
    <t xml:space="preserve">生　　活　　保　 </t>
    <rPh sb="0" eb="1">
      <t>ショウ</t>
    </rPh>
    <rPh sb="3" eb="4">
      <t>カツ</t>
    </rPh>
    <rPh sb="6" eb="7">
      <t>タモツ</t>
    </rPh>
    <phoneticPr fontId="3"/>
  </si>
  <si>
    <t>平成３０年度</t>
    <rPh sb="0" eb="2">
      <t>ヘイセイ</t>
    </rPh>
    <phoneticPr fontId="3"/>
  </si>
  <si>
    <t>４年度</t>
    <rPh sb="1" eb="3">
      <t>ネンド</t>
    </rPh>
    <phoneticPr fontId="3"/>
  </si>
  <si>
    <t>令和元年度</t>
    <rPh sb="0" eb="2">
      <t>レイワ</t>
    </rPh>
    <rPh sb="2" eb="4">
      <t>ガンネン</t>
    </rPh>
    <phoneticPr fontId="3"/>
  </si>
  <si>
    <t>就労自立
給付金</t>
    <rPh sb="0" eb="2">
      <t>シュウロウ</t>
    </rPh>
    <rPh sb="2" eb="4">
      <t>ジリツ</t>
    </rPh>
    <rPh sb="5" eb="8">
      <t>キュウフキン</t>
    </rPh>
    <phoneticPr fontId="3"/>
  </si>
  <si>
    <t>進学準備
給付金</t>
    <rPh sb="0" eb="2">
      <t>シンガク</t>
    </rPh>
    <rPh sb="2" eb="4">
      <t>ジュンビ</t>
    </rPh>
    <rPh sb="5" eb="8">
      <t>キュウフキン</t>
    </rPh>
    <phoneticPr fontId="3"/>
  </si>
  <si>
    <t>令和４年４月</t>
    <rPh sb="0" eb="1">
      <t>レイ</t>
    </rPh>
    <rPh sb="1" eb="2">
      <t>カズ</t>
    </rPh>
    <rPh sb="3" eb="4">
      <t>ネン</t>
    </rPh>
    <rPh sb="4" eb="5">
      <t>ヘイネン</t>
    </rPh>
    <rPh sb="5" eb="6">
      <t>ガツ</t>
    </rPh>
    <phoneticPr fontId="3"/>
  </si>
  <si>
    <t>５年１月</t>
    <rPh sb="1" eb="2">
      <t>ネン</t>
    </rPh>
    <rPh sb="3" eb="4">
      <t>ガツ</t>
    </rPh>
    <phoneticPr fontId="3"/>
  </si>
  <si>
    <t>平成３０年度　</t>
    <rPh sb="0" eb="2">
      <t>ヘイセイ</t>
    </rPh>
    <rPh sb="4" eb="5">
      <t>ネン</t>
    </rPh>
    <rPh sb="5" eb="6">
      <t>ド</t>
    </rPh>
    <phoneticPr fontId="3"/>
  </si>
  <si>
    <t>　令和元年度　</t>
    <rPh sb="1" eb="3">
      <t>レイワ</t>
    </rPh>
    <rPh sb="3" eb="4">
      <t>モト</t>
    </rPh>
    <rPh sb="4" eb="5">
      <t>ネン</t>
    </rPh>
    <rPh sb="5" eb="6">
      <t>ド</t>
    </rPh>
    <phoneticPr fontId="3"/>
  </si>
  <si>
    <t>４年度　</t>
    <rPh sb="1" eb="2">
      <t>ネン</t>
    </rPh>
    <rPh sb="2" eb="3">
      <t>ド</t>
    </rPh>
    <phoneticPr fontId="3"/>
  </si>
  <si>
    <t>令和４年４月　</t>
    <rPh sb="0" eb="2">
      <t>レイワ</t>
    </rPh>
    <rPh sb="3" eb="4">
      <t>ネン</t>
    </rPh>
    <rPh sb="5" eb="6">
      <t>ガツ</t>
    </rPh>
    <phoneticPr fontId="3"/>
  </si>
  <si>
    <t>５年１月　</t>
    <rPh sb="1" eb="2">
      <t>ネン</t>
    </rPh>
    <rPh sb="3" eb="4">
      <t>ガツ</t>
    </rPh>
    <phoneticPr fontId="3"/>
  </si>
  <si>
    <t>平成　２９年度</t>
    <rPh sb="0" eb="2">
      <t>ヘイセイ</t>
    </rPh>
    <phoneticPr fontId="3"/>
  </si>
  <si>
    <t>　平成　２９年度　</t>
    <rPh sb="1" eb="3">
      <t>ヘイセイ</t>
    </rPh>
    <rPh sb="6" eb="7">
      <t>ネン</t>
    </rPh>
    <rPh sb="7" eb="8">
      <t>ド</t>
    </rPh>
    <phoneticPr fontId="3"/>
  </si>
  <si>
    <t>３０年度</t>
  </si>
  <si>
    <t>３０年度　</t>
    <rPh sb="2" eb="3">
      <t>ネン</t>
    </rPh>
    <rPh sb="3" eb="4">
      <t>ド</t>
    </rPh>
    <phoneticPr fontId="3"/>
  </si>
  <si>
    <t>令和　元年度</t>
    <rPh sb="0" eb="2">
      <t>レイワ</t>
    </rPh>
    <rPh sb="3" eb="5">
      <t>ガンネン</t>
    </rPh>
    <phoneticPr fontId="3"/>
  </si>
  <si>
    <t>　令和　元年度　</t>
    <rPh sb="1" eb="3">
      <t>レイワ</t>
    </rPh>
    <rPh sb="4" eb="5">
      <t>モト</t>
    </rPh>
    <rPh sb="5" eb="6">
      <t>ネン</t>
    </rPh>
    <rPh sb="6" eb="7">
      <t>ド</t>
    </rPh>
    <phoneticPr fontId="3"/>
  </si>
  <si>
    <t>令和３年４月</t>
    <rPh sb="0" eb="1">
      <t>レイ</t>
    </rPh>
    <rPh sb="1" eb="2">
      <t>カズ</t>
    </rPh>
    <rPh sb="3" eb="4">
      <t>ネン</t>
    </rPh>
    <rPh sb="4" eb="5">
      <t>ヘイネン</t>
    </rPh>
    <rPh sb="5" eb="6">
      <t>ガツ</t>
    </rPh>
    <phoneticPr fontId="3"/>
  </si>
  <si>
    <t>令和３年４月　</t>
    <rPh sb="0" eb="2">
      <t>レイワ</t>
    </rPh>
    <rPh sb="3" eb="4">
      <t>ネン</t>
    </rPh>
    <rPh sb="5" eb="6">
      <t>ガツ</t>
    </rPh>
    <phoneticPr fontId="3"/>
  </si>
  <si>
    <t>４年１月</t>
    <rPh sb="1" eb="2">
      <t>ネン</t>
    </rPh>
    <rPh sb="3" eb="4">
      <t>ガツ</t>
    </rPh>
    <phoneticPr fontId="3"/>
  </si>
  <si>
    <t>４年１月　</t>
    <rPh sb="1" eb="2">
      <t>ネン</t>
    </rPh>
    <rPh sb="3" eb="4">
      <t>ガツ</t>
    </rPh>
    <phoneticPr fontId="3"/>
  </si>
  <si>
    <t>５年度</t>
    <rPh sb="1" eb="3">
      <t>ネンド</t>
    </rPh>
    <phoneticPr fontId="3"/>
  </si>
  <si>
    <t>５年度　</t>
    <rPh sb="1" eb="2">
      <t>ネン</t>
    </rPh>
    <rPh sb="2" eb="3">
      <t>ド</t>
    </rPh>
    <phoneticPr fontId="3"/>
  </si>
  <si>
    <t>令和５年４月</t>
    <rPh sb="0" eb="1">
      <t>レイ</t>
    </rPh>
    <rPh sb="1" eb="2">
      <t>カズ</t>
    </rPh>
    <rPh sb="3" eb="4">
      <t>ネン</t>
    </rPh>
    <rPh sb="4" eb="5">
      <t>ヘイネン</t>
    </rPh>
    <rPh sb="5" eb="6">
      <t>ガツ</t>
    </rPh>
    <phoneticPr fontId="3"/>
  </si>
  <si>
    <t>６年１月</t>
    <rPh sb="1" eb="2">
      <t>ネン</t>
    </rPh>
    <rPh sb="3" eb="4">
      <t>ガツ</t>
    </rPh>
    <phoneticPr fontId="3"/>
  </si>
  <si>
    <t>令和５年４月　</t>
    <rPh sb="0" eb="2">
      <t>レイワ</t>
    </rPh>
    <rPh sb="3" eb="4">
      <t>ネン</t>
    </rPh>
    <rPh sb="5" eb="6">
      <t>ガツ</t>
    </rPh>
    <phoneticPr fontId="3"/>
  </si>
  <si>
    <t>６年１月　</t>
    <rPh sb="1" eb="2">
      <t>ネン</t>
    </rPh>
    <rPh sb="3" eb="4">
      <t>ガツ</t>
    </rPh>
    <phoneticPr fontId="3"/>
  </si>
  <si>
    <t>（注） ２． 金額は月中に支出した保護費を示す。</t>
    <phoneticPr fontId="3"/>
  </si>
  <si>
    <t>（注） ３． 種類別被保護の人員は1人で数種の扶助を受けているので、現に保護を受けた人員と一致しない。</t>
    <phoneticPr fontId="3"/>
  </si>
  <si>
    <t>令和２年度</t>
    <rPh sb="0" eb="2">
      <t>レイワ</t>
    </rPh>
    <rPh sb="3" eb="5">
      <t>ネンド</t>
    </rPh>
    <phoneticPr fontId="3"/>
  </si>
  <si>
    <t>令和２年度　</t>
    <rPh sb="0" eb="2">
      <t>レイワ</t>
    </rPh>
    <rPh sb="3" eb="4">
      <t>ネン</t>
    </rPh>
    <rPh sb="4" eb="5">
      <t>ド</t>
    </rPh>
    <phoneticPr fontId="3"/>
  </si>
  <si>
    <t>６年度</t>
    <rPh sb="1" eb="3">
      <t>ネンド</t>
    </rPh>
    <phoneticPr fontId="3"/>
  </si>
  <si>
    <t>６年度　</t>
    <rPh sb="1" eb="2">
      <t>ネン</t>
    </rPh>
    <rPh sb="2" eb="3">
      <t>ド</t>
    </rPh>
    <phoneticPr fontId="3"/>
  </si>
  <si>
    <t>令和６年４月</t>
    <rPh sb="0" eb="1">
      <t>レイ</t>
    </rPh>
    <rPh sb="1" eb="2">
      <t>カズ</t>
    </rPh>
    <rPh sb="3" eb="4">
      <t>ネン</t>
    </rPh>
    <rPh sb="4" eb="5">
      <t>ヘイネン</t>
    </rPh>
    <rPh sb="5" eb="6">
      <t>ガツ</t>
    </rPh>
    <phoneticPr fontId="3"/>
  </si>
  <si>
    <t>令和６年４月　</t>
    <rPh sb="0" eb="2">
      <t>レイワ</t>
    </rPh>
    <rPh sb="3" eb="4">
      <t>ネン</t>
    </rPh>
    <rPh sb="5" eb="6">
      <t>ガツ</t>
    </rPh>
    <phoneticPr fontId="3"/>
  </si>
  <si>
    <t>７年１月</t>
    <rPh sb="1" eb="2">
      <t>ネン</t>
    </rPh>
    <rPh sb="3" eb="4">
      <t>ガツ</t>
    </rPh>
    <phoneticPr fontId="3"/>
  </si>
  <si>
    <t>７年１月　</t>
    <rPh sb="1" eb="2">
      <t>ネン</t>
    </rPh>
    <rPh sb="3" eb="4">
      <t>ガツ</t>
    </rPh>
    <phoneticPr fontId="3"/>
  </si>
  <si>
    <t>進学・就職準備
給付金</t>
    <rPh sb="0" eb="2">
      <t>シンガク</t>
    </rPh>
    <rPh sb="3" eb="5">
      <t>シュウショク</t>
    </rPh>
    <rPh sb="5" eb="7">
      <t>ジュンビ</t>
    </rPh>
    <rPh sb="8" eb="11">
      <t>キュウフキン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</si>
</sst>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 * #,##0_ ;_ * \-#,##0_ ;_ * &quot;-&quot;_ ;_ @_ "/>
  </numFmts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8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60">
    <xf numFmtId="0" fontId="0" fillId="0" borderId="0" xfId="0"/>
    <xf numFmtId="0" fontId="4" fillId="0" borderId="0" xfId="0" applyFont="1" applyFill="1" applyAlignment="1">
      <alignment vertical="center"/>
    </xf>
    <xf numFmtId="41" fontId="5" fillId="0" borderId="0" xfId="0" applyNumberFormat="1" applyFont="1" applyFill="1" applyAlignment="1">
      <alignment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41" fontId="5" fillId="0" borderId="7" xfId="0" applyNumberFormat="1" applyFont="1" applyFill="1" applyBorder="1" applyAlignment="1">
      <alignment horizontal="center" vertical="center"/>
    </xf>
    <xf numFmtId="41" fontId="5" fillId="0" borderId="0" xfId="1" applyNumberFormat="1" applyFont="1" applyFill="1" applyAlignment="1" applyProtection="1">
      <alignment horizontal="right" vertical="center"/>
      <protection locked="0"/>
    </xf>
    <xf numFmtId="41" fontId="5" fillId="0" borderId="0" xfId="1" applyNumberFormat="1" applyFont="1" applyFill="1" applyAlignment="1">
      <alignment horizontal="right" vertical="center"/>
    </xf>
    <xf numFmtId="41" fontId="5" fillId="0" borderId="0" xfId="1" applyNumberFormat="1" applyFont="1" applyFill="1" applyBorder="1" applyAlignment="1" applyProtection="1">
      <alignment horizontal="right" vertical="center"/>
      <protection locked="0"/>
    </xf>
    <xf numFmtId="0" fontId="5" fillId="0" borderId="11" xfId="0" applyFont="1" applyFill="1" applyBorder="1" applyAlignment="1">
      <alignment horizontal="right" vertical="center"/>
    </xf>
    <xf numFmtId="0" fontId="5" fillId="0" borderId="10" xfId="0" applyFont="1" applyFill="1" applyBorder="1" applyAlignment="1">
      <alignment horizontal="right" vertical="center"/>
    </xf>
    <xf numFmtId="49" fontId="5" fillId="0" borderId="10" xfId="0" applyNumberFormat="1" applyFont="1" applyFill="1" applyBorder="1" applyAlignment="1">
      <alignment horizontal="right" vertical="center"/>
    </xf>
    <xf numFmtId="49" fontId="5" fillId="0" borderId="13" xfId="0" applyNumberFormat="1" applyFont="1" applyFill="1" applyBorder="1" applyAlignment="1">
      <alignment horizontal="right" vertical="center"/>
    </xf>
    <xf numFmtId="0" fontId="5" fillId="0" borderId="2" xfId="0" applyFont="1" applyFill="1" applyBorder="1" applyAlignment="1"/>
    <xf numFmtId="0" fontId="5" fillId="0" borderId="2" xfId="0" applyFont="1" applyFill="1" applyBorder="1" applyAlignment="1">
      <alignment horizontal="left"/>
    </xf>
    <xf numFmtId="0" fontId="5" fillId="0" borderId="0" xfId="0" applyFont="1" applyFill="1" applyAlignment="1"/>
    <xf numFmtId="0" fontId="5" fillId="0" borderId="14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41" fontId="5" fillId="0" borderId="0" xfId="0" applyNumberFormat="1" applyFont="1" applyFill="1" applyAlignment="1" applyProtection="1">
      <alignment horizontal="right" vertical="center"/>
      <protection locked="0"/>
    </xf>
    <xf numFmtId="41" fontId="5" fillId="0" borderId="0" xfId="0" applyNumberFormat="1" applyFont="1" applyFill="1" applyBorder="1" applyAlignment="1">
      <alignment horizontal="right"/>
    </xf>
    <xf numFmtId="49" fontId="5" fillId="0" borderId="11" xfId="0" applyNumberFormat="1" applyFont="1" applyFill="1" applyBorder="1" applyAlignment="1">
      <alignment horizontal="right" vertical="center"/>
    </xf>
    <xf numFmtId="49" fontId="5" fillId="0" borderId="12" xfId="0" applyNumberFormat="1" applyFont="1" applyFill="1" applyBorder="1" applyAlignment="1">
      <alignment horizontal="right" vertical="center"/>
    </xf>
    <xf numFmtId="41" fontId="5" fillId="0" borderId="1" xfId="0" applyNumberFormat="1" applyFont="1" applyFill="1" applyBorder="1" applyAlignment="1" applyProtection="1">
      <alignment horizontal="right" vertical="center"/>
      <protection locked="0"/>
    </xf>
    <xf numFmtId="41" fontId="5" fillId="0" borderId="12" xfId="0" applyNumberFormat="1" applyFont="1" applyFill="1" applyBorder="1" applyAlignment="1" applyProtection="1">
      <alignment horizontal="right" vertical="center"/>
      <protection locked="0"/>
    </xf>
    <xf numFmtId="0" fontId="5" fillId="0" borderId="3" xfId="0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41" fontId="5" fillId="0" borderId="0" xfId="1" applyNumberFormat="1" applyFont="1" applyFill="1" applyAlignment="1" applyProtection="1">
      <alignment horizontal="right" vertical="center"/>
    </xf>
    <xf numFmtId="0" fontId="0" fillId="0" borderId="2" xfId="0" applyFont="1" applyFill="1" applyBorder="1" applyAlignment="1"/>
    <xf numFmtId="0" fontId="5" fillId="0" borderId="0" xfId="0" applyFont="1" applyFill="1" applyAlignment="1">
      <alignment horizontal="left" vertical="center"/>
    </xf>
    <xf numFmtId="0" fontId="0" fillId="0" borderId="0" xfId="0" applyFont="1" applyFill="1" applyAlignment="1"/>
    <xf numFmtId="0" fontId="5" fillId="0" borderId="3" xfId="0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2" fillId="0" borderId="0" xfId="0" applyFont="1" applyFill="1" applyAlignment="1">
      <alignment horizontal="right" vertical="center"/>
    </xf>
    <xf numFmtId="0" fontId="2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right" vertical="center"/>
    </xf>
    <xf numFmtId="41" fontId="5" fillId="0" borderId="3" xfId="0" applyNumberFormat="1" applyFont="1" applyFill="1" applyBorder="1" applyAlignment="1">
      <alignment horizontal="center" vertical="center"/>
    </xf>
    <xf numFmtId="41" fontId="0" fillId="0" borderId="4" xfId="0" applyNumberFormat="1" applyFont="1" applyFill="1" applyBorder="1" applyAlignment="1"/>
    <xf numFmtId="0" fontId="5" fillId="0" borderId="6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right" vertical="center"/>
    </xf>
    <xf numFmtId="0" fontId="5" fillId="0" borderId="16" xfId="0" applyFont="1" applyFill="1" applyBorder="1" applyAlignment="1">
      <alignment horizontal="center" vertical="center"/>
    </xf>
    <xf numFmtId="0" fontId="0" fillId="0" borderId="8" xfId="0" applyFont="1" applyFill="1" applyBorder="1"/>
    <xf numFmtId="0" fontId="5" fillId="0" borderId="3" xfId="0" applyFont="1" applyFill="1" applyBorder="1" applyAlignment="1">
      <alignment horizontal="center" vertical="center"/>
    </xf>
    <xf numFmtId="0" fontId="0" fillId="0" borderId="4" xfId="0" applyFont="1" applyFill="1" applyBorder="1"/>
    <xf numFmtId="0" fontId="0" fillId="0" borderId="4" xfId="0" applyFont="1" applyFill="1" applyBorder="1" applyAlignment="1"/>
    <xf numFmtId="0" fontId="5" fillId="0" borderId="5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0" fillId="0" borderId="0" xfId="0" applyFont="1" applyFill="1" applyBorder="1"/>
    <xf numFmtId="0" fontId="5" fillId="0" borderId="0" xfId="0" applyFont="1" applyFill="1" applyAlignment="1">
      <alignment horizontal="right" vertical="center"/>
    </xf>
    <xf numFmtId="41" fontId="5" fillId="0" borderId="0" xfId="0" applyNumberFormat="1" applyFont="1" applyFill="1" applyAlignment="1">
      <alignment horizontal="right"/>
    </xf>
    <xf numFmtId="0" fontId="5" fillId="0" borderId="2" xfId="0" applyFont="1" applyFill="1" applyBorder="1"/>
    <xf numFmtId="0" fontId="5" fillId="0" borderId="0" xfId="0" applyFont="1" applyFill="1"/>
    <xf numFmtId="41" fontId="0" fillId="0" borderId="4" xfId="0" applyNumberFormat="1" applyFont="1" applyFill="1" applyBorder="1"/>
    <xf numFmtId="0" fontId="0" fillId="0" borderId="2" xfId="0" applyFont="1" applyFill="1" applyBorder="1"/>
    <xf numFmtId="0" fontId="0" fillId="0" borderId="0" xfId="0" applyFont="1" applyFill="1"/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28"/>
  <sheetViews>
    <sheetView showGridLines="0" tabSelected="1" zoomScale="90" zoomScaleNormal="90" zoomScaleSheetLayoutView="100" workbookViewId="0">
      <selection sqref="A1:K1"/>
    </sheetView>
  </sheetViews>
  <sheetFormatPr defaultColWidth="9" defaultRowHeight="13.2" x14ac:dyDescent="0.2"/>
  <cols>
    <col min="1" max="1" width="8.88671875" style="32" customWidth="1"/>
    <col min="2" max="2" width="7.6640625" style="32" bestFit="1" customWidth="1"/>
    <col min="3" max="3" width="7.44140625" style="32" customWidth="1"/>
    <col min="4" max="4" width="7.33203125" style="32" bestFit="1" customWidth="1"/>
    <col min="5" max="5" width="12.33203125" style="32" bestFit="1" customWidth="1"/>
    <col min="6" max="6" width="7.33203125" style="32" bestFit="1" customWidth="1"/>
    <col min="7" max="7" width="11" style="32" bestFit="1" customWidth="1"/>
    <col min="8" max="8" width="7.33203125" style="32" bestFit="1" customWidth="1"/>
    <col min="9" max="9" width="11" style="32" bestFit="1" customWidth="1"/>
    <col min="10" max="10" width="7.33203125" style="32" customWidth="1"/>
    <col min="11" max="11" width="9.21875" style="32" customWidth="1"/>
    <col min="12" max="12" width="7.33203125" style="32" customWidth="1"/>
    <col min="13" max="13" width="10.109375" style="32" bestFit="1" customWidth="1"/>
    <col min="14" max="14" width="7.33203125" style="32" customWidth="1"/>
    <col min="15" max="15" width="12.33203125" style="32" bestFit="1" customWidth="1"/>
    <col min="16" max="16" width="6.109375" style="2" bestFit="1" customWidth="1"/>
    <col min="17" max="17" width="7.109375" style="2" bestFit="1" customWidth="1"/>
    <col min="18" max="18" width="6.109375" style="2" bestFit="1" customWidth="1"/>
    <col min="19" max="19" width="8.44140625" style="2" bestFit="1" customWidth="1"/>
    <col min="20" max="20" width="6.109375" style="2" bestFit="1" customWidth="1"/>
    <col min="21" max="21" width="8.44140625" style="2" bestFit="1" customWidth="1"/>
    <col min="22" max="22" width="9.77734375" style="32" bestFit="1" customWidth="1"/>
    <col min="23" max="23" width="8.44140625" style="32" bestFit="1" customWidth="1"/>
    <col min="24" max="24" width="8.6640625" style="32" customWidth="1"/>
    <col min="25" max="25" width="10.6640625" style="32" customWidth="1"/>
    <col min="26" max="16384" width="9" style="1"/>
  </cols>
  <sheetData>
    <row r="1" spans="1:25" ht="16.2" x14ac:dyDescent="0.2">
      <c r="A1" s="33" t="s">
        <v>52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4" t="s">
        <v>0</v>
      </c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</row>
    <row r="3" spans="1:25" ht="12" customHeight="1" x14ac:dyDescent="0.2">
      <c r="A3" s="35" t="s">
        <v>1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</row>
    <row r="4" spans="1:25" ht="12" customHeight="1" x14ac:dyDescent="0.2">
      <c r="A4" s="35" t="s">
        <v>2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  <c r="X4" s="53"/>
      <c r="Y4" s="53"/>
    </row>
    <row r="5" spans="1:25" ht="12" customHeight="1" thickBot="1" x14ac:dyDescent="0.25">
      <c r="A5" s="42"/>
      <c r="B5" s="42"/>
      <c r="C5" s="42"/>
      <c r="D5" s="42"/>
      <c r="E5" s="42"/>
      <c r="F5" s="42"/>
      <c r="G5" s="42"/>
      <c r="H5" s="42"/>
      <c r="I5" s="42"/>
      <c r="J5" s="42"/>
      <c r="K5" s="42"/>
      <c r="L5" s="43" t="s">
        <v>3</v>
      </c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</row>
    <row r="6" spans="1:25" ht="18.75" customHeight="1" x14ac:dyDescent="0.2">
      <c r="A6" s="44" t="s">
        <v>4</v>
      </c>
      <c r="B6" s="46" t="s">
        <v>5</v>
      </c>
      <c r="C6" s="47"/>
      <c r="D6" s="46" t="s">
        <v>6</v>
      </c>
      <c r="E6" s="47"/>
      <c r="F6" s="46" t="s">
        <v>7</v>
      </c>
      <c r="G6" s="47"/>
      <c r="H6" s="46" t="s">
        <v>8</v>
      </c>
      <c r="I6" s="47"/>
      <c r="J6" s="46" t="s">
        <v>9</v>
      </c>
      <c r="K6" s="47"/>
      <c r="L6" s="46" t="s">
        <v>10</v>
      </c>
      <c r="M6" s="49"/>
      <c r="N6" s="50" t="s">
        <v>11</v>
      </c>
      <c r="O6" s="47"/>
      <c r="P6" s="38" t="s">
        <v>12</v>
      </c>
      <c r="Q6" s="57"/>
      <c r="R6" s="38" t="s">
        <v>13</v>
      </c>
      <c r="S6" s="57"/>
      <c r="T6" s="38" t="s">
        <v>14</v>
      </c>
      <c r="U6" s="57"/>
      <c r="V6" s="31" t="s">
        <v>15</v>
      </c>
      <c r="W6" s="18" t="s">
        <v>56</v>
      </c>
      <c r="X6" s="18" t="s">
        <v>91</v>
      </c>
      <c r="Y6" s="40" t="s">
        <v>16</v>
      </c>
    </row>
    <row r="7" spans="1:25" ht="18.75" customHeight="1" x14ac:dyDescent="0.2">
      <c r="A7" s="45"/>
      <c r="B7" s="3" t="s">
        <v>17</v>
      </c>
      <c r="C7" s="3" t="s">
        <v>18</v>
      </c>
      <c r="D7" s="3" t="s">
        <v>19</v>
      </c>
      <c r="E7" s="3" t="s">
        <v>20</v>
      </c>
      <c r="F7" s="3" t="s">
        <v>19</v>
      </c>
      <c r="G7" s="3" t="s">
        <v>20</v>
      </c>
      <c r="H7" s="3" t="s">
        <v>19</v>
      </c>
      <c r="I7" s="3" t="s">
        <v>20</v>
      </c>
      <c r="J7" s="3" t="s">
        <v>19</v>
      </c>
      <c r="K7" s="3" t="s">
        <v>21</v>
      </c>
      <c r="L7" s="17" t="s">
        <v>22</v>
      </c>
      <c r="M7" s="4" t="s">
        <v>23</v>
      </c>
      <c r="N7" s="5" t="s">
        <v>18</v>
      </c>
      <c r="O7" s="3" t="s">
        <v>21</v>
      </c>
      <c r="P7" s="6" t="s">
        <v>22</v>
      </c>
      <c r="Q7" s="6" t="s">
        <v>24</v>
      </c>
      <c r="R7" s="6" t="s">
        <v>22</v>
      </c>
      <c r="S7" s="6" t="s">
        <v>21</v>
      </c>
      <c r="T7" s="6" t="s">
        <v>22</v>
      </c>
      <c r="U7" s="6" t="s">
        <v>21</v>
      </c>
      <c r="V7" s="3" t="s">
        <v>21</v>
      </c>
      <c r="W7" s="3" t="s">
        <v>23</v>
      </c>
      <c r="X7" s="3" t="s">
        <v>23</v>
      </c>
      <c r="Y7" s="41"/>
    </row>
    <row r="8" spans="1:25" ht="12" customHeight="1" x14ac:dyDescent="0.2">
      <c r="A8" s="10" t="s">
        <v>83</v>
      </c>
      <c r="B8" s="7">
        <v>9337</v>
      </c>
      <c r="C8" s="7">
        <v>12117</v>
      </c>
      <c r="D8" s="8">
        <v>401983</v>
      </c>
      <c r="E8" s="8">
        <v>19538154</v>
      </c>
      <c r="F8" s="7">
        <v>130767</v>
      </c>
      <c r="G8" s="7">
        <v>5557734</v>
      </c>
      <c r="H8" s="7">
        <v>121001</v>
      </c>
      <c r="I8" s="7">
        <v>2820453</v>
      </c>
      <c r="J8" s="7">
        <v>8181</v>
      </c>
      <c r="K8" s="7">
        <v>73710</v>
      </c>
      <c r="L8" s="7">
        <v>21741</v>
      </c>
      <c r="M8" s="7">
        <v>349587</v>
      </c>
      <c r="N8" s="7">
        <v>116610</v>
      </c>
      <c r="O8" s="7">
        <v>10374485</v>
      </c>
      <c r="P8" s="7">
        <v>1</v>
      </c>
      <c r="Q8" s="7">
        <v>295</v>
      </c>
      <c r="R8" s="7">
        <v>3550</v>
      </c>
      <c r="S8" s="7">
        <v>67862</v>
      </c>
      <c r="T8" s="7">
        <v>132</v>
      </c>
      <c r="U8" s="7">
        <v>25251</v>
      </c>
      <c r="V8" s="7">
        <v>258213</v>
      </c>
      <c r="W8" s="7">
        <v>3964</v>
      </c>
      <c r="X8" s="7">
        <v>6600</v>
      </c>
      <c r="Y8" s="11" t="s">
        <v>84</v>
      </c>
    </row>
    <row r="9" spans="1:25" ht="12" customHeight="1" x14ac:dyDescent="0.2">
      <c r="A9" s="10" t="s">
        <v>51</v>
      </c>
      <c r="B9" s="7">
        <v>9240</v>
      </c>
      <c r="C9" s="7">
        <v>11889</v>
      </c>
      <c r="D9" s="8">
        <v>396867</v>
      </c>
      <c r="E9" s="8">
        <v>19191192</v>
      </c>
      <c r="F9" s="7">
        <v>128468</v>
      </c>
      <c r="G9" s="7">
        <v>5416083</v>
      </c>
      <c r="H9" s="7">
        <v>119279</v>
      </c>
      <c r="I9" s="7">
        <v>2821304</v>
      </c>
      <c r="J9" s="7">
        <v>7630</v>
      </c>
      <c r="K9" s="7">
        <v>69146</v>
      </c>
      <c r="L9" s="7">
        <v>22136</v>
      </c>
      <c r="M9" s="7">
        <v>345117</v>
      </c>
      <c r="N9" s="7">
        <v>115764</v>
      </c>
      <c r="O9" s="7">
        <v>10180540</v>
      </c>
      <c r="P9" s="7">
        <v>2</v>
      </c>
      <c r="Q9" s="7">
        <v>162</v>
      </c>
      <c r="R9" s="7">
        <v>3439</v>
      </c>
      <c r="S9" s="7">
        <v>66173</v>
      </c>
      <c r="T9" s="7">
        <v>149</v>
      </c>
      <c r="U9" s="7">
        <v>26199</v>
      </c>
      <c r="V9" s="7">
        <v>258343</v>
      </c>
      <c r="W9" s="7">
        <v>2825</v>
      </c>
      <c r="X9" s="7">
        <v>5300</v>
      </c>
      <c r="Y9" s="11" t="s">
        <v>49</v>
      </c>
    </row>
    <row r="10" spans="1:25" ht="12" customHeight="1" x14ac:dyDescent="0.2">
      <c r="A10" s="10" t="s">
        <v>54</v>
      </c>
      <c r="B10" s="7">
        <v>9198.75</v>
      </c>
      <c r="C10" s="7">
        <v>11724.916666666666</v>
      </c>
      <c r="D10" s="8">
        <v>391824</v>
      </c>
      <c r="E10" s="8">
        <v>19096535</v>
      </c>
      <c r="F10" s="7">
        <v>126506</v>
      </c>
      <c r="G10" s="7">
        <v>5330825</v>
      </c>
      <c r="H10" s="7">
        <v>117354</v>
      </c>
      <c r="I10" s="7">
        <v>2816520</v>
      </c>
      <c r="J10" s="7">
        <v>6895</v>
      </c>
      <c r="K10" s="7">
        <v>63933</v>
      </c>
      <c r="L10" s="7">
        <v>22652</v>
      </c>
      <c r="M10" s="7">
        <v>311963</v>
      </c>
      <c r="N10" s="7">
        <v>114796</v>
      </c>
      <c r="O10" s="7">
        <v>10189209</v>
      </c>
      <c r="P10" s="7">
        <v>2</v>
      </c>
      <c r="Q10" s="7">
        <v>620</v>
      </c>
      <c r="R10" s="7">
        <v>3467</v>
      </c>
      <c r="S10" s="7">
        <v>67414</v>
      </c>
      <c r="T10" s="7">
        <v>152</v>
      </c>
      <c r="U10" s="7">
        <v>28661</v>
      </c>
      <c r="V10" s="7">
        <v>278001</v>
      </c>
      <c r="W10" s="7">
        <v>3089</v>
      </c>
      <c r="X10" s="7">
        <v>6300</v>
      </c>
      <c r="Y10" s="11" t="s">
        <v>62</v>
      </c>
    </row>
    <row r="11" spans="1:25" ht="12" customHeight="1" x14ac:dyDescent="0.2">
      <c r="A11" s="10" t="s">
        <v>75</v>
      </c>
      <c r="B11" s="7">
        <v>9167.5833333333339</v>
      </c>
      <c r="C11" s="7">
        <v>11581.916666666666</v>
      </c>
      <c r="D11" s="8">
        <v>388116</v>
      </c>
      <c r="E11" s="8">
        <v>19559474</v>
      </c>
      <c r="F11" s="7">
        <v>124128</v>
      </c>
      <c r="G11" s="7">
        <v>5274443</v>
      </c>
      <c r="H11" s="7">
        <v>115545</v>
      </c>
      <c r="I11" s="7">
        <v>2815095</v>
      </c>
      <c r="J11" s="7">
        <v>6461</v>
      </c>
      <c r="K11" s="7">
        <v>53393</v>
      </c>
      <c r="L11" s="7">
        <v>23503</v>
      </c>
      <c r="M11" s="7">
        <v>307975</v>
      </c>
      <c r="N11" s="7">
        <v>115131</v>
      </c>
      <c r="O11" s="7">
        <v>10746298</v>
      </c>
      <c r="P11" s="7">
        <v>1</v>
      </c>
      <c r="Q11" s="7">
        <v>355</v>
      </c>
      <c r="R11" s="7">
        <v>3177</v>
      </c>
      <c r="S11" s="7">
        <v>60627</v>
      </c>
      <c r="T11" s="7">
        <v>170</v>
      </c>
      <c r="U11" s="7">
        <v>28633</v>
      </c>
      <c r="V11" s="7">
        <v>266025</v>
      </c>
      <c r="W11" s="7">
        <v>2930</v>
      </c>
      <c r="X11" s="7">
        <v>3700</v>
      </c>
      <c r="Y11" s="11" t="s">
        <v>76</v>
      </c>
    </row>
    <row r="12" spans="1:25" ht="12" customHeight="1" x14ac:dyDescent="0.2">
      <c r="A12" s="10" t="s">
        <v>85</v>
      </c>
      <c r="B12" s="27">
        <f>AVERAGE(B14:B25)</f>
        <v>9078.25</v>
      </c>
      <c r="C12" s="27">
        <f>AVERAGE(C14:C25)</f>
        <v>11352.083333333334</v>
      </c>
      <c r="D12" s="27">
        <f>F12+H12+J12+L12+N12+P12+R12+T12</f>
        <v>379823</v>
      </c>
      <c r="E12" s="27">
        <f>G12+I12+K12+M12+O12+Q12+S12+U12+V12+W12+X12</f>
        <v>19243441</v>
      </c>
      <c r="F12" s="27">
        <f>SUM(F14:F25)</f>
        <v>120405</v>
      </c>
      <c r="G12" s="27">
        <f t="shared" ref="G12:X12" si="0">SUM(G14:G25)</f>
        <v>5110799</v>
      </c>
      <c r="H12" s="27">
        <f t="shared" si="0"/>
        <v>112691</v>
      </c>
      <c r="I12" s="27">
        <f t="shared" si="0"/>
        <v>2773372</v>
      </c>
      <c r="J12" s="27">
        <f t="shared" si="0"/>
        <v>6055</v>
      </c>
      <c r="K12" s="27">
        <f t="shared" si="0"/>
        <v>59199</v>
      </c>
      <c r="L12" s="27">
        <f t="shared" si="0"/>
        <v>23709</v>
      </c>
      <c r="M12" s="27">
        <f t="shared" si="0"/>
        <v>329507</v>
      </c>
      <c r="N12" s="27">
        <f t="shared" si="0"/>
        <v>113964</v>
      </c>
      <c r="O12" s="27">
        <f t="shared" si="0"/>
        <v>10564881</v>
      </c>
      <c r="P12" s="27">
        <f t="shared" si="0"/>
        <v>2</v>
      </c>
      <c r="Q12" s="27">
        <f t="shared" si="0"/>
        <v>320</v>
      </c>
      <c r="R12" s="27">
        <f t="shared" si="0"/>
        <v>2831</v>
      </c>
      <c r="S12" s="27">
        <f t="shared" si="0"/>
        <v>55481</v>
      </c>
      <c r="T12" s="27">
        <f t="shared" si="0"/>
        <v>166</v>
      </c>
      <c r="U12" s="27">
        <f t="shared" si="0"/>
        <v>27972</v>
      </c>
      <c r="V12" s="27">
        <f t="shared" si="0"/>
        <v>301974</v>
      </c>
      <c r="W12" s="27">
        <f t="shared" si="0"/>
        <v>4636</v>
      </c>
      <c r="X12" s="27">
        <f t="shared" si="0"/>
        <v>15300</v>
      </c>
      <c r="Y12" s="11" t="s">
        <v>86</v>
      </c>
    </row>
    <row r="13" spans="1:25" ht="9" customHeight="1" x14ac:dyDescent="0.15">
      <c r="A13" s="10"/>
      <c r="B13" s="19"/>
      <c r="C13" s="19"/>
      <c r="D13" s="8"/>
      <c r="E13" s="8"/>
      <c r="F13" s="7"/>
      <c r="G13" s="7"/>
      <c r="H13" s="7"/>
      <c r="I13" s="7"/>
      <c r="J13" s="9"/>
      <c r="K13" s="9"/>
      <c r="L13" s="54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11"/>
    </row>
    <row r="14" spans="1:25" ht="12" customHeight="1" x14ac:dyDescent="0.2">
      <c r="A14" s="21" t="s">
        <v>87</v>
      </c>
      <c r="B14" s="19">
        <v>9125</v>
      </c>
      <c r="C14" s="19">
        <v>11476</v>
      </c>
      <c r="D14" s="8">
        <f t="shared" ref="D14:D25" si="1">F14+H14+J14+L14+N14+P14+R14+T14</f>
        <v>31660</v>
      </c>
      <c r="E14" s="8">
        <f t="shared" ref="E14:E25" si="2">G14+I14+K14+M14+O14+Q14+S14+U14+V14+W14+X14</f>
        <v>1606271</v>
      </c>
      <c r="F14" s="19">
        <v>9913</v>
      </c>
      <c r="G14" s="19">
        <v>411977</v>
      </c>
      <c r="H14" s="19">
        <v>9507</v>
      </c>
      <c r="I14" s="19">
        <v>231614</v>
      </c>
      <c r="J14" s="19">
        <v>503</v>
      </c>
      <c r="K14" s="19">
        <v>2647</v>
      </c>
      <c r="L14" s="19">
        <v>1953</v>
      </c>
      <c r="M14" s="19">
        <v>171</v>
      </c>
      <c r="N14" s="19">
        <v>9540</v>
      </c>
      <c r="O14" s="19">
        <v>929809</v>
      </c>
      <c r="P14" s="19">
        <v>0</v>
      </c>
      <c r="Q14" s="19">
        <v>0</v>
      </c>
      <c r="R14" s="19">
        <v>234</v>
      </c>
      <c r="S14" s="19">
        <v>5049</v>
      </c>
      <c r="T14" s="19">
        <v>10</v>
      </c>
      <c r="U14" s="19">
        <v>887</v>
      </c>
      <c r="V14" s="19">
        <v>22895</v>
      </c>
      <c r="W14" s="19">
        <v>422</v>
      </c>
      <c r="X14" s="19">
        <v>800</v>
      </c>
      <c r="Y14" s="12" t="s">
        <v>88</v>
      </c>
    </row>
    <row r="15" spans="1:25" ht="12" customHeight="1" x14ac:dyDescent="0.2">
      <c r="A15" s="21" t="s">
        <v>46</v>
      </c>
      <c r="B15" s="19">
        <v>9119</v>
      </c>
      <c r="C15" s="19">
        <v>11432</v>
      </c>
      <c r="D15" s="8">
        <f t="shared" si="1"/>
        <v>31702</v>
      </c>
      <c r="E15" s="8">
        <f>G15+I15+K15+M15+O15+Q15+S15+U15+V15+W15+X15</f>
        <v>1640210</v>
      </c>
      <c r="F15" s="19">
        <v>9921</v>
      </c>
      <c r="G15" s="19">
        <v>414545</v>
      </c>
      <c r="H15" s="19">
        <v>9486</v>
      </c>
      <c r="I15" s="19">
        <v>234531</v>
      </c>
      <c r="J15" s="19">
        <v>498</v>
      </c>
      <c r="K15" s="19">
        <v>2929</v>
      </c>
      <c r="L15" s="19">
        <v>1960</v>
      </c>
      <c r="M15" s="19">
        <v>27510</v>
      </c>
      <c r="N15" s="19">
        <v>9579</v>
      </c>
      <c r="O15" s="19">
        <v>928259</v>
      </c>
      <c r="P15" s="19">
        <v>0</v>
      </c>
      <c r="Q15" s="19">
        <v>0</v>
      </c>
      <c r="R15" s="19">
        <v>237</v>
      </c>
      <c r="S15" s="19">
        <v>5107</v>
      </c>
      <c r="T15" s="19">
        <v>21</v>
      </c>
      <c r="U15" s="19">
        <v>3133</v>
      </c>
      <c r="V15" s="19">
        <v>23135</v>
      </c>
      <c r="W15" s="19">
        <v>361</v>
      </c>
      <c r="X15" s="19">
        <v>700</v>
      </c>
      <c r="Y15" s="12" t="s">
        <v>48</v>
      </c>
    </row>
    <row r="16" spans="1:25" ht="12" customHeight="1" x14ac:dyDescent="0.2">
      <c r="A16" s="21" t="s">
        <v>25</v>
      </c>
      <c r="B16" s="19">
        <v>9109</v>
      </c>
      <c r="C16" s="19">
        <v>11392</v>
      </c>
      <c r="D16" s="8">
        <f t="shared" si="1"/>
        <v>31439</v>
      </c>
      <c r="E16" s="8">
        <f t="shared" si="2"/>
        <v>1508616</v>
      </c>
      <c r="F16" s="19">
        <v>9837</v>
      </c>
      <c r="G16" s="19">
        <v>412470</v>
      </c>
      <c r="H16" s="19">
        <v>9427</v>
      </c>
      <c r="I16" s="19">
        <v>232915</v>
      </c>
      <c r="J16" s="19">
        <v>494</v>
      </c>
      <c r="K16" s="19">
        <v>2683</v>
      </c>
      <c r="L16" s="19">
        <v>1957</v>
      </c>
      <c r="M16" s="19">
        <v>28032</v>
      </c>
      <c r="N16" s="19">
        <v>9479</v>
      </c>
      <c r="O16" s="19">
        <v>800816</v>
      </c>
      <c r="P16" s="19">
        <v>0</v>
      </c>
      <c r="Q16" s="19">
        <v>0</v>
      </c>
      <c r="R16" s="19">
        <v>231</v>
      </c>
      <c r="S16" s="19">
        <v>4445</v>
      </c>
      <c r="T16" s="19">
        <v>14</v>
      </c>
      <c r="U16" s="19">
        <v>3389</v>
      </c>
      <c r="V16" s="19">
        <v>23485</v>
      </c>
      <c r="W16" s="19">
        <v>381</v>
      </c>
      <c r="X16" s="19">
        <v>0</v>
      </c>
      <c r="Y16" s="12" t="s">
        <v>26</v>
      </c>
    </row>
    <row r="17" spans="1:25" ht="12" customHeight="1" x14ac:dyDescent="0.2">
      <c r="A17" s="21" t="s">
        <v>27</v>
      </c>
      <c r="B17" s="19">
        <v>9094</v>
      </c>
      <c r="C17" s="19">
        <v>11373</v>
      </c>
      <c r="D17" s="8">
        <f t="shared" si="1"/>
        <v>31455</v>
      </c>
      <c r="E17" s="8">
        <f t="shared" si="2"/>
        <v>1592339</v>
      </c>
      <c r="F17" s="19">
        <v>9769</v>
      </c>
      <c r="G17" s="19">
        <v>406690</v>
      </c>
      <c r="H17" s="19">
        <v>9398</v>
      </c>
      <c r="I17" s="19">
        <v>230074</v>
      </c>
      <c r="J17" s="19">
        <v>499</v>
      </c>
      <c r="K17" s="19">
        <v>2620</v>
      </c>
      <c r="L17" s="19">
        <v>1972</v>
      </c>
      <c r="M17" s="19">
        <v>29158</v>
      </c>
      <c r="N17" s="19">
        <v>9568</v>
      </c>
      <c r="O17" s="19">
        <v>892020</v>
      </c>
      <c r="P17" s="19">
        <v>0</v>
      </c>
      <c r="Q17" s="19">
        <v>0</v>
      </c>
      <c r="R17" s="19">
        <v>236</v>
      </c>
      <c r="S17" s="19">
        <v>3828</v>
      </c>
      <c r="T17" s="19">
        <v>13</v>
      </c>
      <c r="U17" s="19">
        <v>2170</v>
      </c>
      <c r="V17" s="19">
        <v>23053</v>
      </c>
      <c r="W17" s="19">
        <v>526</v>
      </c>
      <c r="X17" s="19">
        <v>2200</v>
      </c>
      <c r="Y17" s="12" t="s">
        <v>28</v>
      </c>
    </row>
    <row r="18" spans="1:25" ht="12" customHeight="1" x14ac:dyDescent="0.2">
      <c r="A18" s="21" t="s">
        <v>29</v>
      </c>
      <c r="B18" s="19">
        <v>9072</v>
      </c>
      <c r="C18" s="19">
        <v>11348</v>
      </c>
      <c r="D18" s="8">
        <f t="shared" si="1"/>
        <v>31213</v>
      </c>
      <c r="E18" s="8">
        <f t="shared" si="2"/>
        <v>1525426</v>
      </c>
      <c r="F18" s="19">
        <v>9662</v>
      </c>
      <c r="G18" s="19">
        <v>404401</v>
      </c>
      <c r="H18" s="19">
        <v>9347</v>
      </c>
      <c r="I18" s="19">
        <v>228787</v>
      </c>
      <c r="J18" s="19">
        <v>495</v>
      </c>
      <c r="K18" s="19">
        <v>2462</v>
      </c>
      <c r="L18" s="19">
        <v>1966</v>
      </c>
      <c r="M18" s="19">
        <v>27925</v>
      </c>
      <c r="N18" s="19">
        <v>9497</v>
      </c>
      <c r="O18" s="19">
        <v>829314</v>
      </c>
      <c r="P18" s="19">
        <v>0</v>
      </c>
      <c r="Q18" s="19">
        <v>0</v>
      </c>
      <c r="R18" s="19">
        <v>231</v>
      </c>
      <c r="S18" s="19">
        <v>3217</v>
      </c>
      <c r="T18" s="19">
        <v>15</v>
      </c>
      <c r="U18" s="19">
        <v>3094</v>
      </c>
      <c r="V18" s="19">
        <v>23376</v>
      </c>
      <c r="W18" s="19">
        <v>350</v>
      </c>
      <c r="X18" s="19">
        <v>2500</v>
      </c>
      <c r="Y18" s="12" t="s">
        <v>30</v>
      </c>
    </row>
    <row r="19" spans="1:25" ht="12" customHeight="1" x14ac:dyDescent="0.2">
      <c r="A19" s="21" t="s">
        <v>31</v>
      </c>
      <c r="B19" s="19">
        <v>9068</v>
      </c>
      <c r="C19" s="19">
        <v>11337</v>
      </c>
      <c r="D19" s="8">
        <f t="shared" si="1"/>
        <v>31321</v>
      </c>
      <c r="E19" s="8">
        <f t="shared" si="2"/>
        <v>1607000</v>
      </c>
      <c r="F19" s="19">
        <v>9807</v>
      </c>
      <c r="G19" s="19">
        <v>408962</v>
      </c>
      <c r="H19" s="19">
        <v>9368</v>
      </c>
      <c r="I19" s="19">
        <v>228792</v>
      </c>
      <c r="J19" s="19">
        <v>499</v>
      </c>
      <c r="K19" s="19">
        <v>6710</v>
      </c>
      <c r="L19" s="19">
        <v>1974</v>
      </c>
      <c r="M19" s="19">
        <v>28368</v>
      </c>
      <c r="N19" s="19">
        <v>9423</v>
      </c>
      <c r="O19" s="19">
        <v>903342</v>
      </c>
      <c r="P19" s="19">
        <v>1</v>
      </c>
      <c r="Q19" s="19">
        <v>160</v>
      </c>
      <c r="R19" s="19">
        <v>239</v>
      </c>
      <c r="S19" s="19">
        <v>3874</v>
      </c>
      <c r="T19" s="19">
        <v>10</v>
      </c>
      <c r="U19" s="19">
        <v>1167</v>
      </c>
      <c r="V19" s="19">
        <v>23592</v>
      </c>
      <c r="W19" s="19">
        <v>433</v>
      </c>
      <c r="X19" s="19">
        <v>1600</v>
      </c>
      <c r="Y19" s="12" t="s">
        <v>32</v>
      </c>
    </row>
    <row r="20" spans="1:25" ht="12" customHeight="1" x14ac:dyDescent="0.2">
      <c r="A20" s="21" t="s">
        <v>33</v>
      </c>
      <c r="B20" s="19">
        <v>9086</v>
      </c>
      <c r="C20" s="19">
        <v>11364</v>
      </c>
      <c r="D20" s="8">
        <f t="shared" si="1"/>
        <v>32681</v>
      </c>
      <c r="E20" s="8">
        <f t="shared" si="2"/>
        <v>1495113</v>
      </c>
      <c r="F20" s="19">
        <v>11034</v>
      </c>
      <c r="G20" s="19">
        <v>401373</v>
      </c>
      <c r="H20" s="19">
        <v>9420</v>
      </c>
      <c r="I20" s="19">
        <v>230667</v>
      </c>
      <c r="J20" s="19">
        <v>503</v>
      </c>
      <c r="K20" s="19">
        <v>11852</v>
      </c>
      <c r="L20" s="19">
        <v>1995</v>
      </c>
      <c r="M20" s="19">
        <v>26601</v>
      </c>
      <c r="N20" s="19">
        <v>9476</v>
      </c>
      <c r="O20" s="19">
        <v>793699</v>
      </c>
      <c r="P20" s="19">
        <v>0</v>
      </c>
      <c r="Q20" s="19">
        <v>0</v>
      </c>
      <c r="R20" s="19">
        <v>242</v>
      </c>
      <c r="S20" s="19">
        <v>5022</v>
      </c>
      <c r="T20" s="19">
        <v>11</v>
      </c>
      <c r="U20" s="19">
        <v>1918</v>
      </c>
      <c r="V20" s="19">
        <v>23422</v>
      </c>
      <c r="W20" s="19">
        <v>259</v>
      </c>
      <c r="X20" s="19">
        <v>300</v>
      </c>
      <c r="Y20" s="12" t="s">
        <v>34</v>
      </c>
    </row>
    <row r="21" spans="1:25" ht="12" customHeight="1" x14ac:dyDescent="0.2">
      <c r="A21" s="21" t="s">
        <v>35</v>
      </c>
      <c r="B21" s="19">
        <v>9081</v>
      </c>
      <c r="C21" s="19">
        <v>11350</v>
      </c>
      <c r="D21" s="8">
        <f t="shared" si="1"/>
        <v>32648</v>
      </c>
      <c r="E21" s="8">
        <f t="shared" si="2"/>
        <v>1739658</v>
      </c>
      <c r="F21" s="19">
        <v>11027</v>
      </c>
      <c r="G21" s="19">
        <v>424315</v>
      </c>
      <c r="H21" s="19">
        <v>9426</v>
      </c>
      <c r="I21" s="19">
        <v>234948</v>
      </c>
      <c r="J21" s="19">
        <v>505</v>
      </c>
      <c r="K21" s="19">
        <v>2561</v>
      </c>
      <c r="L21" s="19">
        <v>1987</v>
      </c>
      <c r="M21" s="19">
        <v>26245</v>
      </c>
      <c r="N21" s="19">
        <v>9457</v>
      </c>
      <c r="O21" s="19">
        <v>1022467</v>
      </c>
      <c r="P21" s="19">
        <v>1</v>
      </c>
      <c r="Q21" s="19">
        <v>160</v>
      </c>
      <c r="R21" s="19">
        <v>234</v>
      </c>
      <c r="S21" s="19">
        <v>3468</v>
      </c>
      <c r="T21" s="19">
        <v>11</v>
      </c>
      <c r="U21" s="19">
        <v>2035</v>
      </c>
      <c r="V21" s="19">
        <v>23134</v>
      </c>
      <c r="W21" s="19">
        <v>225</v>
      </c>
      <c r="X21" s="19">
        <v>100</v>
      </c>
      <c r="Y21" s="12" t="s">
        <v>36</v>
      </c>
    </row>
    <row r="22" spans="1:25" ht="12" customHeight="1" x14ac:dyDescent="0.2">
      <c r="A22" s="21" t="s">
        <v>37</v>
      </c>
      <c r="B22" s="19">
        <v>9064</v>
      </c>
      <c r="C22" s="19">
        <v>11331</v>
      </c>
      <c r="D22" s="8">
        <f t="shared" si="1"/>
        <v>31713</v>
      </c>
      <c r="E22" s="8">
        <f t="shared" si="2"/>
        <v>1761564</v>
      </c>
      <c r="F22" s="19">
        <v>10046</v>
      </c>
      <c r="G22" s="19">
        <v>552407</v>
      </c>
      <c r="H22" s="19">
        <v>9386</v>
      </c>
      <c r="I22" s="19">
        <v>233383</v>
      </c>
      <c r="J22" s="19">
        <v>509</v>
      </c>
      <c r="K22" s="19">
        <v>2562</v>
      </c>
      <c r="L22" s="19">
        <v>1983</v>
      </c>
      <c r="M22" s="19">
        <v>26894</v>
      </c>
      <c r="N22" s="19">
        <v>9539</v>
      </c>
      <c r="O22" s="19">
        <v>917700</v>
      </c>
      <c r="P22" s="19">
        <v>0</v>
      </c>
      <c r="Q22" s="19">
        <v>0</v>
      </c>
      <c r="R22" s="19">
        <v>240</v>
      </c>
      <c r="S22" s="19">
        <v>3842</v>
      </c>
      <c r="T22" s="19">
        <v>10</v>
      </c>
      <c r="U22" s="19">
        <v>1599</v>
      </c>
      <c r="V22" s="19">
        <v>22769</v>
      </c>
      <c r="W22" s="19">
        <v>308</v>
      </c>
      <c r="X22" s="19">
        <v>100</v>
      </c>
      <c r="Y22" s="12" t="s">
        <v>38</v>
      </c>
    </row>
    <row r="23" spans="1:25" x14ac:dyDescent="0.2">
      <c r="A23" s="21" t="s">
        <v>89</v>
      </c>
      <c r="B23" s="19">
        <v>9057</v>
      </c>
      <c r="C23" s="19">
        <v>11310</v>
      </c>
      <c r="D23" s="8">
        <f t="shared" si="1"/>
        <v>31483</v>
      </c>
      <c r="E23" s="8">
        <f t="shared" si="2"/>
        <v>1581749</v>
      </c>
      <c r="F23" s="19">
        <v>9876</v>
      </c>
      <c r="G23" s="19">
        <v>423180</v>
      </c>
      <c r="H23" s="19">
        <v>9346</v>
      </c>
      <c r="I23" s="19">
        <v>229441</v>
      </c>
      <c r="J23" s="19">
        <v>509</v>
      </c>
      <c r="K23" s="19">
        <v>2556</v>
      </c>
      <c r="L23" s="19">
        <v>1992</v>
      </c>
      <c r="M23" s="19">
        <v>28025</v>
      </c>
      <c r="N23" s="19">
        <v>9498</v>
      </c>
      <c r="O23" s="19">
        <v>859736</v>
      </c>
      <c r="P23" s="19">
        <v>0</v>
      </c>
      <c r="Q23" s="19">
        <v>0</v>
      </c>
      <c r="R23" s="19">
        <v>241</v>
      </c>
      <c r="S23" s="19">
        <v>4241</v>
      </c>
      <c r="T23" s="19">
        <v>21</v>
      </c>
      <c r="U23" s="19">
        <v>3053</v>
      </c>
      <c r="V23" s="19">
        <v>30313</v>
      </c>
      <c r="W23" s="19">
        <v>604</v>
      </c>
      <c r="X23" s="19">
        <v>600</v>
      </c>
      <c r="Y23" s="12" t="s">
        <v>90</v>
      </c>
    </row>
    <row r="24" spans="1:25" ht="12" customHeight="1" x14ac:dyDescent="0.2">
      <c r="A24" s="21" t="s">
        <v>39</v>
      </c>
      <c r="B24" s="19">
        <v>9035</v>
      </c>
      <c r="C24" s="19">
        <v>11257</v>
      </c>
      <c r="D24" s="8">
        <f t="shared" si="1"/>
        <v>31218</v>
      </c>
      <c r="E24" s="8">
        <f>G24+I24+K24+M24+O24+Q24+S24+U24+V24+W24+X24</f>
        <v>1566360</v>
      </c>
      <c r="F24" s="19">
        <v>9736</v>
      </c>
      <c r="G24" s="19">
        <v>421607</v>
      </c>
      <c r="H24" s="19">
        <v>9284</v>
      </c>
      <c r="I24" s="19">
        <v>230347</v>
      </c>
      <c r="J24" s="19">
        <v>505</v>
      </c>
      <c r="K24" s="19">
        <v>4372</v>
      </c>
      <c r="L24" s="19">
        <v>1978</v>
      </c>
      <c r="M24" s="19">
        <v>27437</v>
      </c>
      <c r="N24" s="19">
        <v>9455</v>
      </c>
      <c r="O24" s="19">
        <v>836394</v>
      </c>
      <c r="P24" s="19">
        <v>0</v>
      </c>
      <c r="Q24" s="19">
        <v>0</v>
      </c>
      <c r="R24" s="19">
        <v>250</v>
      </c>
      <c r="S24" s="19">
        <v>5077</v>
      </c>
      <c r="T24" s="19">
        <v>10</v>
      </c>
      <c r="U24" s="19">
        <v>2847</v>
      </c>
      <c r="V24" s="19">
        <v>36940</v>
      </c>
      <c r="W24" s="19">
        <v>339</v>
      </c>
      <c r="X24" s="19">
        <v>1000</v>
      </c>
      <c r="Y24" s="12" t="s">
        <v>40</v>
      </c>
    </row>
    <row r="25" spans="1:25" ht="12" customHeight="1" thickBot="1" x14ac:dyDescent="0.25">
      <c r="A25" s="22" t="s">
        <v>41</v>
      </c>
      <c r="B25" s="19">
        <v>9029</v>
      </c>
      <c r="C25" s="19">
        <v>11255</v>
      </c>
      <c r="D25" s="8">
        <f t="shared" si="1"/>
        <v>31290</v>
      </c>
      <c r="E25" s="8">
        <f t="shared" si="2"/>
        <v>1619135</v>
      </c>
      <c r="F25" s="19">
        <v>9777</v>
      </c>
      <c r="G25" s="19">
        <v>428872</v>
      </c>
      <c r="H25" s="19">
        <v>9296</v>
      </c>
      <c r="I25" s="19">
        <v>227873</v>
      </c>
      <c r="J25" s="19">
        <v>536</v>
      </c>
      <c r="K25" s="19">
        <v>15245</v>
      </c>
      <c r="L25" s="23">
        <v>1992</v>
      </c>
      <c r="M25" s="23">
        <v>53141</v>
      </c>
      <c r="N25" s="23">
        <v>9453</v>
      </c>
      <c r="O25" s="23">
        <v>851325</v>
      </c>
      <c r="P25" s="23">
        <v>0</v>
      </c>
      <c r="Q25" s="23">
        <v>0</v>
      </c>
      <c r="R25" s="23">
        <v>216</v>
      </c>
      <c r="S25" s="23">
        <v>8311</v>
      </c>
      <c r="T25" s="23">
        <v>20</v>
      </c>
      <c r="U25" s="23">
        <v>2680</v>
      </c>
      <c r="V25" s="23">
        <v>25860</v>
      </c>
      <c r="W25" s="23">
        <v>428</v>
      </c>
      <c r="X25" s="24">
        <v>5400</v>
      </c>
      <c r="Y25" s="13" t="s">
        <v>42</v>
      </c>
    </row>
    <row r="26" spans="1:25" ht="12" customHeight="1" x14ac:dyDescent="0.2">
      <c r="A26" s="55" t="s">
        <v>43</v>
      </c>
      <c r="B26" s="55"/>
      <c r="C26" s="55" t="s">
        <v>44</v>
      </c>
      <c r="D26" s="15"/>
      <c r="E26" s="58"/>
      <c r="F26" s="58"/>
      <c r="G26" s="58"/>
      <c r="H26" s="58"/>
      <c r="I26" s="58"/>
      <c r="J26" s="58"/>
      <c r="K26" s="58"/>
    </row>
    <row r="27" spans="1:25" ht="12" customHeight="1" x14ac:dyDescent="0.2">
      <c r="A27" s="32" t="s">
        <v>45</v>
      </c>
      <c r="C27" s="56" t="s">
        <v>81</v>
      </c>
      <c r="D27" s="29"/>
      <c r="K27" s="59"/>
    </row>
    <row r="28" spans="1:25" ht="12" customHeight="1" x14ac:dyDescent="0.15">
      <c r="C28" s="56" t="s">
        <v>82</v>
      </c>
    </row>
  </sheetData>
  <mergeCells count="20">
    <mergeCell ref="A1:K1"/>
    <mergeCell ref="L1:Y1"/>
    <mergeCell ref="A3:K3"/>
    <mergeCell ref="L3:Y3"/>
    <mergeCell ref="A4:K4"/>
    <mergeCell ref="L4:Y4"/>
    <mergeCell ref="P6:Q6"/>
    <mergeCell ref="R6:S6"/>
    <mergeCell ref="T6:U6"/>
    <mergeCell ref="Y6:Y7"/>
    <mergeCell ref="A5:K5"/>
    <mergeCell ref="L5:Y5"/>
    <mergeCell ref="A6:A7"/>
    <mergeCell ref="B6:C6"/>
    <mergeCell ref="D6:E6"/>
    <mergeCell ref="F6:G6"/>
    <mergeCell ref="H6:I6"/>
    <mergeCell ref="J6:K6"/>
    <mergeCell ref="L6:M6"/>
    <mergeCell ref="N6:O6"/>
  </mergeCells>
  <phoneticPr fontId="3"/>
  <pageMargins left="0.69" right="0.25" top="0.75" bottom="0.75" header="0.3" footer="0.3"/>
  <pageSetup paperSize="8" orientation="landscape" r:id="rId1"/>
  <headerFooter alignWithMargins="0"/>
  <colBreaks count="1" manualBreakCount="1">
    <brk id="11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28"/>
  <sheetViews>
    <sheetView showGridLines="0" topLeftCell="C1" zoomScale="110" zoomScaleNormal="110" zoomScaleSheetLayoutView="100" workbookViewId="0">
      <selection activeCell="E11" sqref="E10:E11"/>
    </sheetView>
  </sheetViews>
  <sheetFormatPr defaultColWidth="9" defaultRowHeight="13.2" x14ac:dyDescent="0.2"/>
  <cols>
    <col min="1" max="1" width="8.88671875" style="26" customWidth="1"/>
    <col min="2" max="2" width="7.6640625" style="26" bestFit="1" customWidth="1"/>
    <col min="3" max="3" width="7.44140625" style="26" customWidth="1"/>
    <col min="4" max="4" width="7.33203125" style="26" bestFit="1" customWidth="1"/>
    <col min="5" max="5" width="9.33203125" style="26" bestFit="1" customWidth="1"/>
    <col min="6" max="6" width="7.33203125" style="26" bestFit="1" customWidth="1"/>
    <col min="7" max="7" width="9.21875" style="26" bestFit="1" customWidth="1"/>
    <col min="8" max="8" width="7.33203125" style="26" bestFit="1" customWidth="1"/>
    <col min="9" max="9" width="9.21875" style="26" bestFit="1" customWidth="1"/>
    <col min="10" max="10" width="7.33203125" style="26" customWidth="1"/>
    <col min="11" max="11" width="9.21875" style="26" customWidth="1"/>
    <col min="12" max="12" width="7.33203125" style="26" customWidth="1"/>
    <col min="13" max="13" width="9.21875" style="26" customWidth="1"/>
    <col min="14" max="14" width="7.33203125" style="26" customWidth="1"/>
    <col min="15" max="15" width="9.21875" style="26" customWidth="1"/>
    <col min="16" max="18" width="6.109375" style="2" bestFit="1" customWidth="1"/>
    <col min="19" max="19" width="8.109375" style="2" bestFit="1" customWidth="1"/>
    <col min="20" max="20" width="6.109375" style="2" bestFit="1" customWidth="1"/>
    <col min="21" max="21" width="8.109375" style="2" bestFit="1" customWidth="1"/>
    <col min="22" max="22" width="8.44140625" style="26" customWidth="1"/>
    <col min="23" max="23" width="7.44140625" style="26" customWidth="1"/>
    <col min="24" max="24" width="8.6640625" style="26" customWidth="1"/>
    <col min="25" max="25" width="10.6640625" style="26" customWidth="1"/>
    <col min="26" max="16384" width="9" style="1"/>
  </cols>
  <sheetData>
    <row r="1" spans="1:25" ht="16.2" x14ac:dyDescent="0.2">
      <c r="A1" s="33" t="s">
        <v>52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4" t="s">
        <v>0</v>
      </c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</row>
    <row r="3" spans="1:25" ht="12" customHeight="1" x14ac:dyDescent="0.2">
      <c r="A3" s="35" t="s">
        <v>1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</row>
    <row r="4" spans="1:25" ht="12" customHeight="1" x14ac:dyDescent="0.2">
      <c r="A4" s="36" t="s">
        <v>2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</row>
    <row r="5" spans="1:25" ht="12" customHeight="1" thickBot="1" x14ac:dyDescent="0.25">
      <c r="A5" s="42"/>
      <c r="B5" s="42"/>
      <c r="C5" s="42"/>
      <c r="D5" s="42"/>
      <c r="E5" s="42"/>
      <c r="F5" s="42"/>
      <c r="G5" s="42"/>
      <c r="H5" s="42"/>
      <c r="I5" s="42"/>
      <c r="J5" s="42"/>
      <c r="K5" s="42"/>
      <c r="L5" s="43" t="s">
        <v>3</v>
      </c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</row>
    <row r="6" spans="1:25" ht="18.75" customHeight="1" x14ac:dyDescent="0.2">
      <c r="A6" s="44" t="s">
        <v>4</v>
      </c>
      <c r="B6" s="46" t="s">
        <v>5</v>
      </c>
      <c r="C6" s="47"/>
      <c r="D6" s="46" t="s">
        <v>6</v>
      </c>
      <c r="E6" s="47"/>
      <c r="F6" s="46" t="s">
        <v>7</v>
      </c>
      <c r="G6" s="47"/>
      <c r="H6" s="46" t="s">
        <v>8</v>
      </c>
      <c r="I6" s="47"/>
      <c r="J6" s="46" t="s">
        <v>9</v>
      </c>
      <c r="K6" s="48"/>
      <c r="L6" s="46" t="s">
        <v>10</v>
      </c>
      <c r="M6" s="49"/>
      <c r="N6" s="50" t="s">
        <v>11</v>
      </c>
      <c r="O6" s="48"/>
      <c r="P6" s="38" t="s">
        <v>12</v>
      </c>
      <c r="Q6" s="39"/>
      <c r="R6" s="38" t="s">
        <v>13</v>
      </c>
      <c r="S6" s="39"/>
      <c r="T6" s="38" t="s">
        <v>14</v>
      </c>
      <c r="U6" s="39"/>
      <c r="V6" s="25" t="s">
        <v>15</v>
      </c>
      <c r="W6" s="18" t="s">
        <v>56</v>
      </c>
      <c r="X6" s="18" t="s">
        <v>57</v>
      </c>
      <c r="Y6" s="40" t="s">
        <v>16</v>
      </c>
    </row>
    <row r="7" spans="1:25" ht="18.75" customHeight="1" x14ac:dyDescent="0.2">
      <c r="A7" s="45"/>
      <c r="B7" s="3" t="s">
        <v>17</v>
      </c>
      <c r="C7" s="3" t="s">
        <v>18</v>
      </c>
      <c r="D7" s="3" t="s">
        <v>19</v>
      </c>
      <c r="E7" s="3" t="s">
        <v>20</v>
      </c>
      <c r="F7" s="3" t="s">
        <v>19</v>
      </c>
      <c r="G7" s="3" t="s">
        <v>20</v>
      </c>
      <c r="H7" s="3" t="s">
        <v>19</v>
      </c>
      <c r="I7" s="3" t="s">
        <v>20</v>
      </c>
      <c r="J7" s="3" t="s">
        <v>19</v>
      </c>
      <c r="K7" s="3" t="s">
        <v>21</v>
      </c>
      <c r="L7" s="17" t="s">
        <v>22</v>
      </c>
      <c r="M7" s="4" t="s">
        <v>23</v>
      </c>
      <c r="N7" s="5" t="s">
        <v>18</v>
      </c>
      <c r="O7" s="3" t="s">
        <v>21</v>
      </c>
      <c r="P7" s="6" t="s">
        <v>22</v>
      </c>
      <c r="Q7" s="6" t="s">
        <v>24</v>
      </c>
      <c r="R7" s="6" t="s">
        <v>22</v>
      </c>
      <c r="S7" s="6" t="s">
        <v>21</v>
      </c>
      <c r="T7" s="6" t="s">
        <v>22</v>
      </c>
      <c r="U7" s="6" t="s">
        <v>21</v>
      </c>
      <c r="V7" s="3" t="s">
        <v>21</v>
      </c>
      <c r="W7" s="3" t="s">
        <v>23</v>
      </c>
      <c r="X7" s="3" t="s">
        <v>23</v>
      </c>
      <c r="Y7" s="41"/>
    </row>
    <row r="8" spans="1:25" ht="12" customHeight="1" x14ac:dyDescent="0.2">
      <c r="A8" s="10" t="s">
        <v>55</v>
      </c>
      <c r="B8" s="7">
        <v>9394</v>
      </c>
      <c r="C8" s="7">
        <v>12337</v>
      </c>
      <c r="D8" s="8">
        <v>410030</v>
      </c>
      <c r="E8" s="8">
        <v>19917770</v>
      </c>
      <c r="F8" s="7">
        <v>133656</v>
      </c>
      <c r="G8" s="7">
        <v>5724642</v>
      </c>
      <c r="H8" s="7">
        <v>122915</v>
      </c>
      <c r="I8" s="7">
        <v>2804198</v>
      </c>
      <c r="J8" s="7">
        <v>8710</v>
      </c>
      <c r="K8" s="7">
        <v>74742</v>
      </c>
      <c r="L8" s="7">
        <v>21486</v>
      </c>
      <c r="M8" s="7">
        <v>356893</v>
      </c>
      <c r="N8" s="7">
        <v>119078</v>
      </c>
      <c r="O8" s="7">
        <v>10577755</v>
      </c>
      <c r="P8" s="7">
        <v>2</v>
      </c>
      <c r="Q8" s="7">
        <v>455</v>
      </c>
      <c r="R8" s="7">
        <v>4019</v>
      </c>
      <c r="S8" s="7">
        <v>76316</v>
      </c>
      <c r="T8" s="7">
        <v>164</v>
      </c>
      <c r="U8" s="7">
        <v>27471</v>
      </c>
      <c r="V8" s="7">
        <v>263567</v>
      </c>
      <c r="W8" s="7">
        <v>3431</v>
      </c>
      <c r="X8" s="7">
        <v>8300</v>
      </c>
      <c r="Y8" s="11" t="s">
        <v>61</v>
      </c>
    </row>
    <row r="9" spans="1:25" ht="12" customHeight="1" x14ac:dyDescent="0.2">
      <c r="A9" s="10" t="s">
        <v>50</v>
      </c>
      <c r="B9" s="7">
        <v>9337</v>
      </c>
      <c r="C9" s="7">
        <v>12117</v>
      </c>
      <c r="D9" s="8">
        <v>401983</v>
      </c>
      <c r="E9" s="8">
        <v>19538154</v>
      </c>
      <c r="F9" s="7">
        <v>130767</v>
      </c>
      <c r="G9" s="7">
        <v>5557734</v>
      </c>
      <c r="H9" s="7">
        <v>121001</v>
      </c>
      <c r="I9" s="7">
        <v>2820453</v>
      </c>
      <c r="J9" s="7">
        <v>8181</v>
      </c>
      <c r="K9" s="7">
        <v>73710</v>
      </c>
      <c r="L9" s="7">
        <v>21741</v>
      </c>
      <c r="M9" s="7">
        <v>349587</v>
      </c>
      <c r="N9" s="7">
        <v>116610</v>
      </c>
      <c r="O9" s="7">
        <v>10374485</v>
      </c>
      <c r="P9" s="7">
        <v>1</v>
      </c>
      <c r="Q9" s="7">
        <v>295</v>
      </c>
      <c r="R9" s="7">
        <v>3550</v>
      </c>
      <c r="S9" s="7">
        <v>67862</v>
      </c>
      <c r="T9" s="7">
        <v>132</v>
      </c>
      <c r="U9" s="7">
        <v>25251</v>
      </c>
      <c r="V9" s="7">
        <v>258213</v>
      </c>
      <c r="W9" s="7">
        <v>3964</v>
      </c>
      <c r="X9" s="7">
        <v>6600</v>
      </c>
      <c r="Y9" s="11" t="s">
        <v>47</v>
      </c>
    </row>
    <row r="10" spans="1:25" ht="12" customHeight="1" x14ac:dyDescent="0.2">
      <c r="A10" s="10" t="s">
        <v>51</v>
      </c>
      <c r="B10" s="7">
        <v>9240</v>
      </c>
      <c r="C10" s="7">
        <v>11889</v>
      </c>
      <c r="D10" s="8">
        <v>396867</v>
      </c>
      <c r="E10" s="8">
        <v>19191192</v>
      </c>
      <c r="F10" s="7">
        <v>128468</v>
      </c>
      <c r="G10" s="7">
        <v>5416083</v>
      </c>
      <c r="H10" s="7">
        <v>119279</v>
      </c>
      <c r="I10" s="7">
        <v>2821304</v>
      </c>
      <c r="J10" s="7">
        <v>7630</v>
      </c>
      <c r="K10" s="7">
        <v>69146</v>
      </c>
      <c r="L10" s="7">
        <v>22136</v>
      </c>
      <c r="M10" s="7">
        <v>345117</v>
      </c>
      <c r="N10" s="7">
        <v>115764</v>
      </c>
      <c r="O10" s="7">
        <v>10180540</v>
      </c>
      <c r="P10" s="7">
        <v>2</v>
      </c>
      <c r="Q10" s="7">
        <v>162</v>
      </c>
      <c r="R10" s="7">
        <v>3439</v>
      </c>
      <c r="S10" s="7">
        <v>66173</v>
      </c>
      <c r="T10" s="7">
        <v>149</v>
      </c>
      <c r="U10" s="7">
        <v>26199</v>
      </c>
      <c r="V10" s="7">
        <v>258343</v>
      </c>
      <c r="W10" s="7">
        <v>2825</v>
      </c>
      <c r="X10" s="7">
        <v>5300</v>
      </c>
      <c r="Y10" s="11" t="s">
        <v>49</v>
      </c>
    </row>
    <row r="11" spans="1:25" ht="12" customHeight="1" x14ac:dyDescent="0.2">
      <c r="A11" s="10" t="s">
        <v>54</v>
      </c>
      <c r="B11" s="7">
        <v>9198.75</v>
      </c>
      <c r="C11" s="7">
        <v>11724.916666666666</v>
      </c>
      <c r="D11" s="8">
        <v>391824</v>
      </c>
      <c r="E11" s="8">
        <v>19096535</v>
      </c>
      <c r="F11" s="7">
        <v>126506</v>
      </c>
      <c r="G11" s="7">
        <v>5330825</v>
      </c>
      <c r="H11" s="7">
        <v>117354</v>
      </c>
      <c r="I11" s="7">
        <v>2816520</v>
      </c>
      <c r="J11" s="7">
        <v>6895</v>
      </c>
      <c r="K11" s="7">
        <v>63933</v>
      </c>
      <c r="L11" s="7">
        <v>22652</v>
      </c>
      <c r="M11" s="7">
        <v>311963</v>
      </c>
      <c r="N11" s="7">
        <v>114796</v>
      </c>
      <c r="O11" s="7">
        <v>10189209</v>
      </c>
      <c r="P11" s="7">
        <v>2</v>
      </c>
      <c r="Q11" s="7">
        <v>620</v>
      </c>
      <c r="R11" s="7">
        <v>3467</v>
      </c>
      <c r="S11" s="7">
        <v>67414</v>
      </c>
      <c r="T11" s="7">
        <v>152</v>
      </c>
      <c r="U11" s="7">
        <v>28661</v>
      </c>
      <c r="V11" s="7">
        <v>278001</v>
      </c>
      <c r="W11" s="7">
        <v>3089</v>
      </c>
      <c r="X11" s="7">
        <v>6300</v>
      </c>
      <c r="Y11" s="11" t="s">
        <v>62</v>
      </c>
    </row>
    <row r="12" spans="1:25" ht="12" customHeight="1" x14ac:dyDescent="0.2">
      <c r="A12" s="10" t="s">
        <v>75</v>
      </c>
      <c r="B12" s="27">
        <f>AVERAGE(B14:B25)</f>
        <v>9167.5833333333339</v>
      </c>
      <c r="C12" s="27">
        <f>AVERAGE(C14:C25)</f>
        <v>11581.916666666666</v>
      </c>
      <c r="D12" s="27">
        <f>F12+H12+J12+L12+N12+P12+R12+T12</f>
        <v>388116</v>
      </c>
      <c r="E12" s="27">
        <f>G12+I12+K12+M12+O12+Q12+S12+U12+V12+W12+X12</f>
        <v>19559474</v>
      </c>
      <c r="F12" s="27">
        <f>SUM(F14:F25)</f>
        <v>124128</v>
      </c>
      <c r="G12" s="27">
        <f t="shared" ref="G12:X12" si="0">SUM(G14:G25)</f>
        <v>5274443</v>
      </c>
      <c r="H12" s="27">
        <f t="shared" si="0"/>
        <v>115545</v>
      </c>
      <c r="I12" s="27">
        <f t="shared" si="0"/>
        <v>2815095</v>
      </c>
      <c r="J12" s="27">
        <f t="shared" si="0"/>
        <v>6461</v>
      </c>
      <c r="K12" s="27">
        <f t="shared" si="0"/>
        <v>53393</v>
      </c>
      <c r="L12" s="27">
        <f t="shared" si="0"/>
        <v>23503</v>
      </c>
      <c r="M12" s="27">
        <f t="shared" si="0"/>
        <v>307975</v>
      </c>
      <c r="N12" s="27">
        <f t="shared" si="0"/>
        <v>115131</v>
      </c>
      <c r="O12" s="27">
        <f t="shared" si="0"/>
        <v>10746298</v>
      </c>
      <c r="P12" s="27">
        <f t="shared" si="0"/>
        <v>1</v>
      </c>
      <c r="Q12" s="27">
        <f t="shared" si="0"/>
        <v>355</v>
      </c>
      <c r="R12" s="27">
        <f t="shared" si="0"/>
        <v>3177</v>
      </c>
      <c r="S12" s="27">
        <f t="shared" si="0"/>
        <v>60627</v>
      </c>
      <c r="T12" s="27">
        <f t="shared" si="0"/>
        <v>170</v>
      </c>
      <c r="U12" s="27">
        <f t="shared" si="0"/>
        <v>28633</v>
      </c>
      <c r="V12" s="27">
        <f t="shared" si="0"/>
        <v>266025</v>
      </c>
      <c r="W12" s="27">
        <f t="shared" si="0"/>
        <v>2930</v>
      </c>
      <c r="X12" s="27">
        <f t="shared" si="0"/>
        <v>3700</v>
      </c>
      <c r="Y12" s="11" t="s">
        <v>76</v>
      </c>
    </row>
    <row r="13" spans="1:25" ht="9" customHeight="1" x14ac:dyDescent="0.15">
      <c r="A13" s="10"/>
      <c r="B13" s="19"/>
      <c r="C13" s="19"/>
      <c r="D13" s="8"/>
      <c r="E13" s="8"/>
      <c r="F13" s="7"/>
      <c r="G13" s="7"/>
      <c r="H13" s="7"/>
      <c r="I13" s="7"/>
      <c r="J13" s="9"/>
      <c r="K13" s="9"/>
      <c r="L13" s="20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11"/>
    </row>
    <row r="14" spans="1:25" ht="12" customHeight="1" x14ac:dyDescent="0.2">
      <c r="A14" s="21" t="s">
        <v>77</v>
      </c>
      <c r="B14" s="19">
        <v>9197</v>
      </c>
      <c r="C14" s="19">
        <v>11630</v>
      </c>
      <c r="D14" s="8">
        <f t="shared" ref="D14:D25" si="1">F14+H14+J14+L14+N14+P14+R14+T14</f>
        <v>31990</v>
      </c>
      <c r="E14" s="8">
        <f t="shared" ref="E14:E25" si="2">G14+I14+K14+M14+O14+Q14+S14+U14+V14+W14+X14</f>
        <v>1582017</v>
      </c>
      <c r="F14" s="19">
        <v>10114</v>
      </c>
      <c r="G14" s="19">
        <v>417378</v>
      </c>
      <c r="H14" s="19">
        <v>9646</v>
      </c>
      <c r="I14" s="19">
        <v>234046</v>
      </c>
      <c r="J14" s="19">
        <v>543</v>
      </c>
      <c r="K14" s="19">
        <v>2951</v>
      </c>
      <c r="L14" s="19">
        <v>1938</v>
      </c>
      <c r="M14" s="19">
        <v>204</v>
      </c>
      <c r="N14" s="19">
        <v>9481</v>
      </c>
      <c r="O14" s="19">
        <v>893676</v>
      </c>
      <c r="P14" s="19">
        <v>0</v>
      </c>
      <c r="Q14" s="19">
        <v>0</v>
      </c>
      <c r="R14" s="19">
        <v>257</v>
      </c>
      <c r="S14" s="19">
        <v>7310</v>
      </c>
      <c r="T14" s="19">
        <v>11</v>
      </c>
      <c r="U14" s="19">
        <v>2691</v>
      </c>
      <c r="V14" s="19">
        <v>22949</v>
      </c>
      <c r="W14" s="19">
        <v>112</v>
      </c>
      <c r="X14" s="19">
        <v>700</v>
      </c>
      <c r="Y14" s="12" t="s">
        <v>79</v>
      </c>
    </row>
    <row r="15" spans="1:25" ht="12" customHeight="1" x14ac:dyDescent="0.2">
      <c r="A15" s="21" t="s">
        <v>46</v>
      </c>
      <c r="B15" s="19">
        <v>9194</v>
      </c>
      <c r="C15" s="19">
        <v>11607</v>
      </c>
      <c r="D15" s="8">
        <f t="shared" si="1"/>
        <v>32097</v>
      </c>
      <c r="E15" s="8">
        <f t="shared" si="2"/>
        <v>1677852</v>
      </c>
      <c r="F15" s="19">
        <v>10114</v>
      </c>
      <c r="G15" s="19">
        <v>415160</v>
      </c>
      <c r="H15" s="19">
        <v>9658</v>
      </c>
      <c r="I15" s="19">
        <v>234221</v>
      </c>
      <c r="J15" s="19">
        <v>535</v>
      </c>
      <c r="K15" s="19">
        <v>3097</v>
      </c>
      <c r="L15" s="19">
        <v>1943</v>
      </c>
      <c r="M15" s="19">
        <v>29491</v>
      </c>
      <c r="N15" s="19">
        <v>9567</v>
      </c>
      <c r="O15" s="19">
        <v>965417</v>
      </c>
      <c r="P15" s="19">
        <v>0</v>
      </c>
      <c r="Q15" s="19">
        <v>0</v>
      </c>
      <c r="R15" s="19">
        <v>268</v>
      </c>
      <c r="S15" s="19">
        <v>4857</v>
      </c>
      <c r="T15" s="19">
        <v>12</v>
      </c>
      <c r="U15" s="19">
        <v>2343</v>
      </c>
      <c r="V15" s="19">
        <v>22941</v>
      </c>
      <c r="W15" s="19">
        <v>325</v>
      </c>
      <c r="X15" s="19">
        <v>0</v>
      </c>
      <c r="Y15" s="12" t="s">
        <v>48</v>
      </c>
    </row>
    <row r="16" spans="1:25" ht="12" customHeight="1" x14ac:dyDescent="0.2">
      <c r="A16" s="21" t="s">
        <v>25</v>
      </c>
      <c r="B16" s="19">
        <v>9190</v>
      </c>
      <c r="C16" s="19">
        <v>11605</v>
      </c>
      <c r="D16" s="8">
        <f t="shared" si="1"/>
        <v>32117</v>
      </c>
      <c r="E16" s="8">
        <f t="shared" si="2"/>
        <v>1616340</v>
      </c>
      <c r="F16" s="19">
        <v>10117</v>
      </c>
      <c r="G16" s="19">
        <v>416806</v>
      </c>
      <c r="H16" s="19">
        <v>9653</v>
      </c>
      <c r="I16" s="19">
        <v>233622</v>
      </c>
      <c r="J16" s="19">
        <v>530</v>
      </c>
      <c r="K16" s="19">
        <v>2774</v>
      </c>
      <c r="L16" s="19">
        <v>1937</v>
      </c>
      <c r="M16" s="19">
        <v>27220</v>
      </c>
      <c r="N16" s="19">
        <v>9597</v>
      </c>
      <c r="O16" s="19">
        <v>905341</v>
      </c>
      <c r="P16" s="19">
        <v>0</v>
      </c>
      <c r="Q16" s="19">
        <v>0</v>
      </c>
      <c r="R16" s="19">
        <v>271</v>
      </c>
      <c r="S16" s="19">
        <v>5353</v>
      </c>
      <c r="T16" s="19">
        <v>12</v>
      </c>
      <c r="U16" s="19">
        <v>1350</v>
      </c>
      <c r="V16" s="19">
        <v>23689</v>
      </c>
      <c r="W16" s="19">
        <v>85</v>
      </c>
      <c r="X16" s="19">
        <v>100</v>
      </c>
      <c r="Y16" s="12" t="s">
        <v>26</v>
      </c>
    </row>
    <row r="17" spans="1:25" ht="12" customHeight="1" x14ac:dyDescent="0.2">
      <c r="A17" s="21" t="s">
        <v>27</v>
      </c>
      <c r="B17" s="19">
        <v>9189</v>
      </c>
      <c r="C17" s="19">
        <v>11599</v>
      </c>
      <c r="D17" s="8">
        <f t="shared" si="1"/>
        <v>32074</v>
      </c>
      <c r="E17" s="8">
        <f t="shared" si="2"/>
        <v>1594133</v>
      </c>
      <c r="F17" s="19">
        <v>10064</v>
      </c>
      <c r="G17" s="19">
        <v>417712</v>
      </c>
      <c r="H17" s="19">
        <v>9635</v>
      </c>
      <c r="I17" s="19">
        <v>235113</v>
      </c>
      <c r="J17" s="19">
        <v>534</v>
      </c>
      <c r="K17" s="19">
        <v>2943</v>
      </c>
      <c r="L17" s="19">
        <v>1955</v>
      </c>
      <c r="M17" s="19">
        <v>29800</v>
      </c>
      <c r="N17" s="19">
        <v>9602</v>
      </c>
      <c r="O17" s="19">
        <v>888448</v>
      </c>
      <c r="P17" s="19">
        <v>0</v>
      </c>
      <c r="Q17" s="19">
        <v>0</v>
      </c>
      <c r="R17" s="19">
        <v>268</v>
      </c>
      <c r="S17" s="19">
        <v>4456</v>
      </c>
      <c r="T17" s="19">
        <v>16</v>
      </c>
      <c r="U17" s="19">
        <v>3163</v>
      </c>
      <c r="V17" s="19">
        <v>12265</v>
      </c>
      <c r="W17" s="19">
        <v>233</v>
      </c>
      <c r="X17" s="19">
        <v>0</v>
      </c>
      <c r="Y17" s="12" t="s">
        <v>28</v>
      </c>
    </row>
    <row r="18" spans="1:25" ht="12" customHeight="1" x14ac:dyDescent="0.2">
      <c r="A18" s="21" t="s">
        <v>29</v>
      </c>
      <c r="B18" s="19">
        <v>9163</v>
      </c>
      <c r="C18" s="19">
        <v>11572</v>
      </c>
      <c r="D18" s="8">
        <f t="shared" si="1"/>
        <v>32121</v>
      </c>
      <c r="E18" s="8">
        <f t="shared" si="2"/>
        <v>1568144</v>
      </c>
      <c r="F18" s="19">
        <v>10086</v>
      </c>
      <c r="G18" s="19">
        <v>409063</v>
      </c>
      <c r="H18" s="19">
        <v>9645</v>
      </c>
      <c r="I18" s="19">
        <v>233252</v>
      </c>
      <c r="J18" s="19">
        <v>541</v>
      </c>
      <c r="K18" s="19">
        <v>10332</v>
      </c>
      <c r="L18" s="19">
        <v>1957</v>
      </c>
      <c r="M18" s="19">
        <v>27081</v>
      </c>
      <c r="N18" s="19">
        <v>9615</v>
      </c>
      <c r="O18" s="19">
        <v>848515</v>
      </c>
      <c r="P18" s="19">
        <v>1</v>
      </c>
      <c r="Q18" s="19">
        <v>355</v>
      </c>
      <c r="R18" s="19">
        <v>263</v>
      </c>
      <c r="S18" s="19">
        <v>3170</v>
      </c>
      <c r="T18" s="19">
        <v>13</v>
      </c>
      <c r="U18" s="19">
        <v>1958</v>
      </c>
      <c r="V18" s="19">
        <v>34254</v>
      </c>
      <c r="W18" s="19">
        <v>164</v>
      </c>
      <c r="X18" s="19">
        <v>0</v>
      </c>
      <c r="Y18" s="12" t="s">
        <v>30</v>
      </c>
    </row>
    <row r="19" spans="1:25" ht="12" customHeight="1" x14ac:dyDescent="0.2">
      <c r="A19" s="21" t="s">
        <v>31</v>
      </c>
      <c r="B19" s="19">
        <v>9153</v>
      </c>
      <c r="C19" s="19">
        <v>11571</v>
      </c>
      <c r="D19" s="8">
        <f t="shared" si="1"/>
        <v>32186</v>
      </c>
      <c r="E19" s="8">
        <f t="shared" si="2"/>
        <v>1564372</v>
      </c>
      <c r="F19" s="19">
        <v>10206</v>
      </c>
      <c r="G19" s="19">
        <v>411633</v>
      </c>
      <c r="H19" s="19">
        <v>9626</v>
      </c>
      <c r="I19" s="19">
        <v>232390</v>
      </c>
      <c r="J19" s="19">
        <v>533</v>
      </c>
      <c r="K19" s="19">
        <v>5046</v>
      </c>
      <c r="L19" s="19">
        <v>1959</v>
      </c>
      <c r="M19" s="19">
        <v>26976</v>
      </c>
      <c r="N19" s="19">
        <v>9591</v>
      </c>
      <c r="O19" s="19">
        <v>866816</v>
      </c>
      <c r="P19" s="19">
        <v>0</v>
      </c>
      <c r="Q19" s="19">
        <v>0</v>
      </c>
      <c r="R19" s="19">
        <v>258</v>
      </c>
      <c r="S19" s="19">
        <v>4368</v>
      </c>
      <c r="T19" s="19">
        <v>13</v>
      </c>
      <c r="U19" s="19">
        <v>2800</v>
      </c>
      <c r="V19" s="19">
        <v>14209</v>
      </c>
      <c r="W19" s="19">
        <v>134</v>
      </c>
      <c r="X19" s="19">
        <v>0</v>
      </c>
      <c r="Y19" s="12" t="s">
        <v>32</v>
      </c>
    </row>
    <row r="20" spans="1:25" ht="12" customHeight="1" x14ac:dyDescent="0.2">
      <c r="A20" s="21" t="s">
        <v>33</v>
      </c>
      <c r="B20" s="19">
        <v>9166</v>
      </c>
      <c r="C20" s="19">
        <v>11593</v>
      </c>
      <c r="D20" s="8">
        <f t="shared" si="1"/>
        <v>33227</v>
      </c>
      <c r="E20" s="8">
        <f t="shared" si="2"/>
        <v>1579849</v>
      </c>
      <c r="F20" s="19">
        <v>11219</v>
      </c>
      <c r="G20" s="19">
        <v>431514</v>
      </c>
      <c r="H20" s="19">
        <v>9637</v>
      </c>
      <c r="I20" s="19">
        <v>236177</v>
      </c>
      <c r="J20" s="19">
        <v>535</v>
      </c>
      <c r="K20" s="19">
        <v>2659</v>
      </c>
      <c r="L20" s="19">
        <v>1964</v>
      </c>
      <c r="M20" s="19">
        <v>28943</v>
      </c>
      <c r="N20" s="19">
        <v>9597</v>
      </c>
      <c r="O20" s="19">
        <v>850771</v>
      </c>
      <c r="P20" s="19">
        <v>0</v>
      </c>
      <c r="Q20" s="19">
        <v>0</v>
      </c>
      <c r="R20" s="19">
        <v>259</v>
      </c>
      <c r="S20" s="19">
        <v>4225</v>
      </c>
      <c r="T20" s="19">
        <v>16</v>
      </c>
      <c r="U20" s="19">
        <v>2236</v>
      </c>
      <c r="V20" s="19">
        <v>23145</v>
      </c>
      <c r="W20" s="19">
        <v>179</v>
      </c>
      <c r="X20" s="19">
        <v>0</v>
      </c>
      <c r="Y20" s="12" t="s">
        <v>34</v>
      </c>
    </row>
    <row r="21" spans="1:25" ht="12" customHeight="1" x14ac:dyDescent="0.2">
      <c r="A21" s="21" t="s">
        <v>35</v>
      </c>
      <c r="B21" s="19">
        <v>9146</v>
      </c>
      <c r="C21" s="19">
        <v>11570</v>
      </c>
      <c r="D21" s="8">
        <f t="shared" si="1"/>
        <v>33238</v>
      </c>
      <c r="E21" s="8">
        <f t="shared" si="2"/>
        <v>1557616</v>
      </c>
      <c r="F21" s="19">
        <v>11209</v>
      </c>
      <c r="G21" s="19">
        <v>444385</v>
      </c>
      <c r="H21" s="19">
        <v>9637</v>
      </c>
      <c r="I21" s="19">
        <v>235930</v>
      </c>
      <c r="J21" s="19">
        <v>538</v>
      </c>
      <c r="K21" s="19">
        <v>2752</v>
      </c>
      <c r="L21" s="19">
        <v>1964</v>
      </c>
      <c r="M21" s="19">
        <v>26785</v>
      </c>
      <c r="N21" s="19">
        <v>9616</v>
      </c>
      <c r="O21" s="19">
        <v>808749</v>
      </c>
      <c r="P21" s="19">
        <v>0</v>
      </c>
      <c r="Q21" s="19">
        <v>0</v>
      </c>
      <c r="R21" s="19">
        <v>261</v>
      </c>
      <c r="S21" s="19">
        <v>4220</v>
      </c>
      <c r="T21" s="19">
        <v>13</v>
      </c>
      <c r="U21" s="19">
        <v>1759</v>
      </c>
      <c r="V21" s="19">
        <v>32534</v>
      </c>
      <c r="W21" s="19">
        <v>502</v>
      </c>
      <c r="X21" s="19">
        <v>0</v>
      </c>
      <c r="Y21" s="12" t="s">
        <v>36</v>
      </c>
    </row>
    <row r="22" spans="1:25" ht="12" customHeight="1" x14ac:dyDescent="0.2">
      <c r="A22" s="21" t="s">
        <v>37</v>
      </c>
      <c r="B22" s="19">
        <v>9173</v>
      </c>
      <c r="C22" s="19">
        <v>11607</v>
      </c>
      <c r="D22" s="8">
        <f t="shared" si="1"/>
        <v>32432</v>
      </c>
      <c r="E22" s="8">
        <f t="shared" si="2"/>
        <v>1843158</v>
      </c>
      <c r="F22" s="19">
        <v>10343</v>
      </c>
      <c r="G22" s="19">
        <v>576695</v>
      </c>
      <c r="H22" s="19">
        <v>9621</v>
      </c>
      <c r="I22" s="19">
        <v>234847</v>
      </c>
      <c r="J22" s="19">
        <v>533</v>
      </c>
      <c r="K22" s="19">
        <v>2734</v>
      </c>
      <c r="L22" s="19">
        <v>1979</v>
      </c>
      <c r="M22" s="19">
        <v>27890</v>
      </c>
      <c r="N22" s="19">
        <v>9668</v>
      </c>
      <c r="O22" s="19">
        <v>980757</v>
      </c>
      <c r="P22" s="19">
        <v>0</v>
      </c>
      <c r="Q22" s="19">
        <v>0</v>
      </c>
      <c r="R22" s="19">
        <v>271</v>
      </c>
      <c r="S22" s="19">
        <v>5181</v>
      </c>
      <c r="T22" s="19">
        <v>17</v>
      </c>
      <c r="U22" s="19">
        <v>2559</v>
      </c>
      <c r="V22" s="19">
        <v>11525</v>
      </c>
      <c r="W22" s="19">
        <v>70</v>
      </c>
      <c r="X22" s="19">
        <v>900</v>
      </c>
      <c r="Y22" s="12" t="s">
        <v>38</v>
      </c>
    </row>
    <row r="23" spans="1:25" ht="12" customHeight="1" x14ac:dyDescent="0.2">
      <c r="A23" s="21" t="s">
        <v>78</v>
      </c>
      <c r="B23" s="19">
        <v>9162</v>
      </c>
      <c r="C23" s="19">
        <v>11574</v>
      </c>
      <c r="D23" s="8">
        <f t="shared" si="1"/>
        <v>32409</v>
      </c>
      <c r="E23" s="8">
        <f t="shared" si="2"/>
        <v>1590204</v>
      </c>
      <c r="F23" s="19">
        <v>10340</v>
      </c>
      <c r="G23" s="19">
        <v>439752</v>
      </c>
      <c r="H23" s="19">
        <v>9614</v>
      </c>
      <c r="I23" s="19">
        <v>234330</v>
      </c>
      <c r="J23" s="19">
        <v>537</v>
      </c>
      <c r="K23" s="19">
        <v>10330</v>
      </c>
      <c r="L23" s="19">
        <v>1983</v>
      </c>
      <c r="M23" s="19">
        <v>28626</v>
      </c>
      <c r="N23" s="19">
        <v>9633</v>
      </c>
      <c r="O23" s="19">
        <v>853854</v>
      </c>
      <c r="P23" s="19">
        <v>0</v>
      </c>
      <c r="Q23" s="19">
        <v>0</v>
      </c>
      <c r="R23" s="19">
        <v>282</v>
      </c>
      <c r="S23" s="19">
        <v>4284</v>
      </c>
      <c r="T23" s="19">
        <v>20</v>
      </c>
      <c r="U23" s="19">
        <v>3960</v>
      </c>
      <c r="V23" s="19">
        <v>14327</v>
      </c>
      <c r="W23" s="19">
        <v>241</v>
      </c>
      <c r="X23" s="19">
        <v>500</v>
      </c>
      <c r="Y23" s="12" t="s">
        <v>80</v>
      </c>
    </row>
    <row r="24" spans="1:25" ht="12" customHeight="1" x14ac:dyDescent="0.2">
      <c r="A24" s="21" t="s">
        <v>39</v>
      </c>
      <c r="B24" s="19">
        <v>9143</v>
      </c>
      <c r="C24" s="19">
        <v>11533</v>
      </c>
      <c r="D24" s="8">
        <f t="shared" si="1"/>
        <v>32068</v>
      </c>
      <c r="E24" s="8">
        <f t="shared" si="2"/>
        <v>1688849</v>
      </c>
      <c r="F24" s="19">
        <v>10153</v>
      </c>
      <c r="G24" s="19">
        <v>437419</v>
      </c>
      <c r="H24" s="19">
        <v>9580</v>
      </c>
      <c r="I24" s="19">
        <v>236364</v>
      </c>
      <c r="J24" s="19">
        <v>529</v>
      </c>
      <c r="K24" s="19">
        <v>4152</v>
      </c>
      <c r="L24" s="19">
        <v>1965</v>
      </c>
      <c r="M24" s="19">
        <v>28344</v>
      </c>
      <c r="N24" s="19">
        <v>9542</v>
      </c>
      <c r="O24" s="19">
        <v>942639</v>
      </c>
      <c r="P24" s="19">
        <v>0</v>
      </c>
      <c r="Q24" s="19">
        <v>0</v>
      </c>
      <c r="R24" s="19">
        <v>283</v>
      </c>
      <c r="S24" s="19">
        <v>5493</v>
      </c>
      <c r="T24" s="19">
        <v>16</v>
      </c>
      <c r="U24" s="19">
        <v>2648</v>
      </c>
      <c r="V24" s="19">
        <v>31389</v>
      </c>
      <c r="W24" s="19">
        <v>401</v>
      </c>
      <c r="X24" s="19">
        <v>0</v>
      </c>
      <c r="Y24" s="12" t="s">
        <v>40</v>
      </c>
    </row>
    <row r="25" spans="1:25" ht="12" customHeight="1" thickBot="1" x14ac:dyDescent="0.25">
      <c r="A25" s="22" t="s">
        <v>41</v>
      </c>
      <c r="B25" s="19">
        <v>9135</v>
      </c>
      <c r="C25" s="19">
        <v>11522</v>
      </c>
      <c r="D25" s="8">
        <f t="shared" si="1"/>
        <v>32157</v>
      </c>
      <c r="E25" s="8">
        <f t="shared" si="2"/>
        <v>1696940</v>
      </c>
      <c r="F25" s="19">
        <v>10163</v>
      </c>
      <c r="G25" s="19">
        <v>456926</v>
      </c>
      <c r="H25" s="19">
        <v>9593</v>
      </c>
      <c r="I25" s="19">
        <v>234803</v>
      </c>
      <c r="J25" s="19">
        <v>573</v>
      </c>
      <c r="K25" s="19">
        <v>3623</v>
      </c>
      <c r="L25" s="23">
        <v>1959</v>
      </c>
      <c r="M25" s="23">
        <v>26615</v>
      </c>
      <c r="N25" s="23">
        <v>9622</v>
      </c>
      <c r="O25" s="23">
        <v>941315</v>
      </c>
      <c r="P25" s="23">
        <v>0</v>
      </c>
      <c r="Q25" s="23">
        <v>0</v>
      </c>
      <c r="R25" s="23">
        <v>236</v>
      </c>
      <c r="S25" s="23">
        <v>7710</v>
      </c>
      <c r="T25" s="23">
        <v>11</v>
      </c>
      <c r="U25" s="23">
        <v>1166</v>
      </c>
      <c r="V25" s="23">
        <v>22798</v>
      </c>
      <c r="W25" s="23">
        <v>484</v>
      </c>
      <c r="X25" s="24">
        <v>1500</v>
      </c>
      <c r="Y25" s="13" t="s">
        <v>42</v>
      </c>
    </row>
    <row r="26" spans="1:25" ht="12" customHeight="1" x14ac:dyDescent="0.2">
      <c r="A26" s="14" t="s">
        <v>43</v>
      </c>
      <c r="B26" s="14"/>
      <c r="C26" s="14" t="s">
        <v>44</v>
      </c>
      <c r="D26" s="15"/>
      <c r="E26" s="28"/>
      <c r="F26" s="28"/>
      <c r="G26" s="28"/>
      <c r="H26" s="28"/>
      <c r="I26" s="28"/>
      <c r="J26" s="28"/>
      <c r="K26" s="28"/>
    </row>
    <row r="27" spans="1:25" ht="12" customHeight="1" x14ac:dyDescent="0.2">
      <c r="A27" s="26" t="s">
        <v>45</v>
      </c>
      <c r="C27" s="16" t="s">
        <v>81</v>
      </c>
      <c r="D27" s="29"/>
      <c r="K27" s="30"/>
    </row>
    <row r="28" spans="1:25" ht="12" customHeight="1" x14ac:dyDescent="0.15">
      <c r="C28" s="16" t="s">
        <v>82</v>
      </c>
    </row>
  </sheetData>
  <mergeCells count="20">
    <mergeCell ref="P6:Q6"/>
    <mergeCell ref="R6:S6"/>
    <mergeCell ref="T6:U6"/>
    <mergeCell ref="Y6:Y7"/>
    <mergeCell ref="A5:K5"/>
    <mergeCell ref="L5:Y5"/>
    <mergeCell ref="A6:A7"/>
    <mergeCell ref="B6:C6"/>
    <mergeCell ref="D6:E6"/>
    <mergeCell ref="F6:G6"/>
    <mergeCell ref="H6:I6"/>
    <mergeCell ref="J6:K6"/>
    <mergeCell ref="L6:M6"/>
    <mergeCell ref="N6:O6"/>
    <mergeCell ref="A1:K1"/>
    <mergeCell ref="L1:Y1"/>
    <mergeCell ref="A3:K3"/>
    <mergeCell ref="L3:Y3"/>
    <mergeCell ref="A4:K4"/>
    <mergeCell ref="L4:Y4"/>
  </mergeCells>
  <phoneticPr fontId="3"/>
  <pageMargins left="0.69" right="0.25" top="0.75" bottom="0.75" header="0.3" footer="0.3"/>
  <pageSetup paperSize="8" orientation="landscape" r:id="rId1"/>
  <headerFooter alignWithMargins="0"/>
  <colBreaks count="1" manualBreakCount="1">
    <brk id="11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28"/>
  <sheetViews>
    <sheetView showGridLines="0" topLeftCell="C1" zoomScale="110" zoomScaleNormal="110" zoomScaleSheetLayoutView="100" workbookViewId="0">
      <selection activeCell="C1" sqref="A1:XFD1048576"/>
    </sheetView>
  </sheetViews>
  <sheetFormatPr defaultColWidth="9" defaultRowHeight="13.2" x14ac:dyDescent="0.2"/>
  <cols>
    <col min="1" max="1" width="8.88671875" style="26" customWidth="1"/>
    <col min="2" max="2" width="7.6640625" style="26" bestFit="1" customWidth="1"/>
    <col min="3" max="3" width="7.44140625" style="26" customWidth="1"/>
    <col min="4" max="4" width="7.33203125" style="26" bestFit="1" customWidth="1"/>
    <col min="5" max="5" width="9.33203125" style="26" bestFit="1" customWidth="1"/>
    <col min="6" max="6" width="7.33203125" style="26" bestFit="1" customWidth="1"/>
    <col min="7" max="7" width="9.21875" style="26" bestFit="1" customWidth="1"/>
    <col min="8" max="8" width="7.33203125" style="26" bestFit="1" customWidth="1"/>
    <col min="9" max="9" width="9.21875" style="26" bestFit="1" customWidth="1"/>
    <col min="10" max="10" width="7.33203125" style="26" customWidth="1"/>
    <col min="11" max="11" width="9.21875" style="26" customWidth="1"/>
    <col min="12" max="12" width="7.33203125" style="26" customWidth="1"/>
    <col min="13" max="13" width="9.21875" style="26" customWidth="1"/>
    <col min="14" max="14" width="7.33203125" style="26" customWidth="1"/>
    <col min="15" max="15" width="9.21875" style="26" customWidth="1"/>
    <col min="16" max="18" width="6.109375" style="2" bestFit="1" customWidth="1"/>
    <col min="19" max="19" width="8.109375" style="2" bestFit="1" customWidth="1"/>
    <col min="20" max="20" width="6.109375" style="2" bestFit="1" customWidth="1"/>
    <col min="21" max="21" width="8.109375" style="2" bestFit="1" customWidth="1"/>
    <col min="22" max="22" width="8.44140625" style="26" customWidth="1"/>
    <col min="23" max="23" width="7.44140625" style="26" customWidth="1"/>
    <col min="24" max="24" width="8.6640625" style="26" customWidth="1"/>
    <col min="25" max="25" width="10.6640625" style="26" customWidth="1"/>
    <col min="26" max="16384" width="9" style="1"/>
  </cols>
  <sheetData>
    <row r="1" spans="1:25" ht="16.2" x14ac:dyDescent="0.2">
      <c r="A1" s="33" t="s">
        <v>52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4" t="s">
        <v>0</v>
      </c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</row>
    <row r="3" spans="1:25" ht="12" customHeight="1" x14ac:dyDescent="0.2">
      <c r="A3" s="35" t="s">
        <v>1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</row>
    <row r="4" spans="1:25" ht="12" customHeight="1" x14ac:dyDescent="0.2">
      <c r="A4" s="36" t="s">
        <v>2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</row>
    <row r="5" spans="1:25" ht="12" customHeight="1" thickBot="1" x14ac:dyDescent="0.25">
      <c r="A5" s="42"/>
      <c r="B5" s="42"/>
      <c r="C5" s="42"/>
      <c r="D5" s="42"/>
      <c r="E5" s="42"/>
      <c r="F5" s="42"/>
      <c r="G5" s="42"/>
      <c r="H5" s="42"/>
      <c r="I5" s="42"/>
      <c r="J5" s="42"/>
      <c r="K5" s="42"/>
      <c r="L5" s="43" t="s">
        <v>3</v>
      </c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</row>
    <row r="6" spans="1:25" ht="18.75" customHeight="1" x14ac:dyDescent="0.2">
      <c r="A6" s="44" t="s">
        <v>4</v>
      </c>
      <c r="B6" s="46" t="s">
        <v>5</v>
      </c>
      <c r="C6" s="47"/>
      <c r="D6" s="46" t="s">
        <v>6</v>
      </c>
      <c r="E6" s="47"/>
      <c r="F6" s="46" t="s">
        <v>7</v>
      </c>
      <c r="G6" s="47"/>
      <c r="H6" s="46" t="s">
        <v>8</v>
      </c>
      <c r="I6" s="47"/>
      <c r="J6" s="46" t="s">
        <v>9</v>
      </c>
      <c r="K6" s="48"/>
      <c r="L6" s="46" t="s">
        <v>10</v>
      </c>
      <c r="M6" s="49"/>
      <c r="N6" s="50" t="s">
        <v>11</v>
      </c>
      <c r="O6" s="48"/>
      <c r="P6" s="38" t="s">
        <v>12</v>
      </c>
      <c r="Q6" s="39"/>
      <c r="R6" s="38" t="s">
        <v>13</v>
      </c>
      <c r="S6" s="39"/>
      <c r="T6" s="38" t="s">
        <v>14</v>
      </c>
      <c r="U6" s="39"/>
      <c r="V6" s="25" t="s">
        <v>15</v>
      </c>
      <c r="W6" s="18" t="s">
        <v>56</v>
      </c>
      <c r="X6" s="18" t="s">
        <v>57</v>
      </c>
      <c r="Y6" s="40" t="s">
        <v>16</v>
      </c>
    </row>
    <row r="7" spans="1:25" ht="18.75" customHeight="1" x14ac:dyDescent="0.2">
      <c r="A7" s="45"/>
      <c r="B7" s="3" t="s">
        <v>17</v>
      </c>
      <c r="C7" s="3" t="s">
        <v>18</v>
      </c>
      <c r="D7" s="3" t="s">
        <v>19</v>
      </c>
      <c r="E7" s="3" t="s">
        <v>20</v>
      </c>
      <c r="F7" s="3" t="s">
        <v>19</v>
      </c>
      <c r="G7" s="3" t="s">
        <v>20</v>
      </c>
      <c r="H7" s="3" t="s">
        <v>19</v>
      </c>
      <c r="I7" s="3" t="s">
        <v>20</v>
      </c>
      <c r="J7" s="3" t="s">
        <v>19</v>
      </c>
      <c r="K7" s="3" t="s">
        <v>21</v>
      </c>
      <c r="L7" s="17" t="s">
        <v>22</v>
      </c>
      <c r="M7" s="4" t="s">
        <v>23</v>
      </c>
      <c r="N7" s="5" t="s">
        <v>18</v>
      </c>
      <c r="O7" s="3" t="s">
        <v>21</v>
      </c>
      <c r="P7" s="6" t="s">
        <v>22</v>
      </c>
      <c r="Q7" s="6" t="s">
        <v>24</v>
      </c>
      <c r="R7" s="6" t="s">
        <v>22</v>
      </c>
      <c r="S7" s="6" t="s">
        <v>21</v>
      </c>
      <c r="T7" s="6" t="s">
        <v>22</v>
      </c>
      <c r="U7" s="6" t="s">
        <v>21</v>
      </c>
      <c r="V7" s="3" t="s">
        <v>21</v>
      </c>
      <c r="W7" s="3" t="s">
        <v>23</v>
      </c>
      <c r="X7" s="3" t="s">
        <v>23</v>
      </c>
      <c r="Y7" s="41"/>
    </row>
    <row r="8" spans="1:25" ht="12" customHeight="1" x14ac:dyDescent="0.2">
      <c r="A8" s="10" t="s">
        <v>53</v>
      </c>
      <c r="B8" s="7">
        <v>9435.5</v>
      </c>
      <c r="C8" s="7">
        <v>12523.916666666666</v>
      </c>
      <c r="D8" s="8">
        <v>413499</v>
      </c>
      <c r="E8" s="8">
        <v>20371667</v>
      </c>
      <c r="F8" s="7">
        <v>135699</v>
      </c>
      <c r="G8" s="7">
        <v>5910023</v>
      </c>
      <c r="H8" s="7">
        <v>124830</v>
      </c>
      <c r="I8" s="7">
        <v>2780001</v>
      </c>
      <c r="J8" s="9">
        <v>9256</v>
      </c>
      <c r="K8" s="9">
        <v>89073</v>
      </c>
      <c r="L8" s="7">
        <v>20617</v>
      </c>
      <c r="M8" s="7">
        <v>345554</v>
      </c>
      <c r="N8" s="7">
        <v>118737</v>
      </c>
      <c r="O8" s="7">
        <v>10852914</v>
      </c>
      <c r="P8" s="7">
        <v>3</v>
      </c>
      <c r="Q8" s="7">
        <v>721</v>
      </c>
      <c r="R8" s="7">
        <v>4211</v>
      </c>
      <c r="S8" s="7">
        <v>86566</v>
      </c>
      <c r="T8" s="7">
        <v>146</v>
      </c>
      <c r="U8" s="7">
        <v>26869</v>
      </c>
      <c r="V8" s="7">
        <v>267043</v>
      </c>
      <c r="W8" s="7">
        <v>3402</v>
      </c>
      <c r="X8" s="7">
        <v>9500</v>
      </c>
      <c r="Y8" s="11" t="s">
        <v>60</v>
      </c>
    </row>
    <row r="9" spans="1:25" ht="12" customHeight="1" x14ac:dyDescent="0.2">
      <c r="A9" s="10" t="s">
        <v>55</v>
      </c>
      <c r="B9" s="7">
        <v>9394</v>
      </c>
      <c r="C9" s="7">
        <v>12337</v>
      </c>
      <c r="D9" s="8">
        <v>410030</v>
      </c>
      <c r="E9" s="8">
        <v>19917770</v>
      </c>
      <c r="F9" s="7">
        <v>133656</v>
      </c>
      <c r="G9" s="7">
        <v>5724642</v>
      </c>
      <c r="H9" s="7">
        <v>122915</v>
      </c>
      <c r="I9" s="7">
        <v>2804198</v>
      </c>
      <c r="J9" s="7">
        <v>8710</v>
      </c>
      <c r="K9" s="7">
        <v>74742</v>
      </c>
      <c r="L9" s="7">
        <v>21486</v>
      </c>
      <c r="M9" s="7">
        <v>356893</v>
      </c>
      <c r="N9" s="7">
        <v>119078</v>
      </c>
      <c r="O9" s="7">
        <v>10577755</v>
      </c>
      <c r="P9" s="7">
        <v>2</v>
      </c>
      <c r="Q9" s="7">
        <v>455</v>
      </c>
      <c r="R9" s="7">
        <v>4019</v>
      </c>
      <c r="S9" s="7">
        <v>76316</v>
      </c>
      <c r="T9" s="7">
        <v>164</v>
      </c>
      <c r="U9" s="7">
        <v>27471</v>
      </c>
      <c r="V9" s="7">
        <v>263567</v>
      </c>
      <c r="W9" s="7">
        <v>3431</v>
      </c>
      <c r="X9" s="7">
        <v>8300</v>
      </c>
      <c r="Y9" s="11" t="s">
        <v>61</v>
      </c>
    </row>
    <row r="10" spans="1:25" ht="12" customHeight="1" x14ac:dyDescent="0.2">
      <c r="A10" s="10" t="s">
        <v>50</v>
      </c>
      <c r="B10" s="7">
        <v>9337</v>
      </c>
      <c r="C10" s="7">
        <v>12117</v>
      </c>
      <c r="D10" s="8">
        <v>401983</v>
      </c>
      <c r="E10" s="8">
        <v>19538154</v>
      </c>
      <c r="F10" s="7">
        <v>130767</v>
      </c>
      <c r="G10" s="7">
        <v>5557734</v>
      </c>
      <c r="H10" s="7">
        <v>121001</v>
      </c>
      <c r="I10" s="7">
        <v>2820453</v>
      </c>
      <c r="J10" s="7">
        <v>8181</v>
      </c>
      <c r="K10" s="7">
        <v>73710</v>
      </c>
      <c r="L10" s="7">
        <v>21741</v>
      </c>
      <c r="M10" s="7">
        <v>349587</v>
      </c>
      <c r="N10" s="7">
        <v>116610</v>
      </c>
      <c r="O10" s="7">
        <v>10374485</v>
      </c>
      <c r="P10" s="7">
        <v>1</v>
      </c>
      <c r="Q10" s="7">
        <v>295</v>
      </c>
      <c r="R10" s="7">
        <v>3550</v>
      </c>
      <c r="S10" s="7">
        <v>67862</v>
      </c>
      <c r="T10" s="7">
        <v>132</v>
      </c>
      <c r="U10" s="7">
        <v>25251</v>
      </c>
      <c r="V10" s="7">
        <v>258213</v>
      </c>
      <c r="W10" s="7">
        <v>3964</v>
      </c>
      <c r="X10" s="7">
        <v>6600</v>
      </c>
      <c r="Y10" s="11" t="s">
        <v>47</v>
      </c>
    </row>
    <row r="11" spans="1:25" ht="12" customHeight="1" x14ac:dyDescent="0.2">
      <c r="A11" s="10" t="s">
        <v>51</v>
      </c>
      <c r="B11" s="7">
        <v>9240</v>
      </c>
      <c r="C11" s="7">
        <v>11889</v>
      </c>
      <c r="D11" s="8">
        <v>396867</v>
      </c>
      <c r="E11" s="8">
        <v>19191192</v>
      </c>
      <c r="F11" s="7">
        <v>128468</v>
      </c>
      <c r="G11" s="7">
        <v>5416083</v>
      </c>
      <c r="H11" s="7">
        <v>119279</v>
      </c>
      <c r="I11" s="7">
        <v>2821304</v>
      </c>
      <c r="J11" s="7">
        <v>7630</v>
      </c>
      <c r="K11" s="7">
        <v>69146</v>
      </c>
      <c r="L11" s="7">
        <v>22136</v>
      </c>
      <c r="M11" s="7">
        <v>345117</v>
      </c>
      <c r="N11" s="7">
        <v>115764</v>
      </c>
      <c r="O11" s="7">
        <v>10180540</v>
      </c>
      <c r="P11" s="7">
        <v>2</v>
      </c>
      <c r="Q11" s="7">
        <v>162</v>
      </c>
      <c r="R11" s="7">
        <v>3439</v>
      </c>
      <c r="S11" s="7">
        <v>66173</v>
      </c>
      <c r="T11" s="7">
        <v>149</v>
      </c>
      <c r="U11" s="7">
        <v>26199</v>
      </c>
      <c r="V11" s="7">
        <v>258343</v>
      </c>
      <c r="W11" s="7">
        <v>2825</v>
      </c>
      <c r="X11" s="7">
        <v>5300</v>
      </c>
      <c r="Y11" s="11" t="s">
        <v>49</v>
      </c>
    </row>
    <row r="12" spans="1:25" ht="12" customHeight="1" x14ac:dyDescent="0.2">
      <c r="A12" s="10" t="s">
        <v>54</v>
      </c>
      <c r="B12" s="7">
        <f>AVERAGE(B14:B25)</f>
        <v>9198.75</v>
      </c>
      <c r="C12" s="7">
        <f>AVERAGE(C14:C25)</f>
        <v>11724.916666666666</v>
      </c>
      <c r="D12" s="8">
        <f>F12+H12+J12+L12+N12+P12+R12+T12</f>
        <v>391824</v>
      </c>
      <c r="E12" s="8">
        <f>G12+I12+K12+M12+O12+Q12+S12+U12+V12+W12+X12</f>
        <v>19096535</v>
      </c>
      <c r="F12" s="7">
        <f t="shared" ref="F12:X12" si="0">SUM(F14:F25)</f>
        <v>126506</v>
      </c>
      <c r="G12" s="7">
        <f t="shared" si="0"/>
        <v>5330825</v>
      </c>
      <c r="H12" s="7">
        <f t="shared" si="0"/>
        <v>117354</v>
      </c>
      <c r="I12" s="7">
        <f t="shared" si="0"/>
        <v>2816520</v>
      </c>
      <c r="J12" s="7">
        <f t="shared" si="0"/>
        <v>6895</v>
      </c>
      <c r="K12" s="7">
        <f t="shared" si="0"/>
        <v>63933</v>
      </c>
      <c r="L12" s="7">
        <f t="shared" si="0"/>
        <v>22652</v>
      </c>
      <c r="M12" s="7">
        <f t="shared" si="0"/>
        <v>311963</v>
      </c>
      <c r="N12" s="7">
        <f t="shared" si="0"/>
        <v>114796</v>
      </c>
      <c r="O12" s="7">
        <f t="shared" si="0"/>
        <v>10189209</v>
      </c>
      <c r="P12" s="7">
        <f t="shared" si="0"/>
        <v>2</v>
      </c>
      <c r="Q12" s="7">
        <f t="shared" si="0"/>
        <v>620</v>
      </c>
      <c r="R12" s="7">
        <f t="shared" si="0"/>
        <v>3467</v>
      </c>
      <c r="S12" s="7">
        <f t="shared" si="0"/>
        <v>67414</v>
      </c>
      <c r="T12" s="7">
        <f t="shared" si="0"/>
        <v>152</v>
      </c>
      <c r="U12" s="7">
        <f t="shared" si="0"/>
        <v>28661</v>
      </c>
      <c r="V12" s="7">
        <f t="shared" si="0"/>
        <v>278001</v>
      </c>
      <c r="W12" s="7">
        <f t="shared" si="0"/>
        <v>3089</v>
      </c>
      <c r="X12" s="7">
        <f t="shared" si="0"/>
        <v>6300</v>
      </c>
      <c r="Y12" s="11" t="s">
        <v>62</v>
      </c>
    </row>
    <row r="13" spans="1:25" ht="9" customHeight="1" x14ac:dyDescent="0.15">
      <c r="A13" s="10"/>
      <c r="B13" s="19"/>
      <c r="C13" s="19"/>
      <c r="D13" s="8"/>
      <c r="E13" s="8"/>
      <c r="F13" s="7"/>
      <c r="G13" s="7"/>
      <c r="H13" s="7"/>
      <c r="I13" s="7"/>
      <c r="J13" s="9"/>
      <c r="K13" s="9"/>
      <c r="L13" s="20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11"/>
    </row>
    <row r="14" spans="1:25" ht="12" customHeight="1" x14ac:dyDescent="0.2">
      <c r="A14" s="21" t="s">
        <v>58</v>
      </c>
      <c r="B14" s="19">
        <v>9196</v>
      </c>
      <c r="C14" s="19">
        <v>11782</v>
      </c>
      <c r="D14" s="8">
        <f t="shared" ref="D14:D25" si="1">F14+H14+J14+L14+N14+P14+R14+T14</f>
        <v>32376</v>
      </c>
      <c r="E14" s="8">
        <v>1555850</v>
      </c>
      <c r="F14" s="19">
        <v>10322</v>
      </c>
      <c r="G14" s="19">
        <v>422485</v>
      </c>
      <c r="H14" s="19">
        <v>9778</v>
      </c>
      <c r="I14" s="19">
        <v>233328</v>
      </c>
      <c r="J14" s="19">
        <v>579</v>
      </c>
      <c r="K14" s="19">
        <v>2933</v>
      </c>
      <c r="L14" s="19">
        <v>1859</v>
      </c>
      <c r="M14" s="19">
        <v>354</v>
      </c>
      <c r="N14" s="19">
        <v>9537</v>
      </c>
      <c r="O14" s="19">
        <v>860385</v>
      </c>
      <c r="P14" s="19">
        <v>0</v>
      </c>
      <c r="Q14" s="19">
        <v>0</v>
      </c>
      <c r="R14" s="19">
        <v>281</v>
      </c>
      <c r="S14" s="19">
        <v>9797</v>
      </c>
      <c r="T14" s="19">
        <v>20</v>
      </c>
      <c r="U14" s="19">
        <v>3128</v>
      </c>
      <c r="V14" s="19">
        <v>22013</v>
      </c>
      <c r="W14" s="19">
        <v>328</v>
      </c>
      <c r="X14" s="19">
        <v>1100</v>
      </c>
      <c r="Y14" s="12" t="s">
        <v>63</v>
      </c>
    </row>
    <row r="15" spans="1:25" ht="12" customHeight="1" x14ac:dyDescent="0.2">
      <c r="A15" s="21" t="s">
        <v>46</v>
      </c>
      <c r="B15" s="19">
        <v>9180</v>
      </c>
      <c r="C15" s="19">
        <v>11733</v>
      </c>
      <c r="D15" s="8">
        <f t="shared" si="1"/>
        <v>32351</v>
      </c>
      <c r="E15" s="8">
        <v>1558530</v>
      </c>
      <c r="F15" s="19">
        <v>10311</v>
      </c>
      <c r="G15" s="19">
        <v>418504</v>
      </c>
      <c r="H15" s="19">
        <v>9762</v>
      </c>
      <c r="I15" s="19">
        <v>232467</v>
      </c>
      <c r="J15" s="19">
        <v>573</v>
      </c>
      <c r="K15" s="19">
        <v>3131</v>
      </c>
      <c r="L15" s="19">
        <v>1858</v>
      </c>
      <c r="M15" s="19">
        <v>28517</v>
      </c>
      <c r="N15" s="19">
        <v>9546</v>
      </c>
      <c r="O15" s="19">
        <v>845610</v>
      </c>
      <c r="P15" s="19">
        <v>0</v>
      </c>
      <c r="Q15" s="19">
        <v>0</v>
      </c>
      <c r="R15" s="19">
        <v>288</v>
      </c>
      <c r="S15" s="19">
        <v>4754</v>
      </c>
      <c r="T15" s="19">
        <v>13</v>
      </c>
      <c r="U15" s="19">
        <v>2909</v>
      </c>
      <c r="V15" s="19">
        <v>21847</v>
      </c>
      <c r="W15" s="19">
        <v>491</v>
      </c>
      <c r="X15" s="19">
        <v>300</v>
      </c>
      <c r="Y15" s="12" t="s">
        <v>48</v>
      </c>
    </row>
    <row r="16" spans="1:25" ht="12" customHeight="1" x14ac:dyDescent="0.2">
      <c r="A16" s="21" t="s">
        <v>25</v>
      </c>
      <c r="B16" s="19">
        <v>9198</v>
      </c>
      <c r="C16" s="19">
        <v>11746</v>
      </c>
      <c r="D16" s="8">
        <f t="shared" si="1"/>
        <v>32392</v>
      </c>
      <c r="E16" s="8">
        <v>1498033</v>
      </c>
      <c r="F16" s="19">
        <v>10318</v>
      </c>
      <c r="G16" s="19">
        <v>424906</v>
      </c>
      <c r="H16" s="19">
        <v>9764</v>
      </c>
      <c r="I16" s="19">
        <v>232664</v>
      </c>
      <c r="J16" s="19">
        <v>572</v>
      </c>
      <c r="K16" s="19">
        <v>3220</v>
      </c>
      <c r="L16" s="19">
        <v>1863</v>
      </c>
      <c r="M16" s="19">
        <v>28659</v>
      </c>
      <c r="N16" s="19">
        <v>9576</v>
      </c>
      <c r="O16" s="19">
        <v>777651</v>
      </c>
      <c r="P16" s="19">
        <v>0</v>
      </c>
      <c r="Q16" s="19">
        <v>0</v>
      </c>
      <c r="R16" s="19">
        <v>289</v>
      </c>
      <c r="S16" s="19">
        <v>5629</v>
      </c>
      <c r="T16" s="19">
        <v>10</v>
      </c>
      <c r="U16" s="19">
        <v>2580</v>
      </c>
      <c r="V16" s="19">
        <v>22207</v>
      </c>
      <c r="W16" s="19">
        <v>218</v>
      </c>
      <c r="X16" s="19">
        <v>300</v>
      </c>
      <c r="Y16" s="12" t="s">
        <v>26</v>
      </c>
    </row>
    <row r="17" spans="1:25" ht="12" customHeight="1" x14ac:dyDescent="0.2">
      <c r="A17" s="21" t="s">
        <v>27</v>
      </c>
      <c r="B17" s="19">
        <v>9205</v>
      </c>
      <c r="C17" s="19">
        <v>11752</v>
      </c>
      <c r="D17" s="8">
        <f t="shared" si="1"/>
        <v>32443</v>
      </c>
      <c r="E17" s="8">
        <v>1652943</v>
      </c>
      <c r="F17" s="19">
        <v>10351</v>
      </c>
      <c r="G17" s="19">
        <v>422410</v>
      </c>
      <c r="H17" s="19">
        <v>9787</v>
      </c>
      <c r="I17" s="19">
        <v>232859</v>
      </c>
      <c r="J17" s="19">
        <v>568</v>
      </c>
      <c r="K17" s="19">
        <v>3035</v>
      </c>
      <c r="L17" s="19">
        <v>1866</v>
      </c>
      <c r="M17" s="19">
        <v>28332</v>
      </c>
      <c r="N17" s="19">
        <v>9570</v>
      </c>
      <c r="O17" s="19">
        <v>936258</v>
      </c>
      <c r="P17" s="19">
        <v>0</v>
      </c>
      <c r="Q17" s="19">
        <v>0</v>
      </c>
      <c r="R17" s="19">
        <v>291</v>
      </c>
      <c r="S17" s="19">
        <v>5303</v>
      </c>
      <c r="T17" s="19">
        <v>10</v>
      </c>
      <c r="U17" s="19">
        <v>1932</v>
      </c>
      <c r="V17" s="19">
        <v>22728</v>
      </c>
      <c r="W17" s="19">
        <v>85</v>
      </c>
      <c r="X17" s="19">
        <v>0</v>
      </c>
      <c r="Y17" s="12" t="s">
        <v>28</v>
      </c>
    </row>
    <row r="18" spans="1:25" ht="12" customHeight="1" x14ac:dyDescent="0.2">
      <c r="A18" s="21" t="s">
        <v>29</v>
      </c>
      <c r="B18" s="19">
        <v>9204</v>
      </c>
      <c r="C18" s="19">
        <v>11736</v>
      </c>
      <c r="D18" s="8">
        <f t="shared" si="1"/>
        <v>32502</v>
      </c>
      <c r="E18" s="8">
        <v>1578465</v>
      </c>
      <c r="F18" s="19">
        <v>10345</v>
      </c>
      <c r="G18" s="19">
        <v>429117</v>
      </c>
      <c r="H18" s="19">
        <v>9792</v>
      </c>
      <c r="I18" s="19">
        <v>233698</v>
      </c>
      <c r="J18" s="19">
        <v>577</v>
      </c>
      <c r="K18" s="19">
        <v>2833</v>
      </c>
      <c r="L18" s="19">
        <v>1883</v>
      </c>
      <c r="M18" s="19">
        <v>30163</v>
      </c>
      <c r="N18" s="19">
        <v>9605</v>
      </c>
      <c r="O18" s="19">
        <v>854299</v>
      </c>
      <c r="P18" s="19">
        <v>1</v>
      </c>
      <c r="Q18" s="19">
        <v>0</v>
      </c>
      <c r="R18" s="19">
        <v>289</v>
      </c>
      <c r="S18" s="19">
        <v>4248</v>
      </c>
      <c r="T18" s="19">
        <v>10</v>
      </c>
      <c r="U18" s="19">
        <v>1866</v>
      </c>
      <c r="V18" s="19">
        <v>22241</v>
      </c>
      <c r="W18" s="19">
        <v>0</v>
      </c>
      <c r="X18" s="19">
        <v>0</v>
      </c>
      <c r="Y18" s="12" t="s">
        <v>30</v>
      </c>
    </row>
    <row r="19" spans="1:25" ht="12" customHeight="1" x14ac:dyDescent="0.2">
      <c r="A19" s="21" t="s">
        <v>31</v>
      </c>
      <c r="B19" s="19">
        <v>9185</v>
      </c>
      <c r="C19" s="19">
        <v>11704</v>
      </c>
      <c r="D19" s="8">
        <f t="shared" si="1"/>
        <v>32513</v>
      </c>
      <c r="E19" s="8">
        <v>1557047</v>
      </c>
      <c r="F19" s="19">
        <v>10432</v>
      </c>
      <c r="G19" s="19">
        <v>421562</v>
      </c>
      <c r="H19" s="19">
        <v>9774</v>
      </c>
      <c r="I19" s="19">
        <v>232190</v>
      </c>
      <c r="J19" s="19">
        <v>564</v>
      </c>
      <c r="K19" s="19">
        <v>5323</v>
      </c>
      <c r="L19" s="19">
        <v>1886</v>
      </c>
      <c r="M19" s="19">
        <v>28885</v>
      </c>
      <c r="N19" s="19">
        <v>9555</v>
      </c>
      <c r="O19" s="19">
        <v>838207</v>
      </c>
      <c r="P19" s="19">
        <v>0</v>
      </c>
      <c r="Q19" s="19">
        <v>460</v>
      </c>
      <c r="R19" s="19">
        <v>289</v>
      </c>
      <c r="S19" s="19">
        <v>4969</v>
      </c>
      <c r="T19" s="19">
        <v>13</v>
      </c>
      <c r="U19" s="19">
        <v>2147</v>
      </c>
      <c r="V19" s="19">
        <v>22932</v>
      </c>
      <c r="W19" s="19">
        <v>372</v>
      </c>
      <c r="X19" s="19">
        <v>0</v>
      </c>
      <c r="Y19" s="12" t="s">
        <v>32</v>
      </c>
    </row>
    <row r="20" spans="1:25" ht="12" customHeight="1" x14ac:dyDescent="0.2">
      <c r="A20" s="21" t="s">
        <v>33</v>
      </c>
      <c r="B20" s="19">
        <v>9192</v>
      </c>
      <c r="C20" s="19">
        <v>11712</v>
      </c>
      <c r="D20" s="8">
        <f t="shared" si="1"/>
        <v>33358</v>
      </c>
      <c r="E20" s="8">
        <v>1502983</v>
      </c>
      <c r="F20" s="19">
        <v>11304</v>
      </c>
      <c r="G20" s="19">
        <v>421484</v>
      </c>
      <c r="H20" s="19">
        <v>9784</v>
      </c>
      <c r="I20" s="19">
        <v>234972</v>
      </c>
      <c r="J20" s="19">
        <v>567</v>
      </c>
      <c r="K20" s="19">
        <v>2710</v>
      </c>
      <c r="L20" s="19">
        <v>1897</v>
      </c>
      <c r="M20" s="19">
        <v>27514</v>
      </c>
      <c r="N20" s="19">
        <v>9510</v>
      </c>
      <c r="O20" s="19">
        <v>786117</v>
      </c>
      <c r="P20" s="19">
        <v>0</v>
      </c>
      <c r="Q20" s="19">
        <v>0</v>
      </c>
      <c r="R20" s="19">
        <v>286</v>
      </c>
      <c r="S20" s="19">
        <v>4898</v>
      </c>
      <c r="T20" s="19">
        <v>10</v>
      </c>
      <c r="U20" s="19">
        <v>2129</v>
      </c>
      <c r="V20" s="19">
        <v>22719</v>
      </c>
      <c r="W20" s="19">
        <v>339</v>
      </c>
      <c r="X20" s="19">
        <v>100</v>
      </c>
      <c r="Y20" s="12" t="s">
        <v>34</v>
      </c>
    </row>
    <row r="21" spans="1:25" ht="12" customHeight="1" x14ac:dyDescent="0.2">
      <c r="A21" s="21" t="s">
        <v>35</v>
      </c>
      <c r="B21" s="19">
        <v>9188</v>
      </c>
      <c r="C21" s="19">
        <v>11698</v>
      </c>
      <c r="D21" s="8">
        <f t="shared" si="1"/>
        <v>33380</v>
      </c>
      <c r="E21" s="8">
        <v>1499410</v>
      </c>
      <c r="F21" s="19">
        <v>11287</v>
      </c>
      <c r="G21" s="19">
        <v>449047</v>
      </c>
      <c r="H21" s="19">
        <v>9781</v>
      </c>
      <c r="I21" s="19">
        <v>236887</v>
      </c>
      <c r="J21" s="19">
        <v>568</v>
      </c>
      <c r="K21" s="19">
        <v>15730</v>
      </c>
      <c r="L21" s="19">
        <v>1892</v>
      </c>
      <c r="M21" s="19">
        <v>28316</v>
      </c>
      <c r="N21" s="19">
        <v>9556</v>
      </c>
      <c r="O21" s="19">
        <v>740382</v>
      </c>
      <c r="P21" s="19">
        <v>0</v>
      </c>
      <c r="Q21" s="19">
        <v>0</v>
      </c>
      <c r="R21" s="19">
        <v>288</v>
      </c>
      <c r="S21" s="19">
        <v>3869</v>
      </c>
      <c r="T21" s="19">
        <v>8</v>
      </c>
      <c r="U21" s="19">
        <v>1661</v>
      </c>
      <c r="V21" s="19">
        <v>22933</v>
      </c>
      <c r="W21" s="19">
        <v>284</v>
      </c>
      <c r="X21" s="19">
        <v>300</v>
      </c>
      <c r="Y21" s="12" t="s">
        <v>36</v>
      </c>
    </row>
    <row r="22" spans="1:25" ht="12" customHeight="1" x14ac:dyDescent="0.2">
      <c r="A22" s="21" t="s">
        <v>37</v>
      </c>
      <c r="B22" s="19">
        <v>9212</v>
      </c>
      <c r="C22" s="19">
        <v>11725</v>
      </c>
      <c r="D22" s="8">
        <f t="shared" si="1"/>
        <v>32692</v>
      </c>
      <c r="E22" s="8">
        <v>1706744</v>
      </c>
      <c r="F22" s="19">
        <v>10501</v>
      </c>
      <c r="G22" s="19">
        <v>577545</v>
      </c>
      <c r="H22" s="19">
        <v>9791</v>
      </c>
      <c r="I22" s="19">
        <v>238552</v>
      </c>
      <c r="J22" s="19">
        <v>568</v>
      </c>
      <c r="K22" s="19">
        <v>2826</v>
      </c>
      <c r="L22" s="19">
        <v>1900</v>
      </c>
      <c r="M22" s="19">
        <v>27231</v>
      </c>
      <c r="N22" s="19">
        <v>9620</v>
      </c>
      <c r="O22" s="19">
        <v>828434</v>
      </c>
      <c r="P22" s="19">
        <v>1</v>
      </c>
      <c r="Q22" s="19">
        <v>160</v>
      </c>
      <c r="R22" s="19">
        <v>294</v>
      </c>
      <c r="S22" s="19">
        <v>5016</v>
      </c>
      <c r="T22" s="19">
        <v>17</v>
      </c>
      <c r="U22" s="19">
        <v>2841</v>
      </c>
      <c r="V22" s="19">
        <v>22708</v>
      </c>
      <c r="W22" s="19">
        <v>431</v>
      </c>
      <c r="X22" s="19">
        <v>1000</v>
      </c>
      <c r="Y22" s="12" t="s">
        <v>38</v>
      </c>
    </row>
    <row r="23" spans="1:25" ht="12" customHeight="1" x14ac:dyDescent="0.2">
      <c r="A23" s="21" t="s">
        <v>59</v>
      </c>
      <c r="B23" s="19">
        <v>9200</v>
      </c>
      <c r="C23" s="19">
        <v>11694</v>
      </c>
      <c r="D23" s="8">
        <f t="shared" si="1"/>
        <v>32687</v>
      </c>
      <c r="E23" s="8">
        <v>1658996</v>
      </c>
      <c r="F23" s="19">
        <v>10492</v>
      </c>
      <c r="G23" s="19">
        <v>443996</v>
      </c>
      <c r="H23" s="19">
        <v>9786</v>
      </c>
      <c r="I23" s="19">
        <v>235219</v>
      </c>
      <c r="J23" s="19">
        <v>576</v>
      </c>
      <c r="K23" s="19">
        <v>2870</v>
      </c>
      <c r="L23" s="19">
        <v>1906</v>
      </c>
      <c r="M23" s="19">
        <v>27910</v>
      </c>
      <c r="N23" s="19">
        <v>9615</v>
      </c>
      <c r="O23" s="19">
        <v>918604</v>
      </c>
      <c r="P23" s="19">
        <v>0</v>
      </c>
      <c r="Q23" s="19">
        <v>0</v>
      </c>
      <c r="R23" s="19">
        <v>300</v>
      </c>
      <c r="S23" s="19">
        <v>4446</v>
      </c>
      <c r="T23" s="19">
        <v>12</v>
      </c>
      <c r="U23" s="19">
        <v>2506</v>
      </c>
      <c r="V23" s="19">
        <v>22944</v>
      </c>
      <c r="W23" s="19">
        <v>100</v>
      </c>
      <c r="X23" s="19">
        <v>400</v>
      </c>
      <c r="Y23" s="12" t="s">
        <v>64</v>
      </c>
    </row>
    <row r="24" spans="1:25" ht="12" customHeight="1" x14ac:dyDescent="0.2">
      <c r="A24" s="21" t="s">
        <v>39</v>
      </c>
      <c r="B24" s="19">
        <v>9209</v>
      </c>
      <c r="C24" s="19">
        <v>11705</v>
      </c>
      <c r="D24" s="8">
        <f t="shared" si="1"/>
        <v>32551</v>
      </c>
      <c r="E24" s="8">
        <v>1601611</v>
      </c>
      <c r="F24" s="19">
        <v>10427</v>
      </c>
      <c r="G24" s="19">
        <v>441568</v>
      </c>
      <c r="H24" s="19">
        <v>9770</v>
      </c>
      <c r="I24" s="19">
        <v>235735</v>
      </c>
      <c r="J24" s="19">
        <v>575</v>
      </c>
      <c r="K24" s="19">
        <v>10882</v>
      </c>
      <c r="L24" s="19">
        <v>1910</v>
      </c>
      <c r="M24" s="19">
        <v>28557</v>
      </c>
      <c r="N24" s="19">
        <v>9556</v>
      </c>
      <c r="O24" s="19">
        <v>850554</v>
      </c>
      <c r="P24" s="19">
        <v>0</v>
      </c>
      <c r="Q24" s="19">
        <v>0</v>
      </c>
      <c r="R24" s="19">
        <v>302</v>
      </c>
      <c r="S24" s="19">
        <v>4979</v>
      </c>
      <c r="T24" s="19">
        <v>11</v>
      </c>
      <c r="U24" s="19">
        <v>1727</v>
      </c>
      <c r="V24" s="19">
        <v>26729</v>
      </c>
      <c r="W24" s="19">
        <v>180</v>
      </c>
      <c r="X24" s="19">
        <v>700</v>
      </c>
      <c r="Y24" s="12" t="s">
        <v>40</v>
      </c>
    </row>
    <row r="25" spans="1:25" ht="12" customHeight="1" thickBot="1" x14ac:dyDescent="0.25">
      <c r="A25" s="22" t="s">
        <v>41</v>
      </c>
      <c r="B25" s="19">
        <v>9216</v>
      </c>
      <c r="C25" s="19">
        <v>11712</v>
      </c>
      <c r="D25" s="8">
        <f t="shared" si="1"/>
        <v>32579</v>
      </c>
      <c r="E25" s="8">
        <v>1725925</v>
      </c>
      <c r="F25" s="19">
        <v>10416</v>
      </c>
      <c r="G25" s="19">
        <v>458201</v>
      </c>
      <c r="H25" s="19">
        <v>9785</v>
      </c>
      <c r="I25" s="19">
        <v>237949</v>
      </c>
      <c r="J25" s="19">
        <v>608</v>
      </c>
      <c r="K25" s="19">
        <v>8440</v>
      </c>
      <c r="L25" s="23">
        <v>1932</v>
      </c>
      <c r="M25" s="23">
        <v>27525</v>
      </c>
      <c r="N25" s="23">
        <v>9550</v>
      </c>
      <c r="O25" s="23">
        <v>952708</v>
      </c>
      <c r="P25" s="23">
        <v>0</v>
      </c>
      <c r="Q25" s="23">
        <v>0</v>
      </c>
      <c r="R25" s="23">
        <v>270</v>
      </c>
      <c r="S25" s="23">
        <v>9506</v>
      </c>
      <c r="T25" s="23">
        <v>18</v>
      </c>
      <c r="U25" s="23">
        <v>3235</v>
      </c>
      <c r="V25" s="23">
        <v>26000</v>
      </c>
      <c r="W25" s="23">
        <v>261</v>
      </c>
      <c r="X25" s="24">
        <v>2100</v>
      </c>
      <c r="Y25" s="13" t="s">
        <v>42</v>
      </c>
    </row>
    <row r="26" spans="1:25" ht="12" customHeight="1" x14ac:dyDescent="0.2">
      <c r="A26" s="14" t="s">
        <v>43</v>
      </c>
      <c r="B26" s="14"/>
      <c r="C26" s="14" t="s">
        <v>44</v>
      </c>
      <c r="D26" s="15"/>
      <c r="E26" s="28"/>
      <c r="F26" s="28"/>
      <c r="G26" s="28"/>
      <c r="H26" s="28"/>
      <c r="I26" s="28"/>
      <c r="J26" s="28"/>
      <c r="K26" s="28"/>
    </row>
    <row r="27" spans="1:25" ht="12" customHeight="1" x14ac:dyDescent="0.2">
      <c r="A27" s="26" t="s">
        <v>45</v>
      </c>
      <c r="C27" s="16" t="s">
        <v>81</v>
      </c>
      <c r="D27" s="29"/>
      <c r="K27" s="30"/>
    </row>
    <row r="28" spans="1:25" ht="12" customHeight="1" x14ac:dyDescent="0.15">
      <c r="C28" s="16" t="s">
        <v>82</v>
      </c>
    </row>
  </sheetData>
  <mergeCells count="20">
    <mergeCell ref="P6:Q6"/>
    <mergeCell ref="R6:S6"/>
    <mergeCell ref="T6:U6"/>
    <mergeCell ref="Y6:Y7"/>
    <mergeCell ref="A5:K5"/>
    <mergeCell ref="L5:Y5"/>
    <mergeCell ref="A6:A7"/>
    <mergeCell ref="B6:C6"/>
    <mergeCell ref="D6:E6"/>
    <mergeCell ref="F6:G6"/>
    <mergeCell ref="H6:I6"/>
    <mergeCell ref="J6:K6"/>
    <mergeCell ref="L6:M6"/>
    <mergeCell ref="N6:O6"/>
    <mergeCell ref="A1:K1"/>
    <mergeCell ref="L1:Y1"/>
    <mergeCell ref="A3:K3"/>
    <mergeCell ref="L3:Y3"/>
    <mergeCell ref="A4:K4"/>
    <mergeCell ref="L4:Y4"/>
  </mergeCells>
  <phoneticPr fontId="3"/>
  <pageMargins left="0.69" right="0.25" top="0.75" bottom="0.75" header="0.3" footer="0.3"/>
  <pageSetup paperSize="8" orientation="landscape" r:id="rId1"/>
  <headerFooter alignWithMargins="0"/>
  <colBreaks count="1" manualBreakCount="1">
    <brk id="11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31"/>
  <sheetViews>
    <sheetView showGridLines="0" topLeftCell="C1" zoomScale="110" zoomScaleNormal="110" zoomScaleSheetLayoutView="100" workbookViewId="0">
      <selection activeCell="I2" sqref="I2"/>
    </sheetView>
  </sheetViews>
  <sheetFormatPr defaultColWidth="9" defaultRowHeight="13.2" x14ac:dyDescent="0.2"/>
  <cols>
    <col min="1" max="1" width="8.88671875" style="26" customWidth="1"/>
    <col min="2" max="2" width="7.6640625" style="26" customWidth="1"/>
    <col min="3" max="3" width="7.44140625" style="26" customWidth="1"/>
    <col min="4" max="4" width="7.33203125" style="26" customWidth="1"/>
    <col min="5" max="5" width="9.21875" style="26" customWidth="1"/>
    <col min="6" max="6" width="7.44140625" style="26" customWidth="1"/>
    <col min="7" max="7" width="9.109375" style="26" customWidth="1"/>
    <col min="8" max="8" width="7.44140625" style="26" customWidth="1"/>
    <col min="9" max="9" width="9.109375" style="26" customWidth="1"/>
    <col min="10" max="10" width="7.33203125" style="26" customWidth="1"/>
    <col min="11" max="11" width="9.21875" style="26" customWidth="1"/>
    <col min="12" max="12" width="7.33203125" style="26" customWidth="1"/>
    <col min="13" max="13" width="9.21875" style="26" customWidth="1"/>
    <col min="14" max="14" width="7.33203125" style="26" customWidth="1"/>
    <col min="15" max="15" width="9.21875" style="26" customWidth="1"/>
    <col min="16" max="18" width="6.109375" style="2" customWidth="1"/>
    <col min="19" max="19" width="8.109375" style="2" customWidth="1"/>
    <col min="20" max="20" width="6.109375" style="2" customWidth="1"/>
    <col min="21" max="21" width="8" style="2" customWidth="1"/>
    <col min="22" max="22" width="8.44140625" style="26" customWidth="1"/>
    <col min="23" max="23" width="7.33203125" style="26" bestFit="1" customWidth="1"/>
    <col min="24" max="24" width="8.6640625" style="26" customWidth="1"/>
    <col min="25" max="25" width="10.6640625" style="26" customWidth="1"/>
    <col min="26" max="16384" width="9" style="1"/>
  </cols>
  <sheetData>
    <row r="1" spans="1:25" ht="16.2" x14ac:dyDescent="0.2">
      <c r="A1" s="33" t="s">
        <v>52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4" t="s">
        <v>0</v>
      </c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</row>
    <row r="2" spans="1:25" ht="13.2" customHeight="1" x14ac:dyDescent="0.2"/>
    <row r="3" spans="1:25" ht="12" customHeight="1" x14ac:dyDescent="0.2">
      <c r="A3" s="35" t="s">
        <v>1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</row>
    <row r="4" spans="1:25" ht="12" customHeight="1" x14ac:dyDescent="0.2">
      <c r="A4" s="36" t="s">
        <v>2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</row>
    <row r="5" spans="1:25" ht="12" customHeight="1" thickBot="1" x14ac:dyDescent="0.25">
      <c r="A5" s="42"/>
      <c r="B5" s="42"/>
      <c r="C5" s="42"/>
      <c r="D5" s="42"/>
      <c r="E5" s="42"/>
      <c r="F5" s="42"/>
      <c r="G5" s="42"/>
      <c r="H5" s="42"/>
      <c r="I5" s="42"/>
      <c r="J5" s="42"/>
      <c r="K5" s="42"/>
      <c r="L5" s="43" t="s">
        <v>3</v>
      </c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</row>
    <row r="6" spans="1:25" ht="18.75" customHeight="1" x14ac:dyDescent="0.2">
      <c r="A6" s="51" t="s">
        <v>4</v>
      </c>
      <c r="B6" s="46" t="s">
        <v>5</v>
      </c>
      <c r="C6" s="47"/>
      <c r="D6" s="46" t="s">
        <v>6</v>
      </c>
      <c r="E6" s="47"/>
      <c r="F6" s="46" t="s">
        <v>7</v>
      </c>
      <c r="G6" s="47"/>
      <c r="H6" s="46" t="s">
        <v>8</v>
      </c>
      <c r="I6" s="47"/>
      <c r="J6" s="46" t="s">
        <v>9</v>
      </c>
      <c r="K6" s="48"/>
      <c r="L6" s="46" t="s">
        <v>10</v>
      </c>
      <c r="M6" s="49"/>
      <c r="N6" s="50" t="s">
        <v>11</v>
      </c>
      <c r="O6" s="48"/>
      <c r="P6" s="38" t="s">
        <v>12</v>
      </c>
      <c r="Q6" s="39"/>
      <c r="R6" s="38" t="s">
        <v>13</v>
      </c>
      <c r="S6" s="39"/>
      <c r="T6" s="38" t="s">
        <v>14</v>
      </c>
      <c r="U6" s="39"/>
      <c r="V6" s="25" t="s">
        <v>15</v>
      </c>
      <c r="W6" s="18" t="s">
        <v>56</v>
      </c>
      <c r="X6" s="18" t="s">
        <v>57</v>
      </c>
      <c r="Y6" s="40" t="s">
        <v>16</v>
      </c>
    </row>
    <row r="7" spans="1:25" ht="18.75" customHeight="1" x14ac:dyDescent="0.2">
      <c r="A7" s="52"/>
      <c r="B7" s="3" t="s">
        <v>17</v>
      </c>
      <c r="C7" s="3" t="s">
        <v>18</v>
      </c>
      <c r="D7" s="3" t="s">
        <v>19</v>
      </c>
      <c r="E7" s="3" t="s">
        <v>20</v>
      </c>
      <c r="F7" s="3" t="s">
        <v>19</v>
      </c>
      <c r="G7" s="3" t="s">
        <v>20</v>
      </c>
      <c r="H7" s="3" t="s">
        <v>19</v>
      </c>
      <c r="I7" s="3" t="s">
        <v>20</v>
      </c>
      <c r="J7" s="3" t="s">
        <v>19</v>
      </c>
      <c r="K7" s="3" t="s">
        <v>21</v>
      </c>
      <c r="L7" s="17" t="s">
        <v>22</v>
      </c>
      <c r="M7" s="4" t="s">
        <v>23</v>
      </c>
      <c r="N7" s="5" t="s">
        <v>18</v>
      </c>
      <c r="O7" s="3" t="s">
        <v>21</v>
      </c>
      <c r="P7" s="6" t="s">
        <v>22</v>
      </c>
      <c r="Q7" s="6" t="s">
        <v>24</v>
      </c>
      <c r="R7" s="6" t="s">
        <v>22</v>
      </c>
      <c r="S7" s="6" t="s">
        <v>21</v>
      </c>
      <c r="T7" s="6" t="s">
        <v>22</v>
      </c>
      <c r="U7" s="6" t="s">
        <v>21</v>
      </c>
      <c r="V7" s="3" t="s">
        <v>21</v>
      </c>
      <c r="W7" s="3" t="s">
        <v>23</v>
      </c>
      <c r="X7" s="3" t="s">
        <v>23</v>
      </c>
      <c r="Y7" s="41"/>
    </row>
    <row r="8" spans="1:25" ht="12" customHeight="1" x14ac:dyDescent="0.2">
      <c r="A8" s="10" t="s">
        <v>65</v>
      </c>
      <c r="B8" s="7">
        <v>9539.5833333333339</v>
      </c>
      <c r="C8" s="7">
        <v>12836.666666666666</v>
      </c>
      <c r="D8" s="8">
        <v>420590</v>
      </c>
      <c r="E8" s="8">
        <v>20605198</v>
      </c>
      <c r="F8" s="7">
        <v>138448</v>
      </c>
      <c r="G8" s="7">
        <v>6292894</v>
      </c>
      <c r="H8" s="7">
        <v>128186</v>
      </c>
      <c r="I8" s="7">
        <v>2784015</v>
      </c>
      <c r="J8" s="9">
        <v>10120</v>
      </c>
      <c r="K8" s="9">
        <v>110556</v>
      </c>
      <c r="L8" s="7">
        <v>18800</v>
      </c>
      <c r="M8" s="7">
        <v>354274</v>
      </c>
      <c r="N8" s="7">
        <v>120132</v>
      </c>
      <c r="O8" s="7">
        <v>10672400</v>
      </c>
      <c r="P8" s="7">
        <v>7</v>
      </c>
      <c r="Q8" s="7">
        <v>1428</v>
      </c>
      <c r="R8" s="7">
        <v>4735</v>
      </c>
      <c r="S8" s="7">
        <v>104927</v>
      </c>
      <c r="T8" s="7">
        <v>162</v>
      </c>
      <c r="U8" s="7">
        <v>27510</v>
      </c>
      <c r="V8" s="7">
        <v>256317</v>
      </c>
      <c r="W8" s="7">
        <v>877</v>
      </c>
      <c r="X8" s="7">
        <v>0</v>
      </c>
      <c r="Y8" s="11" t="s">
        <v>66</v>
      </c>
    </row>
    <row r="9" spans="1:25" ht="12" customHeight="1" x14ac:dyDescent="0.2">
      <c r="A9" s="10" t="s">
        <v>67</v>
      </c>
      <c r="B9" s="7">
        <v>9435.5</v>
      </c>
      <c r="C9" s="7">
        <v>12523.916666666666</v>
      </c>
      <c r="D9" s="8">
        <v>413499</v>
      </c>
      <c r="E9" s="8">
        <v>20371667</v>
      </c>
      <c r="F9" s="7">
        <v>135699</v>
      </c>
      <c r="G9" s="7">
        <v>5910023</v>
      </c>
      <c r="H9" s="7">
        <v>124830</v>
      </c>
      <c r="I9" s="7">
        <v>2780001</v>
      </c>
      <c r="J9" s="7">
        <v>9256</v>
      </c>
      <c r="K9" s="7">
        <v>89073</v>
      </c>
      <c r="L9" s="7">
        <v>20617</v>
      </c>
      <c r="M9" s="7">
        <v>345554</v>
      </c>
      <c r="N9" s="7">
        <v>118737</v>
      </c>
      <c r="O9" s="7">
        <v>10852914</v>
      </c>
      <c r="P9" s="7">
        <v>3</v>
      </c>
      <c r="Q9" s="7">
        <v>721</v>
      </c>
      <c r="R9" s="7">
        <v>4211</v>
      </c>
      <c r="S9" s="7">
        <v>86566</v>
      </c>
      <c r="T9" s="7">
        <v>146</v>
      </c>
      <c r="U9" s="7">
        <v>26869</v>
      </c>
      <c r="V9" s="7">
        <v>267043</v>
      </c>
      <c r="W9" s="7">
        <v>3402</v>
      </c>
      <c r="X9" s="7">
        <v>9500</v>
      </c>
      <c r="Y9" s="11" t="s">
        <v>68</v>
      </c>
    </row>
    <row r="10" spans="1:25" ht="12" customHeight="1" x14ac:dyDescent="0.2">
      <c r="A10" s="10" t="s">
        <v>69</v>
      </c>
      <c r="B10" s="7">
        <v>9394</v>
      </c>
      <c r="C10" s="7">
        <v>12337</v>
      </c>
      <c r="D10" s="8">
        <v>410030</v>
      </c>
      <c r="E10" s="8">
        <v>19917770</v>
      </c>
      <c r="F10" s="7">
        <v>133656</v>
      </c>
      <c r="G10" s="7">
        <v>5724642</v>
      </c>
      <c r="H10" s="7">
        <v>122915</v>
      </c>
      <c r="I10" s="7">
        <v>2804198</v>
      </c>
      <c r="J10" s="7">
        <v>8710</v>
      </c>
      <c r="K10" s="7">
        <v>74742</v>
      </c>
      <c r="L10" s="7">
        <v>21486</v>
      </c>
      <c r="M10" s="7">
        <v>356893</v>
      </c>
      <c r="N10" s="7">
        <v>119078</v>
      </c>
      <c r="O10" s="7">
        <v>10577755</v>
      </c>
      <c r="P10" s="7">
        <v>2</v>
      </c>
      <c r="Q10" s="7">
        <v>455</v>
      </c>
      <c r="R10" s="7">
        <v>4019</v>
      </c>
      <c r="S10" s="7">
        <v>76316</v>
      </c>
      <c r="T10" s="7">
        <v>164</v>
      </c>
      <c r="U10" s="7">
        <v>27471</v>
      </c>
      <c r="V10" s="7">
        <v>263567</v>
      </c>
      <c r="W10" s="7">
        <v>3431</v>
      </c>
      <c r="X10" s="7">
        <v>8300</v>
      </c>
      <c r="Y10" s="11" t="s">
        <v>70</v>
      </c>
    </row>
    <row r="11" spans="1:25" ht="12" customHeight="1" x14ac:dyDescent="0.2">
      <c r="A11" s="10" t="s">
        <v>50</v>
      </c>
      <c r="B11" s="7">
        <v>9337</v>
      </c>
      <c r="C11" s="7">
        <v>12117</v>
      </c>
      <c r="D11" s="8">
        <v>401983</v>
      </c>
      <c r="E11" s="8">
        <v>19538154</v>
      </c>
      <c r="F11" s="7">
        <v>130767</v>
      </c>
      <c r="G11" s="7">
        <v>5557734</v>
      </c>
      <c r="H11" s="7">
        <v>121001</v>
      </c>
      <c r="I11" s="7">
        <v>2820453</v>
      </c>
      <c r="J11" s="7">
        <v>8181</v>
      </c>
      <c r="K11" s="7">
        <v>73710</v>
      </c>
      <c r="L11" s="7">
        <v>21741</v>
      </c>
      <c r="M11" s="7">
        <v>349587</v>
      </c>
      <c r="N11" s="7">
        <v>116610</v>
      </c>
      <c r="O11" s="7">
        <v>10374485</v>
      </c>
      <c r="P11" s="7">
        <v>1</v>
      </c>
      <c r="Q11" s="7">
        <v>295</v>
      </c>
      <c r="R11" s="7">
        <v>3550</v>
      </c>
      <c r="S11" s="7">
        <v>67862</v>
      </c>
      <c r="T11" s="7">
        <v>132</v>
      </c>
      <c r="U11" s="7">
        <v>25251</v>
      </c>
      <c r="V11" s="7">
        <v>258213</v>
      </c>
      <c r="W11" s="7">
        <v>3964</v>
      </c>
      <c r="X11" s="7">
        <v>6600</v>
      </c>
      <c r="Y11" s="11" t="s">
        <v>47</v>
      </c>
    </row>
    <row r="12" spans="1:25" ht="12" customHeight="1" x14ac:dyDescent="0.2">
      <c r="A12" s="10" t="s">
        <v>51</v>
      </c>
      <c r="B12" s="7">
        <v>9240</v>
      </c>
      <c r="C12" s="7">
        <v>11889</v>
      </c>
      <c r="D12" s="8">
        <v>396867</v>
      </c>
      <c r="E12" s="8">
        <v>19191192</v>
      </c>
      <c r="F12" s="7">
        <v>128468</v>
      </c>
      <c r="G12" s="7">
        <v>5416083</v>
      </c>
      <c r="H12" s="7">
        <v>119279</v>
      </c>
      <c r="I12" s="7">
        <v>2821304</v>
      </c>
      <c r="J12" s="7">
        <v>7630</v>
      </c>
      <c r="K12" s="7">
        <v>69146</v>
      </c>
      <c r="L12" s="7">
        <v>22136</v>
      </c>
      <c r="M12" s="7">
        <v>345116</v>
      </c>
      <c r="N12" s="7">
        <v>115764</v>
      </c>
      <c r="O12" s="7">
        <v>10180540</v>
      </c>
      <c r="P12" s="7">
        <v>2</v>
      </c>
      <c r="Q12" s="7">
        <v>162</v>
      </c>
      <c r="R12" s="7">
        <v>3439</v>
      </c>
      <c r="S12" s="7">
        <v>66173</v>
      </c>
      <c r="T12" s="7">
        <v>149</v>
      </c>
      <c r="U12" s="7">
        <v>26200</v>
      </c>
      <c r="V12" s="7">
        <v>258343</v>
      </c>
      <c r="W12" s="7">
        <v>2825</v>
      </c>
      <c r="X12" s="7">
        <v>5300</v>
      </c>
      <c r="Y12" s="11" t="s">
        <v>49</v>
      </c>
    </row>
    <row r="13" spans="1:25" ht="9" customHeight="1" x14ac:dyDescent="0.15">
      <c r="A13" s="10"/>
      <c r="B13" s="19"/>
      <c r="C13" s="19"/>
      <c r="D13" s="8"/>
      <c r="E13" s="8"/>
      <c r="F13" s="7"/>
      <c r="G13" s="7"/>
      <c r="H13" s="7"/>
      <c r="I13" s="7"/>
      <c r="J13" s="9"/>
      <c r="K13" s="9"/>
      <c r="L13" s="20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11"/>
    </row>
    <row r="14" spans="1:25" ht="12" customHeight="1" x14ac:dyDescent="0.2">
      <c r="A14" s="21" t="s">
        <v>71</v>
      </c>
      <c r="B14" s="19">
        <v>9285</v>
      </c>
      <c r="C14" s="19">
        <v>11975</v>
      </c>
      <c r="D14" s="8">
        <v>32916</v>
      </c>
      <c r="E14" s="8">
        <v>1581452</v>
      </c>
      <c r="F14" s="19">
        <v>10505</v>
      </c>
      <c r="G14" s="19">
        <v>431351</v>
      </c>
      <c r="H14" s="19">
        <v>9971</v>
      </c>
      <c r="I14" s="19">
        <v>238817</v>
      </c>
      <c r="J14" s="19">
        <v>631</v>
      </c>
      <c r="K14" s="19">
        <v>3248</v>
      </c>
      <c r="L14" s="19">
        <v>1831</v>
      </c>
      <c r="M14" s="19">
        <v>350</v>
      </c>
      <c r="N14" s="19">
        <v>9678</v>
      </c>
      <c r="O14" s="19">
        <v>873951</v>
      </c>
      <c r="P14" s="19">
        <v>0</v>
      </c>
      <c r="Q14" s="19">
        <v>0</v>
      </c>
      <c r="R14" s="19">
        <v>285</v>
      </c>
      <c r="S14" s="19">
        <v>9095</v>
      </c>
      <c r="T14" s="19">
        <v>15</v>
      </c>
      <c r="U14" s="19">
        <v>2481</v>
      </c>
      <c r="V14" s="19">
        <v>20733</v>
      </c>
      <c r="W14" s="19">
        <v>324</v>
      </c>
      <c r="X14" s="19">
        <v>1100</v>
      </c>
      <c r="Y14" s="12" t="s">
        <v>72</v>
      </c>
    </row>
    <row r="15" spans="1:25" ht="12" customHeight="1" x14ac:dyDescent="0.2">
      <c r="A15" s="21" t="s">
        <v>46</v>
      </c>
      <c r="B15" s="19">
        <v>9272</v>
      </c>
      <c r="C15" s="19">
        <v>11937</v>
      </c>
      <c r="D15" s="8">
        <v>32817</v>
      </c>
      <c r="E15" s="8">
        <v>1599583</v>
      </c>
      <c r="F15" s="19">
        <v>10510</v>
      </c>
      <c r="G15" s="19">
        <v>424435</v>
      </c>
      <c r="H15" s="19">
        <v>9943</v>
      </c>
      <c r="I15" s="19">
        <v>232989</v>
      </c>
      <c r="J15" s="19">
        <v>631</v>
      </c>
      <c r="K15" s="19">
        <v>3628</v>
      </c>
      <c r="L15" s="19">
        <v>1807</v>
      </c>
      <c r="M15" s="19">
        <v>30202</v>
      </c>
      <c r="N15" s="19">
        <v>9628</v>
      </c>
      <c r="O15" s="19">
        <v>879240</v>
      </c>
      <c r="P15" s="19">
        <v>0</v>
      </c>
      <c r="Q15" s="19">
        <v>0</v>
      </c>
      <c r="R15" s="19">
        <v>282</v>
      </c>
      <c r="S15" s="19">
        <v>4795</v>
      </c>
      <c r="T15" s="19">
        <v>16</v>
      </c>
      <c r="U15" s="19">
        <v>3152</v>
      </c>
      <c r="V15" s="19">
        <v>20919</v>
      </c>
      <c r="W15" s="19">
        <v>223</v>
      </c>
      <c r="X15" s="19">
        <v>0</v>
      </c>
      <c r="Y15" s="12" t="s">
        <v>48</v>
      </c>
    </row>
    <row r="16" spans="1:25" ht="12" customHeight="1" x14ac:dyDescent="0.2">
      <c r="A16" s="21" t="s">
        <v>25</v>
      </c>
      <c r="B16" s="19">
        <v>9250</v>
      </c>
      <c r="C16" s="19">
        <v>11897</v>
      </c>
      <c r="D16" s="8">
        <v>32799</v>
      </c>
      <c r="E16" s="8">
        <v>1507755</v>
      </c>
      <c r="F16" s="19">
        <v>10467</v>
      </c>
      <c r="G16" s="19">
        <v>430701</v>
      </c>
      <c r="H16" s="19">
        <v>9941</v>
      </c>
      <c r="I16" s="19">
        <v>235338</v>
      </c>
      <c r="J16" s="19">
        <v>631</v>
      </c>
      <c r="K16" s="19">
        <v>3376</v>
      </c>
      <c r="L16" s="19">
        <v>1813</v>
      </c>
      <c r="M16" s="19">
        <v>27217</v>
      </c>
      <c r="N16" s="19">
        <v>9650</v>
      </c>
      <c r="O16" s="19">
        <v>781669</v>
      </c>
      <c r="P16" s="19">
        <v>0</v>
      </c>
      <c r="Q16" s="19">
        <v>0</v>
      </c>
      <c r="R16" s="19">
        <v>288</v>
      </c>
      <c r="S16" s="19">
        <v>4834</v>
      </c>
      <c r="T16" s="19">
        <v>9</v>
      </c>
      <c r="U16" s="19">
        <v>2684</v>
      </c>
      <c r="V16" s="19">
        <v>21640</v>
      </c>
      <c r="W16" s="19">
        <v>296</v>
      </c>
      <c r="X16" s="19">
        <v>0</v>
      </c>
      <c r="Y16" s="12" t="s">
        <v>26</v>
      </c>
    </row>
    <row r="17" spans="1:25" ht="12" customHeight="1" x14ac:dyDescent="0.2">
      <c r="A17" s="21" t="s">
        <v>27</v>
      </c>
      <c r="B17" s="19">
        <v>9244</v>
      </c>
      <c r="C17" s="19">
        <v>11885</v>
      </c>
      <c r="D17" s="8">
        <v>32774</v>
      </c>
      <c r="E17" s="8">
        <v>1628368</v>
      </c>
      <c r="F17" s="19">
        <v>10462</v>
      </c>
      <c r="G17" s="19">
        <v>435026</v>
      </c>
      <c r="H17" s="19">
        <v>9918</v>
      </c>
      <c r="I17" s="19">
        <v>235331</v>
      </c>
      <c r="J17" s="19">
        <v>624</v>
      </c>
      <c r="K17" s="19">
        <v>3486</v>
      </c>
      <c r="L17" s="19">
        <v>1818</v>
      </c>
      <c r="M17" s="19">
        <v>29237</v>
      </c>
      <c r="N17" s="19">
        <v>9655</v>
      </c>
      <c r="O17" s="19">
        <v>897707</v>
      </c>
      <c r="P17" s="19">
        <v>0</v>
      </c>
      <c r="Q17" s="19">
        <v>0</v>
      </c>
      <c r="R17" s="19">
        <v>286</v>
      </c>
      <c r="S17" s="19">
        <v>4807</v>
      </c>
      <c r="T17" s="19">
        <v>11</v>
      </c>
      <c r="U17" s="19">
        <v>1805</v>
      </c>
      <c r="V17" s="19">
        <v>20609</v>
      </c>
      <c r="W17" s="19">
        <v>259</v>
      </c>
      <c r="X17" s="19">
        <v>100</v>
      </c>
      <c r="Y17" s="12" t="s">
        <v>28</v>
      </c>
    </row>
    <row r="18" spans="1:25" ht="12" customHeight="1" x14ac:dyDescent="0.2">
      <c r="A18" s="21" t="s">
        <v>29</v>
      </c>
      <c r="B18" s="19">
        <v>9243</v>
      </c>
      <c r="C18" s="19">
        <v>11892</v>
      </c>
      <c r="D18" s="8">
        <v>32851</v>
      </c>
      <c r="E18" s="8">
        <v>1547415</v>
      </c>
      <c r="F18" s="19">
        <v>10491</v>
      </c>
      <c r="G18" s="19">
        <v>433729</v>
      </c>
      <c r="H18" s="19">
        <v>9937</v>
      </c>
      <c r="I18" s="19">
        <v>233493</v>
      </c>
      <c r="J18" s="19">
        <v>642</v>
      </c>
      <c r="K18" s="19">
        <v>11560</v>
      </c>
      <c r="L18" s="19">
        <v>1826</v>
      </c>
      <c r="M18" s="19">
        <v>28285</v>
      </c>
      <c r="N18" s="19">
        <v>9662</v>
      </c>
      <c r="O18" s="19">
        <v>813204</v>
      </c>
      <c r="P18" s="19">
        <v>0</v>
      </c>
      <c r="Q18" s="19">
        <v>0</v>
      </c>
      <c r="R18" s="19">
        <v>284</v>
      </c>
      <c r="S18" s="19">
        <v>4155</v>
      </c>
      <c r="T18" s="19">
        <v>9</v>
      </c>
      <c r="U18" s="19">
        <v>1711</v>
      </c>
      <c r="V18" s="19">
        <v>21004</v>
      </c>
      <c r="W18" s="19">
        <v>276</v>
      </c>
      <c r="X18" s="19">
        <v>0</v>
      </c>
      <c r="Y18" s="12" t="s">
        <v>30</v>
      </c>
    </row>
    <row r="19" spans="1:25" ht="12" customHeight="1" x14ac:dyDescent="0.2">
      <c r="A19" s="21" t="s">
        <v>31</v>
      </c>
      <c r="B19" s="19">
        <v>9231</v>
      </c>
      <c r="C19" s="19">
        <v>11871</v>
      </c>
      <c r="D19" s="8">
        <v>32948</v>
      </c>
      <c r="E19" s="8">
        <v>1655992</v>
      </c>
      <c r="F19" s="19">
        <v>10584</v>
      </c>
      <c r="G19" s="19">
        <v>432103</v>
      </c>
      <c r="H19" s="19">
        <v>9943</v>
      </c>
      <c r="I19" s="19">
        <v>234720</v>
      </c>
      <c r="J19" s="19">
        <v>629</v>
      </c>
      <c r="K19" s="19">
        <v>5040</v>
      </c>
      <c r="L19" s="19">
        <v>1847</v>
      </c>
      <c r="M19" s="19">
        <v>28394</v>
      </c>
      <c r="N19" s="19">
        <v>9644</v>
      </c>
      <c r="O19" s="19">
        <v>928519</v>
      </c>
      <c r="P19" s="19">
        <v>0</v>
      </c>
      <c r="Q19" s="19">
        <v>0</v>
      </c>
      <c r="R19" s="19">
        <v>291</v>
      </c>
      <c r="S19" s="19">
        <v>4622</v>
      </c>
      <c r="T19" s="19">
        <v>10</v>
      </c>
      <c r="U19" s="19">
        <v>1031</v>
      </c>
      <c r="V19" s="19">
        <v>21304</v>
      </c>
      <c r="W19" s="19">
        <v>259</v>
      </c>
      <c r="X19" s="19">
        <v>0</v>
      </c>
      <c r="Y19" s="12" t="s">
        <v>32</v>
      </c>
    </row>
    <row r="20" spans="1:25" ht="12" customHeight="1" x14ac:dyDescent="0.2">
      <c r="A20" s="21" t="s">
        <v>33</v>
      </c>
      <c r="B20" s="19">
        <v>9237</v>
      </c>
      <c r="C20" s="19">
        <v>11885</v>
      </c>
      <c r="D20" s="8">
        <v>33931</v>
      </c>
      <c r="E20" s="8">
        <v>1616217</v>
      </c>
      <c r="F20" s="19">
        <v>11453</v>
      </c>
      <c r="G20" s="19">
        <v>430257</v>
      </c>
      <c r="H20" s="19">
        <v>9959</v>
      </c>
      <c r="I20" s="19">
        <v>236869</v>
      </c>
      <c r="J20" s="19">
        <v>634</v>
      </c>
      <c r="K20" s="19">
        <v>3222</v>
      </c>
      <c r="L20" s="19">
        <v>1856</v>
      </c>
      <c r="M20" s="19">
        <v>29391</v>
      </c>
      <c r="N20" s="19">
        <v>9732</v>
      </c>
      <c r="O20" s="19">
        <v>887934</v>
      </c>
      <c r="P20" s="19">
        <v>0</v>
      </c>
      <c r="Q20" s="19">
        <v>0</v>
      </c>
      <c r="R20" s="19">
        <v>284</v>
      </c>
      <c r="S20" s="19">
        <v>4496</v>
      </c>
      <c r="T20" s="19">
        <v>13</v>
      </c>
      <c r="U20" s="19">
        <v>2253</v>
      </c>
      <c r="V20" s="19">
        <v>21393</v>
      </c>
      <c r="W20" s="19">
        <v>303</v>
      </c>
      <c r="X20" s="19">
        <v>100</v>
      </c>
      <c r="Y20" s="12" t="s">
        <v>34</v>
      </c>
    </row>
    <row r="21" spans="1:25" ht="12" customHeight="1" x14ac:dyDescent="0.2">
      <c r="A21" s="21" t="s">
        <v>35</v>
      </c>
      <c r="B21" s="19">
        <v>9247</v>
      </c>
      <c r="C21" s="19">
        <v>11899</v>
      </c>
      <c r="D21" s="8">
        <v>33937</v>
      </c>
      <c r="E21" s="8">
        <v>1579334</v>
      </c>
      <c r="F21" s="19">
        <v>11472</v>
      </c>
      <c r="G21" s="19">
        <v>455666</v>
      </c>
      <c r="H21" s="19">
        <v>9977</v>
      </c>
      <c r="I21" s="19">
        <v>237115</v>
      </c>
      <c r="J21" s="19">
        <v>637</v>
      </c>
      <c r="K21" s="19">
        <v>3235</v>
      </c>
      <c r="L21" s="19">
        <v>1861</v>
      </c>
      <c r="M21" s="19">
        <v>29138</v>
      </c>
      <c r="N21" s="19">
        <v>9702</v>
      </c>
      <c r="O21" s="19">
        <v>825304</v>
      </c>
      <c r="P21" s="19">
        <v>1</v>
      </c>
      <c r="Q21" s="19">
        <v>160</v>
      </c>
      <c r="R21" s="19">
        <v>279</v>
      </c>
      <c r="S21" s="19">
        <v>4572</v>
      </c>
      <c r="T21" s="19">
        <v>8</v>
      </c>
      <c r="U21" s="19">
        <v>2102</v>
      </c>
      <c r="V21" s="19">
        <v>21824</v>
      </c>
      <c r="W21" s="19">
        <v>119</v>
      </c>
      <c r="X21" s="19">
        <v>100</v>
      </c>
      <c r="Y21" s="12" t="s">
        <v>36</v>
      </c>
    </row>
    <row r="22" spans="1:25" ht="12" customHeight="1" x14ac:dyDescent="0.2">
      <c r="A22" s="21" t="s">
        <v>37</v>
      </c>
      <c r="B22" s="19">
        <v>9245</v>
      </c>
      <c r="C22" s="19">
        <v>11893</v>
      </c>
      <c r="D22" s="8">
        <v>33200</v>
      </c>
      <c r="E22" s="8">
        <v>1745686</v>
      </c>
      <c r="F22" s="19">
        <v>10724</v>
      </c>
      <c r="G22" s="19">
        <v>585374</v>
      </c>
      <c r="H22" s="19">
        <v>9977</v>
      </c>
      <c r="I22" s="19">
        <v>236882</v>
      </c>
      <c r="J22" s="19">
        <v>630</v>
      </c>
      <c r="K22" s="19">
        <v>12355</v>
      </c>
      <c r="L22" s="19">
        <v>1870</v>
      </c>
      <c r="M22" s="19">
        <v>29285</v>
      </c>
      <c r="N22" s="19">
        <v>9697</v>
      </c>
      <c r="O22" s="19">
        <v>851520</v>
      </c>
      <c r="P22" s="19">
        <v>0</v>
      </c>
      <c r="Q22" s="19">
        <v>0</v>
      </c>
      <c r="R22" s="19">
        <v>286</v>
      </c>
      <c r="S22" s="19">
        <v>5153</v>
      </c>
      <c r="T22" s="19">
        <v>16</v>
      </c>
      <c r="U22" s="19">
        <v>2597</v>
      </c>
      <c r="V22" s="19">
        <v>21956</v>
      </c>
      <c r="W22" s="19">
        <v>263</v>
      </c>
      <c r="X22" s="19">
        <v>300</v>
      </c>
      <c r="Y22" s="12" t="s">
        <v>38</v>
      </c>
    </row>
    <row r="23" spans="1:25" ht="12" customHeight="1" x14ac:dyDescent="0.2">
      <c r="A23" s="21" t="s">
        <v>73</v>
      </c>
      <c r="B23" s="19">
        <v>9222</v>
      </c>
      <c r="C23" s="19">
        <v>11861</v>
      </c>
      <c r="D23" s="8">
        <v>33043</v>
      </c>
      <c r="E23" s="8">
        <v>1587387</v>
      </c>
      <c r="F23" s="19">
        <v>10667</v>
      </c>
      <c r="G23" s="19">
        <v>450949</v>
      </c>
      <c r="H23" s="19">
        <v>9933</v>
      </c>
      <c r="I23" s="19">
        <v>234000</v>
      </c>
      <c r="J23" s="19">
        <v>638</v>
      </c>
      <c r="K23" s="19">
        <v>3135</v>
      </c>
      <c r="L23" s="19">
        <v>1873</v>
      </c>
      <c r="M23" s="19">
        <v>28545</v>
      </c>
      <c r="N23" s="19">
        <v>9631</v>
      </c>
      <c r="O23" s="19">
        <v>840825</v>
      </c>
      <c r="P23" s="19">
        <v>0</v>
      </c>
      <c r="Q23" s="19">
        <v>0</v>
      </c>
      <c r="R23" s="19">
        <v>288</v>
      </c>
      <c r="S23" s="19">
        <v>4416</v>
      </c>
      <c r="T23" s="19">
        <v>13</v>
      </c>
      <c r="U23" s="19">
        <v>2582</v>
      </c>
      <c r="V23" s="19">
        <v>22135</v>
      </c>
      <c r="W23" s="19">
        <v>0</v>
      </c>
      <c r="X23" s="19">
        <v>800</v>
      </c>
      <c r="Y23" s="12" t="s">
        <v>74</v>
      </c>
    </row>
    <row r="24" spans="1:25" ht="12" customHeight="1" x14ac:dyDescent="0.2">
      <c r="A24" s="21" t="s">
        <v>39</v>
      </c>
      <c r="B24" s="19">
        <v>9200</v>
      </c>
      <c r="C24" s="19">
        <v>11829</v>
      </c>
      <c r="D24" s="8">
        <v>32728</v>
      </c>
      <c r="E24" s="8">
        <v>1692663</v>
      </c>
      <c r="F24" s="19">
        <v>10533</v>
      </c>
      <c r="G24" s="19">
        <v>448052</v>
      </c>
      <c r="H24" s="19">
        <v>9893</v>
      </c>
      <c r="I24" s="19">
        <v>232534</v>
      </c>
      <c r="J24" s="19">
        <v>635</v>
      </c>
      <c r="K24" s="19">
        <v>3929</v>
      </c>
      <c r="L24" s="19">
        <v>1867</v>
      </c>
      <c r="M24" s="19">
        <v>30055</v>
      </c>
      <c r="N24" s="19">
        <v>9493</v>
      </c>
      <c r="O24" s="19">
        <v>946987</v>
      </c>
      <c r="P24" s="19">
        <v>1</v>
      </c>
      <c r="Q24" s="19">
        <v>2</v>
      </c>
      <c r="R24" s="19">
        <v>290</v>
      </c>
      <c r="S24" s="19">
        <v>5273</v>
      </c>
      <c r="T24" s="19">
        <v>16</v>
      </c>
      <c r="U24" s="19">
        <v>2482</v>
      </c>
      <c r="V24" s="19">
        <v>21946</v>
      </c>
      <c r="W24" s="19">
        <v>402</v>
      </c>
      <c r="X24" s="19">
        <v>1000</v>
      </c>
      <c r="Y24" s="12" t="s">
        <v>40</v>
      </c>
    </row>
    <row r="25" spans="1:25" ht="12" customHeight="1" thickBot="1" x14ac:dyDescent="0.25">
      <c r="A25" s="22" t="s">
        <v>41</v>
      </c>
      <c r="B25" s="19">
        <v>9207</v>
      </c>
      <c r="C25" s="19">
        <v>11844</v>
      </c>
      <c r="D25" s="8">
        <v>32923</v>
      </c>
      <c r="E25" s="8">
        <v>1449340</v>
      </c>
      <c r="F25" s="19">
        <v>10600</v>
      </c>
      <c r="G25" s="19">
        <v>458440</v>
      </c>
      <c r="H25" s="19">
        <v>9887</v>
      </c>
      <c r="I25" s="19">
        <v>233216</v>
      </c>
      <c r="J25" s="19">
        <v>668</v>
      </c>
      <c r="K25" s="19">
        <v>12932</v>
      </c>
      <c r="L25" s="23">
        <v>1867</v>
      </c>
      <c r="M25" s="23">
        <v>55018</v>
      </c>
      <c r="N25" s="23">
        <v>9592</v>
      </c>
      <c r="O25" s="23">
        <v>653680</v>
      </c>
      <c r="P25" s="23">
        <v>0</v>
      </c>
      <c r="Q25" s="23">
        <v>0</v>
      </c>
      <c r="R25" s="23">
        <v>296</v>
      </c>
      <c r="S25" s="23">
        <v>9955</v>
      </c>
      <c r="T25" s="23">
        <v>13</v>
      </c>
      <c r="U25" s="23">
        <v>1319</v>
      </c>
      <c r="V25" s="23">
        <v>22880</v>
      </c>
      <c r="W25" s="23">
        <v>101</v>
      </c>
      <c r="X25" s="24">
        <v>1800</v>
      </c>
      <c r="Y25" s="13" t="s">
        <v>42</v>
      </c>
    </row>
    <row r="26" spans="1:25" ht="12" customHeight="1" x14ac:dyDescent="0.2">
      <c r="A26" s="14" t="s">
        <v>43</v>
      </c>
      <c r="B26" s="14"/>
      <c r="C26" s="14" t="s">
        <v>44</v>
      </c>
      <c r="D26" s="15"/>
      <c r="E26" s="28"/>
      <c r="F26" s="28"/>
      <c r="G26" s="28"/>
      <c r="H26" s="28"/>
      <c r="I26" s="28"/>
      <c r="J26" s="28"/>
      <c r="K26" s="28"/>
    </row>
    <row r="27" spans="1:25" ht="12" customHeight="1" x14ac:dyDescent="0.2">
      <c r="A27" s="26" t="s">
        <v>45</v>
      </c>
      <c r="C27" s="16" t="s">
        <v>81</v>
      </c>
      <c r="D27" s="29"/>
      <c r="K27" s="30"/>
    </row>
    <row r="28" spans="1:25" ht="12" customHeight="1" x14ac:dyDescent="0.15">
      <c r="C28" s="16" t="s">
        <v>82</v>
      </c>
    </row>
    <row r="31" spans="1:25" s="26" customFormat="1" ht="9.6" x14ac:dyDescent="0.2"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</row>
  </sheetData>
  <mergeCells count="20">
    <mergeCell ref="P6:Q6"/>
    <mergeCell ref="R6:S6"/>
    <mergeCell ref="T6:U6"/>
    <mergeCell ref="Y6:Y7"/>
    <mergeCell ref="A5:K5"/>
    <mergeCell ref="L5:Y5"/>
    <mergeCell ref="A6:A7"/>
    <mergeCell ref="B6:C6"/>
    <mergeCell ref="D6:E6"/>
    <mergeCell ref="F6:G6"/>
    <mergeCell ref="H6:I6"/>
    <mergeCell ref="J6:K6"/>
    <mergeCell ref="L6:M6"/>
    <mergeCell ref="N6:O6"/>
    <mergeCell ref="A1:K1"/>
    <mergeCell ref="L1:Y1"/>
    <mergeCell ref="A3:K3"/>
    <mergeCell ref="L3:Y3"/>
    <mergeCell ref="A4:K4"/>
    <mergeCell ref="L4:Y4"/>
  </mergeCells>
  <phoneticPr fontId="3"/>
  <pageMargins left="0.69" right="0.25" top="0.75" bottom="0.75" header="0.3" footer="0.3"/>
  <pageSetup paperSize="8" orientation="landscape" r:id="rId1"/>
  <headerFooter alignWithMargins="0"/>
  <colBreaks count="1" manualBreakCount="1">
    <brk id="1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R6</vt:lpstr>
      <vt:lpstr>R5</vt:lpstr>
      <vt:lpstr>R4</vt:lpstr>
      <vt:lpstr>R3</vt:lpstr>
      <vt:lpstr>'R3'!Print_Area</vt:lpstr>
      <vt:lpstr>'R4'!Print_Area</vt:lpstr>
      <vt:lpstr>'R5'!Print_Area</vt:lpstr>
      <vt:lpstr>'R6'!Print_Area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脇山 優輝</dc:creator>
  <cp:lastModifiedBy>小河原 克嗣</cp:lastModifiedBy>
  <cp:lastPrinted>2023-02-03T00:31:11Z</cp:lastPrinted>
  <dcterms:created xsi:type="dcterms:W3CDTF">2021-09-10T01:09:36Z</dcterms:created>
  <dcterms:modified xsi:type="dcterms:W3CDTF">2026-02-19T23:52:33Z</dcterms:modified>
</cp:coreProperties>
</file>