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C09C342-CCED-49BC-BC65-69FA13FAB30E}" xr6:coauthVersionLast="47" xr6:coauthVersionMax="47" xr10:uidLastSave="{00000000-0000-0000-0000-000000000000}"/>
  <bookViews>
    <workbookView xWindow="-110" yWindow="-110" windowWidth="19420" windowHeight="10300" xr2:uid="{00000000-000D-0000-FFFF-FFFF00000000}"/>
  </bookViews>
  <sheets>
    <sheet name="別紙２" sheetId="3" r:id="rId1"/>
    <sheet name="別紙１－１" sheetId="27" r:id="rId2"/>
    <sheet name="備考（1）" sheetId="5" r:id="rId3"/>
    <sheet name="添付書類一覧（通所介護）" sheetId="2" r:id="rId4"/>
    <sheet name="前年度一月当たりの平均利用延人員数の算定表" sheetId="6" r:id="rId5"/>
    <sheet name="申請様式" sheetId="9" r:id="rId6"/>
    <sheet name="利用延人員数計算シート（通所介護等）" sheetId="10" r:id="rId7"/>
    <sheet name="別紙５" sheetId="25" r:id="rId8"/>
    <sheet name="別紙６" sheetId="23" r:id="rId9"/>
    <sheet name="別紙7" sheetId="24" r:id="rId10"/>
    <sheet name="別紙７－２" sheetId="26" r:id="rId11"/>
    <sheet name="別紙21" sheetId="11" r:id="rId12"/>
    <sheet name="別紙22" sheetId="12" r:id="rId13"/>
    <sheet name="別紙22－2" sheetId="13" r:id="rId14"/>
    <sheet name="別紙23" sheetId="14" r:id="rId15"/>
    <sheet name="別紙23－2" sheetId="15" r:id="rId16"/>
    <sheet name="別紙14－3" sheetId="16" r:id="rId17"/>
    <sheet name="介護福祉士" sheetId="17" r:id="rId18"/>
    <sheet name="介護福祉士（前年度6月未満）" sheetId="18" r:id="rId19"/>
    <sheet name="勤続10年以上" sheetId="19" r:id="rId20"/>
    <sheet name="勤続10年以上（前年度6月未満）" sheetId="20" r:id="rId21"/>
    <sheet name="勤続7年以上 " sheetId="21" r:id="rId22"/>
    <sheet name="勤続７年以上（前年度6月未満）" sheetId="22" r:id="rId23"/>
  </sheets>
  <externalReferences>
    <externalReference r:id="rId24"/>
    <externalReference r:id="rId25"/>
    <externalReference r:id="rId26"/>
  </externalReferences>
  <definedNames>
    <definedName name="_xlnm._FilterDatabase" localSheetId="5" hidden="1">申請様式!$B$15:$AF$28</definedName>
    <definedName name="_xlnm._FilterDatabase" localSheetId="3" hidden="1">'添付書類一覧（通所介護）'!$A$12:$B$12</definedName>
    <definedName name="ｋ">#N/A</definedName>
    <definedName name="_xlnm.Print_Area" localSheetId="18">'介護福祉士（前年度6月未満）'!$A$1:$AH$43</definedName>
    <definedName name="_xlnm.Print_Area" localSheetId="20">'勤続10年以上（前年度6月未満）'!$A$1:$AJ$43</definedName>
    <definedName name="_xlnm.Print_Area" localSheetId="22">'勤続７年以上（前年度6月未満）'!$A$1:$AJ$43</definedName>
    <definedName name="_xlnm.Print_Area" localSheetId="5">申請様式!$A$1:$AG$77</definedName>
    <definedName name="_xlnm.Print_Area" localSheetId="4">前年度一月当たりの平均利用延人員数の算定表!$A$1:$W$27</definedName>
    <definedName name="_xlnm.Print_Area" localSheetId="3">'添付書類一覧（通所介護）'!$A$1:$D$34</definedName>
    <definedName name="_xlnm.Print_Area" localSheetId="2">'備考（1）'!$A$1:$S$77</definedName>
    <definedName name="_xlnm.Print_Area" localSheetId="1">'別紙１－１'!$A$1:$AF$72</definedName>
    <definedName name="_xlnm.Print_Area" localSheetId="16">'別紙14－3'!$A$1:$AD$49</definedName>
    <definedName name="_xlnm.Print_Area" localSheetId="0">別紙２!$A$1:$AK$83</definedName>
    <definedName name="_xlnm.Print_Area" localSheetId="11">別紙21!$A$1:$Y$30</definedName>
    <definedName name="_xlnm.Print_Area" localSheetId="12">別紙22!$A$1:$Y$32</definedName>
    <definedName name="_xlnm.Print_Area" localSheetId="13">'別紙22－2'!$A$1:$W$47</definedName>
    <definedName name="_xlnm.Print_Area" localSheetId="14">別紙23!$A$1:$AB$37</definedName>
    <definedName name="_xlnm.Print_Area" localSheetId="15">'別紙23－2'!$A$1:$W$49</definedName>
    <definedName name="_xlnm.Print_Area" localSheetId="7">別紙５!$A$1:$AF$50</definedName>
    <definedName name="_xlnm.Print_Area" localSheetId="8">別紙６!$A$1:$AK$35</definedName>
    <definedName name="_xlnm.Print_Area" localSheetId="9">別紙7!$A$1:$AI$63</definedName>
    <definedName name="_xlnm.Print_Area" localSheetId="10">'別紙７－２'!$A$1:$S$90</definedName>
    <definedName name="_xlnm.Print_Area" localSheetId="6">'利用延人員数計算シート（通所介護等）'!$A$1:$T$28</definedName>
    <definedName name="_xlnm.Print_Titles" localSheetId="3">'添付書類一覧（通所介護）'!$14:$14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6" l="1"/>
  <c r="P50" i="26"/>
  <c r="M50" i="26"/>
  <c r="E50" i="26"/>
  <c r="E49" i="26"/>
  <c r="P48" i="26"/>
  <c r="M48" i="26"/>
  <c r="E48" i="26"/>
  <c r="E47" i="26"/>
  <c r="P46" i="26"/>
  <c r="M46" i="26"/>
  <c r="M53" i="26" s="1"/>
  <c r="M54" i="26" s="1"/>
  <c r="P55" i="26" s="1"/>
  <c r="E46" i="26"/>
  <c r="P45" i="26"/>
  <c r="M45" i="26"/>
  <c r="E37" i="26"/>
  <c r="P36" i="26"/>
  <c r="M36" i="26"/>
  <c r="E36" i="26"/>
  <c r="E35" i="26"/>
  <c r="P34" i="26"/>
  <c r="M34" i="26"/>
  <c r="E34" i="26"/>
  <c r="E33" i="26"/>
  <c r="P32" i="26"/>
  <c r="M32" i="26"/>
  <c r="E32" i="26"/>
  <c r="E31" i="26"/>
  <c r="P30" i="26"/>
  <c r="M30" i="26"/>
  <c r="E30" i="26"/>
  <c r="E29" i="26"/>
  <c r="P28" i="26"/>
  <c r="M28" i="26"/>
  <c r="E28" i="26"/>
  <c r="E27" i="26"/>
  <c r="P26" i="26"/>
  <c r="M26" i="26"/>
  <c r="E26" i="26"/>
  <c r="E25" i="26"/>
  <c r="P24" i="26"/>
  <c r="M24" i="26"/>
  <c r="E24" i="26"/>
  <c r="E23" i="26"/>
  <c r="P22" i="26"/>
  <c r="M22" i="26"/>
  <c r="E22" i="26"/>
  <c r="E21" i="26"/>
  <c r="P20" i="26"/>
  <c r="M20" i="26"/>
  <c r="E20" i="26"/>
  <c r="E19" i="26"/>
  <c r="P18" i="26"/>
  <c r="M18" i="26"/>
  <c r="E18" i="26"/>
  <c r="E17" i="26"/>
  <c r="P16" i="26"/>
  <c r="P39" i="26" s="1"/>
  <c r="P40" i="26" s="1"/>
  <c r="M16" i="26"/>
  <c r="E16" i="26"/>
  <c r="P15" i="26"/>
  <c r="M15" i="26"/>
  <c r="J55" i="26" s="1"/>
  <c r="P53" i="26" l="1"/>
  <c r="P54" i="26" s="1"/>
  <c r="M39" i="26"/>
  <c r="M40" i="26" s="1"/>
  <c r="P41" i="26" s="1"/>
  <c r="J41" i="26"/>
  <c r="M36" i="15"/>
  <c r="M37" i="15" s="1"/>
  <c r="F36" i="15"/>
  <c r="F37" i="15" s="1"/>
  <c r="U37" i="15" s="1"/>
  <c r="M28" i="15"/>
  <c r="M29" i="15" s="1"/>
  <c r="F28" i="15"/>
  <c r="F29" i="15" s="1"/>
  <c r="U29" i="15" s="1"/>
  <c r="R30" i="14" l="1"/>
  <c r="R20" i="14"/>
  <c r="M36" i="13" l="1"/>
  <c r="M37" i="13" s="1"/>
  <c r="F36" i="13"/>
  <c r="F37" i="13" s="1"/>
  <c r="U37" i="13" s="1"/>
  <c r="M28" i="13"/>
  <c r="M29" i="13" s="1"/>
  <c r="F28" i="13"/>
  <c r="F29" i="13" s="1"/>
  <c r="U29" i="13" s="1"/>
  <c r="J27" i="10" l="1"/>
  <c r="R17" i="10"/>
  <c r="R19" i="10" s="1"/>
  <c r="Q17" i="10"/>
  <c r="Q19" i="10" s="1"/>
  <c r="P17" i="10"/>
  <c r="P19" i="10" s="1"/>
  <c r="O17" i="10"/>
  <c r="O19" i="10" s="1"/>
  <c r="N17" i="10"/>
  <c r="N19" i="10" s="1"/>
  <c r="M17" i="10"/>
  <c r="M19" i="10" s="1"/>
  <c r="L17" i="10"/>
  <c r="L19" i="10" s="1"/>
  <c r="K17" i="10"/>
  <c r="K19" i="10" s="1"/>
  <c r="J17" i="10"/>
  <c r="J19" i="10" s="1"/>
  <c r="I17" i="10"/>
  <c r="I19" i="10" s="1"/>
  <c r="H17" i="10"/>
  <c r="H19" i="10" s="1"/>
  <c r="G17" i="10"/>
  <c r="G19" i="10" s="1"/>
  <c r="P7" i="10"/>
  <c r="W74" i="9"/>
  <c r="L74" i="9"/>
  <c r="W73" i="9"/>
  <c r="L73" i="9"/>
  <c r="W72" i="9"/>
  <c r="L72" i="9"/>
  <c r="W71" i="9"/>
  <c r="L71" i="9"/>
  <c r="W70" i="9"/>
  <c r="L70" i="9"/>
  <c r="W69" i="9"/>
  <c r="L69" i="9"/>
  <c r="W68" i="9"/>
  <c r="L68" i="9"/>
  <c r="W67" i="9"/>
  <c r="L67" i="9"/>
  <c r="W66" i="9"/>
  <c r="L66" i="9"/>
  <c r="W65" i="9"/>
  <c r="L65" i="9"/>
  <c r="W64" i="9"/>
  <c r="L64" i="9"/>
  <c r="W63" i="9"/>
  <c r="L63" i="9"/>
  <c r="W62" i="9"/>
  <c r="L62" i="9"/>
  <c r="W61" i="9"/>
  <c r="L61" i="9"/>
  <c r="W60" i="9"/>
  <c r="L60" i="9"/>
  <c r="W59" i="9"/>
  <c r="L59" i="9"/>
  <c r="L58" i="9"/>
  <c r="L57" i="9"/>
  <c r="Q56" i="9"/>
  <c r="W58" i="9" s="1"/>
  <c r="L56" i="9"/>
  <c r="L41" i="9"/>
  <c r="L40" i="9"/>
  <c r="U39" i="9"/>
  <c r="AA41" i="9" s="1"/>
  <c r="L39" i="9"/>
  <c r="U38" i="9"/>
  <c r="AA40" i="9" s="1"/>
  <c r="L38" i="9"/>
  <c r="U37" i="9"/>
  <c r="AA39" i="9" s="1"/>
  <c r="L37" i="9"/>
  <c r="U36" i="9"/>
  <c r="AA38" i="9" s="1"/>
  <c r="L36" i="9"/>
  <c r="U35" i="9"/>
  <c r="AA37" i="9" s="1"/>
  <c r="L35" i="9"/>
  <c r="Q34" i="9"/>
  <c r="U34" i="9" s="1"/>
  <c r="AA36" i="9" s="1"/>
  <c r="L34" i="9"/>
  <c r="AJ20" i="9"/>
  <c r="AI20" i="9"/>
  <c r="H20" i="9"/>
  <c r="H19" i="9"/>
  <c r="AI18" i="9"/>
  <c r="AJ18" i="9" s="1"/>
  <c r="AI16" i="9"/>
  <c r="AJ2" i="9"/>
  <c r="AJ8" i="9" s="1"/>
  <c r="S20" i="10" l="1"/>
  <c r="S21" i="10" s="1"/>
  <c r="S19" i="10"/>
  <c r="S12" i="6" l="1"/>
  <c r="V12" i="6" s="1"/>
  <c r="S11" i="6"/>
  <c r="V11" i="6" s="1"/>
  <c r="S10" i="6"/>
  <c r="V10" i="6" s="1"/>
  <c r="V13" i="6" s="1"/>
  <c r="V14" i="6" s="1"/>
  <c r="V15" i="6" s="1"/>
</calcChain>
</file>

<file path=xl/sharedStrings.xml><?xml version="1.0" encoding="utf-8"?>
<sst xmlns="http://schemas.openxmlformats.org/spreadsheetml/2006/main" count="2443" uniqueCount="787">
  <si>
    <t>[介護給付費算定に係る体制等に関する届出書]</t>
    <phoneticPr fontId="7"/>
  </si>
  <si>
    <t>添付書類一覧（居宅サービス）</t>
    <rPh sb="0" eb="2">
      <t>テンプ</t>
    </rPh>
    <rPh sb="2" eb="4">
      <t>ショルイ</t>
    </rPh>
    <rPh sb="4" eb="6">
      <t>イチラン</t>
    </rPh>
    <rPh sb="7" eb="9">
      <t>キョタク</t>
    </rPh>
    <phoneticPr fontId="7"/>
  </si>
  <si>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7"/>
  </si>
  <si>
    <t>※届出内容によっては、下記以外に追加書類をお願いすることがあります。</t>
    <phoneticPr fontId="7"/>
  </si>
  <si>
    <t>サービス</t>
    <phoneticPr fontId="7"/>
  </si>
  <si>
    <t>加算の内容等</t>
    <rPh sb="0" eb="2">
      <t>カサン</t>
    </rPh>
    <rPh sb="3" eb="5">
      <t>ナイヨウ</t>
    </rPh>
    <rPh sb="5" eb="6">
      <t>トウ</t>
    </rPh>
    <phoneticPr fontId="7"/>
  </si>
  <si>
    <t>種別</t>
    <rPh sb="0" eb="2">
      <t>シュベツ</t>
    </rPh>
    <phoneticPr fontId="7"/>
  </si>
  <si>
    <t>添付書類</t>
    <rPh sb="0" eb="2">
      <t>テンプ</t>
    </rPh>
    <rPh sb="2" eb="4">
      <t>ショルイ</t>
    </rPh>
    <phoneticPr fontId="7"/>
  </si>
  <si>
    <t>居</t>
    <rPh sb="0" eb="1">
      <t>キョ</t>
    </rPh>
    <phoneticPr fontId="7"/>
  </si>
  <si>
    <t>高齢者虐待防止措置実施の有無</t>
    <phoneticPr fontId="7"/>
  </si>
  <si>
    <t>居</t>
    <rPh sb="0" eb="1">
      <t>キョ</t>
    </rPh>
    <phoneticPr fontId="7"/>
  </si>
  <si>
    <t>なし</t>
    <phoneticPr fontId="7"/>
  </si>
  <si>
    <t>共</t>
    <rPh sb="0" eb="1">
      <t>キョウ</t>
    </rPh>
    <phoneticPr fontId="7"/>
  </si>
  <si>
    <t>なし</t>
    <phoneticPr fontId="7"/>
  </si>
  <si>
    <t>通所介護</t>
    <rPh sb="0" eb="2">
      <t>ツウショ</t>
    </rPh>
    <rPh sb="2" eb="4">
      <t>カイゴ</t>
    </rPh>
    <phoneticPr fontId="7"/>
  </si>
  <si>
    <t>施設等の区分（事業所規模）</t>
    <rPh sb="7" eb="10">
      <t>ジギョウショ</t>
    </rPh>
    <rPh sb="10" eb="12">
      <t>キボ</t>
    </rPh>
    <phoneticPr fontId="7"/>
  </si>
  <si>
    <t>①前年度1月当たりの平均利用延人員数の算定表(参考様式)</t>
    <phoneticPr fontId="7"/>
  </si>
  <si>
    <t>職員の欠員による減算の状況</t>
    <rPh sb="0" eb="2">
      <t>ショクイン</t>
    </rPh>
    <rPh sb="3" eb="5">
      <t>ケツイン</t>
    </rPh>
    <rPh sb="8" eb="10">
      <t>ゲンサン</t>
    </rPh>
    <rPh sb="11" eb="13">
      <t>ジョウキョウ</t>
    </rPh>
    <phoneticPr fontId="7"/>
  </si>
  <si>
    <t>業務継続計画策定の有無</t>
    <phoneticPr fontId="7"/>
  </si>
  <si>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7"/>
  </si>
  <si>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7"/>
  </si>
  <si>
    <t>時間延長サービス体制</t>
    <phoneticPr fontId="7"/>
  </si>
  <si>
    <t>生活相談員配置等加算</t>
    <rPh sb="0" eb="2">
      <t>セイカツ</t>
    </rPh>
    <rPh sb="2" eb="5">
      <t>ソウダンイン</t>
    </rPh>
    <rPh sb="5" eb="7">
      <t>ハイチ</t>
    </rPh>
    <rPh sb="7" eb="8">
      <t>トウ</t>
    </rPh>
    <rPh sb="8" eb="10">
      <t>カサン</t>
    </rPh>
    <phoneticPr fontId="7"/>
  </si>
  <si>
    <t>生活相談員配置等加算に係る届出書（別紙21）</t>
    <rPh sb="0" eb="5">
      <t>セイカツソウダンイン</t>
    </rPh>
    <rPh sb="5" eb="7">
      <t>ハイチ</t>
    </rPh>
    <rPh sb="7" eb="8">
      <t>トウ</t>
    </rPh>
    <rPh sb="8" eb="10">
      <t>カサン</t>
    </rPh>
    <rPh sb="11" eb="12">
      <t>カカ</t>
    </rPh>
    <rPh sb="13" eb="16">
      <t>トドケデショ</t>
    </rPh>
    <rPh sb="17" eb="19">
      <t>ベッシ</t>
    </rPh>
    <phoneticPr fontId="7"/>
  </si>
  <si>
    <t>入浴介助加算（Ⅰ）・（Ⅱ）</t>
    <rPh sb="0" eb="2">
      <t>ニュウヨク</t>
    </rPh>
    <rPh sb="2" eb="4">
      <t>カイジョ</t>
    </rPh>
    <rPh sb="4" eb="6">
      <t>カサン</t>
    </rPh>
    <phoneticPr fontId="7"/>
  </si>
  <si>
    <t>①浴室部分の状況がわかる平面図
②研修を実施または、実施することが分かる資料</t>
    <phoneticPr fontId="7"/>
  </si>
  <si>
    <t>中重度者ケア体制加算</t>
    <rPh sb="0" eb="3">
      <t>チュウジュウド</t>
    </rPh>
    <rPh sb="3" eb="4">
      <t>シャ</t>
    </rPh>
    <rPh sb="6" eb="10">
      <t>タイセイカサン</t>
    </rPh>
    <phoneticPr fontId="7"/>
  </si>
  <si>
    <t>生活機能向上連携加算（Ⅰ）（Ⅱ）</t>
    <rPh sb="0" eb="2">
      <t>セイカツ</t>
    </rPh>
    <rPh sb="2" eb="4">
      <t>キノウ</t>
    </rPh>
    <rPh sb="4" eb="6">
      <t>コウジョウ</t>
    </rPh>
    <rPh sb="6" eb="8">
      <t>レンケイ</t>
    </rPh>
    <rPh sb="8" eb="10">
      <t>カサン</t>
    </rPh>
    <phoneticPr fontId="7"/>
  </si>
  <si>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7"/>
  </si>
  <si>
    <t>個別機能訓練加算（Ⅰ）イ・（Ⅰ）ロ</t>
    <rPh sb="6" eb="8">
      <t>カサン</t>
    </rPh>
    <phoneticPr fontId="7"/>
  </si>
  <si>
    <t>ADL維持等加算〔申出〕の有無</t>
    <rPh sb="3" eb="5">
      <t>イジ</t>
    </rPh>
    <rPh sb="5" eb="6">
      <t>トウ</t>
    </rPh>
    <rPh sb="6" eb="8">
      <t>カサン</t>
    </rPh>
    <rPh sb="9" eb="11">
      <t>モウシデ</t>
    </rPh>
    <rPh sb="13" eb="15">
      <t>ウム</t>
    </rPh>
    <phoneticPr fontId="7"/>
  </si>
  <si>
    <t>認知症加算</t>
    <rPh sb="0" eb="3">
      <t>ニンチショウ</t>
    </rPh>
    <rPh sb="3" eb="5">
      <t>カサン</t>
    </rPh>
    <phoneticPr fontId="7"/>
  </si>
  <si>
    <t>若年性認知症利用者受入加算</t>
    <phoneticPr fontId="7"/>
  </si>
  <si>
    <t>栄養アセスメント・栄養改善体制</t>
    <rPh sb="0" eb="2">
      <t>エイヨウ</t>
    </rPh>
    <rPh sb="9" eb="11">
      <t>エイヨウ</t>
    </rPh>
    <rPh sb="11" eb="13">
      <t>カイゼン</t>
    </rPh>
    <rPh sb="13" eb="15">
      <t>タイセイ</t>
    </rPh>
    <phoneticPr fontId="7"/>
  </si>
  <si>
    <t>口腔機能向上加算</t>
    <rPh sb="0" eb="2">
      <t>コウクウ</t>
    </rPh>
    <rPh sb="2" eb="4">
      <t>キノウ</t>
    </rPh>
    <rPh sb="4" eb="6">
      <t>コウジョウ</t>
    </rPh>
    <rPh sb="6" eb="8">
      <t>カサン</t>
    </rPh>
    <phoneticPr fontId="7"/>
  </si>
  <si>
    <t>科学的介護推進体制加算</t>
    <rPh sb="0" eb="3">
      <t>カガクテキ</t>
    </rPh>
    <rPh sb="3" eb="5">
      <t>カイゴ</t>
    </rPh>
    <rPh sb="5" eb="7">
      <t>スイシン</t>
    </rPh>
    <rPh sb="7" eb="9">
      <t>タイセイ</t>
    </rPh>
    <rPh sb="9" eb="11">
      <t>カサン</t>
    </rPh>
    <phoneticPr fontId="7"/>
  </si>
  <si>
    <t>サービス提供体制強化加算（Ⅰ）</t>
    <rPh sb="11" eb="12">
      <t>サン</t>
    </rPh>
    <phoneticPr fontId="7"/>
  </si>
  <si>
    <t>①サービス提供体制強化加算に関する届出書（別紙14-3)
②参考様式付表【介護福祉士等の状況】または【勤続10年以上】
③介護福祉士の資格証の写し</t>
    <rPh sb="51" eb="53">
      <t>キンゾク</t>
    </rPh>
    <rPh sb="55" eb="56">
      <t>ネン</t>
    </rPh>
    <rPh sb="56" eb="58">
      <t>イジョウ</t>
    </rPh>
    <phoneticPr fontId="7"/>
  </si>
  <si>
    <t>サービス提供体制強化加算（Ⅱ）</t>
    <rPh sb="11" eb="12">
      <t>サン</t>
    </rPh>
    <phoneticPr fontId="7"/>
  </si>
  <si>
    <t>①サービス提供体制強化加算に関する届出書（別紙14-3)
②参考様式付表【介護福祉士等の状況】
③介護福祉士の資格証の写し</t>
    <phoneticPr fontId="7"/>
  </si>
  <si>
    <t>サービス提供体制強化加算（Ⅲ）</t>
    <rPh sb="11" eb="12">
      <t>サン</t>
    </rPh>
    <phoneticPr fontId="7"/>
  </si>
  <si>
    <t>①サービス提供体制強化加算に関する届出書（別紙14-3)
②参考様式付表【介護福祉士等の状況】または【勤続7年以上】
③介護福祉士の資格証の写し</t>
    <phoneticPr fontId="7"/>
  </si>
  <si>
    <t>職員の欠員による減算の状況</t>
  </si>
  <si>
    <t>※種別欄の「居」とは居宅サービスのみ、「予」とは予防サービスのみ、「共」とは居宅サービス</t>
    <phoneticPr fontId="7"/>
  </si>
  <si>
    <t>と予防サービス共通の項目です。</t>
    <phoneticPr fontId="7"/>
  </si>
  <si>
    <t>（別紙２）</t>
    <rPh sb="1" eb="3">
      <t>ベッシ</t>
    </rPh>
    <phoneticPr fontId="7"/>
  </si>
  <si>
    <t>受付番号</t>
    <phoneticPr fontId="7"/>
  </si>
  <si>
    <t>介護給付費算定に係る体制等に関する届出書＜指定事業者用＞</t>
    <phoneticPr fontId="7"/>
  </si>
  <si>
    <t>令和</t>
    <rPh sb="0" eb="2">
      <t>レイワ</t>
    </rPh>
    <phoneticPr fontId="7"/>
  </si>
  <si>
    <t>年</t>
    <rPh sb="0" eb="1">
      <t>ネン</t>
    </rPh>
    <phoneticPr fontId="7"/>
  </si>
  <si>
    <t>月　　　日</t>
    <rPh sb="0" eb="1">
      <t>ゲツ</t>
    </rPh>
    <rPh sb="4" eb="5">
      <t>ヒ</t>
    </rPh>
    <phoneticPr fontId="7"/>
  </si>
  <si>
    <t>長崎市長</t>
    <rPh sb="0" eb="4">
      <t>ナガサキシチョウ</t>
    </rPh>
    <phoneticPr fontId="7"/>
  </si>
  <si>
    <t>様</t>
    <rPh sb="0" eb="1">
      <t>サマ</t>
    </rPh>
    <phoneticPr fontId="7"/>
  </si>
  <si>
    <t>所在地</t>
    <phoneticPr fontId="7"/>
  </si>
  <si>
    <t>名　称</t>
    <phoneticPr fontId="7"/>
  </si>
  <si>
    <t>このことについて、関係書類を添えて以下のとおり届け出ます。</t>
    <phoneticPr fontId="7"/>
  </si>
  <si>
    <t>事業所所在地市町村番号</t>
    <phoneticPr fontId="7"/>
  </si>
  <si>
    <t>届　出　者</t>
    <phoneticPr fontId="7"/>
  </si>
  <si>
    <t>フリガナ</t>
  </si>
  <si>
    <t>名　　称</t>
    <phoneticPr fontId="7"/>
  </si>
  <si>
    <t>主たる事務所の所在地</t>
    <phoneticPr fontId="7"/>
  </si>
  <si>
    <t>(郵便番号</t>
    <phoneticPr fontId="7"/>
  </si>
  <si>
    <t>ー</t>
    <phoneticPr fontId="7"/>
  </si>
  <si>
    <t>）</t>
    <phoneticPr fontId="7"/>
  </si>
  <si>
    <t>　　　　　</t>
    <phoneticPr fontId="7"/>
  </si>
  <si>
    <t>県</t>
    <rPh sb="0" eb="1">
      <t>ケン</t>
    </rPh>
    <phoneticPr fontId="7"/>
  </si>
  <si>
    <t>群市</t>
    <rPh sb="0" eb="1">
      <t>グン</t>
    </rPh>
    <rPh sb="1" eb="2">
      <t>シ</t>
    </rPh>
    <phoneticPr fontId="7"/>
  </si>
  <si>
    <t>　(ビルの名称等)</t>
    <phoneticPr fontId="7"/>
  </si>
  <si>
    <t>連 絡 先</t>
    <phoneticPr fontId="7"/>
  </si>
  <si>
    <t>電話番号</t>
  </si>
  <si>
    <t>FAX番号</t>
  </si>
  <si>
    <t>法人の種別</t>
    <phoneticPr fontId="7"/>
  </si>
  <si>
    <t>法人所轄庁</t>
  </si>
  <si>
    <t>代表者の職・氏名</t>
    <phoneticPr fontId="7"/>
  </si>
  <si>
    <t>職名</t>
  </si>
  <si>
    <t>氏名</t>
  </si>
  <si>
    <t>代表者の住所</t>
  </si>
  <si>
    <t>事業所・施設の状況</t>
  </si>
  <si>
    <t>フリガナ</t>
    <phoneticPr fontId="7"/>
  </si>
  <si>
    <t>事業所・施設の名称</t>
    <phoneticPr fontId="7"/>
  </si>
  <si>
    <t>主たる事業所・施設の所在地</t>
    <phoneticPr fontId="7"/>
  </si>
  <si>
    <t>市</t>
    <rPh sb="0" eb="1">
      <t>シ</t>
    </rPh>
    <phoneticPr fontId="7"/>
  </si>
  <si>
    <t>主たる事業所の所在地以外の場所で一部実施する場合の出張所等の所在地</t>
    <phoneticPr fontId="7"/>
  </si>
  <si>
    <t>管理者の氏名</t>
  </si>
  <si>
    <t>管理者の住所</t>
  </si>
  <si>
    <t>届出を行う事業所・施設の種類</t>
  </si>
  <si>
    <t>同一所在地において行う　　　　　　　　　　　　　　　事業等の種類</t>
    <phoneticPr fontId="7"/>
  </si>
  <si>
    <t>実施事業</t>
  </si>
  <si>
    <t>指定（許可）</t>
    <rPh sb="0" eb="2">
      <t>シテイ</t>
    </rPh>
    <rPh sb="3" eb="5">
      <t>キョカ</t>
    </rPh>
    <phoneticPr fontId="7"/>
  </si>
  <si>
    <t>異動等の区分</t>
  </si>
  <si>
    <t>異動（予定）</t>
    <phoneticPr fontId="7"/>
  </si>
  <si>
    <t>異動項目</t>
    <phoneticPr fontId="7"/>
  </si>
  <si>
    <t>年月日</t>
    <rPh sb="0" eb="3">
      <t>ネンガッピ</t>
    </rPh>
    <phoneticPr fontId="7"/>
  </si>
  <si>
    <t>(※変更の場合)</t>
    <rPh sb="2" eb="4">
      <t>ヘンコウ</t>
    </rPh>
    <rPh sb="5" eb="7">
      <t>バアイ</t>
    </rPh>
    <phoneticPr fontId="7"/>
  </si>
  <si>
    <t>指定居宅サービス</t>
  </si>
  <si>
    <t>訪問介護</t>
  </si>
  <si>
    <t>□</t>
  </si>
  <si>
    <t>1新規</t>
  </si>
  <si>
    <t>2変更</t>
    <phoneticPr fontId="7"/>
  </si>
  <si>
    <t>3終了</t>
    <phoneticPr fontId="7"/>
  </si>
  <si>
    <t>訪問入浴介護</t>
  </si>
  <si>
    <t>訪問看護</t>
  </si>
  <si>
    <t>訪問ﾘﾊﾋﾞﾘﾃｰｼｮﾝ</t>
    <phoneticPr fontId="7"/>
  </si>
  <si>
    <t>居宅療養管理指導</t>
  </si>
  <si>
    <t>通所介護</t>
  </si>
  <si>
    <t>通所ﾘﾊﾋﾞﾘﾃｰｼｮﾝ</t>
    <phoneticPr fontId="7"/>
  </si>
  <si>
    <t>短期入所生活介護</t>
  </si>
  <si>
    <t>短期入所療養介護</t>
  </si>
  <si>
    <t>特定施設入居者生活介護</t>
    <rPh sb="5" eb="6">
      <t>キョ</t>
    </rPh>
    <phoneticPr fontId="7"/>
  </si>
  <si>
    <t>福祉用具貸与</t>
  </si>
  <si>
    <t>介護予防訪問入浴介護</t>
    <rPh sb="0" eb="2">
      <t>カイゴ</t>
    </rPh>
    <rPh sb="2" eb="4">
      <t>ヨボウ</t>
    </rPh>
    <phoneticPr fontId="7"/>
  </si>
  <si>
    <t>介護予防訪問看護</t>
    <rPh sb="0" eb="2">
      <t>カイゴ</t>
    </rPh>
    <rPh sb="2" eb="4">
      <t>ヨボウ</t>
    </rPh>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</si>
  <si>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</si>
  <si>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</si>
  <si>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</si>
  <si>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介護予防短期入所生活介護</t>
    <rPh sb="0" eb="2">
      <t>カイゴ</t>
    </rPh>
    <rPh sb="2" eb="4">
      <t>ヨボウ</t>
    </rPh>
    <phoneticPr fontId="7"/>
  </si>
  <si>
    <t>介護予防短期入所療養介護</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</si>
  <si>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</si>
  <si>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</si>
  <si>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施設</t>
  </si>
  <si>
    <t>介護老人福祉施設</t>
  </si>
  <si>
    <t>介護老人保健施設</t>
  </si>
  <si>
    <t>介護医療院</t>
    <rPh sb="0" eb="2">
      <t>カイゴ</t>
    </rPh>
    <rPh sb="2" eb="4">
      <t>イリョウ</t>
    </rPh>
    <rPh sb="4" eb="5">
      <t>イン</t>
    </rPh>
    <phoneticPr fontId="7"/>
  </si>
  <si>
    <t>介護保険事業所番号</t>
  </si>
  <si>
    <t>医療機関コード等</t>
    <rPh sb="0" eb="2">
      <t>イリョウ</t>
    </rPh>
    <rPh sb="2" eb="4">
      <t>キカン</t>
    </rPh>
    <rPh sb="7" eb="8">
      <t>トウ</t>
    </rPh>
    <phoneticPr fontId="7"/>
  </si>
  <si>
    <t>特記事項</t>
  </si>
  <si>
    <t>変　更　前</t>
    <phoneticPr fontId="7"/>
  </si>
  <si>
    <t>変　更　後</t>
    <rPh sb="4" eb="5">
      <t>ゴ</t>
    </rPh>
    <phoneticPr fontId="7"/>
  </si>
  <si>
    <t>関係書類</t>
  </si>
  <si>
    <t>別添のとおり</t>
  </si>
  <si>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</si>
  <si>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</si>
  <si>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</si>
  <si>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</si>
  <si>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</si>
  <si>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xml:space="preserve">  　　5　「異動等の区分」欄には、今回届出を行う事業所・施設について該当する数字の横の□を■にしてください。</t>
    <rPh sb="42" eb="43">
      <t>ヨコ</t>
    </rPh>
    <phoneticPr fontId="7"/>
  </si>
  <si>
    <t xml:space="preserve">  　　6　「異動項目」欄には、(別紙１－１－２，1－２－２)「介護給付費算定に係る体制等状況一覧表」に掲げる項目（施設等の区分、</t>
    <phoneticPr fontId="7"/>
  </si>
  <si>
    <t xml:space="preserve">    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</si>
  <si>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</si>
  <si>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</si>
  <si>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</si>
  <si>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（別紙１－１）</t>
    <rPh sb="1" eb="3">
      <t>ベッシ</t>
    </rPh>
    <phoneticPr fontId="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</si>
  <si>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</si>
  <si>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事 業 所 番 号</t>
  </si>
  <si>
    <t>提供サービス</t>
    <phoneticPr fontId="7"/>
  </si>
  <si>
    <t>施設等の区分</t>
  </si>
  <si>
    <t>人員配置区分</t>
  </si>
  <si>
    <t>そ　 　　の　 　　他　　 　該　　 　当　　 　す 　　　る 　　　体 　　　制 　　　等</t>
    <phoneticPr fontId="7"/>
  </si>
  <si>
    <t>LIFEへの登録</t>
    <rPh sb="6" eb="8">
      <t>トウロク</t>
    </rPh>
    <phoneticPr fontId="7"/>
  </si>
  <si>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</si>
  <si>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</si>
  <si>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</si>
  <si>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</si>
  <si>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</si>
  <si>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</si>
  <si>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</si>
  <si>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</si>
  <si>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</si>
  <si>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</si>
  <si>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</si>
  <si>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</si>
  <si>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</si>
  <si>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減算型</t>
    <phoneticPr fontId="7"/>
  </si>
  <si>
    <t>２ 基準型</t>
    <phoneticPr fontId="7"/>
  </si>
  <si>
    <t>１ なし</t>
    <phoneticPr fontId="7"/>
  </si>
  <si>
    <t>２ 加算Ⅰ</t>
    <phoneticPr fontId="7"/>
  </si>
  <si>
    <t>３ 加算Ⅱ</t>
    <phoneticPr fontId="7"/>
  </si>
  <si>
    <t>２ あり</t>
    <phoneticPr fontId="7"/>
  </si>
  <si>
    <t>介護職員等処遇改善加算</t>
    <phoneticPr fontId="16"/>
  </si>
  <si>
    <t>３ 加算Ⅰ</t>
    <phoneticPr fontId="7"/>
  </si>
  <si>
    <t>２ 加算Ⅱ</t>
    <phoneticPr fontId="7"/>
  </si>
  <si>
    <t>１ 対応不可</t>
    <rPh sb="2" eb="4">
      <t>タイオウ</t>
    </rPh>
    <rPh sb="4" eb="6">
      <t>フカ</t>
    </rPh>
    <phoneticPr fontId="7"/>
  </si>
  <si>
    <t>２ 対応可</t>
    <phoneticPr fontId="7"/>
  </si>
  <si>
    <t>２ 看護職員</t>
    <rPh sb="2" eb="4">
      <t>カンゴ</t>
    </rPh>
    <rPh sb="4" eb="6">
      <t>ショクイン</t>
    </rPh>
    <phoneticPr fontId="7"/>
  </si>
  <si>
    <t>３ 介護職員</t>
    <rPh sb="2" eb="4">
      <t>カイゴ</t>
    </rPh>
    <rPh sb="4" eb="6">
      <t>ショクイン</t>
    </rPh>
    <phoneticPr fontId="7"/>
  </si>
  <si>
    <t>感染症又は災害の発生を理由とする利用者数の減少が一定以上生じている場合の対応</t>
    <phoneticPr fontId="7"/>
  </si>
  <si>
    <t>時間延長サービス体制</t>
  </si>
  <si>
    <t>共生型サービスの提供
（生活介護事業所）</t>
    <rPh sb="0" eb="3">
      <t>キョウセイガタ</t>
    </rPh>
    <rPh sb="8" eb="10">
      <t>テイキョウ</t>
    </rPh>
    <rPh sb="16" eb="18">
      <t>ジギョウ</t>
    </rPh>
    <rPh sb="18" eb="19">
      <t>ショ</t>
    </rPh>
    <phoneticPr fontId="7"/>
  </si>
  <si>
    <t>共生型サービスの提供
（自立訓練事業所）</t>
    <rPh sb="0" eb="3">
      <t>キョウセイガタ</t>
    </rPh>
    <rPh sb="8" eb="10">
      <t>テイキョウ</t>
    </rPh>
    <rPh sb="16" eb="19">
      <t>ジギョウショ</t>
    </rPh>
    <phoneticPr fontId="7"/>
  </si>
  <si>
    <t>共生型サービスの提供
（児童発達支援事業所）</t>
    <rPh sb="0" eb="3">
      <t>キョウセイガタ</t>
    </rPh>
    <rPh sb="8" eb="10">
      <t>テイキョウ</t>
    </rPh>
    <rPh sb="18" eb="20">
      <t>ジギョウ</t>
    </rPh>
    <rPh sb="20" eb="21">
      <t>ショ</t>
    </rPh>
    <phoneticPr fontId="7"/>
  </si>
  <si>
    <t>共生型サービスの提供
（放課後等デイサービス事業所）</t>
    <rPh sb="0" eb="3">
      <t>キョウセイガタ</t>
    </rPh>
    <rPh sb="8" eb="10">
      <t>テイキョウ</t>
    </rPh>
    <rPh sb="22" eb="25">
      <t>ジギョウショ</t>
    </rPh>
    <phoneticPr fontId="7"/>
  </si>
  <si>
    <t>４　通常規模型事業所</t>
  </si>
  <si>
    <t>６　大規模型事業所（Ⅰ）</t>
  </si>
  <si>
    <t>生活相談員配置等加算</t>
    <rPh sb="7" eb="8">
      <t>トウ</t>
    </rPh>
    <phoneticPr fontId="7"/>
  </si>
  <si>
    <t>７　大規模型事業所（Ⅱ）</t>
  </si>
  <si>
    <t>入浴介助加算</t>
    <phoneticPr fontId="7"/>
  </si>
  <si>
    <t>中重度者ケア体制加算</t>
  </si>
  <si>
    <t>生活機能向上連携加算</t>
    <rPh sb="0" eb="2">
      <t>セイカツ</t>
    </rPh>
    <rPh sb="2" eb="4">
      <t>キノウ</t>
    </rPh>
    <rPh sb="4" eb="6">
      <t>コウジョウ</t>
    </rPh>
    <rPh sb="6" eb="8">
      <t>レンケイ</t>
    </rPh>
    <rPh sb="8" eb="10">
      <t>カサン</t>
    </rPh>
    <phoneticPr fontId="7"/>
  </si>
  <si>
    <t>個別機能訓練加算</t>
    <rPh sb="0" eb="2">
      <t>コベツ</t>
    </rPh>
    <rPh sb="2" eb="4">
      <t>キノウ</t>
    </rPh>
    <rPh sb="4" eb="8">
      <t>クンレンカサン</t>
    </rPh>
    <phoneticPr fontId="7"/>
  </si>
  <si>
    <t>２ 加算Ⅰイ</t>
    <phoneticPr fontId="7"/>
  </si>
  <si>
    <t>３ 加算Ⅰロ</t>
    <phoneticPr fontId="7"/>
  </si>
  <si>
    <t>ADL維持等加算〔申出〕の有無</t>
  </si>
  <si>
    <t>若年性認知症利用者受入加算</t>
    <rPh sb="6" eb="9">
      <t>リヨウシャ</t>
    </rPh>
    <rPh sb="9" eb="11">
      <t>ウケイレ</t>
    </rPh>
    <rPh sb="11" eb="13">
      <t>カサン</t>
    </rPh>
    <phoneticPr fontId="7"/>
  </si>
  <si>
    <t>栄養アセスメント・栄養改善体制</t>
    <phoneticPr fontId="7"/>
  </si>
  <si>
    <t>口腔機能向上加算</t>
    <rPh sb="6" eb="8">
      <t>カサン</t>
    </rPh>
    <phoneticPr fontId="7"/>
  </si>
  <si>
    <t>サービス提供体制強化加算</t>
    <rPh sb="4" eb="6">
      <t>テイキョウ</t>
    </rPh>
    <rPh sb="6" eb="8">
      <t>タイセイ</t>
    </rPh>
    <rPh sb="8" eb="10">
      <t>キョウカ</t>
    </rPh>
    <rPh sb="10" eb="12">
      <t>カサン</t>
    </rPh>
    <phoneticPr fontId="7"/>
  </si>
  <si>
    <t>６ 加算Ⅰ</t>
    <phoneticPr fontId="7"/>
  </si>
  <si>
    <t>５ 加算Ⅱ</t>
    <phoneticPr fontId="7"/>
  </si>
  <si>
    <t>７ 加算Ⅲ</t>
    <phoneticPr fontId="7"/>
  </si>
  <si>
    <r>
      <t>介 護 給 付 費 算 定 に 係 る 体 制 等 状 況 一 覧 表</t>
    </r>
    <r>
      <rPr>
        <sz val="14"/>
        <rFont val="HGSｺﾞｼｯｸM"/>
        <family val="3"/>
        <charset val="128"/>
      </rPr>
      <t>（主たる事業所の所在地以外の場所で一部実施する場合の出張所等の状況）</t>
    </r>
    <phoneticPr fontId="7"/>
  </si>
  <si>
    <t>提供サービス</t>
  </si>
  <si>
    <t>個別機能訓練加算</t>
    <phoneticPr fontId="7"/>
  </si>
  <si>
    <t>ADL維持等加算〔申出〕の有無</t>
    <phoneticPr fontId="7"/>
  </si>
  <si>
    <t>備考　１　この表は、事業所所在地以外の場所で一部事業を実施する出張所等がある場合について記載することとし、複数出張所等を有する場合は出張所ごとに提出してください。</t>
    <phoneticPr fontId="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</si>
  <si>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</si>
  <si>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</si>
  <si>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</si>
  <si>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</si>
  <si>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</si>
  <si>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</si>
  <si>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</si>
  <si>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</si>
  <si>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7"/>
  </si>
  <si>
    <t>　　　　（別紙8）を添付して下さい。</t>
    <phoneticPr fontId="7"/>
  </si>
  <si>
    <t>　　　８　人員配置に係る届出については、勤務体制がわかる書類（「従業者の勤務の体制及び勤務形態一覧表」（別紙７）又はこれに準じた勤務割表等）を添付してください。</t>
    <phoneticPr fontId="7"/>
  </si>
  <si>
    <t>　　　９ 「割引｣を｢あり｣と記載する場合は「指定居宅サービス事業所等による介護給付費の割引に係る割引率の設定について」（別紙５）を添付してください。</t>
    <rPh sb="33" eb="34">
      <t>ショ</t>
    </rPh>
    <phoneticPr fontId="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</si>
  <si>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</si>
  <si>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また、「認知症チームケア推進加算」については、「認知症チームケア推進加算に係る届出書」（別紙42）を添付してください。</t>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</si>
  <si>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7"/>
  </si>
  <si>
    <t>　　　12 「看護体制強化加算」については、「看護体制強化加算に係る届出書」（別紙19）を添付してください。</t>
    <phoneticPr fontId="7"/>
  </si>
  <si>
    <t>　　　13「その他該当する体制等」欄で人員配置に係る加算（減算）の届出については、それぞれ加算（減算）の要件となる職員の配置状況や勤務体制がわかる書類を添付してください。</t>
    <phoneticPr fontId="7"/>
  </si>
  <si>
    <t>　　　　　　（例）－「機能訓練指導体制」…機能訓練指導員、「リハビリテーションの加算状況」…リハビリテーション従事者、</t>
    <phoneticPr fontId="7"/>
  </si>
  <si>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</si>
  <si>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7"/>
  </si>
  <si>
    <t>　　　15 「生活相談員配置等加算」については、「生活相談員配置等加算に係る届出書」（別紙21）を添付してください。</t>
    <phoneticPr fontId="7"/>
  </si>
  <si>
    <t>　　　16 　「入浴介助加算」については、「浴室の平面図等」及び入浴介助加算（Ⅰ）の要件である研修を実施または、実施することが分かる資料等を添付してください。</t>
    <phoneticPr fontId="7"/>
  </si>
  <si>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</si>
  <si>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</si>
  <si>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</si>
  <si>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20 「送迎体制」については、実際に利用者の送迎が可能な場合に記載してください。</t>
    <phoneticPr fontId="7"/>
  </si>
  <si>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</si>
  <si>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</si>
  <si>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</si>
  <si>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「看取り介護加算」については、「看取り介護体制に係る届出書」（別紙34-2）を添付してください。</t>
    <phoneticPr fontId="7"/>
  </si>
  <si>
    <t>　　　　　また、「看取り連携体制加算」については、「看取り連携体制加算に係る届出書」（別紙13）を添付してください。</t>
    <phoneticPr fontId="7"/>
  </si>
  <si>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</si>
  <si>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</si>
  <si>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</si>
  <si>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27「特定診療費項目」「リハビリテーション提供体制」については、これらに相当する診療報酬の算定のために届け出た届出書の写しを添付してください。</t>
    <phoneticPr fontId="7"/>
  </si>
  <si>
    <t>　　　28 「職員の欠員による減算の状況」については、以下の要領で記載してください。</t>
    <phoneticPr fontId="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</si>
  <si>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</si>
  <si>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</si>
  <si>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</si>
  <si>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</si>
  <si>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</si>
  <si>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</si>
  <si>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</si>
  <si>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</si>
  <si>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</si>
  <si>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</si>
  <si>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</si>
  <si>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</si>
  <si>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</si>
  <si>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</si>
  <si>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</si>
  <si>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</si>
  <si>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</si>
  <si>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</si>
  <si>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</si>
  <si>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</si>
  <si>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</si>
  <si>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</si>
  <si>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37「高齢者施設等感染対策向上加算Ⅰ」 「高齢者施設等感染対策向上加算Ⅱ」については、「高齢者施設等感染対策向上加算に係る届出書」（別紙35）を添付してください。</t>
    <phoneticPr fontId="7"/>
  </si>
  <si>
    <t>　　　38「専門管理加算」については、「専門管理加算に係る届出書」（様式17）を添付してください。</t>
    <phoneticPr fontId="7"/>
  </si>
  <si>
    <t>　　　39「遠隔死亡診断補助加算」については、「遠隔死亡診断補助加算に係る届出書」（別紙18）を添付してください。</t>
    <phoneticPr fontId="7"/>
  </si>
  <si>
    <t>　　　40「生産性向上推進体制加算」については、「生産性向上推進体制加算に係る届出書」（別紙28）を添付してください。</t>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</si>
  <si>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</si>
  <si>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42「ケアプランデータ連携システムの活用及び事務職員の配置の体制」については、要件を満たし、かつ居宅介護支援費（Ⅱ）を算定する場合は「２　あり」を選択してください。</t>
    <phoneticPr fontId="7"/>
  </si>
  <si>
    <t xml:space="preserve">         43「口腔連携強化加算」については、「口腔連携強化加算に関する届出書」（別紙11）を添付してください。</t>
    <phoneticPr fontId="7"/>
  </si>
  <si>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7"/>
  </si>
  <si>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</si>
  <si>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</si>
  <si>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　　４　短期入所療養介護にあっては、同一の施設区分で事業の実施が複数の病棟にわたる場合は、病棟ごとに届け出てください。</t>
    <phoneticPr fontId="7"/>
  </si>
  <si>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</si>
  <si>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</si>
  <si>
    <t>（参考様式）</t>
    <phoneticPr fontId="7"/>
  </si>
  <si>
    <t>前年度一月当たりの平均利用延人員数の算定表（通所介護）</t>
    <rPh sb="3" eb="5">
      <t>ヒトツキ</t>
    </rPh>
    <rPh sb="22" eb="24">
      <t>ツウショ</t>
    </rPh>
    <rPh sb="24" eb="26">
      <t>カイゴ</t>
    </rPh>
    <phoneticPr fontId="7"/>
  </si>
  <si>
    <t>事業所名称</t>
    <rPh sb="0" eb="3">
      <t>ジギョウショ</t>
    </rPh>
    <rPh sb="3" eb="5">
      <t>メイショウ</t>
    </rPh>
    <phoneticPr fontId="7"/>
  </si>
  <si>
    <t>Ⅰ　前年度の実績が六月以上あり、年度が変わる際に定員について25％以上変更しない事業所については、下記表により算出して下さい。</t>
    <rPh sb="9" eb="10">
      <t>ロク</t>
    </rPh>
    <rPh sb="55" eb="57">
      <t>サンシュツ</t>
    </rPh>
    <rPh sb="59" eb="60">
      <t>クダ</t>
    </rPh>
    <phoneticPr fontId="7"/>
  </si>
  <si>
    <t xml:space="preserve">     　　年</t>
    <rPh sb="7" eb="8">
      <t>ネン</t>
    </rPh>
    <phoneticPr fontId="7"/>
  </si>
  <si>
    <t xml:space="preserve">   　　年</t>
    <rPh sb="5" eb="6">
      <t>ネン</t>
    </rPh>
    <phoneticPr fontId="7"/>
  </si>
  <si>
    <t>合計</t>
    <rPh sb="0" eb="2">
      <t>ゴウケイ</t>
    </rPh>
    <phoneticPr fontId="7"/>
  </si>
  <si>
    <t>換算</t>
    <rPh sb="0" eb="2">
      <t>カンサン</t>
    </rPh>
    <phoneticPr fontId="7"/>
  </si>
  <si>
    <t>月</t>
    <rPh sb="0" eb="1">
      <t>ツキ</t>
    </rPh>
    <phoneticPr fontId="7"/>
  </si>
  <si>
    <t>4月</t>
    <rPh sb="1" eb="2">
      <t>ガツ</t>
    </rPh>
    <phoneticPr fontId="7"/>
  </si>
  <si>
    <t>5月</t>
    <rPh sb="1" eb="2">
      <t>ガツ</t>
    </rPh>
    <phoneticPr fontId="7"/>
  </si>
  <si>
    <t>6月</t>
    <rPh sb="1" eb="2">
      <t>ガツ</t>
    </rPh>
    <phoneticPr fontId="7"/>
  </si>
  <si>
    <t>7月</t>
  </si>
  <si>
    <t>8月</t>
  </si>
  <si>
    <t>9月</t>
  </si>
  <si>
    <t>10月</t>
  </si>
  <si>
    <t>11月</t>
  </si>
  <si>
    <t>12月</t>
  </si>
  <si>
    <t>1月</t>
  </si>
  <si>
    <t>2月</t>
  </si>
  <si>
    <t>3月</t>
  </si>
  <si>
    <t>7時間以上 利用延人数</t>
    <rPh sb="1" eb="3">
      <t>ジカン</t>
    </rPh>
    <rPh sb="3" eb="5">
      <t>イジョウ</t>
    </rPh>
    <rPh sb="6" eb="8">
      <t>リヨウ</t>
    </rPh>
    <rPh sb="8" eb="9">
      <t>ノベ</t>
    </rPh>
    <rPh sb="9" eb="11">
      <t>ニンズウ</t>
    </rPh>
    <phoneticPr fontId="7"/>
  </si>
  <si>
    <t>A</t>
    <phoneticPr fontId="7"/>
  </si>
  <si>
    <t>Ａ’
(Ａ×１)</t>
    <phoneticPr fontId="7"/>
  </si>
  <si>
    <t>＝</t>
    <phoneticPr fontId="7"/>
  </si>
  <si>
    <t>5～7時間　利用延人数</t>
    <rPh sb="3" eb="5">
      <t>ジカン</t>
    </rPh>
    <rPh sb="6" eb="8">
      <t>リヨウ</t>
    </rPh>
    <rPh sb="8" eb="9">
      <t>ノベ</t>
    </rPh>
    <rPh sb="9" eb="11">
      <t>ニンズウ</t>
    </rPh>
    <phoneticPr fontId="7"/>
  </si>
  <si>
    <t>B</t>
    <phoneticPr fontId="7"/>
  </si>
  <si>
    <t>Ｂ’
(Ｂ×3/4)</t>
    <phoneticPr fontId="7"/>
  </si>
  <si>
    <t>2～5時間  利用延人数</t>
    <rPh sb="3" eb="5">
      <t>ジカン</t>
    </rPh>
    <rPh sb="7" eb="9">
      <t>リヨウ</t>
    </rPh>
    <rPh sb="9" eb="10">
      <t>ノ</t>
    </rPh>
    <rPh sb="10" eb="12">
      <t>ニンズウ</t>
    </rPh>
    <phoneticPr fontId="7"/>
  </si>
  <si>
    <t>C</t>
    <phoneticPr fontId="7"/>
  </si>
  <si>
    <t>Ｃ’
(Ｃ×1/2)</t>
    <phoneticPr fontId="7"/>
  </si>
  <si>
    <t>Ｄ合計
(Ａ’＋Ｂ’＋Ｃ’)</t>
    <rPh sb="1" eb="3">
      <t>ゴウケイ</t>
    </rPh>
    <phoneticPr fontId="7"/>
  </si>
  <si>
    <t>E 一月当たり人員数
(D／実績月数)</t>
    <rPh sb="2" eb="4">
      <t>ヒトツキ</t>
    </rPh>
    <rPh sb="4" eb="5">
      <t>ア</t>
    </rPh>
    <rPh sb="7" eb="9">
      <t>ジンイン</t>
    </rPh>
    <rPh sb="9" eb="10">
      <t>スウ</t>
    </rPh>
    <rPh sb="14" eb="16">
      <t>ジッセキ</t>
    </rPh>
    <rPh sb="16" eb="17">
      <t>ゲツ</t>
    </rPh>
    <rPh sb="17" eb="18">
      <t>スウ</t>
    </rPh>
    <phoneticPr fontId="7"/>
  </si>
  <si>
    <t>F 毎日営業の場合
(E×6/7)</t>
    <rPh sb="2" eb="4">
      <t>マイニチ</t>
    </rPh>
    <rPh sb="4" eb="6">
      <t>エイギョウ</t>
    </rPh>
    <rPh sb="7" eb="9">
      <t>バアイ</t>
    </rPh>
    <phoneticPr fontId="7"/>
  </si>
  <si>
    <t>Ⅱ　前年度の実績が六月に満たない事業所(新たに事業を開始し、又は再開した事業所を含む)又は年度が変わる際に定員を概ね２５％以上変更し事業を実施しようとする事業所については、当該年度に係る平均利用延人員数については、便宜上、次の計算式により算出して下さい。</t>
    <rPh sb="9" eb="10">
      <t>ロク</t>
    </rPh>
    <rPh sb="12" eb="13">
      <t>ミ</t>
    </rPh>
    <rPh sb="16" eb="19">
      <t>ジギョウショ</t>
    </rPh>
    <rPh sb="20" eb="21">
      <t>アラ</t>
    </rPh>
    <rPh sb="23" eb="25">
      <t>ジギョウ</t>
    </rPh>
    <rPh sb="26" eb="28">
      <t>カイシ</t>
    </rPh>
    <rPh sb="30" eb="31">
      <t>マタ</t>
    </rPh>
    <rPh sb="32" eb="34">
      <t>サイカイ</t>
    </rPh>
    <rPh sb="36" eb="39">
      <t>ジギョウショ</t>
    </rPh>
    <rPh sb="40" eb="41">
      <t>フク</t>
    </rPh>
    <rPh sb="43" eb="44">
      <t>マタ</t>
    </rPh>
    <rPh sb="45" eb="47">
      <t>ネンド</t>
    </rPh>
    <rPh sb="48" eb="49">
      <t>カ</t>
    </rPh>
    <rPh sb="51" eb="52">
      <t>サイ</t>
    </rPh>
    <rPh sb="53" eb="55">
      <t>テイイン</t>
    </rPh>
    <rPh sb="56" eb="57">
      <t>オオム</t>
    </rPh>
    <rPh sb="61" eb="63">
      <t>イジョウ</t>
    </rPh>
    <rPh sb="63" eb="65">
      <t>ヘンコウ</t>
    </rPh>
    <rPh sb="66" eb="68">
      <t>ジギョウ</t>
    </rPh>
    <rPh sb="69" eb="71">
      <t>ジッシ</t>
    </rPh>
    <rPh sb="77" eb="80">
      <t>ジギョウショ</t>
    </rPh>
    <rPh sb="86" eb="88">
      <t>トウガイ</t>
    </rPh>
    <rPh sb="88" eb="90">
      <t>ネンド</t>
    </rPh>
    <rPh sb="91" eb="92">
      <t>カカ</t>
    </rPh>
    <rPh sb="93" eb="95">
      <t>ヘイキン</t>
    </rPh>
    <rPh sb="95" eb="97">
      <t>リヨウ</t>
    </rPh>
    <rPh sb="97" eb="98">
      <t>ノベ</t>
    </rPh>
    <rPh sb="98" eb="100">
      <t>ジンイン</t>
    </rPh>
    <rPh sb="100" eb="101">
      <t>スウ</t>
    </rPh>
    <rPh sb="107" eb="109">
      <t>ベンギ</t>
    </rPh>
    <rPh sb="109" eb="110">
      <t>ジョウ</t>
    </rPh>
    <rPh sb="111" eb="112">
      <t>ツギ</t>
    </rPh>
    <rPh sb="113" eb="115">
      <t>ケイサン</t>
    </rPh>
    <rPh sb="115" eb="116">
      <t>シキ</t>
    </rPh>
    <rPh sb="119" eb="121">
      <t>サンシュツ</t>
    </rPh>
    <rPh sb="123" eb="124">
      <t>クダ</t>
    </rPh>
    <phoneticPr fontId="7"/>
  </si>
  <si>
    <t>Ｇ</t>
    <phoneticPr fontId="7"/>
  </si>
  <si>
    <t>×９０％×</t>
    <phoneticPr fontId="7"/>
  </si>
  <si>
    <t>(運営規程の定員)</t>
    <rPh sb="1" eb="3">
      <t>ウンエイ</t>
    </rPh>
    <rPh sb="3" eb="5">
      <t>キテイ</t>
    </rPh>
    <rPh sb="6" eb="8">
      <t>テイイン</t>
    </rPh>
    <phoneticPr fontId="7"/>
  </si>
  <si>
    <t>(予定される一月当たりの営業日数)</t>
    <rPh sb="1" eb="3">
      <t>ヨテイ</t>
    </rPh>
    <rPh sb="6" eb="8">
      <t>ヒトツキ</t>
    </rPh>
    <rPh sb="8" eb="9">
      <t>ア</t>
    </rPh>
    <rPh sb="12" eb="14">
      <t>エイギョウ</t>
    </rPh>
    <rPh sb="14" eb="16">
      <t>ニッスウ</t>
    </rPh>
    <phoneticPr fontId="7"/>
  </si>
  <si>
    <t>Ｈ</t>
    <phoneticPr fontId="7"/>
  </si>
  <si>
    <t>＊</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</si>
  <si>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
  </si>
  <si>
    <t>　　　　　サービス種別　　　　　　　　現在⇒</t>
    <rPh sb="9" eb="11">
      <t>シュベツ</t>
    </rPh>
    <rPh sb="19" eb="21">
      <t>ゲンザイ</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</si>
  <si>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
  </si>
  <si>
    <t>通所介護</t>
    <rPh sb="0" eb="2">
      <t>ツウショ</t>
    </rPh>
    <rPh sb="2" eb="4">
      <t>カイゴ</t>
    </rPh>
    <phoneticPr fontId="5"/>
  </si>
  <si>
    <t>通所リハビリテーション</t>
    <rPh sb="0" eb="2">
      <t>ツウショ</t>
    </rPh>
    <phoneticPr fontId="5"/>
  </si>
  <si>
    <t>地域密着型通所介護</t>
    <rPh sb="0" eb="2">
      <t>チイキ</t>
    </rPh>
    <rPh sb="2" eb="5">
      <t>ミッチャクガタ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</si>
  <si>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</si>
  <si>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5"/>
  </si>
  <si>
    <t>（１）　事業所基本情報</t>
    <rPh sb="4" eb="7">
      <t>ジギョウショ</t>
    </rPh>
    <rPh sb="7" eb="9">
      <t>キホン</t>
    </rPh>
    <rPh sb="9" eb="11">
      <t>ジョウホウ</t>
    </rPh>
    <phoneticPr fontId="5"/>
  </si>
  <si>
    <t>規模区分　　　　現在⇒</t>
    <rPh sb="8" eb="10">
      <t>ゲンザイ</t>
    </rPh>
    <phoneticPr fontId="5"/>
  </si>
  <si>
    <t>事業所番号</t>
    <rPh sb="0" eb="3">
      <t>ジギョウショ</t>
    </rPh>
    <rPh sb="3" eb="5">
      <t>バンゴウ</t>
    </rPh>
    <phoneticPr fontId="5"/>
  </si>
  <si>
    <t>事業所名</t>
    <rPh sb="0" eb="3">
      <t>ジギョウショ</t>
    </rPh>
    <rPh sb="3" eb="4">
      <t>メイ</t>
    </rPh>
    <phoneticPr fontId="5"/>
  </si>
  <si>
    <t>通常規模型</t>
    <rPh sb="0" eb="2">
      <t>ツウジョウ</t>
    </rPh>
    <rPh sb="2" eb="4">
      <t>キボ</t>
    </rPh>
    <rPh sb="4" eb="5">
      <t>ガタ</t>
    </rPh>
    <phoneticPr fontId="5"/>
  </si>
  <si>
    <t>担当者氏名</t>
    <rPh sb="0" eb="3">
      <t>タントウシャ</t>
    </rPh>
    <rPh sb="3" eb="5">
      <t>シメイ</t>
    </rPh>
    <phoneticPr fontId="5"/>
  </si>
  <si>
    <t>電話番号</t>
    <rPh sb="0" eb="2">
      <t>デンワ</t>
    </rPh>
    <rPh sb="2" eb="4">
      <t>バンゴウ</t>
    </rPh>
    <phoneticPr fontId="5"/>
  </si>
  <si>
    <t>ﾒｰﾙｱﾄﾞﾚｽ</t>
    <phoneticPr fontId="5"/>
  </si>
  <si>
    <t>大規模型Ⅰ</t>
    <rPh sb="0" eb="3">
      <t>ダイキボ</t>
    </rPh>
    <rPh sb="3" eb="4">
      <t>ガタ</t>
    </rPh>
    <phoneticPr fontId="5"/>
  </si>
  <si>
    <t>サービス種別</t>
    <rPh sb="4" eb="6">
      <t>シュベツ</t>
    </rPh>
    <phoneticPr fontId="5"/>
  </si>
  <si>
    <t>規模区分</t>
    <rPh sb="0" eb="2">
      <t>キボ</t>
    </rPh>
    <rPh sb="2" eb="4">
      <t>クブン</t>
    </rPh>
    <phoneticPr fontId="5"/>
  </si>
  <si>
    <t>大規模型Ⅱ</t>
    <rPh sb="0" eb="3">
      <t>ダイキボ</t>
    </rPh>
    <rPh sb="3" eb="4">
      <t>ガタ</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</si>
  <si>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
  </si>
  <si>
    <t>（２）　加算算定・特例適用の届出</t>
    <rPh sb="4" eb="6">
      <t>カサン</t>
    </rPh>
    <rPh sb="6" eb="8">
      <t>サンテイ</t>
    </rPh>
    <rPh sb="9" eb="11">
      <t>トクレイ</t>
    </rPh>
    <rPh sb="11" eb="13">
      <t>テキヨウ</t>
    </rPh>
    <rPh sb="14" eb="16">
      <t>トドケデ</t>
    </rPh>
    <phoneticPr fontId="5"/>
  </si>
  <si>
    <t>減少月</t>
    <rPh sb="0" eb="2">
      <t>ゲンショウ</t>
    </rPh>
    <rPh sb="2" eb="3">
      <t>ツキ</t>
    </rPh>
    <phoneticPr fontId="5"/>
  </si>
  <si>
    <t>利用延人員数の減少が生じた月</t>
    <rPh sb="0" eb="2">
      <t>リヨウ</t>
    </rPh>
    <rPh sb="2" eb="5">
      <t>ノベジンイン</t>
    </rPh>
    <rPh sb="5" eb="6">
      <t>スウ</t>
    </rPh>
    <rPh sb="7" eb="9">
      <t>ゲンショウ</t>
    </rPh>
    <rPh sb="10" eb="11">
      <t>ショウ</t>
    </rPh>
    <rPh sb="13" eb="14">
      <t>ツキ</t>
    </rPh>
    <phoneticPr fontId="5"/>
  </si>
  <si>
    <t>令和</t>
    <rPh sb="0" eb="2">
      <t>レイワ</t>
    </rPh>
    <phoneticPr fontId="5"/>
  </si>
  <si>
    <t>年</t>
    <rPh sb="0" eb="1">
      <t>ネン</t>
    </rPh>
    <phoneticPr fontId="5"/>
  </si>
  <si>
    <t>月</t>
    <rPh sb="0" eb="1">
      <t>ガツ</t>
    </rPh>
    <phoneticPr fontId="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</si>
  <si>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
  </si>
  <si>
    <t>人</t>
    <rPh sb="0" eb="1">
      <t>ニン</t>
    </rPh>
    <phoneticPr fontId="5"/>
  </si>
  <si>
    <t>減少率（小数）</t>
    <rPh sb="0" eb="3">
      <t>ゲンショウリツ</t>
    </rPh>
    <rPh sb="4" eb="6">
      <t>ショウスウ</t>
    </rPh>
    <phoneticPr fontId="5"/>
  </si>
  <si>
    <t>減少率</t>
    <rPh sb="0" eb="3">
      <t>ゲンショウリツ</t>
    </rPh>
    <phoneticPr fontId="5"/>
  </si>
  <si>
    <t>利用延人員数の減少が生じた月の前年度の１月当たりの平均利用延人員数</t>
  </si>
  <si>
    <t>加算算定の可否</t>
    <rPh sb="5" eb="7">
      <t>カヒ</t>
    </rPh>
    <phoneticPr fontId="5"/>
  </si>
  <si>
    <t>規模特例の可否↓</t>
    <rPh sb="0" eb="2">
      <t>キボ</t>
    </rPh>
    <rPh sb="2" eb="4">
      <t>トクレイ</t>
    </rPh>
    <rPh sb="5" eb="7">
      <t>カヒ</t>
    </rPh>
    <phoneticPr fontId="5"/>
  </si>
  <si>
    <t>↓R3.４月以降</t>
    <rPh sb="5" eb="6">
      <t>ガツ</t>
    </rPh>
    <rPh sb="6" eb="8">
      <t>イコウ</t>
    </rPh>
    <phoneticPr fontId="5"/>
  </si>
  <si>
    <t>特例適用の可否</t>
    <rPh sb="0" eb="2">
      <t>トクレイ</t>
    </rPh>
    <rPh sb="2" eb="4">
      <t>テキヨウ</t>
    </rPh>
    <rPh sb="5" eb="7">
      <t>カヒ</t>
    </rPh>
    <phoneticPr fontId="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</si>
  <si>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
  </si>
  <si>
    <t>加算算定事業所のみ</t>
    <rPh sb="0" eb="2">
      <t>カサン</t>
    </rPh>
    <rPh sb="2" eb="4">
      <t>サンテイ</t>
    </rPh>
    <rPh sb="4" eb="7">
      <t>ジギョウショ</t>
    </rPh>
    <phoneticPr fontId="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</si>
  <si>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
  </si>
  <si>
    <t>（３）　加算算定後の各月の利用延人員数の確認</t>
    <rPh sb="10" eb="11">
      <t>カク</t>
    </rPh>
    <rPh sb="11" eb="12">
      <t>ツキ</t>
    </rPh>
    <rPh sb="13" eb="15">
      <t>リヨウ</t>
    </rPh>
    <rPh sb="15" eb="18">
      <t>ノベジンイン</t>
    </rPh>
    <rPh sb="18" eb="19">
      <t>スウ</t>
    </rPh>
    <rPh sb="20" eb="22">
      <t>カクニン</t>
    </rPh>
    <phoneticPr fontId="5"/>
  </si>
  <si>
    <t>年月</t>
    <rPh sb="0" eb="2">
      <t>ネンゲツ</t>
    </rPh>
    <phoneticPr fontId="5"/>
  </si>
  <si>
    <t>各月の
利用延人員数</t>
    <rPh sb="0" eb="2">
      <t>カクツキ</t>
    </rPh>
    <rPh sb="4" eb="6">
      <t>リヨウ</t>
    </rPh>
    <rPh sb="6" eb="9">
      <t>ノベジンイン</t>
    </rPh>
    <rPh sb="9" eb="10">
      <t>スウ</t>
    </rPh>
    <phoneticPr fontId="5"/>
  </si>
  <si>
    <t>減少割合</t>
    <rPh sb="0" eb="2">
      <t>ゲンショウ</t>
    </rPh>
    <rPh sb="2" eb="4">
      <t>ワリアイ</t>
    </rPh>
    <phoneticPr fontId="5"/>
  </si>
  <si>
    <t>加算
算定の可否</t>
    <rPh sb="0" eb="2">
      <t>カサン</t>
    </rPh>
    <rPh sb="3" eb="5">
      <t>サンテイ</t>
    </rPh>
    <rPh sb="6" eb="8">
      <t>カヒ</t>
    </rPh>
    <phoneticPr fontId="5"/>
  </si>
  <si>
    <t>加算算定届提出月</t>
    <rPh sb="4" eb="5">
      <t>トドケ</t>
    </rPh>
    <rPh sb="5" eb="7">
      <t>テイシュツ</t>
    </rPh>
    <rPh sb="7" eb="8">
      <t>ツキ</t>
    </rPh>
    <phoneticPr fontId="5"/>
  </si>
  <si>
    <t>加算算定開始月</t>
    <rPh sb="4" eb="6">
      <t>カイシ</t>
    </rPh>
    <rPh sb="6" eb="7">
      <t>ツキ</t>
    </rPh>
    <phoneticPr fontId="5"/>
  </si>
  <si>
    <t>加算延長判断月</t>
    <rPh sb="0" eb="2">
      <t>カサン</t>
    </rPh>
    <rPh sb="2" eb="4">
      <t>エンチョウ</t>
    </rPh>
    <rPh sb="4" eb="6">
      <t>ハンダン</t>
    </rPh>
    <rPh sb="6" eb="7">
      <t>ツキ</t>
    </rPh>
    <phoneticPr fontId="5"/>
  </si>
  <si>
    <t>加算終了／延長届提出月</t>
    <rPh sb="0" eb="2">
      <t>カサン</t>
    </rPh>
    <rPh sb="2" eb="4">
      <t>シュウリョウ</t>
    </rPh>
    <rPh sb="5" eb="8">
      <t>エンチョウトドケ</t>
    </rPh>
    <rPh sb="8" eb="10">
      <t>テイシュツ</t>
    </rPh>
    <rPh sb="10" eb="11">
      <t>ツキ</t>
    </rPh>
    <phoneticPr fontId="5"/>
  </si>
  <si>
    <t>減少の
２か月後
に算定
開始</t>
    <rPh sb="0" eb="2">
      <t>ゲンショウ</t>
    </rPh>
    <rPh sb="6" eb="7">
      <t>ゲツ</t>
    </rPh>
    <rPh sb="7" eb="8">
      <t>アト</t>
    </rPh>
    <rPh sb="10" eb="12">
      <t>サンテイ</t>
    </rPh>
    <rPh sb="13" eb="15">
      <t>カイシ</t>
    </rPh>
    <phoneticPr fontId="5"/>
  </si>
  <si>
    <t>延長適用開始月</t>
    <rPh sb="0" eb="2">
      <t>エンチョウ</t>
    </rPh>
    <rPh sb="2" eb="4">
      <t>テキヨウ</t>
    </rPh>
    <rPh sb="4" eb="6">
      <t>カイシ</t>
    </rPh>
    <rPh sb="6" eb="7">
      <t>ツキ</t>
    </rPh>
    <phoneticPr fontId="5"/>
  </si>
  <si>
    <t>延長適用終了月</t>
    <rPh sb="0" eb="2">
      <t>エンチョウ</t>
    </rPh>
    <rPh sb="2" eb="4">
      <t>テキヨウ</t>
    </rPh>
    <rPh sb="4" eb="6">
      <t>シュウリョウ</t>
    </rPh>
    <rPh sb="6" eb="7">
      <t>ツキ</t>
    </rPh>
    <phoneticPr fontId="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</si>
  <si>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
  </si>
  <si>
    <t>加算算定事業所であって、（３）オレンジセルに「可」が表示された事業所のみ</t>
    <rPh sb="4" eb="7">
      <t>ジギョウショ</t>
    </rPh>
    <rPh sb="23" eb="24">
      <t>カ</t>
    </rPh>
    <rPh sb="26" eb="28">
      <t>ヒョウジ</t>
    </rPh>
    <rPh sb="31" eb="34">
      <t>ジギョウショ</t>
    </rPh>
    <phoneticPr fontId="5"/>
  </si>
  <si>
    <t>※ 加算算定開始後に記入してください。</t>
    <rPh sb="6" eb="8">
      <t>カイシ</t>
    </rPh>
    <rPh sb="8" eb="9">
      <t>アト</t>
    </rPh>
    <rPh sb="10" eb="12">
      <t>キニュウ</t>
    </rPh>
    <phoneticPr fontId="5"/>
  </si>
  <si>
    <t>（４）　加算算定の延長の届出</t>
    <rPh sb="9" eb="11">
      <t>エンチョウ</t>
    </rPh>
    <rPh sb="12" eb="14">
      <t>トドケデ</t>
    </rPh>
    <phoneticPr fontId="5"/>
  </si>
  <si>
    <t>加算算定の延長を求める理由</t>
    <rPh sb="0" eb="2">
      <t>カサン</t>
    </rPh>
    <rPh sb="2" eb="4">
      <t>サンテイ</t>
    </rPh>
    <rPh sb="5" eb="7">
      <t>エンチョウ</t>
    </rPh>
    <rPh sb="8" eb="9">
      <t>モト</t>
    </rPh>
    <rPh sb="11" eb="13">
      <t>リユウ</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</si>
  <si>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</si>
  <si>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
  </si>
  <si>
    <t>特例適用事業所のみ</t>
    <rPh sb="0" eb="2">
      <t>トクレイ</t>
    </rPh>
    <rPh sb="2" eb="4">
      <t>テキヨウ</t>
    </rPh>
    <rPh sb="4" eb="7">
      <t>ジギョウショ</t>
    </rPh>
    <phoneticPr fontId="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</si>
  <si>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</si>
  <si>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
  </si>
  <si>
    <t>特例
適用の可否</t>
    <rPh sb="0" eb="2">
      <t>トクレイ</t>
    </rPh>
    <rPh sb="3" eb="5">
      <t>テキヨウ</t>
    </rPh>
    <rPh sb="6" eb="8">
      <t>カヒ</t>
    </rPh>
    <phoneticPr fontId="5"/>
  </si>
  <si>
    <t>特例適用届提出月</t>
    <rPh sb="0" eb="2">
      <t>トクレイ</t>
    </rPh>
    <rPh sb="2" eb="4">
      <t>テキヨウ</t>
    </rPh>
    <rPh sb="4" eb="5">
      <t>トドケ</t>
    </rPh>
    <rPh sb="5" eb="7">
      <t>テイシュツ</t>
    </rPh>
    <rPh sb="7" eb="8">
      <t>ツキ</t>
    </rPh>
    <phoneticPr fontId="5"/>
  </si>
  <si>
    <t>特例適用開始月</t>
    <rPh sb="0" eb="2">
      <t>トクレイ</t>
    </rPh>
    <rPh sb="2" eb="4">
      <t>テキヨウ</t>
    </rPh>
    <rPh sb="4" eb="6">
      <t>カイシ</t>
    </rPh>
    <rPh sb="6" eb="7">
      <t>ツキ</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</si>
  <si>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
  </si>
  <si>
    <t>（参考）</t>
    <rPh sb="1" eb="3">
      <t>サンコウ</t>
    </rPh>
    <phoneticPr fontId="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</si>
  <si>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</si>
  <si>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5"/>
  </si>
  <si>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5"/>
  </si>
  <si>
    <t>率</t>
    <rPh sb="0" eb="1">
      <t>リツ</t>
    </rPh>
    <phoneticPr fontId="7"/>
  </si>
  <si>
    <t>４月～２月
合計</t>
    <rPh sb="1" eb="2">
      <t>ガツ</t>
    </rPh>
    <rPh sb="4" eb="5">
      <t>ガツ</t>
    </rPh>
    <rPh sb="6" eb="8">
      <t>ゴウケイ</t>
    </rPh>
    <rPh sb="7" eb="8">
      <t>ケイ</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</si>
  <si>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</si>
  <si>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</si>
  <si>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</si>
  <si>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</si>
  <si>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</si>
  <si>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</si>
  <si>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</si>
  <si>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１月</t>
    <rPh sb="1" eb="2">
      <t>ガツ</t>
    </rPh>
    <phoneticPr fontId="7"/>
  </si>
  <si>
    <t>２月</t>
    <rPh sb="1" eb="2">
      <t>ガツ</t>
    </rPh>
    <phoneticPr fontId="7"/>
  </si>
  <si>
    <t>３月</t>
    <rPh sb="1" eb="2">
      <t>ガツ</t>
    </rPh>
    <phoneticPr fontId="7"/>
  </si>
  <si>
    <t>通所介護等
※１</t>
    <rPh sb="0" eb="2">
      <t>ツウショ</t>
    </rPh>
    <rPh sb="2" eb="5">
      <t>カイゴトウ</t>
    </rPh>
    <phoneticPr fontId="4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</si>
  <si>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7"/>
  </si>
  <si>
    <t>５時間以上６時間未満及び
６時間以上７時間未満</t>
    <rPh sb="1" eb="3">
      <t>ジカン</t>
    </rPh>
    <rPh sb="3" eb="5">
      <t>イジョウ</t>
    </rPh>
    <rPh sb="6" eb="8">
      <t>ジカン</t>
    </rPh>
    <rPh sb="8" eb="10">
      <t>ミマン</t>
    </rPh>
    <rPh sb="10" eb="11">
      <t>オヨ</t>
    </rPh>
    <phoneticPr fontId="7"/>
  </si>
  <si>
    <t>７時間以上８時間未満及び
８時間以上９時間未満</t>
    <rPh sb="1" eb="3">
      <t>ジカン</t>
    </rPh>
    <rPh sb="3" eb="5">
      <t>イジョウ</t>
    </rPh>
    <rPh sb="6" eb="8">
      <t>ジカン</t>
    </rPh>
    <rPh sb="8" eb="10">
      <t>ミマン</t>
    </rPh>
    <rPh sb="10" eb="11">
      <t>オヨ</t>
    </rPh>
    <phoneticPr fontId="7"/>
  </si>
  <si>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5"/>
  </si>
  <si>
    <t>①</t>
  </si>
  <si>
    <t>５時間未満</t>
    <rPh sb="1" eb="3">
      <t>ジカン</t>
    </rPh>
    <rPh sb="3" eb="5">
      <t>ミマン</t>
    </rPh>
    <phoneticPr fontId="7"/>
  </si>
  <si>
    <t>②</t>
  </si>
  <si>
    <t>同時にサービスの提供を受けた者の最大数を営業日ごとに加えた数</t>
    <rPh sb="20" eb="23">
      <t>エイギョウビ</t>
    </rPh>
    <rPh sb="26" eb="27">
      <t>クワ</t>
    </rPh>
    <rPh sb="29" eb="30">
      <t>カズ</t>
    </rPh>
    <phoneticPr fontId="47"/>
  </si>
  <si>
    <t>各月の利用延人員数</t>
    <rPh sb="0" eb="2">
      <t>カクツキ</t>
    </rPh>
    <rPh sb="3" eb="5">
      <t>リヨウ</t>
    </rPh>
    <rPh sb="5" eb="6">
      <t>ノ</t>
    </rPh>
    <rPh sb="6" eb="9">
      <t>ジンインスウ</t>
    </rPh>
    <phoneticPr fontId="45"/>
  </si>
  <si>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45"/>
  </si>
  <si>
    <t>合計</t>
    <rPh sb="0" eb="2">
      <t>ゴウケイ</t>
    </rPh>
    <phoneticPr fontId="45"/>
  </si>
  <si>
    <t>（ａ）</t>
    <phoneticPr fontId="4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</si>
  <si>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</si>
  <si>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5"/>
  </si>
  <si>
    <t>（ｂ）</t>
    <phoneticPr fontId="47"/>
  </si>
  <si>
    <t>平均利用延人員数
 （a÷b）　　※５</t>
    <rPh sb="0" eb="2">
      <t>ヘイキン</t>
    </rPh>
    <rPh sb="2" eb="4">
      <t>リヨウ</t>
    </rPh>
    <rPh sb="4" eb="5">
      <t>ノベ</t>
    </rPh>
    <rPh sb="5" eb="8">
      <t>ジンインスウ</t>
    </rPh>
    <phoneticPr fontId="45"/>
  </si>
  <si>
    <t>（ｃ）</t>
    <phoneticPr fontId="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</si>
  <si>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</si>
  <si>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
  </si>
  <si>
    <t>利用定員　※６</t>
    <rPh sb="0" eb="2">
      <t>リヨウ</t>
    </rPh>
    <rPh sb="2" eb="4">
      <t>テイイン</t>
    </rPh>
    <phoneticPr fontId="5"/>
  </si>
  <si>
    <t>１月当たりの営業日数　※７</t>
    <rPh sb="1" eb="3">
      <t>ツキア</t>
    </rPh>
    <rPh sb="6" eb="8">
      <t>エイギョウ</t>
    </rPh>
    <rPh sb="8" eb="10">
      <t>ニッスウ</t>
    </rPh>
    <phoneticPr fontId="5"/>
  </si>
  <si>
    <t>平均利用延人員数　※８</t>
    <rPh sb="0" eb="2">
      <t>ヘイキン</t>
    </rPh>
    <rPh sb="2" eb="4">
      <t>リヨウ</t>
    </rPh>
    <rPh sb="4" eb="5">
      <t>ノベ</t>
    </rPh>
    <rPh sb="5" eb="8">
      <t>ジンインスウ</t>
    </rPh>
    <phoneticPr fontId="5"/>
  </si>
  <si>
    <t>×</t>
    <phoneticPr fontId="5"/>
  </si>
  <si>
    <t>=</t>
    <phoneticPr fontId="5"/>
  </si>
  <si>
    <t>（ｄ）</t>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</si>
  <si>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
  </si>
  <si>
    <t>（別紙21）</t>
    <phoneticPr fontId="7"/>
  </si>
  <si>
    <t>生活相談員配置等加算に係る届出書</t>
    <rPh sb="0" eb="2">
      <t>セイカツ</t>
    </rPh>
    <rPh sb="2" eb="5">
      <t>ソウダンイン</t>
    </rPh>
    <rPh sb="5" eb="8">
      <t>ハイチトウ</t>
    </rPh>
    <rPh sb="8" eb="10">
      <t>カサン</t>
    </rPh>
    <rPh sb="11" eb="12">
      <t>カカ</t>
    </rPh>
    <rPh sb="13" eb="16">
      <t>トドケデショ</t>
    </rPh>
    <phoneticPr fontId="7"/>
  </si>
  <si>
    <t>事 業 所 名</t>
  </si>
  <si>
    <t>異動等区分</t>
    <phoneticPr fontId="7"/>
  </si>
  <si>
    <t>1　新規</t>
    <phoneticPr fontId="7"/>
  </si>
  <si>
    <t>2　変更</t>
    <phoneticPr fontId="7"/>
  </si>
  <si>
    <t>3　終了</t>
    <phoneticPr fontId="7"/>
  </si>
  <si>
    <t>事業所等の区分</t>
    <rPh sb="0" eb="3">
      <t>ジギョウショ</t>
    </rPh>
    <phoneticPr fontId="7"/>
  </si>
  <si>
    <t>1　通所介護事業所</t>
    <rPh sb="2" eb="4">
      <t>ツウショ</t>
    </rPh>
    <rPh sb="4" eb="6">
      <t>カイゴ</t>
    </rPh>
    <rPh sb="6" eb="9">
      <t>ジギョウショ</t>
    </rPh>
    <phoneticPr fontId="7"/>
  </si>
  <si>
    <t>2　地域密着型通所介護事業所</t>
    <rPh sb="2" eb="4">
      <t>チイキ</t>
    </rPh>
    <rPh sb="4" eb="7">
      <t>ミッチャクガタ</t>
    </rPh>
    <rPh sb="7" eb="9">
      <t>ツウショ</t>
    </rPh>
    <rPh sb="9" eb="11">
      <t>カイゴ</t>
    </rPh>
    <rPh sb="11" eb="14">
      <t>ジギョウショ</t>
    </rPh>
    <phoneticPr fontId="7"/>
  </si>
  <si>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</si>
  <si>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7"/>
  </si>
  <si>
    <t>有</t>
    <rPh sb="0" eb="1">
      <t>ア</t>
    </rPh>
    <phoneticPr fontId="7"/>
  </si>
  <si>
    <t>・</t>
    <phoneticPr fontId="7"/>
  </si>
  <si>
    <t>無</t>
    <rPh sb="0" eb="1">
      <t>ナ</t>
    </rPh>
    <phoneticPr fontId="7"/>
  </si>
  <si>
    <t>①</t>
    <phoneticPr fontId="7"/>
  </si>
  <si>
    <t>共生型通所介護費を算定している。</t>
    <rPh sb="7" eb="8">
      <t>ヒ</t>
    </rPh>
    <rPh sb="9" eb="11">
      <t>サンテイ</t>
    </rPh>
    <phoneticPr fontId="7"/>
  </si>
  <si>
    <t>②</t>
    <phoneticPr fontId="7"/>
  </si>
  <si>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7"/>
  </si>
  <si>
    <t>③</t>
    <phoneticPr fontId="7"/>
  </si>
  <si>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7"/>
  </si>
  <si>
    <t>地域密着型
通所介護</t>
    <rPh sb="0" eb="2">
      <t>チイキ</t>
    </rPh>
    <rPh sb="2" eb="5">
      <t>ミッチャクガタ</t>
    </rPh>
    <rPh sb="6" eb="8">
      <t>ツウショ</t>
    </rPh>
    <rPh sb="8" eb="10">
      <t>カイゴ</t>
    </rPh>
    <phoneticPr fontId="7"/>
  </si>
  <si>
    <t>共生型地域密着型通所介護費を算定している。</t>
    <rPh sb="3" eb="8">
      <t>チイキミッチャクガタ</t>
    </rPh>
    <rPh sb="12" eb="13">
      <t>ヒ</t>
    </rPh>
    <rPh sb="14" eb="16">
      <t>サンテイ</t>
    </rPh>
    <phoneticPr fontId="7"/>
  </si>
  <si>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7"/>
  </si>
  <si>
    <t>(介護予防)
短期入所
生活介護</t>
    <rPh sb="1" eb="3">
      <t>カイゴ</t>
    </rPh>
    <rPh sb="3" eb="5">
      <t>ヨボウ</t>
    </rPh>
    <rPh sb="7" eb="9">
      <t>タンキ</t>
    </rPh>
    <rPh sb="9" eb="11">
      <t>ニュウショ</t>
    </rPh>
    <rPh sb="12" eb="14">
      <t>セイカツ</t>
    </rPh>
    <rPh sb="14" eb="16">
      <t>カイゴ</t>
    </rPh>
    <phoneticPr fontId="7"/>
  </si>
  <si>
    <t>共生型短期入所生活介護費を算定している。</t>
    <rPh sb="3" eb="5">
      <t>タンキ</t>
    </rPh>
    <rPh sb="5" eb="7">
      <t>ニュウショ</t>
    </rPh>
    <rPh sb="7" eb="9">
      <t>セイカツ</t>
    </rPh>
    <rPh sb="11" eb="12">
      <t>ヒ</t>
    </rPh>
    <rPh sb="13" eb="15">
      <t>サンテイ</t>
    </rPh>
    <phoneticPr fontId="7"/>
  </si>
  <si>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7"/>
  </si>
  <si>
    <t>備考　要件を満たすことが分かる根拠書類を準備し、指定権者からの求めがあった場合には、</t>
    <phoneticPr fontId="7"/>
  </si>
  <si>
    <t>　　速やかに提出すること。</t>
    <rPh sb="2" eb="3">
      <t>スミ</t>
    </rPh>
    <rPh sb="6" eb="8">
      <t>テイシュツ</t>
    </rPh>
    <phoneticPr fontId="7"/>
  </si>
  <si>
    <t>（別紙22）</t>
    <phoneticPr fontId="7"/>
  </si>
  <si>
    <t>中重度者ケア体制加算に係る届出書</t>
    <rPh sb="0" eb="4">
      <t>チュウジュウドシャ</t>
    </rPh>
    <rPh sb="6" eb="8">
      <t>タイセイ</t>
    </rPh>
    <rPh sb="8" eb="10">
      <t>カサン</t>
    </rPh>
    <rPh sb="11" eb="12">
      <t>カカ</t>
    </rPh>
    <rPh sb="13" eb="16">
      <t>トドケデショ</t>
    </rPh>
    <phoneticPr fontId="7"/>
  </si>
  <si>
    <t>3　通所リハビリテーション事業所</t>
    <rPh sb="2" eb="4">
      <t>ツウショ</t>
    </rPh>
    <rPh sb="13" eb="16">
      <t>ジギョウショ</t>
    </rPh>
    <phoneticPr fontId="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</si>
  <si>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7"/>
  </si>
  <si>
    <t>指定居宅サービス等基準第93条第１項第２号又は第３号に規定する看護職員又は介護職員の員数に加え、看護職員又は介護職員を常勤換算方法で２以上確保している。</t>
    <phoneticPr fontId="7"/>
  </si>
  <si>
    <t>指定通所介護事業所における前年度又は算定日が属する月の前３月間の利用者の総数のうち、要介護状態区分が要介護３、要介護４又は要介護５である者の占める割合が100分の30以上である。</t>
    <phoneticPr fontId="7"/>
  </si>
  <si>
    <t>指定通所介護を行う時間帯を通じて専ら当該指定通所介護の提供に当たる看護職員を１名以上配置している。</t>
    <phoneticPr fontId="7"/>
  </si>
  <si>
    <t>④</t>
    <phoneticPr fontId="7"/>
  </si>
  <si>
    <t>共生型通所介護費を算定していない。</t>
    <rPh sb="0" eb="3">
      <t>キョウセイガタ</t>
    </rPh>
    <rPh sb="3" eb="5">
      <t>ツウショ</t>
    </rPh>
    <rPh sb="5" eb="8">
      <t>カイゴヒ</t>
    </rPh>
    <rPh sb="9" eb="11">
      <t>サンテイ</t>
    </rPh>
    <phoneticPr fontId="7"/>
  </si>
  <si>
    <t>地域密着型
通所介護</t>
    <rPh sb="0" eb="5">
      <t>チイキミッチャクガタ</t>
    </rPh>
    <rPh sb="6" eb="8">
      <t>ツウショ</t>
    </rPh>
    <rPh sb="8" eb="10">
      <t>カイゴ</t>
    </rPh>
    <phoneticPr fontId="7"/>
  </si>
  <si>
    <t>指定地域密着型サービス基準第20条第１項第２号又は第３号に規定する看護職員又は介護職員の員数に加え、看護職員又は介護職員を常勤換算方法で２以上確保している。</t>
    <phoneticPr fontId="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</si>
  <si>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7"/>
  </si>
  <si>
    <t>指定地域密着型通所介護を行う時間帯を通じて専ら当該指定地域密着型通所介護の提供に当たる看護職員を１名以上配置している。</t>
    <phoneticPr fontId="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</si>
  <si>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7"/>
  </si>
  <si>
    <t>通所
リハビリ
テーション</t>
    <rPh sb="0" eb="2">
      <t>ツウショ</t>
    </rPh>
    <phoneticPr fontId="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</si>
  <si>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</si>
  <si>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7"/>
  </si>
  <si>
    <t>指定通所リハビリテーションを行う時間帯を通じて専ら当該指定通所リハビリテーションの提供に当たる看護職員を１名以上配置している。</t>
    <rPh sb="2" eb="4">
      <t>ツウショ</t>
    </rPh>
    <rPh sb="29" eb="31">
      <t>ツウショ</t>
    </rPh>
    <phoneticPr fontId="7"/>
  </si>
  <si>
    <t>（別紙22－2）</t>
    <rPh sb="1" eb="3">
      <t>ベッシ</t>
    </rPh>
    <phoneticPr fontId="7"/>
  </si>
  <si>
    <t>月</t>
    <rPh sb="0" eb="1">
      <t>ゲツ</t>
    </rPh>
    <phoneticPr fontId="7"/>
  </si>
  <si>
    <t>日</t>
    <rPh sb="0" eb="1">
      <t>ニチ</t>
    </rPh>
    <phoneticPr fontId="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</si>
  <si>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7"/>
  </si>
  <si>
    <t>事業所名</t>
    <rPh sb="0" eb="3">
      <t>ジギョウショ</t>
    </rPh>
    <rPh sb="3" eb="4">
      <t>メイ</t>
    </rPh>
    <phoneticPr fontId="7"/>
  </si>
  <si>
    <t>事業所番号</t>
    <rPh sb="0" eb="3">
      <t>ジギョウショ</t>
    </rPh>
    <rPh sb="3" eb="5">
      <t>バンゴウ</t>
    </rPh>
    <phoneticPr fontId="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</si>
  <si>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7"/>
  </si>
  <si>
    <t>利用実人員数</t>
    <rPh sb="0" eb="2">
      <t>リヨウ</t>
    </rPh>
    <rPh sb="2" eb="3">
      <t>ジツ</t>
    </rPh>
    <rPh sb="3" eb="5">
      <t>ジンイン</t>
    </rPh>
    <rPh sb="5" eb="6">
      <t>スウ</t>
    </rPh>
    <phoneticPr fontId="7"/>
  </si>
  <si>
    <t>利用延人員数</t>
    <rPh sb="0" eb="2">
      <t>リヨウ</t>
    </rPh>
    <rPh sb="2" eb="5">
      <t>ノベジンイン</t>
    </rPh>
    <rPh sb="5" eb="6">
      <t>スウ</t>
    </rPh>
    <phoneticPr fontId="7"/>
  </si>
  <si>
    <t>２．算定期間</t>
    <rPh sb="2" eb="4">
      <t>サンテイ</t>
    </rPh>
    <rPh sb="4" eb="6">
      <t>キカン</t>
    </rPh>
    <phoneticPr fontId="7"/>
  </si>
  <si>
    <t>ア．前年度（３月を除く）の実績の平均</t>
    <rPh sb="2" eb="5">
      <t>ゼンネンド</t>
    </rPh>
    <rPh sb="7" eb="8">
      <t>ガツ</t>
    </rPh>
    <rPh sb="9" eb="10">
      <t>ノゾ</t>
    </rPh>
    <rPh sb="13" eb="15">
      <t>ジッセキ</t>
    </rPh>
    <rPh sb="16" eb="18">
      <t>ヘイキン</t>
    </rPh>
    <phoneticPr fontId="7"/>
  </si>
  <si>
    <t>イ．届出日の属する月の前３月</t>
    <rPh sb="2" eb="4">
      <t>トドケデ</t>
    </rPh>
    <rPh sb="4" eb="5">
      <t>ヒ</t>
    </rPh>
    <rPh sb="6" eb="7">
      <t>ゾク</t>
    </rPh>
    <rPh sb="9" eb="10">
      <t>ツキ</t>
    </rPh>
    <rPh sb="11" eb="12">
      <t>ゼン</t>
    </rPh>
    <rPh sb="13" eb="14">
      <t>ガツ</t>
    </rPh>
    <phoneticPr fontId="7"/>
  </si>
  <si>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</si>
  <si>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7"/>
  </si>
  <si>
    <t>要介護３、要介護４
または要介護５の
利用者数</t>
    <rPh sb="0" eb="3">
      <t>ヨウカイゴ</t>
    </rPh>
    <rPh sb="5" eb="8">
      <t>ヨウカイゴ</t>
    </rPh>
    <rPh sb="13" eb="16">
      <t>ヨウカイゴ</t>
    </rPh>
    <rPh sb="19" eb="21">
      <t>リヨウ</t>
    </rPh>
    <rPh sb="21" eb="22">
      <t>シャ</t>
    </rPh>
    <rPh sb="22" eb="23">
      <t>スウ</t>
    </rPh>
    <phoneticPr fontId="7"/>
  </si>
  <si>
    <t>月</t>
    <rPh sb="0" eb="1">
      <t>ガツ</t>
    </rPh>
    <phoneticPr fontId="7"/>
  </si>
  <si>
    <t>人</t>
    <rPh sb="0" eb="1">
      <t>ニン</t>
    </rPh>
    <phoneticPr fontId="7"/>
  </si>
  <si>
    <t>実績月数</t>
    <rPh sb="0" eb="2">
      <t>ジッセキ</t>
    </rPh>
    <rPh sb="2" eb="4">
      <t>ツキスウ</t>
    </rPh>
    <phoneticPr fontId="7"/>
  </si>
  <si>
    <t>割合</t>
    <rPh sb="0" eb="2">
      <t>ワリアイ</t>
    </rPh>
    <phoneticPr fontId="7"/>
  </si>
  <si>
    <t>１月あたりの
平均</t>
    <rPh sb="1" eb="2">
      <t>ツキ</t>
    </rPh>
    <rPh sb="7" eb="9">
      <t>ヘイキン</t>
    </rPh>
    <phoneticPr fontId="7"/>
  </si>
  <si>
    <t>イ．届出日の属する月の前３月</t>
  </si>
  <si>
    <t>月</t>
  </si>
  <si>
    <t>備考</t>
    <rPh sb="0" eb="2">
      <t>ビコウ</t>
    </rPh>
    <phoneticPr fontId="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</si>
  <si>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7"/>
  </si>
  <si>
    <t>・「１．要介護３、要介護４または要介護５である者の割合の算出基準」で、</t>
    <phoneticPr fontId="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</si>
  <si>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7"/>
  </si>
  <si>
    <t>・「２．算定期間」でアまたはイの算定期間を選択してください。</t>
    <rPh sb="4" eb="6">
      <t>サンテイ</t>
    </rPh>
    <rPh sb="6" eb="8">
      <t>キカン</t>
    </rPh>
    <rPh sb="16" eb="18">
      <t>サンテイ</t>
    </rPh>
    <rPh sb="18" eb="20">
      <t>キカン</t>
    </rPh>
    <rPh sb="21" eb="23">
      <t>センタク</t>
    </rPh>
    <phoneticPr fontId="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</si>
  <si>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7"/>
  </si>
  <si>
    <t>　については、前年度の実績（ア）による届出はできません。</t>
    <rPh sb="7" eb="10">
      <t>ゼンネンド</t>
    </rPh>
    <rPh sb="11" eb="13">
      <t>ジッセキ</t>
    </rPh>
    <rPh sb="19" eb="21">
      <t>トドケデ</t>
    </rPh>
    <phoneticPr fontId="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</si>
  <si>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7"/>
  </si>
  <si>
    <t>　（平成27年4月1日）」問31をご参照ください。</t>
    <rPh sb="13" eb="14">
      <t>トイ</t>
    </rPh>
    <rPh sb="18" eb="20">
      <t>サンショウ</t>
    </rPh>
    <phoneticPr fontId="7"/>
  </si>
  <si>
    <t>（別紙23）</t>
    <phoneticPr fontId="7"/>
  </si>
  <si>
    <t>認知症加算に係る届出書</t>
    <rPh sb="0" eb="3">
      <t>ニンチショウ</t>
    </rPh>
    <rPh sb="3" eb="5">
      <t>カサン</t>
    </rPh>
    <rPh sb="6" eb="7">
      <t>カカ</t>
    </rPh>
    <rPh sb="8" eb="11">
      <t>トドケデショ</t>
    </rPh>
    <phoneticPr fontId="7"/>
  </si>
  <si>
    <t>（通所介護、地域密着型通所介護）</t>
    <rPh sb="1" eb="3">
      <t>ツウショ</t>
    </rPh>
    <rPh sb="3" eb="5">
      <t>カイゴ</t>
    </rPh>
    <rPh sb="6" eb="8">
      <t>チイキ</t>
    </rPh>
    <rPh sb="8" eb="11">
      <t>ミッチャクガタ</t>
    </rPh>
    <rPh sb="11" eb="13">
      <t>ツウショ</t>
    </rPh>
    <rPh sb="13" eb="15">
      <t>カイゴ</t>
    </rPh>
    <phoneticPr fontId="7"/>
  </si>
  <si>
    <t>認知症加算に係る届出内容</t>
    <rPh sb="0" eb="3">
      <t>ニンチショウ</t>
    </rPh>
    <rPh sb="3" eb="5">
      <t>カサン</t>
    </rPh>
    <rPh sb="6" eb="7">
      <t>カカワ</t>
    </rPh>
    <rPh sb="8" eb="10">
      <t>トドケデ</t>
    </rPh>
    <rPh sb="10" eb="12">
      <t>ナイヨウ</t>
    </rPh>
    <phoneticPr fontId="7"/>
  </si>
  <si>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</si>
  <si>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①　利用者総数　</t>
    <rPh sb="2" eb="5">
      <t>リヨウシャ</t>
    </rPh>
    <rPh sb="5" eb="7">
      <t>ソウスウ</t>
    </rPh>
    <rPh sb="6" eb="7">
      <t>スウ</t>
    </rPh>
    <phoneticPr fontId="7"/>
  </si>
  <si>
    <t>人</t>
    <rPh sb="0" eb="1">
      <t>ヒト</t>
    </rPh>
    <phoneticPr fontId="7"/>
  </si>
  <si>
    <t>②　対象者　</t>
    <rPh sb="2" eb="5">
      <t>タイショウシャ</t>
    </rPh>
    <phoneticPr fontId="7"/>
  </si>
  <si>
    <t>③　②÷①×100</t>
    <phoneticPr fontId="7"/>
  </si>
  <si>
    <t>％</t>
    <phoneticPr fontId="7"/>
  </si>
  <si>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7"/>
  </si>
  <si>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7"/>
  </si>
  <si>
    <t>地域密着型
通所介護</t>
    <rPh sb="0" eb="5">
      <t>チイキミッチャクガタ</t>
    </rPh>
    <rPh sb="6" eb="10">
      <t>ツウショカイゴ</t>
    </rPh>
    <phoneticPr fontId="7"/>
  </si>
  <si>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</si>
  <si>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7"/>
  </si>
  <si>
    <t>（別紙23－2）</t>
    <rPh sb="1" eb="3">
      <t>ベッシ</t>
    </rPh>
    <phoneticPr fontId="7"/>
  </si>
  <si>
    <t>利用者の割合に関する計算書（認知症加算）</t>
    <rPh sb="0" eb="3">
      <t>リヨウシャ</t>
    </rPh>
    <rPh sb="4" eb="6">
      <t>ワリアイ</t>
    </rPh>
    <rPh sb="7" eb="8">
      <t>カン</t>
    </rPh>
    <rPh sb="10" eb="13">
      <t>ケイサンショ</t>
    </rPh>
    <rPh sb="14" eb="17">
      <t>ニンチショウ</t>
    </rPh>
    <rPh sb="17" eb="19">
      <t>カサン</t>
    </rPh>
    <phoneticPr fontId="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</si>
  <si>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</si>
  <si>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</si>
  <si>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7"/>
  </si>
  <si>
    <t>　としてご使用ください。</t>
    <phoneticPr fontId="7"/>
  </si>
  <si>
    <r>
      <t>・</t>
    </r>
    <r>
      <rPr>
        <sz val="11"/>
        <color theme="1"/>
        <rFont val="游ゴシック"/>
        <family val="2"/>
        <scheme val="minor"/>
      </rPr>
      <t>「１．日常生活自立度のランクがⅢ以上の者の割合の算出基準」で、</t>
    </r>
    <phoneticPr fontId="7"/>
  </si>
  <si>
    <t>（別紙１4－３）</t>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</si>
  <si>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</si>
  <si>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7"/>
  </si>
  <si>
    <t>1　事 業 所 名</t>
    <phoneticPr fontId="7"/>
  </si>
  <si>
    <t>2　異 動 区 分</t>
    <rPh sb="2" eb="3">
      <t>イ</t>
    </rPh>
    <rPh sb="4" eb="5">
      <t>ドウ</t>
    </rPh>
    <rPh sb="6" eb="7">
      <t>ク</t>
    </rPh>
    <rPh sb="8" eb="9">
      <t>ブン</t>
    </rPh>
    <phoneticPr fontId="7"/>
  </si>
  <si>
    <t>3　施 設 種 別</t>
    <rPh sb="2" eb="3">
      <t>シ</t>
    </rPh>
    <rPh sb="4" eb="5">
      <t>セツ</t>
    </rPh>
    <rPh sb="6" eb="7">
      <t>シュ</t>
    </rPh>
    <rPh sb="8" eb="9">
      <t>ベツ</t>
    </rPh>
    <phoneticPr fontId="7"/>
  </si>
  <si>
    <t>1　通所介護</t>
    <rPh sb="2" eb="4">
      <t>ツウショ</t>
    </rPh>
    <rPh sb="4" eb="6">
      <t>カイゴ</t>
    </rPh>
    <phoneticPr fontId="7"/>
  </si>
  <si>
    <t>2　（介護予防）通所リハビリテーション</t>
    <rPh sb="3" eb="5">
      <t>カイゴ</t>
    </rPh>
    <rPh sb="5" eb="7">
      <t>ヨボウ</t>
    </rPh>
    <rPh sb="8" eb="10">
      <t>ツウショ</t>
    </rPh>
    <phoneticPr fontId="7"/>
  </si>
  <si>
    <t>3　地域密着型通所介護</t>
    <rPh sb="2" eb="4">
      <t>チイキ</t>
    </rPh>
    <rPh sb="4" eb="7">
      <t>ミッチャクガタ</t>
    </rPh>
    <rPh sb="7" eb="9">
      <t>ツウショ</t>
    </rPh>
    <rPh sb="9" eb="11">
      <t>カイゴ</t>
    </rPh>
    <phoneticPr fontId="7"/>
  </si>
  <si>
    <t>3　（介護予防）認知症対応型通所介護</t>
    <rPh sb="3" eb="5">
      <t>カイゴ</t>
    </rPh>
    <rPh sb="5" eb="7">
      <t>ヨボウ</t>
    </rPh>
    <rPh sb="8" eb="11">
      <t>ニンチショウ</t>
    </rPh>
    <rPh sb="11" eb="14">
      <t>タイオウガタ</t>
    </rPh>
    <rPh sb="14" eb="16">
      <t>ツウショ</t>
    </rPh>
    <rPh sb="16" eb="18">
      <t>カイゴ</t>
    </rPh>
    <phoneticPr fontId="7"/>
  </si>
  <si>
    <t>4　届 出 項 目</t>
    <rPh sb="2" eb="3">
      <t>トド</t>
    </rPh>
    <rPh sb="4" eb="5">
      <t>デ</t>
    </rPh>
    <rPh sb="6" eb="7">
      <t>コウ</t>
    </rPh>
    <rPh sb="8" eb="9">
      <t>メ</t>
    </rPh>
    <phoneticPr fontId="7"/>
  </si>
  <si>
    <t>1 サービス提供体制強化加算（Ⅰ）</t>
    <rPh sb="6" eb="8">
      <t>テイキョウ</t>
    </rPh>
    <rPh sb="8" eb="10">
      <t>タイセイ</t>
    </rPh>
    <rPh sb="10" eb="12">
      <t>キョウカ</t>
    </rPh>
    <rPh sb="12" eb="14">
      <t>カサン</t>
    </rPh>
    <phoneticPr fontId="7"/>
  </si>
  <si>
    <t>2 サービス提供体制強化加算（Ⅱ）</t>
    <rPh sb="6" eb="8">
      <t>テイキョウ</t>
    </rPh>
    <rPh sb="8" eb="10">
      <t>タイセイ</t>
    </rPh>
    <rPh sb="10" eb="12">
      <t>キョウカ</t>
    </rPh>
    <rPh sb="12" eb="14">
      <t>カサン</t>
    </rPh>
    <phoneticPr fontId="7"/>
  </si>
  <si>
    <t>3 サービス提供体制強化加算（Ⅲ）</t>
    <rPh sb="6" eb="8">
      <t>テイキョウ</t>
    </rPh>
    <rPh sb="8" eb="10">
      <t>タイセイ</t>
    </rPh>
    <rPh sb="10" eb="12">
      <t>キョウカ</t>
    </rPh>
    <rPh sb="12" eb="14">
      <t>カサン</t>
    </rPh>
    <phoneticPr fontId="7"/>
  </si>
  <si>
    <t>5　介護職員等の状況</t>
    <rPh sb="2" eb="4">
      <t>カイゴ</t>
    </rPh>
    <rPh sb="4" eb="6">
      <t>ショクイン</t>
    </rPh>
    <rPh sb="6" eb="7">
      <t>トウ</t>
    </rPh>
    <rPh sb="8" eb="10">
      <t>ジョウキョウ</t>
    </rPh>
    <phoneticPr fontId="7"/>
  </si>
  <si>
    <t>（１）サービス提供体制強化加算（Ⅰ）</t>
    <rPh sb="7" eb="9">
      <t>テイキョウ</t>
    </rPh>
    <rPh sb="9" eb="11">
      <t>タイセイ</t>
    </rPh>
    <rPh sb="11" eb="13">
      <t>キョウカ</t>
    </rPh>
    <rPh sb="13" eb="15">
      <t>カサン</t>
    </rPh>
    <phoneticPr fontId="7"/>
  </si>
  <si>
    <t>介護福祉士等の
状況</t>
    <rPh sb="0" eb="2">
      <t>カイゴ</t>
    </rPh>
    <rPh sb="2" eb="5">
      <t>フクシシ</t>
    </rPh>
    <rPh sb="5" eb="6">
      <t>トウ</t>
    </rPh>
    <rPh sb="8" eb="10">
      <t>ジョウキョウ</t>
    </rPh>
    <phoneticPr fontId="7"/>
  </si>
  <si>
    <t>①に占める②の割合が70％以上</t>
    <rPh sb="2" eb="3">
      <t>シ</t>
    </rPh>
    <rPh sb="7" eb="9">
      <t>ワリアイ</t>
    </rPh>
    <rPh sb="13" eb="15">
      <t>イジョウ</t>
    </rPh>
    <phoneticPr fontId="7"/>
  </si>
  <si>
    <t>介護職員の総数（常勤換算）</t>
    <rPh sb="0" eb="2">
      <t>カイゴ</t>
    </rPh>
    <rPh sb="2" eb="4">
      <t>ショクイン</t>
    </rPh>
    <rPh sb="5" eb="7">
      <t>ソウスウ</t>
    </rPh>
    <rPh sb="8" eb="10">
      <t>ジョウキン</t>
    </rPh>
    <rPh sb="10" eb="12">
      <t>カンサン</t>
    </rPh>
    <phoneticPr fontId="7"/>
  </si>
  <si>
    <t>①のうち介護福祉士の総数（常勤換算）</t>
    <rPh sb="4" eb="6">
      <t>カイゴ</t>
    </rPh>
    <rPh sb="6" eb="9">
      <t>フクシシ</t>
    </rPh>
    <rPh sb="10" eb="12">
      <t>ソウスウ</t>
    </rPh>
    <rPh sb="13" eb="15">
      <t>ジョウキン</t>
    </rPh>
    <rPh sb="15" eb="17">
      <t>カンサン</t>
    </rPh>
    <phoneticPr fontId="7"/>
  </si>
  <si>
    <t>又は</t>
    <rPh sb="0" eb="1">
      <t>マタ</t>
    </rPh>
    <phoneticPr fontId="7"/>
  </si>
  <si>
    <t>①に占める③の割合が25％以上</t>
    <rPh sb="2" eb="3">
      <t>シ</t>
    </rPh>
    <rPh sb="7" eb="9">
      <t>ワリアイ</t>
    </rPh>
    <rPh sb="13" eb="15">
      <t>イジョウ</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</si>
  <si>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</si>
  <si>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（２）サービス提供体制強化加算（Ⅱ）</t>
    <rPh sb="7" eb="9">
      <t>テイキョウ</t>
    </rPh>
    <rPh sb="9" eb="11">
      <t>タイセイ</t>
    </rPh>
    <rPh sb="11" eb="13">
      <t>キョウカ</t>
    </rPh>
    <rPh sb="13" eb="15">
      <t>カサン</t>
    </rPh>
    <phoneticPr fontId="7"/>
  </si>
  <si>
    <t>①に占める②の割合が50％以上</t>
    <rPh sb="2" eb="3">
      <t>シ</t>
    </rPh>
    <rPh sb="7" eb="9">
      <t>ワリアイ</t>
    </rPh>
    <rPh sb="13" eb="15">
      <t>イジョウ</t>
    </rPh>
    <phoneticPr fontId="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</si>
  <si>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</si>
  <si>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①に占める②の割合が40％以上</t>
    <rPh sb="2" eb="3">
      <t>シ</t>
    </rPh>
    <rPh sb="7" eb="9">
      <t>ワリアイ</t>
    </rPh>
    <rPh sb="13" eb="15">
      <t>イジョウ</t>
    </rPh>
    <phoneticPr fontId="7"/>
  </si>
  <si>
    <t>勤続年数の状況</t>
    <rPh sb="0" eb="2">
      <t>キンゾク</t>
    </rPh>
    <rPh sb="2" eb="4">
      <t>ネンスウ</t>
    </rPh>
    <rPh sb="5" eb="7">
      <t>ジョウキョウ</t>
    </rPh>
    <phoneticPr fontId="7"/>
  </si>
  <si>
    <t>①に占める②の割合が30％以上</t>
    <rPh sb="2" eb="3">
      <t>シ</t>
    </rPh>
    <rPh sb="7" eb="9">
      <t>ワリアイ</t>
    </rPh>
    <rPh sb="13" eb="15">
      <t>イジョウ</t>
    </rPh>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</si>
  <si>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</si>
  <si>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①のうち勤続年数７年以上の者の総数（常勤換算）</t>
    <phoneticPr fontId="7"/>
  </si>
  <si>
    <t>要件を満たすことが分かる根拠書類を準備し、指定権者からの求めがあった場合には、速やかに提出すること。</t>
    <phoneticPr fontId="7"/>
  </si>
  <si>
    <t>サービス種類</t>
    <rPh sb="4" eb="6">
      <t>シュルイ</t>
    </rPh>
    <phoneticPr fontId="7"/>
  </si>
  <si>
    <t>（</t>
    <phoneticPr fontId="7"/>
  </si>
  <si>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7"/>
  </si>
  <si>
    <t>事業所・施設名</t>
    <rPh sb="0" eb="3">
      <t>ジギョウショ</t>
    </rPh>
    <rPh sb="4" eb="6">
      <t>シセツ</t>
    </rPh>
    <rPh sb="6" eb="7">
      <t>メイ</t>
    </rPh>
    <phoneticPr fontId="7"/>
  </si>
  <si>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7"/>
  </si>
  <si>
    <t>【</t>
    <phoneticPr fontId="7"/>
  </si>
  <si>
    <t>月末現在】</t>
    <rPh sb="0" eb="1">
      <t>ガツ</t>
    </rPh>
    <rPh sb="1" eb="2">
      <t>マツ</t>
    </rPh>
    <rPh sb="2" eb="4">
      <t>ゲンザイ</t>
    </rPh>
    <phoneticPr fontId="7"/>
  </si>
  <si>
    <t>職　種</t>
    <rPh sb="0" eb="1">
      <t>ショク</t>
    </rPh>
    <rPh sb="2" eb="3">
      <t>タネ</t>
    </rPh>
    <phoneticPr fontId="7"/>
  </si>
  <si>
    <t>氏       名</t>
    <rPh sb="0" eb="1">
      <t>シ</t>
    </rPh>
    <rPh sb="8" eb="9">
      <t>メイ</t>
    </rPh>
    <phoneticPr fontId="7"/>
  </si>
  <si>
    <t>従業者の資格取得状況</t>
    <rPh sb="0" eb="3">
      <t>ジュウギョウシャ</t>
    </rPh>
    <rPh sb="4" eb="6">
      <t>シカク</t>
    </rPh>
    <rPh sb="6" eb="8">
      <t>シュトク</t>
    </rPh>
    <rPh sb="8" eb="10">
      <t>ジョウキョウ</t>
    </rPh>
    <phoneticPr fontId="7"/>
  </si>
  <si>
    <t>各月常勤換算数</t>
    <rPh sb="0" eb="2">
      <t>カクツキ</t>
    </rPh>
    <rPh sb="2" eb="4">
      <t>ジョウキン</t>
    </rPh>
    <rPh sb="4" eb="6">
      <t>カンザン</t>
    </rPh>
    <rPh sb="6" eb="7">
      <t>スウ</t>
    </rPh>
    <phoneticPr fontId="7"/>
  </si>
  <si>
    <t>常勤換算数
平均</t>
    <rPh sb="0" eb="2">
      <t>ジョウキン</t>
    </rPh>
    <rPh sb="2" eb="4">
      <t>カンザン</t>
    </rPh>
    <rPh sb="4" eb="5">
      <t>スウ</t>
    </rPh>
    <rPh sb="6" eb="8">
      <t>ヘイキン</t>
    </rPh>
    <phoneticPr fontId="7"/>
  </si>
  <si>
    <t>保有資格</t>
    <rPh sb="0" eb="2">
      <t>ホユウ</t>
    </rPh>
    <rPh sb="2" eb="4">
      <t>シカク</t>
    </rPh>
    <phoneticPr fontId="7"/>
  </si>
  <si>
    <t>５月</t>
  </si>
  <si>
    <t>６月</t>
  </si>
  <si>
    <t>７月</t>
  </si>
  <si>
    <t>８月</t>
  </si>
  <si>
    <t>９月</t>
  </si>
  <si>
    <t>１０月</t>
  </si>
  <si>
    <t>１１月</t>
  </si>
  <si>
    <t>１２月</t>
  </si>
  <si>
    <t>資格取得年月日</t>
    <rPh sb="0" eb="2">
      <t>シカク</t>
    </rPh>
    <rPh sb="2" eb="4">
      <t>シュトク</t>
    </rPh>
    <rPh sb="4" eb="7">
      <t>ネンガッピ</t>
    </rPh>
    <phoneticPr fontId="7"/>
  </si>
  <si>
    <t>換算数</t>
    <rPh sb="0" eb="2">
      <t>カンザン</t>
    </rPh>
    <rPh sb="2" eb="3">
      <t>スウ</t>
    </rPh>
    <phoneticPr fontId="7"/>
  </si>
  <si>
    <t>該当</t>
    <rPh sb="0" eb="2">
      <t>ガイトウ</t>
    </rPh>
    <phoneticPr fontId="7"/>
  </si>
  <si>
    <t>介護福祉士</t>
    <rPh sb="0" eb="2">
      <t>カイゴ</t>
    </rPh>
    <rPh sb="2" eb="5">
      <t>フクシシ</t>
    </rPh>
    <phoneticPr fontId="7"/>
  </si>
  <si>
    <t>①　介護職員の総数
(常勤換算）</t>
    <rPh sb="2" eb="4">
      <t>カイゴ</t>
    </rPh>
    <rPh sb="4" eb="6">
      <t>ショクイン</t>
    </rPh>
    <rPh sb="7" eb="9">
      <t>ソウスウ</t>
    </rPh>
    <rPh sb="11" eb="13">
      <t>ジョウキン</t>
    </rPh>
    <rPh sb="13" eb="15">
      <t>カンザン</t>
    </rPh>
    <phoneticPr fontId="7"/>
  </si>
  <si>
    <t>②　①のうち介護福祉士の総数（常勤換算）</t>
    <phoneticPr fontId="7"/>
  </si>
  <si>
    <t>③　①のうち②の者の
割合　　②÷①　　（％）</t>
    <phoneticPr fontId="7"/>
  </si>
  <si>
    <t>添付書類　資格を証明するものの写し（介護福祉士登録証等）</t>
    <rPh sb="26" eb="27">
      <t>トウ</t>
    </rPh>
    <phoneticPr fontId="7"/>
  </si>
  <si>
    <t>※記入上の注意</t>
    <rPh sb="1" eb="3">
      <t>キニュウ</t>
    </rPh>
    <rPh sb="3" eb="4">
      <t>ジョウ</t>
    </rPh>
    <rPh sb="5" eb="7">
      <t>チュウイ</t>
    </rPh>
    <phoneticPr fontId="7"/>
  </si>
  <si>
    <t>前年度の４月から２月までの状況について記入してください。</t>
    <rPh sb="0" eb="3">
      <t>ゼンネンド</t>
    </rPh>
    <rPh sb="5" eb="6">
      <t>ガツ</t>
    </rPh>
    <rPh sb="9" eb="10">
      <t>ガツ</t>
    </rPh>
    <rPh sb="13" eb="15">
      <t>ジョウキョウ</t>
    </rPh>
    <rPh sb="19" eb="21">
      <t>キニュウ</t>
    </rPh>
    <phoneticPr fontId="7"/>
  </si>
  <si>
    <t>すべての介護職員について記載してください。</t>
    <rPh sb="4" eb="6">
      <t>カイゴ</t>
    </rPh>
    <rPh sb="6" eb="8">
      <t>ショクイン</t>
    </rPh>
    <rPh sb="12" eb="14">
      <t>キサイ</t>
    </rPh>
    <phoneticPr fontId="7"/>
  </si>
  <si>
    <t>該当する「保有資格」に○印をしてください。</t>
    <rPh sb="0" eb="2">
      <t>ガイトウ</t>
    </rPh>
    <rPh sb="5" eb="7">
      <t>ホユウ</t>
    </rPh>
    <rPh sb="7" eb="9">
      <t>シカク</t>
    </rPh>
    <rPh sb="12" eb="13">
      <t>シルシ</t>
    </rPh>
    <phoneticPr fontId="7"/>
  </si>
  <si>
    <t>介護福祉士の資格に○印</t>
    <rPh sb="0" eb="2">
      <t>カイゴ</t>
    </rPh>
    <rPh sb="2" eb="5">
      <t>フクシシ</t>
    </rPh>
    <rPh sb="6" eb="8">
      <t>シカク</t>
    </rPh>
    <phoneticPr fontId="7"/>
  </si>
  <si>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7"/>
  </si>
  <si>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7"/>
  </si>
  <si>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7"/>
  </si>
  <si>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7"/>
  </si>
  <si>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7"/>
  </si>
  <si>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7"/>
  </si>
  <si>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7"/>
  </si>
  <si>
    <t>　　月</t>
    <rPh sb="2" eb="3">
      <t>ガツ</t>
    </rPh>
    <phoneticPr fontId="7"/>
  </si>
  <si>
    <t>　月</t>
    <rPh sb="1" eb="2">
      <t>ガツ</t>
    </rPh>
    <phoneticPr fontId="7"/>
  </si>
  <si>
    <t>②　①のうち介護福祉士の総数
（常勤換算）</t>
    <rPh sb="6" eb="8">
      <t>カイゴ</t>
    </rPh>
    <rPh sb="8" eb="11">
      <t>フクシシ</t>
    </rPh>
    <rPh sb="12" eb="14">
      <t>ソウスウ</t>
    </rPh>
    <rPh sb="16" eb="18">
      <t>ジョウキン</t>
    </rPh>
    <rPh sb="18" eb="20">
      <t>カンザン</t>
    </rPh>
    <phoneticPr fontId="7"/>
  </si>
  <si>
    <t>③　①のうち②の者の割合
②÷①　　（％）</t>
    <phoneticPr fontId="7"/>
  </si>
  <si>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7"/>
  </si>
  <si>
    <t>届出月の前3ヶ月の状況について記入してください。</t>
    <rPh sb="0" eb="2">
      <t>トドケデ</t>
    </rPh>
    <rPh sb="2" eb="3">
      <t>ツキ</t>
    </rPh>
    <rPh sb="4" eb="5">
      <t>マエ</t>
    </rPh>
    <rPh sb="7" eb="8">
      <t>ゲツ</t>
    </rPh>
    <rPh sb="9" eb="11">
      <t>ジョウキョウ</t>
    </rPh>
    <rPh sb="15" eb="17">
      <t>キニュウ</t>
    </rPh>
    <phoneticPr fontId="7"/>
  </si>
  <si>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7"/>
  </si>
  <si>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7"/>
  </si>
  <si>
    <t>　</t>
    <phoneticPr fontId="7"/>
  </si>
  <si>
    <t>従業者の就業状況</t>
    <rPh sb="0" eb="3">
      <t>ジュウギョウシャ</t>
    </rPh>
    <rPh sb="4" eb="6">
      <t>シュウギョウ</t>
    </rPh>
    <rPh sb="6" eb="8">
      <t>ジョウキョウ</t>
    </rPh>
    <phoneticPr fontId="7"/>
  </si>
  <si>
    <t>就業年月日</t>
    <rPh sb="0" eb="2">
      <t>シュウギョウ</t>
    </rPh>
    <rPh sb="2" eb="5">
      <t>ネンガッピ</t>
    </rPh>
    <phoneticPr fontId="7"/>
  </si>
  <si>
    <t>(退職年月日)</t>
    <rPh sb="1" eb="3">
      <t>タイショク</t>
    </rPh>
    <rPh sb="3" eb="6">
      <t>ネンガッピ</t>
    </rPh>
    <phoneticPr fontId="7"/>
  </si>
  <si>
    <t>(</t>
    <phoneticPr fontId="7"/>
  </si>
  <si>
    <t>)</t>
    <phoneticPr fontId="7"/>
  </si>
  <si>
    <t>①　介護職員の総数（常勤換算）</t>
    <rPh sb="2" eb="4">
      <t>カイゴ</t>
    </rPh>
    <rPh sb="4" eb="6">
      <t>ショクイン</t>
    </rPh>
    <phoneticPr fontId="7"/>
  </si>
  <si>
    <t>②　①のうち勤続１０年以上の介護福祉士の総数（常勤換算）</t>
    <rPh sb="14" eb="16">
      <t>カイゴ</t>
    </rPh>
    <rPh sb="16" eb="19">
      <t>フクシシ</t>
    </rPh>
    <phoneticPr fontId="7"/>
  </si>
  <si>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7"/>
  </si>
  <si>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7"/>
  </si>
  <si>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7"/>
  </si>
  <si>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7"/>
  </si>
  <si>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7"/>
  </si>
  <si>
    <t xml:space="preserve"> </t>
    <phoneticPr fontId="7"/>
  </si>
  <si>
    <t>①　介護職員の総数
（常勤換算）</t>
    <rPh sb="2" eb="4">
      <t>カイゴ</t>
    </rPh>
    <rPh sb="4" eb="6">
      <t>ショクイン</t>
    </rPh>
    <phoneticPr fontId="7"/>
  </si>
  <si>
    <t>②　①のうち勤続１０年以上の介護福祉士の総数
（常勤換算）</t>
    <rPh sb="14" eb="16">
      <t>カイゴ</t>
    </rPh>
    <rPh sb="16" eb="19">
      <t>フクシシ</t>
    </rPh>
    <phoneticPr fontId="7"/>
  </si>
  <si>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7"/>
  </si>
  <si>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7"/>
  </si>
  <si>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7"/>
  </si>
  <si>
    <t>①　サービスを直接提供する者の総数（常勤換算）</t>
    <rPh sb="7" eb="9">
      <t>チョクセツ</t>
    </rPh>
    <rPh sb="9" eb="11">
      <t>テイキョウ</t>
    </rPh>
    <rPh sb="13" eb="14">
      <t>モノ</t>
    </rPh>
    <phoneticPr fontId="7"/>
  </si>
  <si>
    <t>②　①のうち勤続７年以上の者の総数（常勤換算）</t>
    <phoneticPr fontId="7"/>
  </si>
  <si>
    <t>③　①のうち勤続７年以上の者の割合 ②÷①　　（％）</t>
    <rPh sb="6" eb="8">
      <t>キンゾク</t>
    </rPh>
    <rPh sb="9" eb="10">
      <t>ネン</t>
    </rPh>
    <rPh sb="10" eb="12">
      <t>イジョウ</t>
    </rPh>
    <rPh sb="13" eb="14">
      <t>モノ</t>
    </rPh>
    <rPh sb="15" eb="17">
      <t>ワリアイ</t>
    </rPh>
    <phoneticPr fontId="7"/>
  </si>
  <si>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7"/>
  </si>
  <si>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7"/>
  </si>
  <si>
    <t>①　サービスを直接提供する者の総数
（常勤換算）</t>
    <rPh sb="7" eb="9">
      <t>チョクセツ</t>
    </rPh>
    <rPh sb="9" eb="11">
      <t>テイキョウ</t>
    </rPh>
    <rPh sb="13" eb="14">
      <t>モノ</t>
    </rPh>
    <phoneticPr fontId="7"/>
  </si>
  <si>
    <t>②　①のうち勤続７年以上の者の総数
（常勤換算）</t>
    <phoneticPr fontId="7"/>
  </si>
  <si>
    <t>③　①のうち勤続７年以上の者の割合
②÷①　　（％）</t>
    <rPh sb="6" eb="8">
      <t>キンゾク</t>
    </rPh>
    <rPh sb="9" eb="10">
      <t>ネン</t>
    </rPh>
    <rPh sb="10" eb="12">
      <t>イジョウ</t>
    </rPh>
    <rPh sb="13" eb="14">
      <t>モノ</t>
    </rPh>
    <rPh sb="15" eb="17">
      <t>ワリアイ</t>
    </rPh>
    <phoneticPr fontId="7"/>
  </si>
  <si>
    <t>（別紙６）</t>
    <phoneticPr fontId="7"/>
  </si>
  <si>
    <t>　平面図</t>
    <rPh sb="1" eb="4">
      <t>ヘイメンズ</t>
    </rPh>
    <phoneticPr fontId="7"/>
  </si>
  <si>
    <t>　事業所・施設の名称</t>
    <rPh sb="1" eb="4">
      <t>ジギョウショ</t>
    </rPh>
    <rPh sb="5" eb="7">
      <t>シセツ</t>
    </rPh>
    <rPh sb="8" eb="10">
      <t>メイショウ</t>
    </rPh>
    <phoneticPr fontId="7"/>
  </si>
  <si>
    <t>「該当する体制等　ー　　　　　　　　」</t>
    <rPh sb="1" eb="3">
      <t>ガイトウ</t>
    </rPh>
    <rPh sb="5" eb="7">
      <t>タイセイ</t>
    </rPh>
    <rPh sb="7" eb="8">
      <t>トウ</t>
    </rPh>
    <phoneticPr fontId="7"/>
  </si>
  <si>
    <t>展示コーナー</t>
    <rPh sb="0" eb="2">
      <t>テンジ</t>
    </rPh>
    <phoneticPr fontId="7"/>
  </si>
  <si>
    <t xml:space="preserve"> 調理室</t>
    <rPh sb="1" eb="4">
      <t>チョウリシツ</t>
    </rPh>
    <phoneticPr fontId="7"/>
  </si>
  <si>
    <t xml:space="preserve"> 談話室</t>
    <rPh sb="1" eb="4">
      <t>ダンワシツ</t>
    </rPh>
    <phoneticPr fontId="7"/>
  </si>
  <si>
    <t xml:space="preserve"> 相談室</t>
    <rPh sb="1" eb="3">
      <t>ソウダン</t>
    </rPh>
    <rPh sb="3" eb="4">
      <t>シツ</t>
    </rPh>
    <phoneticPr fontId="7"/>
  </si>
  <si>
    <t>　診察室</t>
    <rPh sb="1" eb="4">
      <t>シンサツシツ</t>
    </rPh>
    <phoneticPr fontId="7"/>
  </si>
  <si>
    <t>㎡</t>
    <phoneticPr fontId="7"/>
  </si>
  <si>
    <t>玄関ホール</t>
    <rPh sb="0" eb="2">
      <t>ゲンカン</t>
    </rPh>
    <phoneticPr fontId="7"/>
  </si>
  <si>
    <t>　調剤室</t>
    <rPh sb="1" eb="3">
      <t>チョウザイ</t>
    </rPh>
    <rPh sb="3" eb="4">
      <t>シツ</t>
    </rPh>
    <phoneticPr fontId="7"/>
  </si>
  <si>
    <t>機能訓練室</t>
    <rPh sb="0" eb="2">
      <t>キノウ</t>
    </rPh>
    <rPh sb="2" eb="4">
      <t>クンレン</t>
    </rPh>
    <rPh sb="4" eb="5">
      <t>シツ</t>
    </rPh>
    <phoneticPr fontId="7"/>
  </si>
  <si>
    <t>（食堂兼用）</t>
    <rPh sb="1" eb="3">
      <t>ショクドウ</t>
    </rPh>
    <rPh sb="3" eb="5">
      <t>ケンヨウ</t>
    </rPh>
    <phoneticPr fontId="7"/>
  </si>
  <si>
    <t xml:space="preserve"> 便所</t>
    <rPh sb="1" eb="3">
      <t>ベンジョ</t>
    </rPh>
    <phoneticPr fontId="7"/>
  </si>
  <si>
    <t>浴室</t>
    <rPh sb="0" eb="2">
      <t>ヨクシツ</t>
    </rPh>
    <phoneticPr fontId="7"/>
  </si>
  <si>
    <t>事務室</t>
    <rPh sb="0" eb="3">
      <t>ジムシツ</t>
    </rPh>
    <phoneticPr fontId="7"/>
  </si>
  <si>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7"/>
  </si>
  <si>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7"/>
  </si>
  <si>
    <t>（別紙７）</t>
    <phoneticPr fontId="7"/>
  </si>
  <si>
    <t>従業者の勤務の体制及び勤務形態一覧表　（　　　　年　　　月分）</t>
    <phoneticPr fontId="7"/>
  </si>
  <si>
    <t>サービス種類（　　　　　　　　　　　　　　　　　　　　　）</t>
    <phoneticPr fontId="7"/>
  </si>
  <si>
    <t>事業所・施設名（　　　　　　　　　　　　　　　　　　　　）</t>
    <phoneticPr fontId="7"/>
  </si>
  <si>
    <t>「人員配置区分―　　型」又は「該当する体制等―　　　　　」</t>
    <phoneticPr fontId="7"/>
  </si>
  <si>
    <t>［入所（利用）定員（見込）数等　　　　　名］</t>
    <phoneticPr fontId="7"/>
  </si>
  <si>
    <t>職　種</t>
    <phoneticPr fontId="7"/>
  </si>
  <si>
    <t>勤務　　　　　　　　　　形態</t>
    <phoneticPr fontId="7"/>
  </si>
  <si>
    <t>氏　名</t>
    <phoneticPr fontId="7"/>
  </si>
  <si>
    <t>第1週</t>
  </si>
  <si>
    <t>第2週</t>
  </si>
  <si>
    <t>第3週</t>
  </si>
  <si>
    <t>第4週</t>
  </si>
  <si>
    <t>4週の　　　　　　　　　　合計</t>
    <phoneticPr fontId="7"/>
  </si>
  <si>
    <t>週平均　　　　　　　　　の勤務　　　　　　　　　　　　　時間</t>
    <phoneticPr fontId="7"/>
  </si>
  <si>
    <t>常勤換　　　　　　　　　算後の　　　　　　　　　　　　人数　</t>
    <rPh sb="27" eb="29">
      <t>ニンズウ</t>
    </rPh>
    <phoneticPr fontId="7"/>
  </si>
  <si>
    <t>（記載例―1）</t>
    <phoneticPr fontId="7"/>
  </si>
  <si>
    <t>③</t>
  </si>
  <si>
    <t>④</t>
  </si>
  <si>
    <t>（記載例―2）</t>
    <phoneticPr fontId="7"/>
  </si>
  <si>
    <t>ab</t>
  </si>
  <si>
    <t>cd</t>
  </si>
  <si>
    <t>e</t>
  </si>
  <si>
    <t>（再掲）
夜勤職員</t>
    <rPh sb="1" eb="3">
      <t>サイケイ</t>
    </rPh>
    <rPh sb="5" eb="7">
      <t>ヤキン</t>
    </rPh>
    <rPh sb="7" eb="9">
      <t>ショクイン</t>
    </rPh>
    <phoneticPr fontId="7"/>
  </si>
  <si>
    <t>１日の夜勤の合計時間</t>
    <rPh sb="1" eb="2">
      <t>ニチ</t>
    </rPh>
    <rPh sb="3" eb="5">
      <t>ヤキン</t>
    </rPh>
    <rPh sb="6" eb="8">
      <t>ゴウケイ</t>
    </rPh>
    <rPh sb="8" eb="10">
      <t>ジカン</t>
    </rPh>
    <phoneticPr fontId="7"/>
  </si>
  <si>
    <t>常勤換算後の人数
（16h換算）</t>
    <rPh sb="0" eb="2">
      <t>ジョウキン</t>
    </rPh>
    <rPh sb="2" eb="4">
      <t>カンザン</t>
    </rPh>
    <rPh sb="4" eb="5">
      <t>ウシ</t>
    </rPh>
    <rPh sb="6" eb="8">
      <t>ニンズウ</t>
    </rPh>
    <rPh sb="13" eb="15">
      <t>カンザン</t>
    </rPh>
    <phoneticPr fontId="7"/>
  </si>
  <si>
    <t>＜配置状況＞</t>
  </si>
  <si>
    <t>看護職員：介護職員</t>
  </si>
  <si>
    <t>　（　　　　：　　　　)</t>
    <phoneticPr fontId="7"/>
  </si>
  <si>
    <t>看護師：准看護師　(日中)</t>
    <rPh sb="2" eb="3">
      <t>シ</t>
    </rPh>
    <rPh sb="7" eb="8">
      <t>シ</t>
    </rPh>
    <phoneticPr fontId="7"/>
  </si>
  <si>
    <t>看護師：准看護師 （夜間）</t>
    <rPh sb="2" eb="3">
      <t>シ</t>
    </rPh>
    <rPh sb="7" eb="8">
      <t>シ</t>
    </rPh>
    <rPh sb="10" eb="12">
      <t>ヤカン</t>
    </rPh>
    <phoneticPr fontId="7"/>
  </si>
  <si>
    <t>備考1　＊欄には、当該月の曜日を記入してください。</t>
    <phoneticPr fontId="7"/>
  </si>
  <si>
    <t>　　2　「人員配置区分」又は「該当する体制等」欄には、別紙「介護給付費算定に係る体制等状況一覧表」に掲げる人員配置区分の類型又は該当する</t>
    <phoneticPr fontId="7"/>
  </si>
  <si>
    <t>　　　体制加算の内容をそのまま記載してください。</t>
    <phoneticPr fontId="7"/>
  </si>
  <si>
    <t>　　3　届出を行う従業者について、4週間分の勤務すべき時間数を記入してください。勤務時間ごとあるいはサービス提供時間単位ごとに区分して</t>
    <phoneticPr fontId="7"/>
  </si>
  <si>
    <t>　　　番号を付し、その番号を記入してください。</t>
    <phoneticPr fontId="7"/>
  </si>
  <si>
    <t>　　　　（記載例1―勤務時間 ①8：30～17：00、②16：30～1：00、③0：30～9：00、④休日）</t>
    <phoneticPr fontId="7"/>
  </si>
  <si>
    <t>　　　　（記載例2―サービス提供時間 a 9：00～12：00、b 13：00～16：00、c 10：30～13：30、d 14：30～17：30、e 休日）</t>
    <phoneticPr fontId="7"/>
  </si>
  <si>
    <t>　　　　　※複数単位実施の場合、その全てを記入のこと。</t>
    <phoneticPr fontId="7"/>
  </si>
  <si>
    <t>　　4　届出する従業者の職種ごとに下記の勤務形態の区分の順にまとめて記載し、「週平均の勤務時間」については、職種ごとのAの小計と、</t>
    <phoneticPr fontId="7"/>
  </si>
  <si>
    <t>　　　Ｂ～Ｄまでを加えた数の小計の行を挿入してください。</t>
    <phoneticPr fontId="7"/>
  </si>
  <si>
    <t>　　　　　勤務形態の区分　Ａ：常勤で専従　Ｂ：常勤で兼務　Ｃ：常勤以外で専従　Ｄ：常勤以外で兼務</t>
    <phoneticPr fontId="7"/>
  </si>
  <si>
    <t>　　5　常勤換算が必要なものについては、Ａ～Ｄの「週平均の勤務時間」をすべて足し、常勤の従業者が週に勤務すべき時間数で割って、</t>
    <phoneticPr fontId="7"/>
  </si>
  <si>
    <t>　　　「常勤換算後の人数」を算出してください。</t>
    <phoneticPr fontId="7"/>
  </si>
  <si>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7"/>
  </si>
  <si>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7"/>
  </si>
  <si>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7"/>
  </si>
  <si>
    <t>　　7　算出にあたっては、小数点以下第2位を切り捨ててください。</t>
    <phoneticPr fontId="7"/>
  </si>
  <si>
    <t>　　8　当該事業所・施設に係る組織体制図を添付してください。</t>
    <phoneticPr fontId="7"/>
  </si>
  <si>
    <t>　　9　各事業所・施設において使用している勤務割表等（変更の届出の場合は変更後の予定勤務割表等）により、届出の対象となる従業者の職種、</t>
    <phoneticPr fontId="7"/>
  </si>
  <si>
    <t>　　　勤務形態、氏名、当該業務の勤務時間及び看護職員と介護職員の配置状況(関係する場合)が確認できる場合はその書類をもって添付書類として</t>
    <phoneticPr fontId="7"/>
  </si>
  <si>
    <t>　　　差し支えありません。</t>
    <phoneticPr fontId="7"/>
  </si>
  <si>
    <t>（別紙５）</t>
    <phoneticPr fontId="7"/>
  </si>
  <si>
    <t>日</t>
    <rPh sb="0" eb="1">
      <t>ヒ</t>
    </rPh>
    <phoneticPr fontId="7"/>
  </si>
  <si>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7"/>
  </si>
  <si>
    <t>　1　割引率等</t>
    <rPh sb="3" eb="6">
      <t>ワリビキリツ</t>
    </rPh>
    <rPh sb="6" eb="7">
      <t>トウ</t>
    </rPh>
    <phoneticPr fontId="7"/>
  </si>
  <si>
    <t>サービスの種類</t>
    <rPh sb="5" eb="7">
      <t>シュルイ</t>
    </rPh>
    <phoneticPr fontId="7"/>
  </si>
  <si>
    <t>割引率</t>
    <rPh sb="0" eb="2">
      <t>ワリビキ</t>
    </rPh>
    <rPh sb="2" eb="3">
      <t>リツ</t>
    </rPh>
    <phoneticPr fontId="7"/>
  </si>
  <si>
    <t>適用条件</t>
    <rPh sb="0" eb="2">
      <t>テキヨウ</t>
    </rPh>
    <rPh sb="2" eb="4">
      <t>ジョウケン</t>
    </rPh>
    <phoneticPr fontId="7"/>
  </si>
  <si>
    <t>（例）10</t>
    <rPh sb="1" eb="2">
      <t>レイ</t>
    </rPh>
    <phoneticPr fontId="7"/>
  </si>
  <si>
    <t>％</t>
  </si>
  <si>
    <t>　（例）毎日　午後２時から午後４時まで</t>
    <rPh sb="2" eb="3">
      <t>レイ</t>
    </rPh>
    <rPh sb="4" eb="6">
      <t>マイニチ</t>
    </rPh>
    <rPh sb="7" eb="9">
      <t>ゴゴ</t>
    </rPh>
    <rPh sb="10" eb="11">
      <t>ジ</t>
    </rPh>
    <rPh sb="13" eb="15">
      <t>ゴゴ</t>
    </rPh>
    <rPh sb="16" eb="17">
      <t>ジ</t>
    </rPh>
    <phoneticPr fontId="7"/>
  </si>
  <si>
    <t>特定施設入居者生活介護</t>
    <rPh sb="0" eb="2">
      <t>トクテイ</t>
    </rPh>
    <rPh sb="2" eb="4">
      <t>シセツ</t>
    </rPh>
    <rPh sb="4" eb="7">
      <t>ニュウキョシャ</t>
    </rPh>
    <rPh sb="7" eb="9">
      <t>セイカツ</t>
    </rPh>
    <rPh sb="9" eb="11">
      <t>カイゴ</t>
    </rPh>
    <phoneticPr fontId="7"/>
  </si>
  <si>
    <t>介護老人福祉施設</t>
    <rPh sb="0" eb="2">
      <t>カイゴ</t>
    </rPh>
    <rPh sb="2" eb="4">
      <t>ロウジン</t>
    </rPh>
    <rPh sb="4" eb="6">
      <t>フクシ</t>
    </rPh>
    <rPh sb="6" eb="8">
      <t>シセツ</t>
    </rPh>
    <phoneticPr fontId="7"/>
  </si>
  <si>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7"/>
  </si>
  <si>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7"/>
  </si>
  <si>
    <t>　　記載してください。</t>
    <phoneticPr fontId="7"/>
  </si>
  <si>
    <t>　2　適用開始年月日</t>
    <rPh sb="3" eb="5">
      <t>テキヨウ</t>
    </rPh>
    <rPh sb="5" eb="7">
      <t>カイシ</t>
    </rPh>
    <rPh sb="7" eb="10">
      <t>ネンガッピ</t>
    </rPh>
    <phoneticPr fontId="7"/>
  </si>
  <si>
    <r>
      <t>（別紙７－２</t>
    </r>
    <r>
      <rPr>
        <sz val="11"/>
        <color indexed="8"/>
        <rFont val="ＭＳ Ｐゴシック"/>
        <family val="3"/>
        <charset val="128"/>
      </rPr>
      <t>）</t>
    </r>
    <rPh sb="1" eb="3">
      <t>ベッシ</t>
    </rPh>
    <phoneticPr fontId="7"/>
  </si>
  <si>
    <t>有資格者等の割合の参考計算書</t>
    <rPh sb="0" eb="4">
      <t>ユウシカクシャ</t>
    </rPh>
    <rPh sb="4" eb="5">
      <t>トウ</t>
    </rPh>
    <rPh sb="6" eb="8">
      <t>ワリアイ</t>
    </rPh>
    <rPh sb="9" eb="11">
      <t>サンコウ</t>
    </rPh>
    <rPh sb="11" eb="14">
      <t>ケイサンショ</t>
    </rPh>
    <phoneticPr fontId="7"/>
  </si>
  <si>
    <t>１．割合を計算する職員</t>
    <rPh sb="2" eb="4">
      <t>ワリアイ</t>
    </rPh>
    <rPh sb="5" eb="7">
      <t>ケイサン</t>
    </rPh>
    <rPh sb="9" eb="11">
      <t>ショクイン</t>
    </rPh>
    <phoneticPr fontId="7"/>
  </si>
  <si>
    <t>介護職員</t>
  </si>
  <si>
    <t>２．有資格者等の割合の算定期間</t>
    <rPh sb="2" eb="6">
      <t>ユウシカクシャ</t>
    </rPh>
    <rPh sb="6" eb="7">
      <t>トウ</t>
    </rPh>
    <rPh sb="8" eb="10">
      <t>ワリアイ</t>
    </rPh>
    <rPh sb="11" eb="13">
      <t>サンテイ</t>
    </rPh>
    <rPh sb="13" eb="15">
      <t>キカン</t>
    </rPh>
    <phoneticPr fontId="7"/>
  </si>
  <si>
    <t>前年度（３月を除く）</t>
  </si>
  <si>
    <t>実績月数　</t>
    <rPh sb="0" eb="2">
      <t>ジッセキ</t>
    </rPh>
    <rPh sb="2" eb="4">
      <t>ツキスウ</t>
    </rPh>
    <phoneticPr fontId="7"/>
  </si>
  <si>
    <t>３．常勤換算方法による計算</t>
    <rPh sb="2" eb="4">
      <t>ジョウキン</t>
    </rPh>
    <rPh sb="4" eb="6">
      <t>カンサン</t>
    </rPh>
    <rPh sb="6" eb="8">
      <t>ホウホウ</t>
    </rPh>
    <rPh sb="11" eb="13">
      <t>ケイサン</t>
    </rPh>
    <phoneticPr fontId="7"/>
  </si>
  <si>
    <t>前年度（３月を除く）</t>
    <rPh sb="0" eb="3">
      <t>ゼンネンド</t>
    </rPh>
    <rPh sb="5" eb="6">
      <t>ガツ</t>
    </rPh>
    <rPh sb="7" eb="8">
      <t>ノゾ</t>
    </rPh>
    <phoneticPr fontId="7"/>
  </si>
  <si>
    <t>常勤換算人数</t>
    <rPh sb="0" eb="2">
      <t>ジョウキン</t>
    </rPh>
    <rPh sb="2" eb="4">
      <t>カンサン</t>
    </rPh>
    <rPh sb="4" eb="6">
      <t>ニンズウ</t>
    </rPh>
    <phoneticPr fontId="7"/>
  </si>
  <si>
    <t>①常勤職員の
一月あたりの
勤務時間</t>
    <rPh sb="1" eb="3">
      <t>ジョウキン</t>
    </rPh>
    <rPh sb="3" eb="5">
      <t>ショクイン</t>
    </rPh>
    <rPh sb="7" eb="8">
      <t>ヒト</t>
    </rPh>
    <rPh sb="8" eb="9">
      <t>ツキ</t>
    </rPh>
    <rPh sb="14" eb="16">
      <t>キンム</t>
    </rPh>
    <rPh sb="16" eb="18">
      <t>ジカン</t>
    </rPh>
    <phoneticPr fontId="7"/>
  </si>
  <si>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7"/>
  </si>
  <si>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7"/>
  </si>
  <si>
    <t>④非常勤の職員の
勤務延時間数</t>
    <rPh sb="1" eb="4">
      <t>ヒジョウキン</t>
    </rPh>
    <rPh sb="5" eb="7">
      <t>ショクイン</t>
    </rPh>
    <rPh sb="9" eb="11">
      <t>キンム</t>
    </rPh>
    <rPh sb="11" eb="12">
      <t>ノ</t>
    </rPh>
    <rPh sb="12" eb="15">
      <t>ジカンスウ</t>
    </rPh>
    <phoneticPr fontId="7"/>
  </si>
  <si>
    <t>令和　　年</t>
    <rPh sb="0" eb="2">
      <t>レイワ</t>
    </rPh>
    <rPh sb="4" eb="5">
      <t>ネン</t>
    </rPh>
    <phoneticPr fontId="7"/>
  </si>
  <si>
    <t>時間</t>
    <rPh sb="0" eb="2">
      <t>ジカン</t>
    </rPh>
    <phoneticPr fontId="7"/>
  </si>
  <si>
    <t>分子</t>
    <rPh sb="0" eb="2">
      <t>ブンシ</t>
    </rPh>
    <phoneticPr fontId="7"/>
  </si>
  <si>
    <t>分母</t>
    <rPh sb="0" eb="2">
      <t>ブンボ</t>
    </rPh>
    <phoneticPr fontId="7"/>
  </si>
  <si>
    <t>割合を計算する職員</t>
    <rPh sb="0" eb="2">
      <t>ワリアイ</t>
    </rPh>
    <rPh sb="3" eb="5">
      <t>ケイサン</t>
    </rPh>
    <rPh sb="7" eb="9">
      <t>ショクイン</t>
    </rPh>
    <phoneticPr fontId="7"/>
  </si>
  <si>
    <t>介護職員</t>
    <rPh sb="0" eb="2">
      <t>カイゴ</t>
    </rPh>
    <rPh sb="2" eb="4">
      <t>ショクイン</t>
    </rPh>
    <phoneticPr fontId="7"/>
  </si>
  <si>
    <t>勤続年数10年以上の介護福祉士</t>
    <rPh sb="0" eb="2">
      <t>キンゾク</t>
    </rPh>
    <rPh sb="2" eb="3">
      <t>ネン</t>
    </rPh>
    <rPh sb="3" eb="4">
      <t>スウ</t>
    </rPh>
    <rPh sb="6" eb="7">
      <t>ネン</t>
    </rPh>
    <rPh sb="7" eb="9">
      <t>イジョウ</t>
    </rPh>
    <rPh sb="10" eb="12">
      <t>カイゴ</t>
    </rPh>
    <rPh sb="12" eb="15">
      <t>フクシシ</t>
    </rPh>
    <phoneticPr fontId="7"/>
  </si>
  <si>
    <t>介護サービスを直接提供する職員</t>
    <rPh sb="0" eb="2">
      <t>カイゴ</t>
    </rPh>
    <rPh sb="7" eb="9">
      <t>チョクセツ</t>
    </rPh>
    <rPh sb="9" eb="11">
      <t>テイキョウ</t>
    </rPh>
    <rPh sb="13" eb="15">
      <t>ショクイン</t>
    </rPh>
    <phoneticPr fontId="7"/>
  </si>
  <si>
    <t>5月</t>
  </si>
  <si>
    <t>勤続年数７年以上の職員</t>
    <rPh sb="0" eb="2">
      <t>キンゾク</t>
    </rPh>
    <rPh sb="2" eb="4">
      <t>ネンスウ</t>
    </rPh>
    <rPh sb="5" eb="6">
      <t>ネン</t>
    </rPh>
    <rPh sb="6" eb="8">
      <t>イジョウ</t>
    </rPh>
    <rPh sb="9" eb="11">
      <t>ショクイン</t>
    </rPh>
    <phoneticPr fontId="7"/>
  </si>
  <si>
    <t>-</t>
    <phoneticPr fontId="7"/>
  </si>
  <si>
    <t>6月</t>
  </si>
  <si>
    <t>一月あたりの平均値</t>
    <rPh sb="0" eb="1">
      <t>ヒト</t>
    </rPh>
    <rPh sb="1" eb="2">
      <t>ツキ</t>
    </rPh>
    <rPh sb="6" eb="8">
      <t>ヘイキン</t>
    </rPh>
    <rPh sb="8" eb="9">
      <t>アタイ</t>
    </rPh>
    <phoneticPr fontId="7"/>
  </si>
  <si>
    <t>の割合</t>
    <rPh sb="1" eb="3">
      <t>ワリアイ</t>
    </rPh>
    <phoneticPr fontId="7"/>
  </si>
  <si>
    <t>届出日の属する月の前３月</t>
    <rPh sb="0" eb="2">
      <t>トドケデ</t>
    </rPh>
    <rPh sb="2" eb="3">
      <t>ヒ</t>
    </rPh>
    <rPh sb="4" eb="5">
      <t>ゾク</t>
    </rPh>
    <rPh sb="7" eb="8">
      <t>ツキ</t>
    </rPh>
    <rPh sb="9" eb="10">
      <t>マエ</t>
    </rPh>
    <rPh sb="11" eb="12">
      <t>ガツ</t>
    </rPh>
    <phoneticPr fontId="7"/>
  </si>
  <si>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7"/>
  </si>
  <si>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7"/>
  </si>
  <si>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7"/>
  </si>
  <si>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7"/>
  </si>
  <si>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7"/>
  </si>
  <si>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7"/>
  </si>
  <si>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7"/>
  </si>
  <si>
    <t>　実績月数を記入してください。</t>
    <rPh sb="1" eb="3">
      <t>ジッセキ</t>
    </rPh>
    <rPh sb="3" eb="5">
      <t>ツキスウ</t>
    </rPh>
    <rPh sb="6" eb="8">
      <t>キニュウ</t>
    </rPh>
    <phoneticPr fontId="7"/>
  </si>
  <si>
    <t>・「３．常勤換算方法による計算」</t>
    <rPh sb="4" eb="6">
      <t>ジョウキン</t>
    </rPh>
    <rPh sb="6" eb="8">
      <t>カンサン</t>
    </rPh>
    <rPh sb="8" eb="10">
      <t>ホウホウ</t>
    </rPh>
    <rPh sb="13" eb="15">
      <t>ケイサン</t>
    </rPh>
    <phoneticPr fontId="7"/>
  </si>
  <si>
    <t>　　常勤換算方法とは、非常勤の従業者について「事業所の従業者の勤務延時間数を当該事業所において常勤の従業者が勤務すべき時間数で</t>
    <phoneticPr fontId="7"/>
  </si>
  <si>
    <t>　除することにより、常勤の従業者の員数に換算する方法」であるため、常勤の従業者については常勤換算方法によらず、実人数で計算します。</t>
    <phoneticPr fontId="7"/>
  </si>
  <si>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7"/>
  </si>
  <si>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7"/>
  </si>
  <si>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7"/>
  </si>
  <si>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7"/>
  </si>
  <si>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7"/>
  </si>
  <si>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7"/>
  </si>
  <si>
    <t>　※「常勤・非常勤」の区分について</t>
    <rPh sb="3" eb="5">
      <t>ジョウキン</t>
    </rPh>
    <rPh sb="6" eb="9">
      <t>ヒジョウキン</t>
    </rPh>
    <rPh sb="11" eb="13">
      <t>クブン</t>
    </rPh>
    <phoneticPr fontId="7"/>
  </si>
  <si>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7"/>
  </si>
  <si>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7"/>
  </si>
  <si>
    <t>　　非正規雇用であっても、週40時間勤務する従業者は常勤扱いとなります。</t>
    <phoneticPr fontId="7"/>
  </si>
  <si>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7"/>
  </si>
  <si>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7"/>
  </si>
  <si>
    <t>　　この場合、「②常勤換算方法の対象外である常勤の職員数」の欄に１（人）として記入してください。</t>
    <rPh sb="4" eb="6">
      <t>バアイ</t>
    </rPh>
    <rPh sb="30" eb="31">
      <t>ラン</t>
    </rPh>
    <rPh sb="34" eb="35">
      <t>ニン</t>
    </rPh>
    <rPh sb="39" eb="41">
      <t>キニュウ</t>
    </rPh>
    <phoneticPr fontId="7"/>
  </si>
  <si>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7"/>
  </si>
  <si>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7"/>
  </si>
  <si>
    <t>①従業者の勤務の体制及び勤務形態一覧表（別紙7）</t>
    <rPh sb="20" eb="22">
      <t>ベッシ</t>
    </rPh>
    <phoneticPr fontId="7"/>
  </si>
  <si>
    <t>①従業者の勤務の体制及び勤務形態一覧表（別紙7）（時間延長対応者を確認できるように記載すること）</t>
    <rPh sb="20" eb="22">
      <t>ベッシ</t>
    </rPh>
    <phoneticPr fontId="7"/>
  </si>
  <si>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rPh sb="79" eb="81">
      <t>ベッシ</t>
    </rPh>
    <phoneticPr fontId="7"/>
  </si>
  <si>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rPh sb="20" eb="22">
      <t>ベッシ</t>
    </rPh>
    <phoneticPr fontId="7"/>
  </si>
  <si>
    <t>①認知症加算に係る届出書（別紙23）
②利用者の割合に関する計算書（認知症加算）（別紙23-2）
③従業者の勤務の体制及び勤務形態一覧表（別紙7）
④該当職員の認知症介護実践者研修等の修了証の写し</t>
    <rPh sb="1" eb="3">
      <t>ニンチ</t>
    </rPh>
    <rPh sb="3" eb="4">
      <t>ショウ</t>
    </rPh>
    <rPh sb="4" eb="6">
      <t>カサン</t>
    </rPh>
    <rPh sb="7" eb="8">
      <t>カカ</t>
    </rPh>
    <rPh sb="9" eb="12">
      <t>トドケデショ</t>
    </rPh>
    <rPh sb="13" eb="15">
      <t>ベッシ</t>
    </rPh>
    <rPh sb="20" eb="23">
      <t>リヨウシャ</t>
    </rPh>
    <rPh sb="24" eb="26">
      <t>ワリアイ</t>
    </rPh>
    <rPh sb="27" eb="28">
      <t>カン</t>
    </rPh>
    <rPh sb="30" eb="33">
      <t>ケイサンショ</t>
    </rPh>
    <rPh sb="34" eb="37">
      <t>ニンチショウ</t>
    </rPh>
    <rPh sb="37" eb="39">
      <t>カサン</t>
    </rPh>
    <rPh sb="41" eb="43">
      <t>ベッシ</t>
    </rPh>
    <rPh sb="69" eb="71">
      <t>ベッシ</t>
    </rPh>
    <rPh sb="75" eb="77">
      <t>ガイトウ</t>
    </rPh>
    <rPh sb="77" eb="79">
      <t>ショクイン</t>
    </rPh>
    <rPh sb="80" eb="83">
      <t>ニンチショウ</t>
    </rPh>
    <rPh sb="83" eb="85">
      <t>カイゴ</t>
    </rPh>
    <rPh sb="88" eb="90">
      <t>ケンシュウ</t>
    </rPh>
    <rPh sb="90" eb="91">
      <t>ナド</t>
    </rPh>
    <rPh sb="92" eb="94">
      <t>シュウリョウ</t>
    </rPh>
    <rPh sb="94" eb="95">
      <t>ショウ</t>
    </rPh>
    <rPh sb="96" eb="97">
      <t>ウツ</t>
    </rPh>
    <phoneticPr fontId="7"/>
  </si>
  <si>
    <t>①従業者の勤務の体制及び勤務形態一覧表（別紙7）（管理栄養士の勤務体制が確認できるもの）
②管理栄養士の資格証の写し
③管理栄養士の配置が外部連携によるものである場合は委託契約書</t>
    <rPh sb="20" eb="22">
      <t>ベッシ</t>
    </rPh>
    <phoneticPr fontId="7"/>
  </si>
  <si>
    <t>①従業者の勤務の体制及び勤務形態一覧表（別紙7）（言語聴覚士､歯科衛生士又は看護職員の勤務体制が確認できるもの）
②言語聴覚士､歯科衛生士又は看護職員の資格証の写し</t>
    <rPh sb="20" eb="22">
      <t>ベッシ</t>
    </rPh>
    <phoneticPr fontId="7"/>
  </si>
  <si>
    <t>７ 加算Ⅰイ</t>
    <phoneticPr fontId="7"/>
  </si>
  <si>
    <t>Ｓ 加算Ⅰロ</t>
    <rPh sb="2" eb="4">
      <t>カサン</t>
    </rPh>
    <phoneticPr fontId="7"/>
  </si>
  <si>
    <t>８ 加算Ⅱイ</t>
    <rPh sb="2" eb="4">
      <t>カサン</t>
    </rPh>
    <phoneticPr fontId="7"/>
  </si>
  <si>
    <t>Ｔ 加算Ⅱロ</t>
    <rPh sb="2" eb="4">
      <t>カサン</t>
    </rPh>
    <phoneticPr fontId="7"/>
  </si>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</sst>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176" formatCode="#,###"/>
    <numFmt numFmtId="177" formatCode="#.00"/>
    <numFmt numFmtId="178" formatCode="#"/>
    <numFmt numFmtId="179" formatCode="[$-411]ggge&quot;年&quot;m&quot;月&quot;;@"/>
    <numFmt numFmtId="180" formatCode="#,##0.000000;[Red]\-#,##0.000000"/>
    <numFmt numFmtId="181" formatCode="&quot;令&quot;&quot;和&quot;0&quot;年&quot;"/>
    <numFmt numFmtId="182" formatCode="#,##0_ ;[Red]\-#,##0\ "/>
    <numFmt numFmtId="183" formatCode="0.000"/>
    <numFmt numFmtId="184" formatCode="0_ ;[Red]\-0\ "/>
    <numFmt numFmtId="185" formatCode="0.0"/>
    <numFmt numFmtId="186" formatCode="0.0%"/>
    <numFmt numFmtId="187" formatCode="0.0000_ "/>
    <numFmt numFmtId="188" formatCode="0.0_ "/>
    <numFmt numFmtId="189" formatCode="0.0_);[Red]\(0.0\)"/>
    <numFmt numFmtId="190" formatCode="0.000_ "/>
    <numFmt numFmtId="191" formatCode="####&quot;年&quot;"/>
    <numFmt numFmtId="192" formatCode="#,##0.0;[Red]\-#,##0.0"/>
  </numFmts>
  <fonts count="80">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6"/>
      <name val="ＭＳ Ｐゴシック"/>
      <family val="3"/>
      <charset val="128"/>
    </font>
    <font>
      <sz val="18"/>
      <name val="HG丸ｺﾞｼｯｸM-PRO"/>
      <family val="3"/>
      <charset val="128"/>
    </font>
    <font>
      <b/>
      <sz val="11"/>
      <name val="游ゴシック"/>
      <family val="3"/>
      <charset val="128"/>
      <scheme val="minor"/>
    </font>
    <font>
      <sz val="10"/>
      <name val="ＭＳ 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sz val="10.5"/>
      <name val="HG丸ｺﾞｼｯｸM-PRO"/>
      <family val="3"/>
      <charset val="128"/>
    </font>
    <font>
      <sz val="9"/>
      <name val="ＭＳ Ｐゴシック"/>
      <family val="3"/>
      <charset val="128"/>
    </font>
    <font>
      <sz val="10"/>
      <name val="ＭＳ Ｐ明朝"/>
      <family val="1"/>
      <charset val="128"/>
    </font>
    <font>
      <b/>
      <sz val="12"/>
      <name val="ＭＳ Ｐゴシック"/>
      <family val="3"/>
      <charset val="128"/>
    </font>
    <font>
      <sz val="11"/>
      <name val="HGP創英角ﾎﾟｯﾌﾟ体"/>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sz val="6"/>
      <name val="游ゴシック"/>
      <family val="2"/>
      <charset val="128"/>
      <scheme val="minor"/>
    </font>
    <font>
      <b/>
      <u/>
      <sz val="11"/>
      <color theme="1"/>
      <name val="ＭＳ Ｐゴシック"/>
      <family val="3"/>
      <charset val="128"/>
    </font>
    <font>
      <sz val="10"/>
      <color theme="1"/>
      <name val="ＭＳ Ｐゴシック"/>
      <family val="3"/>
      <charset val="128"/>
    </font>
    <font>
      <sz val="12"/>
      <name val="HGSｺﾞｼｯｸM"/>
      <family val="3"/>
      <charset val="128"/>
    </font>
    <font>
      <b/>
      <sz val="11"/>
      <name val="HGSｺﾞｼｯｸM"/>
      <family val="3"/>
      <charset val="128"/>
    </font>
    <font>
      <sz val="9"/>
      <name val="HGSｺﾞｼｯｸM"/>
      <family val="3"/>
      <charset val="128"/>
    </font>
    <font>
      <b/>
      <u/>
      <sz val="11"/>
      <color theme="1"/>
      <name val="游ゴシック"/>
      <family val="3"/>
      <charset val="128"/>
      <scheme val="minor"/>
    </font>
    <font>
      <sz val="10.5"/>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1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1">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3" fillId="0" borderId="0"/>
    <xf numFmtId="0" fontId="11" fillId="0" borderId="0"/>
    <xf numFmtId="0" fontId="11" fillId="0" borderId="0">
      <alignment vertical="center"/>
    </xf>
    <xf numFmtId="38" fontId="11" fillId="0" borderId="0" applyFont="0" applyFill="0" applyBorder="0" applyAlignment="0" applyProtection="0">
      <alignment vertical="center"/>
    </xf>
    <xf numFmtId="0" fontId="29" fillId="0" borderId="0"/>
    <xf numFmtId="0" fontId="1" fillId="0" borderId="0">
      <alignment vertical="center"/>
    </xf>
    <xf numFmtId="0" fontId="11" fillId="0" borderId="0"/>
    <xf numFmtId="0" fontId="41" fillId="0" borderId="0">
      <alignment vertical="center"/>
    </xf>
    <xf numFmtId="38" fontId="41" fillId="0" borderId="0" applyFont="0" applyFill="0" applyBorder="0" applyAlignment="0" applyProtection="0">
      <alignment vertical="center"/>
    </xf>
    <xf numFmtId="38" fontId="11"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9" fontId="11" fillId="0" borderId="0" applyFont="0" applyFill="0" applyBorder="0" applyAlignment="0" applyProtection="0"/>
    <xf numFmtId="38" fontId="3" fillId="0" borderId="0" applyFont="0" applyFill="0" applyBorder="0" applyAlignment="0" applyProtection="0">
      <alignment vertical="center"/>
    </xf>
  </cellStyleXfs>
  <cellXfs count="1621">
    <xf numFmtId="0" fontId="0" fillId="0" borderId="0" xfId="0"/>
    <xf numFmtId="0" fontId="4" fillId="0" borderId="0" xfId="3" applyFont="1"/>
    <xf numFmtId="0" fontId="6" fillId="0" borderId="0" xfId="3" applyFont="1" applyAlignment="1">
      <alignment horizontal="right" vertical="top"/>
    </xf>
    <xf numFmtId="0" fontId="3" fillId="0" borderId="0" xfId="3"/>
    <xf numFmtId="0" fontId="9" fillId="0" borderId="1" xfId="3" applyFont="1" applyBorder="1" applyAlignment="1">
      <alignment horizontal="center" vertical="center"/>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1" xfId="4" applyFont="1" applyBorder="1" applyAlignment="1">
      <alignment vertical="center" wrapText="1"/>
    </xf>
    <xf numFmtId="0" fontId="4" fillId="0" borderId="0" xfId="3" applyFont="1" applyAlignment="1">
      <alignment horizontal="left"/>
    </xf>
    <xf numFmtId="0" fontId="11" fillId="0" borderId="0" xfId="5"/>
    <xf numFmtId="0" fontId="12" fillId="0" borderId="0" xfId="5" applyFont="1"/>
    <xf numFmtId="0" fontId="11" fillId="0" borderId="18" xfId="5" applyBorder="1"/>
    <xf numFmtId="0" fontId="11" fillId="0" borderId="5" xfId="5" applyBorder="1"/>
    <xf numFmtId="0" fontId="11" fillId="0" borderId="6" xfId="5" applyBorder="1"/>
    <xf numFmtId="0" fontId="11" fillId="0" borderId="22" xfId="5" applyBorder="1"/>
    <xf numFmtId="0" fontId="11" fillId="0" borderId="23" xfId="5" applyBorder="1"/>
    <xf numFmtId="0" fontId="11" fillId="0" borderId="38" xfId="5" applyBorder="1"/>
    <xf numFmtId="0" fontId="11" fillId="0" borderId="39" xfId="5" applyBorder="1"/>
    <xf numFmtId="0" fontId="11" fillId="0" borderId="46" xfId="5" applyBorder="1"/>
    <xf numFmtId="0" fontId="11" fillId="0" borderId="44" xfId="5" applyBorder="1"/>
    <xf numFmtId="0" fontId="11" fillId="0" borderId="47" xfId="5" applyBorder="1"/>
    <xf numFmtId="0" fontId="11" fillId="0" borderId="48" xfId="5" applyBorder="1"/>
    <xf numFmtId="0" fontId="11" fillId="0" borderId="49" xfId="5" applyBorder="1"/>
    <xf numFmtId="0" fontId="11" fillId="2" borderId="5" xfId="5" applyFill="1" applyBorder="1"/>
    <xf numFmtId="0" fontId="11" fillId="2" borderId="6" xfId="5" applyFill="1" applyBorder="1"/>
    <xf numFmtId="0" fontId="12" fillId="0" borderId="0" xfId="5" applyFont="1" applyAlignment="1">
      <alignment horizontal="left" vertical="center"/>
    </xf>
    <xf numFmtId="0" fontId="12" fillId="0" borderId="0" xfId="5" applyFont="1" applyAlignment="1">
      <alignment horizontal="center" vertical="center"/>
    </xf>
    <xf numFmtId="0" fontId="11" fillId="0" borderId="0" xfId="5" applyAlignment="1">
      <alignment horizontal="left" vertical="center"/>
    </xf>
    <xf numFmtId="0" fontId="11" fillId="0" borderId="0" xfId="5" applyAlignment="1">
      <alignment horizontal="center" vertical="center"/>
    </xf>
    <xf numFmtId="0" fontId="12" fillId="0" borderId="0" xfId="5" applyFont="1" applyAlignment="1">
      <alignment vertical="center"/>
    </xf>
    <xf numFmtId="0" fontId="12" fillId="0" borderId="0" xfId="5" applyFont="1" applyAlignment="1">
      <alignment vertical="top"/>
    </xf>
    <xf numFmtId="0" fontId="12" fillId="0" borderId="0" xfId="5" applyFont="1" applyAlignment="1">
      <alignment horizontal="center"/>
    </xf>
    <xf numFmtId="0" fontId="19" fillId="0" borderId="0" xfId="5" applyFont="1" applyAlignment="1">
      <alignment horizontal="left" vertical="center"/>
    </xf>
    <xf numFmtId="0" fontId="18" fillId="0" borderId="0" xfId="5" applyFont="1" applyAlignment="1">
      <alignment horizontal="center" vertical="center"/>
    </xf>
    <xf numFmtId="0" fontId="18" fillId="0" borderId="0" xfId="5" applyFont="1" applyAlignment="1">
      <alignment horizontal="left" vertical="center"/>
    </xf>
    <xf numFmtId="0" fontId="12" fillId="0" borderId="0" xfId="5" applyFont="1" applyAlignment="1">
      <alignment vertical="top" wrapText="1"/>
    </xf>
    <xf numFmtId="0" fontId="12" fillId="0" borderId="0" xfId="5" applyFont="1" applyAlignment="1">
      <alignment horizontal="left" vertical="top"/>
    </xf>
    <xf numFmtId="0" fontId="20" fillId="0" borderId="0" xfId="6" applyFont="1">
      <alignment vertical="center"/>
    </xf>
    <xf numFmtId="0" fontId="21" fillId="0" borderId="0" xfId="6" applyFont="1">
      <alignment vertical="center"/>
    </xf>
    <xf numFmtId="0" fontId="24" fillId="0" borderId="0" xfId="6" applyFont="1">
      <alignment vertical="center"/>
    </xf>
    <xf numFmtId="0" fontId="25" fillId="0" borderId="0" xfId="6" applyFont="1">
      <alignment vertical="center"/>
    </xf>
    <xf numFmtId="0" fontId="11" fillId="0" borderId="0" xfId="6">
      <alignment vertical="center"/>
    </xf>
    <xf numFmtId="0" fontId="11" fillId="0" borderId="69" xfId="6" applyBorder="1">
      <alignment vertical="center"/>
    </xf>
    <xf numFmtId="0" fontId="24" fillId="0" borderId="1" xfId="6" applyFont="1" applyBorder="1" applyAlignment="1">
      <alignment horizontal="center" vertical="center"/>
    </xf>
    <xf numFmtId="0" fontId="28" fillId="0" borderId="1" xfId="6" applyFont="1" applyBorder="1">
      <alignment vertical="center"/>
    </xf>
    <xf numFmtId="0" fontId="28" fillId="0" borderId="70" xfId="6" applyFont="1" applyBorder="1">
      <alignment vertical="center"/>
    </xf>
    <xf numFmtId="0" fontId="24" fillId="0" borderId="5" xfId="6" applyFont="1" applyBorder="1">
      <alignment vertical="center"/>
    </xf>
    <xf numFmtId="176" fontId="24" fillId="0" borderId="7" xfId="7" applyNumberFormat="1" applyFont="1" applyBorder="1">
      <alignment vertical="center"/>
    </xf>
    <xf numFmtId="176" fontId="24" fillId="0" borderId="6" xfId="7" applyNumberFormat="1" applyFont="1" applyBorder="1" applyAlignment="1">
      <alignment vertical="center" wrapText="1"/>
    </xf>
    <xf numFmtId="176" fontId="24" fillId="0" borderId="6" xfId="7" applyNumberFormat="1" applyFont="1" applyBorder="1">
      <alignment vertical="center"/>
    </xf>
    <xf numFmtId="177" fontId="24" fillId="0" borderId="7" xfId="7" applyNumberFormat="1" applyFont="1" applyBorder="1">
      <alignment vertical="center"/>
    </xf>
    <xf numFmtId="176" fontId="24" fillId="0" borderId="10" xfId="7" applyNumberFormat="1" applyFont="1" applyBorder="1">
      <alignment vertical="center"/>
    </xf>
    <xf numFmtId="0" fontId="10" fillId="0" borderId="0" xfId="6" applyFont="1" applyAlignment="1">
      <alignment horizontal="left" vertical="center" wrapText="1"/>
    </xf>
    <xf numFmtId="178" fontId="24" fillId="0" borderId="2" xfId="7" applyNumberFormat="1" applyFont="1" applyBorder="1">
      <alignment vertical="center"/>
    </xf>
    <xf numFmtId="178" fontId="24" fillId="0" borderId="71" xfId="7" applyNumberFormat="1" applyFont="1" applyBorder="1">
      <alignment vertical="center"/>
    </xf>
    <xf numFmtId="176" fontId="24" fillId="0" borderId="0" xfId="7" applyNumberFormat="1" applyFont="1" applyBorder="1">
      <alignment vertical="center"/>
    </xf>
    <xf numFmtId="178" fontId="24" fillId="0" borderId="0" xfId="7" applyNumberFormat="1" applyFont="1" applyBorder="1">
      <alignment vertical="center"/>
    </xf>
    <xf numFmtId="0" fontId="28" fillId="0" borderId="0" xfId="6" applyFont="1">
      <alignment vertical="center"/>
    </xf>
    <xf numFmtId="0" fontId="27" fillId="0" borderId="0" xfId="6" applyFont="1" applyAlignment="1">
      <alignment vertical="center" wrapText="1"/>
    </xf>
    <xf numFmtId="0" fontId="11" fillId="0" borderId="0" xfId="6" applyAlignment="1">
      <alignment vertical="center" wrapText="1"/>
    </xf>
    <xf numFmtId="0" fontId="33" fillId="0" borderId="0" xfId="0" applyFont="1" applyAlignment="1">
      <alignment vertical="center"/>
    </xf>
    <xf numFmtId="0" fontId="33" fillId="0" borderId="1" xfId="0" applyFont="1" applyBorder="1" applyAlignment="1">
      <alignment vertical="center"/>
    </xf>
    <xf numFmtId="0" fontId="33" fillId="0" borderId="0" xfId="0" applyFont="1" applyAlignment="1">
      <alignment horizontal="left" vertical="center"/>
    </xf>
    <xf numFmtId="0" fontId="34" fillId="0" borderId="0" xfId="0" applyFont="1" applyAlignment="1">
      <alignment vertical="center"/>
    </xf>
    <xf numFmtId="0" fontId="33" fillId="0" borderId="0" xfId="0" applyFont="1" applyAlignment="1">
      <alignment horizontal="right" vertical="center"/>
    </xf>
    <xf numFmtId="0" fontId="33" fillId="0" borderId="1" xfId="0" applyFont="1" applyBorder="1" applyAlignment="1">
      <alignment horizontal="left" vertical="center"/>
    </xf>
    <xf numFmtId="0" fontId="33" fillId="0" borderId="6" xfId="0" applyFont="1" applyBorder="1" applyAlignment="1">
      <alignment vertical="center"/>
    </xf>
    <xf numFmtId="0" fontId="33" fillId="0" borderId="7" xfId="0" applyFont="1" applyBorder="1" applyAlignment="1">
      <alignment vertical="center"/>
    </xf>
    <xf numFmtId="179" fontId="33" fillId="0" borderId="0" xfId="0" applyNumberFormat="1" applyFont="1" applyAlignment="1">
      <alignment horizontal="right" vertical="center"/>
    </xf>
    <xf numFmtId="58" fontId="33" fillId="0" borderId="0" xfId="0" applyNumberFormat="1" applyFont="1" applyAlignment="1">
      <alignment vertical="center"/>
    </xf>
    <xf numFmtId="0" fontId="33" fillId="0" borderId="9" xfId="0" applyFont="1" applyBorder="1" applyAlignment="1">
      <alignment horizontal="center" vertical="center"/>
    </xf>
    <xf numFmtId="0" fontId="33" fillId="0" borderId="0" xfId="0" applyFont="1" applyAlignment="1">
      <alignment horizontal="center" vertical="center"/>
    </xf>
    <xf numFmtId="0" fontId="33" fillId="0" borderId="7" xfId="0" applyFont="1" applyBorder="1" applyAlignment="1">
      <alignment horizontal="center" vertical="center"/>
    </xf>
    <xf numFmtId="180" fontId="33" fillId="0" borderId="0" xfId="1" applyNumberFormat="1" applyFont="1" applyAlignment="1">
      <alignment horizontal="right" vertical="center"/>
    </xf>
    <xf numFmtId="10" fontId="33" fillId="0" borderId="0" xfId="2" applyNumberFormat="1" applyFont="1" applyAlignment="1">
      <alignment horizontal="center" vertical="center"/>
    </xf>
    <xf numFmtId="0" fontId="35" fillId="0" borderId="0" xfId="0" applyFont="1" applyAlignment="1">
      <alignment horizontal="left" vertical="center" wrapText="1"/>
    </xf>
    <xf numFmtId="0" fontId="36" fillId="0" borderId="0" xfId="0" applyFont="1" applyAlignment="1">
      <alignment horizontal="right"/>
    </xf>
    <xf numFmtId="0" fontId="36" fillId="0" borderId="0" xfId="0" applyFont="1" applyAlignment="1">
      <alignment horizontal="left"/>
    </xf>
    <xf numFmtId="0" fontId="36" fillId="0" borderId="0" xfId="0" applyFont="1"/>
    <xf numFmtId="0" fontId="37" fillId="0" borderId="0" xfId="0" applyFont="1" applyAlignment="1">
      <alignment vertical="center"/>
    </xf>
    <xf numFmtId="0" fontId="40" fillId="0" borderId="0" xfId="9" applyFont="1">
      <alignment vertical="center"/>
    </xf>
    <xf numFmtId="0" fontId="24" fillId="0" borderId="0" xfId="10" applyFont="1" applyAlignment="1">
      <alignment horizontal="left" vertical="center"/>
    </xf>
    <xf numFmtId="0" fontId="11" fillId="0" borderId="0" xfId="10" applyAlignment="1">
      <alignment horizontal="left" vertical="center"/>
    </xf>
    <xf numFmtId="0" fontId="42" fillId="0" borderId="0" xfId="11" applyFont="1">
      <alignment vertical="center"/>
    </xf>
    <xf numFmtId="0" fontId="23" fillId="0" borderId="0" xfId="10" applyFont="1" applyAlignment="1">
      <alignment horizontal="center"/>
    </xf>
    <xf numFmtId="0" fontId="24" fillId="0" borderId="0" xfId="10" applyFont="1" applyAlignment="1">
      <alignment horizontal="center" vertical="center"/>
    </xf>
    <xf numFmtId="0" fontId="40" fillId="0" borderId="0" xfId="9" applyFont="1" applyAlignment="1">
      <alignment vertical="center" wrapText="1"/>
    </xf>
    <xf numFmtId="0" fontId="40" fillId="0" borderId="0" xfId="0" applyFont="1"/>
    <xf numFmtId="0" fontId="30" fillId="0" borderId="0" xfId="10" applyFont="1" applyAlignment="1">
      <alignment vertical="center"/>
    </xf>
    <xf numFmtId="0" fontId="28" fillId="0" borderId="0" xfId="10" applyFont="1" applyAlignment="1">
      <alignment vertical="center"/>
    </xf>
    <xf numFmtId="0" fontId="44" fillId="0" borderId="0" xfId="11" applyFont="1">
      <alignment vertical="center"/>
    </xf>
    <xf numFmtId="0" fontId="28" fillId="7" borderId="8" xfId="10" applyFont="1" applyFill="1" applyBorder="1" applyAlignment="1">
      <alignment vertical="center" textRotation="255"/>
    </xf>
    <xf numFmtId="0" fontId="28" fillId="7" borderId="10" xfId="10" applyFont="1" applyFill="1" applyBorder="1" applyAlignment="1">
      <alignment vertical="center"/>
    </xf>
    <xf numFmtId="0" fontId="28" fillId="7" borderId="10" xfId="10" applyFont="1" applyFill="1" applyBorder="1" applyAlignment="1">
      <alignment horizontal="center" vertical="center"/>
    </xf>
    <xf numFmtId="0" fontId="28" fillId="7" borderId="9" xfId="10" applyFont="1" applyFill="1" applyBorder="1" applyAlignment="1">
      <alignment horizontal="center" vertical="center"/>
    </xf>
    <xf numFmtId="0" fontId="28" fillId="7" borderId="5" xfId="10" applyFont="1" applyFill="1" applyBorder="1"/>
    <xf numFmtId="0" fontId="28" fillId="7" borderId="6" xfId="10" applyFont="1" applyFill="1" applyBorder="1"/>
    <xf numFmtId="0" fontId="28" fillId="7" borderId="6" xfId="10" applyFont="1" applyFill="1" applyBorder="1" applyAlignment="1">
      <alignment horizontal="right"/>
    </xf>
    <xf numFmtId="0" fontId="28" fillId="3" borderId="6" xfId="10" applyFont="1" applyFill="1" applyBorder="1" applyAlignment="1">
      <alignment horizontal="center"/>
    </xf>
    <xf numFmtId="0" fontId="28" fillId="7" borderId="7" xfId="10" applyFont="1" applyFill="1" applyBorder="1"/>
    <xf numFmtId="0" fontId="28" fillId="7" borderId="22" xfId="10" applyFont="1" applyFill="1" applyBorder="1" applyAlignment="1">
      <alignment vertical="center" textRotation="255"/>
    </xf>
    <xf numFmtId="0" fontId="28" fillId="7" borderId="23" xfId="10" applyFont="1" applyFill="1" applyBorder="1" applyAlignment="1">
      <alignment vertical="center"/>
    </xf>
    <xf numFmtId="0" fontId="28" fillId="7" borderId="23" xfId="10" applyFont="1" applyFill="1" applyBorder="1" applyAlignment="1">
      <alignment horizontal="center" vertical="center"/>
    </xf>
    <xf numFmtId="0" fontId="28" fillId="7" borderId="24" xfId="10" applyFont="1" applyFill="1" applyBorder="1" applyAlignment="1">
      <alignment horizontal="center" vertical="center"/>
    </xf>
    <xf numFmtId="0" fontId="28" fillId="7" borderId="6" xfId="10" applyFont="1" applyFill="1" applyBorder="1" applyAlignment="1">
      <alignment horizontal="center"/>
    </xf>
    <xf numFmtId="0" fontId="28" fillId="7" borderId="1" xfId="10" applyFont="1" applyFill="1" applyBorder="1" applyAlignment="1">
      <alignment horizontal="center"/>
    </xf>
    <xf numFmtId="0" fontId="28" fillId="7" borderId="7" xfId="10" applyFont="1" applyFill="1" applyBorder="1" applyAlignment="1">
      <alignment horizontal="center"/>
    </xf>
    <xf numFmtId="12" fontId="24" fillId="0" borderId="3" xfId="10" applyNumberFormat="1" applyFont="1" applyBorder="1" applyAlignment="1">
      <alignment horizontal="center" vertical="center"/>
    </xf>
    <xf numFmtId="182" fontId="11" fillId="3" borderId="9" xfId="12" applyNumberFormat="1" applyFont="1" applyFill="1" applyBorder="1" applyAlignment="1" applyProtection="1">
      <alignment vertical="center"/>
      <protection locked="0"/>
    </xf>
    <xf numFmtId="182" fontId="11" fillId="3" borderId="2" xfId="12" applyNumberFormat="1" applyFont="1" applyFill="1" applyBorder="1" applyAlignment="1" applyProtection="1">
      <alignment vertical="center"/>
      <protection locked="0"/>
    </xf>
    <xf numFmtId="2" fontId="11" fillId="0" borderId="70" xfId="12" applyNumberFormat="1" applyFont="1" applyFill="1" applyBorder="1" applyAlignment="1" applyProtection="1"/>
    <xf numFmtId="12" fontId="24" fillId="0" borderId="92" xfId="10" applyNumberFormat="1" applyFont="1" applyBorder="1" applyAlignment="1">
      <alignment horizontal="center" vertical="center"/>
    </xf>
    <xf numFmtId="182" fontId="11" fillId="3" borderId="91" xfId="12" applyNumberFormat="1" applyFont="1" applyFill="1" applyBorder="1" applyAlignment="1" applyProtection="1">
      <alignment vertical="center"/>
      <protection locked="0"/>
    </xf>
    <xf numFmtId="182" fontId="11" fillId="3" borderId="92" xfId="12" applyNumberFormat="1" applyFont="1" applyFill="1" applyBorder="1" applyAlignment="1" applyProtection="1">
      <alignment vertical="center"/>
      <protection locked="0"/>
    </xf>
    <xf numFmtId="0" fontId="24" fillId="0" borderId="92" xfId="10" applyFont="1" applyBorder="1" applyAlignment="1">
      <alignment horizontal="center" vertical="center"/>
    </xf>
    <xf numFmtId="182" fontId="11" fillId="3" borderId="24" xfId="12" applyNumberFormat="1" applyFont="1" applyFill="1" applyBorder="1" applyAlignment="1" applyProtection="1">
      <alignment vertical="center"/>
      <protection locked="0"/>
    </xf>
    <xf numFmtId="182" fontId="11" fillId="3" borderId="4" xfId="12" applyNumberFormat="1" applyFont="1" applyFill="1" applyBorder="1" applyAlignment="1" applyProtection="1">
      <alignment vertical="center"/>
      <protection locked="0"/>
    </xf>
    <xf numFmtId="12" fontId="24" fillId="7" borderId="2" xfId="10" applyNumberFormat="1" applyFont="1" applyFill="1" applyBorder="1" applyAlignment="1">
      <alignment horizontal="center" vertical="center"/>
    </xf>
    <xf numFmtId="182" fontId="11" fillId="3" borderId="0" xfId="12" applyNumberFormat="1" applyFont="1" applyFill="1" applyBorder="1" applyAlignment="1" applyProtection="1">
      <alignment vertical="center"/>
      <protection locked="0"/>
    </xf>
    <xf numFmtId="182" fontId="11" fillId="3" borderId="3" xfId="12" applyNumberFormat="1" applyFont="1" applyFill="1" applyBorder="1" applyAlignment="1" applyProtection="1">
      <alignment vertical="center"/>
      <protection locked="0"/>
    </xf>
    <xf numFmtId="182" fontId="11" fillId="3" borderId="18" xfId="12" applyNumberFormat="1" applyFont="1" applyFill="1" applyBorder="1" applyAlignment="1" applyProtection="1">
      <alignment vertical="center"/>
      <protection locked="0"/>
    </xf>
    <xf numFmtId="182" fontId="11" fillId="3" borderId="98" xfId="12" applyNumberFormat="1" applyFont="1" applyFill="1" applyBorder="1" applyAlignment="1" applyProtection="1">
      <alignment vertical="center"/>
      <protection locked="0"/>
    </xf>
    <xf numFmtId="12" fontId="24" fillId="7" borderId="92" xfId="10" applyNumberFormat="1" applyFont="1" applyFill="1" applyBorder="1" applyAlignment="1">
      <alignment horizontal="center" vertical="center"/>
    </xf>
    <xf numFmtId="182" fontId="11" fillId="3" borderId="90" xfId="12" applyNumberFormat="1" applyFont="1" applyFill="1" applyBorder="1" applyAlignment="1" applyProtection="1">
      <alignment vertical="center"/>
      <protection locked="0"/>
    </xf>
    <xf numFmtId="0" fontId="24" fillId="0" borderId="103" xfId="10" applyFont="1" applyBorder="1" applyAlignment="1">
      <alignment horizontal="center" vertical="center"/>
    </xf>
    <xf numFmtId="182" fontId="11" fillId="3" borderId="23" xfId="12" applyNumberFormat="1" applyFont="1" applyFill="1" applyBorder="1" applyAlignment="1" applyProtection="1">
      <alignment vertical="center"/>
      <protection locked="0"/>
    </xf>
    <xf numFmtId="0" fontId="24" fillId="0" borderId="8" xfId="10" applyFont="1" applyBorder="1" applyAlignment="1">
      <alignment horizontal="center" vertical="center" shrinkToFit="1"/>
    </xf>
    <xf numFmtId="0" fontId="24" fillId="0" borderId="2" xfId="10" applyFont="1" applyBorder="1" applyAlignment="1">
      <alignment horizontal="center" vertical="center"/>
    </xf>
    <xf numFmtId="0" fontId="24" fillId="0" borderId="5" xfId="10" applyFont="1" applyBorder="1" applyAlignment="1">
      <alignment horizontal="center" vertical="center" textRotation="255"/>
    </xf>
    <xf numFmtId="0" fontId="24" fillId="0" borderId="6" xfId="10" applyFont="1" applyBorder="1" applyAlignment="1">
      <alignment horizontal="center" vertical="center"/>
    </xf>
    <xf numFmtId="0" fontId="28" fillId="0" borderId="6" xfId="10" applyFont="1" applyBorder="1" applyAlignment="1">
      <alignment horizontal="left" vertical="center" wrapText="1"/>
    </xf>
    <xf numFmtId="0" fontId="24" fillId="0" borderId="7" xfId="10" applyFont="1" applyBorder="1" applyAlignment="1">
      <alignment horizontal="center" vertical="center"/>
    </xf>
    <xf numFmtId="182" fontId="11" fillId="0" borderId="7" xfId="12" applyNumberFormat="1" applyFont="1" applyFill="1" applyBorder="1" applyAlignment="1" applyProtection="1">
      <alignment vertical="center"/>
    </xf>
    <xf numFmtId="182" fontId="11" fillId="0" borderId="1" xfId="12" applyNumberFormat="1" applyFont="1" applyFill="1" applyBorder="1" applyAlignment="1" applyProtection="1">
      <alignment vertical="center"/>
    </xf>
    <xf numFmtId="182" fontId="40" fillId="0" borderId="1" xfId="13" applyNumberFormat="1" applyFont="1" applyFill="1" applyBorder="1" applyAlignment="1" applyProtection="1">
      <alignment vertical="center"/>
    </xf>
    <xf numFmtId="0" fontId="24" fillId="7" borderId="5" xfId="10" applyFont="1" applyFill="1" applyBorder="1" applyAlignment="1">
      <alignment horizontal="center" vertical="center" textRotation="255"/>
    </xf>
    <xf numFmtId="0" fontId="24" fillId="7" borderId="7" xfId="10" applyFont="1" applyFill="1" applyBorder="1" applyAlignment="1">
      <alignment horizontal="center"/>
    </xf>
    <xf numFmtId="2" fontId="11" fillId="5" borderId="7" xfId="12" applyNumberFormat="1" applyFont="1" applyFill="1" applyBorder="1" applyAlignment="1" applyProtection="1"/>
    <xf numFmtId="12" fontId="24" fillId="4" borderId="7" xfId="12" applyNumberFormat="1" applyFont="1" applyFill="1" applyBorder="1" applyAlignment="1" applyProtection="1">
      <alignment horizontal="center"/>
      <protection locked="0"/>
    </xf>
    <xf numFmtId="182" fontId="40" fillId="0" borderId="70" xfId="13" applyNumberFormat="1" applyFont="1" applyFill="1" applyBorder="1" applyAlignment="1" applyProtection="1">
      <alignment vertical="center"/>
    </xf>
    <xf numFmtId="183" fontId="11" fillId="5" borderId="6" xfId="12" applyNumberFormat="1" applyFont="1" applyFill="1" applyBorder="1" applyAlignment="1" applyProtection="1"/>
    <xf numFmtId="49" fontId="11" fillId="0" borderId="14" xfId="10" applyNumberFormat="1" applyBorder="1" applyAlignment="1">
      <alignment horizontal="left" shrinkToFit="1"/>
    </xf>
    <xf numFmtId="49" fontId="11" fillId="0" borderId="0" xfId="10" applyNumberFormat="1" applyAlignment="1">
      <alignment horizontal="left" shrinkToFit="1"/>
    </xf>
    <xf numFmtId="184" fontId="40" fillId="5" borderId="2" xfId="13" applyNumberFormat="1" applyFont="1" applyFill="1" applyBorder="1" applyAlignment="1" applyProtection="1">
      <alignment vertical="center"/>
    </xf>
    <xf numFmtId="183" fontId="20" fillId="5" borderId="109" xfId="12" applyNumberFormat="1" applyFont="1" applyFill="1" applyBorder="1" applyAlignment="1" applyProtection="1">
      <alignment vertical="center"/>
    </xf>
    <xf numFmtId="49" fontId="11" fillId="0" borderId="0" xfId="10" quotePrefix="1" applyNumberFormat="1" applyAlignment="1">
      <alignment horizontal="left" shrinkToFit="1"/>
    </xf>
    <xf numFmtId="0" fontId="11" fillId="0" borderId="10" xfId="10" applyBorder="1" applyAlignment="1">
      <alignment vertical="top" wrapText="1"/>
    </xf>
    <xf numFmtId="0" fontId="40" fillId="0" borderId="10" xfId="9" applyFont="1" applyBorder="1">
      <alignment vertical="center"/>
    </xf>
    <xf numFmtId="0" fontId="11" fillId="0" borderId="0" xfId="10" applyAlignment="1">
      <alignment vertical="top" wrapText="1"/>
    </xf>
    <xf numFmtId="0" fontId="11" fillId="0" borderId="0" xfId="10" applyAlignment="1">
      <alignment horizontal="center" vertical="center" wrapText="1"/>
    </xf>
    <xf numFmtId="9" fontId="11" fillId="0" borderId="0" xfId="2" applyFont="1" applyFill="1" applyBorder="1" applyAlignment="1" applyProtection="1">
      <alignment horizontal="center" vertical="center" wrapText="1"/>
    </xf>
    <xf numFmtId="0" fontId="40" fillId="0" borderId="0" xfId="9" applyFont="1" applyAlignment="1"/>
    <xf numFmtId="0" fontId="40" fillId="7" borderId="0" xfId="9" applyFont="1" applyFill="1">
      <alignment vertical="center"/>
    </xf>
    <xf numFmtId="0" fontId="12" fillId="0" borderId="0" xfId="10" applyFont="1" applyAlignment="1">
      <alignment horizontal="left" vertical="center"/>
    </xf>
    <xf numFmtId="0" fontId="11" fillId="0" borderId="0" xfId="10"/>
    <xf numFmtId="0" fontId="12" fillId="0" borderId="5" xfId="10" applyFont="1" applyBorder="1" applyAlignment="1">
      <alignment horizontal="center" vertical="center"/>
    </xf>
    <xf numFmtId="0" fontId="12" fillId="0" borderId="6" xfId="10" applyFont="1" applyBorder="1" applyAlignment="1">
      <alignment vertical="center"/>
    </xf>
    <xf numFmtId="0" fontId="12" fillId="0" borderId="0" xfId="10" applyFont="1" applyAlignment="1">
      <alignment horizontal="center" vertical="center"/>
    </xf>
    <xf numFmtId="0" fontId="12" fillId="0" borderId="6" xfId="10" applyFont="1" applyBorder="1" applyAlignment="1">
      <alignment horizontal="left" vertical="center"/>
    </xf>
    <xf numFmtId="0" fontId="12" fillId="0" borderId="7" xfId="10" applyFont="1" applyBorder="1" applyAlignment="1">
      <alignment horizontal="left" vertical="center"/>
    </xf>
    <xf numFmtId="0" fontId="12" fillId="0" borderId="10" xfId="10" applyFont="1" applyBorder="1" applyAlignment="1">
      <alignment horizontal="left" vertical="center"/>
    </xf>
    <xf numFmtId="0" fontId="12" fillId="0" borderId="10" xfId="10" applyFont="1" applyBorder="1" applyAlignment="1">
      <alignment horizontal="left" vertical="center" wrapText="1"/>
    </xf>
    <xf numFmtId="0" fontId="12" fillId="0" borderId="9" xfId="10" applyFont="1" applyBorder="1" applyAlignment="1">
      <alignment horizontal="left" vertical="center" wrapText="1"/>
    </xf>
    <xf numFmtId="0" fontId="12" fillId="0" borderId="0" xfId="10" applyFont="1" applyAlignment="1">
      <alignment horizontal="left" vertical="center" wrapText="1"/>
    </xf>
    <xf numFmtId="0" fontId="12" fillId="0" borderId="18" xfId="10" applyFont="1" applyBorder="1" applyAlignment="1">
      <alignment horizontal="left" vertical="center" wrapText="1"/>
    </xf>
    <xf numFmtId="0" fontId="12" fillId="0" borderId="22" xfId="10" applyFont="1" applyBorder="1" applyAlignment="1">
      <alignment horizontal="center" vertical="center"/>
    </xf>
    <xf numFmtId="0" fontId="12" fillId="0" borderId="23" xfId="10" applyFont="1" applyBorder="1" applyAlignment="1">
      <alignment horizontal="left" vertical="center"/>
    </xf>
    <xf numFmtId="0" fontId="12" fillId="0" borderId="23" xfId="10" applyFont="1" applyBorder="1" applyAlignment="1">
      <alignment horizontal="left" vertical="center" wrapText="1"/>
    </xf>
    <xf numFmtId="0" fontId="12" fillId="0" borderId="24" xfId="10" applyFont="1" applyBorder="1" applyAlignment="1">
      <alignment horizontal="left" vertical="center" wrapText="1"/>
    </xf>
    <xf numFmtId="0" fontId="12" fillId="0" borderId="8" xfId="10" applyFont="1" applyBorder="1" applyAlignment="1">
      <alignment horizontal="left" vertical="center"/>
    </xf>
    <xf numFmtId="0" fontId="12" fillId="0" borderId="9" xfId="10" applyFont="1" applyBorder="1" applyAlignment="1">
      <alignment horizontal="left" vertical="center"/>
    </xf>
    <xf numFmtId="0" fontId="12" fillId="0" borderId="14" xfId="10" applyFont="1" applyBorder="1" applyAlignment="1">
      <alignment horizontal="left" vertical="center" indent="1"/>
    </xf>
    <xf numFmtId="0" fontId="50" fillId="0" borderId="0" xfId="10" applyFont="1" applyAlignment="1">
      <alignment horizontal="left" vertical="center"/>
    </xf>
    <xf numFmtId="0" fontId="12" fillId="0" borderId="18" xfId="10" applyFont="1" applyBorder="1" applyAlignment="1">
      <alignment horizontal="left" vertical="center"/>
    </xf>
    <xf numFmtId="0" fontId="51" fillId="0" borderId="0" xfId="10" applyFont="1" applyAlignment="1">
      <alignment horizontal="center" vertical="center"/>
    </xf>
    <xf numFmtId="0" fontId="12" fillId="0" borderId="14" xfId="10" applyFont="1" applyBorder="1" applyAlignment="1">
      <alignment horizontal="left" vertical="center"/>
    </xf>
    <xf numFmtId="0" fontId="12" fillId="0" borderId="1" xfId="10" applyFont="1" applyBorder="1" applyAlignment="1">
      <alignment horizontal="center" vertical="center"/>
    </xf>
    <xf numFmtId="0" fontId="12" fillId="0" borderId="0" xfId="10" applyFont="1" applyAlignment="1">
      <alignment vertical="center"/>
    </xf>
    <xf numFmtId="0" fontId="12" fillId="0" borderId="22" xfId="10" applyFont="1" applyBorder="1" applyAlignment="1">
      <alignment horizontal="left" vertical="center"/>
    </xf>
    <xf numFmtId="0" fontId="12" fillId="0" borderId="24" xfId="10" applyFont="1" applyBorder="1" applyAlignment="1">
      <alignment horizontal="left" vertical="center"/>
    </xf>
    <xf numFmtId="0" fontId="12" fillId="0" borderId="6" xfId="10" applyFont="1" applyBorder="1" applyAlignment="1">
      <alignment horizontal="center" vertical="center"/>
    </xf>
    <xf numFmtId="0" fontId="12" fillId="0" borderId="8" xfId="10" applyFont="1" applyBorder="1" applyAlignment="1">
      <alignment horizontal="center" vertical="center"/>
    </xf>
    <xf numFmtId="0" fontId="12" fillId="0" borderId="14" xfId="10" applyFont="1" applyBorder="1" applyAlignment="1">
      <alignment horizontal="center" vertical="center"/>
    </xf>
    <xf numFmtId="183" fontId="12" fillId="0" borderId="0" xfId="10" applyNumberFormat="1" applyFont="1" applyAlignment="1">
      <alignment horizontal="left" vertical="center"/>
    </xf>
    <xf numFmtId="0" fontId="13" fillId="0" borderId="0" xfId="10" applyFont="1" applyAlignment="1">
      <alignment horizontal="center" vertical="center"/>
    </xf>
    <xf numFmtId="0" fontId="3" fillId="0" borderId="0" xfId="14">
      <alignment vertical="center"/>
    </xf>
    <xf numFmtId="0" fontId="3" fillId="0" borderId="0" xfId="14" applyAlignment="1">
      <alignment horizontal="right" vertical="center"/>
    </xf>
    <xf numFmtId="0" fontId="3" fillId="0" borderId="0" xfId="14" applyAlignment="1">
      <alignment horizontal="center" vertical="center"/>
    </xf>
    <xf numFmtId="0" fontId="3" fillId="8" borderId="0" xfId="14" applyFill="1" applyAlignment="1">
      <alignment horizontal="center" vertical="center"/>
    </xf>
    <xf numFmtId="0" fontId="3" fillId="0" borderId="7" xfId="14" applyBorder="1" applyAlignment="1">
      <alignment horizontal="center" vertical="center"/>
    </xf>
    <xf numFmtId="0" fontId="3" fillId="0" borderId="7" xfId="14" applyBorder="1">
      <alignment vertical="center"/>
    </xf>
    <xf numFmtId="0" fontId="3" fillId="0" borderId="23" xfId="14" applyBorder="1">
      <alignment vertical="center"/>
    </xf>
    <xf numFmtId="0" fontId="3" fillId="0" borderId="23" xfId="14" applyBorder="1" applyAlignment="1">
      <alignment horizontal="center" vertical="center" wrapText="1"/>
    </xf>
    <xf numFmtId="0" fontId="3" fillId="0" borderId="23" xfId="14" applyBorder="1" applyAlignment="1">
      <alignment horizontal="center" vertical="center"/>
    </xf>
    <xf numFmtId="185" fontId="3" fillId="0" borderId="23" xfId="14" applyNumberFormat="1" applyBorder="1" applyAlignment="1">
      <alignment horizontal="center" vertical="center"/>
    </xf>
    <xf numFmtId="186" fontId="0" fillId="0" borderId="23" xfId="15" applyNumberFormat="1" applyFont="1" applyFill="1" applyBorder="1" applyAlignment="1">
      <alignment horizontal="center" vertical="center"/>
    </xf>
    <xf numFmtId="0" fontId="3" fillId="0" borderId="10" xfId="14" applyBorder="1">
      <alignment vertical="center"/>
    </xf>
    <xf numFmtId="0" fontId="12" fillId="0" borderId="2"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vertical="center"/>
    </xf>
    <xf numFmtId="0" fontId="12" fillId="0" borderId="7" xfId="10" applyFont="1" applyBorder="1" applyAlignment="1">
      <alignment vertical="center"/>
    </xf>
    <xf numFmtId="0" fontId="12" fillId="0" borderId="4" xfId="10" applyFont="1" applyBorder="1" applyAlignment="1">
      <alignment horizontal="center" vertical="center"/>
    </xf>
    <xf numFmtId="0" fontId="12" fillId="0" borderId="0" xfId="10" applyFont="1" applyAlignment="1">
      <alignment horizontal="right" vertical="center"/>
    </xf>
    <xf numFmtId="0" fontId="54" fillId="0" borderId="6" xfId="10" applyFont="1" applyBorder="1" applyAlignment="1">
      <alignment vertical="center"/>
    </xf>
    <xf numFmtId="0" fontId="54" fillId="0" borderId="7" xfId="10" applyFont="1" applyBorder="1" applyAlignment="1">
      <alignment vertical="center"/>
    </xf>
    <xf numFmtId="0" fontId="12" fillId="0" borderId="0" xfId="10" applyFont="1"/>
    <xf numFmtId="0" fontId="12" fillId="0" borderId="10" xfId="10" applyFont="1" applyBorder="1" applyAlignment="1">
      <alignment vertical="center"/>
    </xf>
    <xf numFmtId="0" fontId="54" fillId="0" borderId="10" xfId="10" applyFont="1" applyBorder="1" applyAlignment="1">
      <alignment vertical="center"/>
    </xf>
    <xf numFmtId="0" fontId="54" fillId="0" borderId="9" xfId="10" applyFont="1" applyBorder="1" applyAlignment="1">
      <alignment vertical="center"/>
    </xf>
    <xf numFmtId="0" fontId="12" fillId="0" borderId="23" xfId="10" applyFont="1" applyBorder="1" applyAlignment="1">
      <alignment vertical="center"/>
    </xf>
    <xf numFmtId="0" fontId="54" fillId="0" borderId="23" xfId="10" applyFont="1" applyBorder="1" applyAlignment="1">
      <alignment vertical="center"/>
    </xf>
    <xf numFmtId="0" fontId="54" fillId="0" borderId="24" xfId="10" applyFont="1" applyBorder="1" applyAlignment="1">
      <alignment vertical="center"/>
    </xf>
    <xf numFmtId="186" fontId="12" fillId="0" borderId="14" xfId="10" applyNumberFormat="1" applyFont="1" applyBorder="1" applyAlignment="1">
      <alignment horizontal="center" vertical="center"/>
    </xf>
    <xf numFmtId="0" fontId="12" fillId="0" borderId="18" xfId="10" applyFont="1" applyBorder="1" applyAlignment="1">
      <alignment vertical="center"/>
    </xf>
    <xf numFmtId="0" fontId="12" fillId="0" borderId="14" xfId="10" applyFont="1" applyBorder="1" applyAlignment="1">
      <alignment vertical="center"/>
    </xf>
    <xf numFmtId="0" fontId="54" fillId="0" borderId="6" xfId="10" applyFont="1" applyBorder="1" applyAlignment="1">
      <alignment horizontal="left" vertical="center"/>
    </xf>
    <xf numFmtId="186" fontId="12" fillId="0" borderId="0" xfId="10" applyNumberFormat="1" applyFont="1" applyAlignment="1">
      <alignment vertical="center"/>
    </xf>
    <xf numFmtId="186" fontId="12" fillId="0" borderId="23" xfId="10" applyNumberFormat="1" applyFont="1" applyBorder="1" applyAlignment="1">
      <alignment vertical="center"/>
    </xf>
    <xf numFmtId="0" fontId="12" fillId="0" borderId="24" xfId="10" applyFont="1" applyBorder="1" applyAlignment="1">
      <alignment vertical="center"/>
    </xf>
    <xf numFmtId="0" fontId="12" fillId="0" borderId="0" xfId="10" applyFont="1" applyAlignment="1">
      <alignment horizontal="center" vertical="center" wrapText="1"/>
    </xf>
    <xf numFmtId="0" fontId="12" fillId="0" borderId="9" xfId="10" applyFont="1" applyBorder="1" applyAlignment="1">
      <alignment vertical="center"/>
    </xf>
    <xf numFmtId="0" fontId="55" fillId="0" borderId="18" xfId="10" applyFont="1" applyBorder="1" applyAlignment="1">
      <alignment vertical="center" shrinkToFit="1"/>
    </xf>
    <xf numFmtId="0" fontId="54" fillId="0" borderId="22" xfId="10" applyFont="1" applyBorder="1" applyAlignment="1">
      <alignment horizontal="left" vertical="center"/>
    </xf>
    <xf numFmtId="0" fontId="52" fillId="0" borderId="0" xfId="10" applyFont="1" applyAlignment="1">
      <alignment vertical="top"/>
    </xf>
    <xf numFmtId="0" fontId="12" fillId="0" borderId="23" xfId="10" applyFont="1" applyBorder="1"/>
    <xf numFmtId="0" fontId="12" fillId="0" borderId="10" xfId="10" applyFont="1" applyBorder="1"/>
    <xf numFmtId="0" fontId="12" fillId="0" borderId="0" xfId="10" applyFont="1" applyAlignment="1">
      <alignment horizontal="center"/>
    </xf>
    <xf numFmtId="0" fontId="57" fillId="0" borderId="0" xfId="16" applyFont="1">
      <alignment vertical="center"/>
    </xf>
    <xf numFmtId="0" fontId="11" fillId="0" borderId="0" xfId="10" applyAlignment="1">
      <alignment horizontal="center" vertical="center"/>
    </xf>
    <xf numFmtId="0" fontId="57" fillId="0" borderId="0" xfId="16" applyFont="1" applyAlignment="1">
      <alignment horizontal="center" vertical="center"/>
    </xf>
    <xf numFmtId="0" fontId="31" fillId="0" borderId="0" xfId="10" applyFont="1" applyAlignment="1">
      <alignment vertical="center"/>
    </xf>
    <xf numFmtId="0" fontId="28" fillId="0" borderId="0" xfId="17" applyFont="1">
      <alignment vertical="center"/>
    </xf>
    <xf numFmtId="0" fontId="28" fillId="0" borderId="0" xfId="17" applyFont="1" applyAlignment="1">
      <alignment horizontal="distributed" vertical="center"/>
    </xf>
    <xf numFmtId="0" fontId="11" fillId="0" borderId="0" xfId="17" applyAlignment="1">
      <alignment horizontal="distributed" vertical="center"/>
    </xf>
    <xf numFmtId="0" fontId="11" fillId="0" borderId="0" xfId="10" applyAlignment="1">
      <alignment vertical="center" shrinkToFit="1"/>
    </xf>
    <xf numFmtId="0" fontId="28" fillId="0" borderId="0" xfId="16" applyFont="1">
      <alignment vertical="center"/>
    </xf>
    <xf numFmtId="0" fontId="21" fillId="0" borderId="0" xfId="16" applyFont="1">
      <alignment vertical="center"/>
    </xf>
    <xf numFmtId="0" fontId="11" fillId="0" borderId="0" xfId="17" applyAlignment="1">
      <alignment horizontal="center" vertical="center"/>
    </xf>
    <xf numFmtId="0" fontId="28" fillId="0" borderId="0" xfId="16" applyFont="1" applyAlignment="1">
      <alignment vertical="center" shrinkToFit="1"/>
    </xf>
    <xf numFmtId="0" fontId="58" fillId="0" borderId="0" xfId="17" applyFont="1">
      <alignment vertical="center"/>
    </xf>
    <xf numFmtId="0" fontId="58" fillId="0" borderId="0" xfId="16" applyFont="1">
      <alignment vertical="center"/>
    </xf>
    <xf numFmtId="0" fontId="58" fillId="0" borderId="113" xfId="16" applyFont="1" applyBorder="1" applyAlignment="1">
      <alignment vertical="center" shrinkToFit="1"/>
    </xf>
    <xf numFmtId="0" fontId="46" fillId="0" borderId="134" xfId="17" applyFont="1" applyBorder="1" applyAlignment="1">
      <alignment horizontal="left" vertical="center"/>
    </xf>
    <xf numFmtId="0" fontId="46" fillId="0" borderId="135" xfId="17" applyFont="1" applyBorder="1" applyAlignment="1">
      <alignment horizontal="center" vertical="center"/>
    </xf>
    <xf numFmtId="0" fontId="46" fillId="0" borderId="136" xfId="17" applyFont="1" applyBorder="1" applyAlignment="1">
      <alignment horizontal="center" vertical="center"/>
    </xf>
    <xf numFmtId="0" fontId="46" fillId="0" borderId="150" xfId="17" applyFont="1" applyBorder="1" applyAlignment="1">
      <alignment horizontal="left" vertical="center"/>
    </xf>
    <xf numFmtId="0" fontId="46" fillId="0" borderId="151" xfId="17" applyFont="1" applyBorder="1" applyAlignment="1">
      <alignment horizontal="center" vertical="center"/>
    </xf>
    <xf numFmtId="0" fontId="46" fillId="0" borderId="152" xfId="17" applyFont="1" applyBorder="1" applyAlignment="1">
      <alignment horizontal="center" vertical="center"/>
    </xf>
    <xf numFmtId="0" fontId="11" fillId="0" borderId="0" xfId="16">
      <alignment vertical="center"/>
    </xf>
    <xf numFmtId="188" fontId="28" fillId="0" borderId="0" xfId="16" applyNumberFormat="1" applyFont="1">
      <alignment vertical="center"/>
    </xf>
    <xf numFmtId="0" fontId="28" fillId="0" borderId="0" xfId="16" applyFont="1" applyAlignment="1">
      <alignment vertical="top"/>
    </xf>
    <xf numFmtId="0" fontId="46" fillId="0" borderId="0" xfId="10" applyFont="1" applyAlignment="1">
      <alignment vertical="top" wrapText="1"/>
    </xf>
    <xf numFmtId="188" fontId="46" fillId="0" borderId="0" xfId="16" applyNumberFormat="1" applyFont="1">
      <alignment vertical="center"/>
    </xf>
    <xf numFmtId="0" fontId="46" fillId="0" borderId="0" xfId="16" applyFont="1">
      <alignment vertical="center"/>
    </xf>
    <xf numFmtId="0" fontId="57" fillId="0" borderId="0" xfId="10" applyFont="1" applyAlignment="1">
      <alignment vertical="center"/>
    </xf>
    <xf numFmtId="0" fontId="60" fillId="0" borderId="0" xfId="10" applyFont="1" applyAlignment="1">
      <alignment vertical="center"/>
    </xf>
    <xf numFmtId="0" fontId="11" fillId="0" borderId="0" xfId="10" applyAlignment="1">
      <alignment vertical="top"/>
    </xf>
    <xf numFmtId="0" fontId="46" fillId="0" borderId="0" xfId="10" applyFont="1" applyAlignment="1">
      <alignment vertical="top"/>
    </xf>
    <xf numFmtId="0" fontId="46" fillId="0" borderId="0" xfId="17" applyFont="1">
      <alignment vertical="center"/>
    </xf>
    <xf numFmtId="0" fontId="11" fillId="0" borderId="0" xfId="10" applyAlignment="1">
      <alignment vertical="center" wrapText="1"/>
    </xf>
    <xf numFmtId="0" fontId="57" fillId="0" borderId="0" xfId="18" applyFont="1" applyAlignment="1">
      <alignment vertical="center"/>
    </xf>
    <xf numFmtId="0" fontId="28" fillId="0" borderId="0" xfId="18" applyFont="1" applyAlignment="1">
      <alignment vertical="center"/>
    </xf>
    <xf numFmtId="0" fontId="11" fillId="0" borderId="0" xfId="18" applyAlignment="1">
      <alignment vertical="center" wrapText="1"/>
    </xf>
    <xf numFmtId="0" fontId="63" fillId="0" borderId="0" xfId="10" applyFont="1" applyAlignment="1">
      <alignment vertical="center"/>
    </xf>
    <xf numFmtId="0" fontId="63" fillId="0" borderId="0" xfId="10" applyFont="1" applyAlignment="1">
      <alignment vertical="center" shrinkToFit="1"/>
    </xf>
    <xf numFmtId="0" fontId="61" fillId="0" borderId="0" xfId="10" applyFont="1" applyAlignment="1">
      <alignment vertical="center" shrinkToFit="1"/>
    </xf>
    <xf numFmtId="0" fontId="58" fillId="0" borderId="0" xfId="10" applyFont="1" applyAlignment="1">
      <alignment vertical="center"/>
    </xf>
    <xf numFmtId="0" fontId="57" fillId="0" borderId="105" xfId="10" applyFont="1" applyBorder="1" applyAlignment="1">
      <alignment horizontal="center" vertical="center" shrinkToFit="1"/>
    </xf>
    <xf numFmtId="0" fontId="57" fillId="0" borderId="106" xfId="10" applyFont="1" applyBorder="1" applyAlignment="1">
      <alignment horizontal="center" vertical="center" shrinkToFit="1"/>
    </xf>
    <xf numFmtId="188" fontId="57" fillId="0" borderId="0" xfId="10" applyNumberFormat="1" applyFont="1" applyAlignment="1">
      <alignment vertical="center"/>
    </xf>
    <xf numFmtId="0" fontId="57" fillId="0" borderId="134" xfId="10" applyFont="1" applyBorder="1" applyAlignment="1">
      <alignment horizontal="left" vertical="center"/>
    </xf>
    <xf numFmtId="0" fontId="57" fillId="0" borderId="135" xfId="10" applyFont="1" applyBorder="1" applyAlignment="1">
      <alignment horizontal="center" vertical="center"/>
    </xf>
    <xf numFmtId="0" fontId="61" fillId="0" borderId="135" xfId="10" applyFont="1" applyBorder="1" applyAlignment="1">
      <alignment horizontal="center" vertical="center"/>
    </xf>
    <xf numFmtId="0" fontId="57" fillId="0" borderId="136" xfId="10" applyFont="1" applyBorder="1" applyAlignment="1">
      <alignment horizontal="center" vertical="center"/>
    </xf>
    <xf numFmtId="188" fontId="57" fillId="0" borderId="80" xfId="10" applyNumberFormat="1" applyFont="1" applyBorder="1" applyAlignment="1">
      <alignment vertical="center"/>
    </xf>
    <xf numFmtId="0" fontId="64" fillId="0" borderId="0" xfId="10" applyFont="1" applyAlignment="1">
      <alignment shrinkToFit="1"/>
    </xf>
    <xf numFmtId="0" fontId="63" fillId="0" borderId="0" xfId="16" applyFont="1">
      <alignment vertical="center"/>
    </xf>
    <xf numFmtId="188" fontId="57" fillId="0" borderId="0" xfId="16" applyNumberFormat="1" applyFont="1">
      <alignment vertical="center"/>
    </xf>
    <xf numFmtId="0" fontId="60" fillId="0" borderId="0" xfId="18" applyFont="1" applyAlignment="1">
      <alignment vertical="center"/>
    </xf>
    <xf numFmtId="0" fontId="28" fillId="0" borderId="0" xfId="10" applyFont="1"/>
    <xf numFmtId="0" fontId="28" fillId="0" borderId="0" xfId="16" applyFont="1" applyAlignment="1">
      <alignment horizontal="distributed" vertical="center" shrinkToFit="1"/>
    </xf>
    <xf numFmtId="0" fontId="46" fillId="0" borderId="126" xfId="16" applyFont="1" applyBorder="1" applyAlignment="1">
      <alignment horizontal="center" vertical="center" shrinkToFit="1"/>
    </xf>
    <xf numFmtId="0" fontId="46" fillId="0" borderId="127" xfId="16" applyFont="1" applyBorder="1" applyAlignment="1">
      <alignment horizontal="center" vertical="center" shrinkToFit="1"/>
    </xf>
    <xf numFmtId="0" fontId="46" fillId="0" borderId="128" xfId="16" applyFont="1" applyBorder="1" applyAlignment="1">
      <alignment horizontal="center" vertical="center" shrinkToFit="1"/>
    </xf>
    <xf numFmtId="0" fontId="46" fillId="0" borderId="186" xfId="16" applyFont="1" applyBorder="1" applyAlignment="1">
      <alignment horizontal="left" vertical="center" shrinkToFit="1"/>
    </xf>
    <xf numFmtId="0" fontId="46" fillId="0" borderId="65" xfId="16" applyFont="1" applyBorder="1" applyAlignment="1">
      <alignment horizontal="center" vertical="center" shrinkToFit="1"/>
    </xf>
    <xf numFmtId="0" fontId="46" fillId="0" borderId="187" xfId="16" applyFont="1" applyBorder="1" applyAlignment="1">
      <alignment horizontal="center" vertical="center" shrinkToFit="1"/>
    </xf>
    <xf numFmtId="0" fontId="46" fillId="0" borderId="116" xfId="16" applyFont="1" applyBorder="1" applyAlignment="1">
      <alignment horizontal="center" vertical="center" shrinkToFit="1"/>
    </xf>
    <xf numFmtId="0" fontId="46" fillId="0" borderId="117" xfId="16" applyFont="1" applyBorder="1" applyAlignment="1">
      <alignment horizontal="center" vertical="center" shrinkToFit="1"/>
    </xf>
    <xf numFmtId="0" fontId="46" fillId="0" borderId="118" xfId="16" applyFont="1" applyBorder="1" applyAlignment="1">
      <alignment horizontal="center" vertical="center" shrinkToFit="1"/>
    </xf>
    <xf numFmtId="0" fontId="46" fillId="0" borderId="134" xfId="16" applyFont="1" applyBorder="1" applyAlignment="1">
      <alignment horizontal="left" vertical="center" shrinkToFit="1"/>
    </xf>
    <xf numFmtId="0" fontId="46" fillId="0" borderId="135" xfId="16" applyFont="1" applyBorder="1" applyAlignment="1">
      <alignment horizontal="center" vertical="center" shrinkToFit="1"/>
    </xf>
    <xf numFmtId="0" fontId="46" fillId="0" borderId="136" xfId="16" applyFont="1" applyBorder="1" applyAlignment="1">
      <alignment horizontal="center" vertical="center" shrinkToFit="1"/>
    </xf>
    <xf numFmtId="0" fontId="46" fillId="0" borderId="150" xfId="16" applyFont="1" applyBorder="1" applyAlignment="1">
      <alignment horizontal="left" vertical="center" shrinkToFit="1"/>
    </xf>
    <xf numFmtId="0" fontId="46" fillId="0" borderId="151" xfId="16" applyFont="1" applyBorder="1" applyAlignment="1">
      <alignment horizontal="center" vertical="center" shrinkToFit="1"/>
    </xf>
    <xf numFmtId="0" fontId="46" fillId="0" borderId="152" xfId="16" applyFont="1" applyBorder="1" applyAlignment="1">
      <alignment horizontal="center" vertical="center" shrinkToFit="1"/>
    </xf>
    <xf numFmtId="0" fontId="46" fillId="0" borderId="0" xfId="10" applyFont="1" applyAlignment="1">
      <alignment vertical="center"/>
    </xf>
    <xf numFmtId="0" fontId="11" fillId="0" borderId="0" xfId="18" applyAlignment="1">
      <alignment vertical="center"/>
    </xf>
    <xf numFmtId="0" fontId="11" fillId="0" borderId="0" xfId="10" applyAlignment="1">
      <alignment vertical="center"/>
    </xf>
    <xf numFmtId="0" fontId="62" fillId="0" borderId="0" xfId="10" applyFont="1" applyAlignment="1">
      <alignment vertical="center" shrinkToFit="1"/>
    </xf>
    <xf numFmtId="0" fontId="63" fillId="0" borderId="113" xfId="10" applyFont="1" applyBorder="1" applyAlignment="1">
      <alignment vertical="center"/>
    </xf>
    <xf numFmtId="0" fontId="57" fillId="0" borderId="126" xfId="16" applyFont="1" applyBorder="1" applyAlignment="1">
      <alignment horizontal="center" vertical="center" shrinkToFit="1"/>
    </xf>
    <xf numFmtId="0" fontId="57" fillId="0" borderId="127" xfId="16" applyFont="1" applyBorder="1" applyAlignment="1">
      <alignment horizontal="center" vertical="center" shrinkToFit="1"/>
    </xf>
    <xf numFmtId="0" fontId="28" fillId="0" borderId="127" xfId="16" applyFont="1" applyBorder="1" applyAlignment="1">
      <alignment horizontal="center" vertical="center" shrinkToFit="1"/>
    </xf>
    <xf numFmtId="0" fontId="66" fillId="0" borderId="127" xfId="16" applyFont="1" applyBorder="1" applyAlignment="1">
      <alignment horizontal="center" vertical="center" shrinkToFit="1"/>
    </xf>
    <xf numFmtId="0" fontId="67" fillId="0" borderId="127" xfId="16" applyFont="1" applyBorder="1" applyAlignment="1">
      <alignment horizontal="center" vertical="center" shrinkToFit="1"/>
    </xf>
    <xf numFmtId="0" fontId="68" fillId="0" borderId="127" xfId="16" applyFont="1" applyBorder="1" applyAlignment="1">
      <alignment horizontal="center" vertical="center" shrinkToFit="1"/>
    </xf>
    <xf numFmtId="0" fontId="28" fillId="0" borderId="128" xfId="16" applyFont="1" applyBorder="1" applyAlignment="1">
      <alignment horizontal="center" vertical="center" shrinkToFit="1"/>
    </xf>
    <xf numFmtId="0" fontId="57" fillId="0" borderId="186" xfId="16" applyFont="1" applyBorder="1" applyAlignment="1">
      <alignment horizontal="left" vertical="center" shrinkToFit="1"/>
    </xf>
    <xf numFmtId="0" fontId="69" fillId="0" borderId="65" xfId="16" applyFont="1" applyBorder="1" applyAlignment="1">
      <alignment horizontal="center" vertical="center" shrinkToFit="1"/>
    </xf>
    <xf numFmtId="0" fontId="57" fillId="0" borderId="65" xfId="16" applyFont="1" applyBorder="1" applyAlignment="1">
      <alignment horizontal="center" vertical="center" shrinkToFit="1"/>
    </xf>
    <xf numFmtId="0" fontId="61" fillId="0" borderId="65" xfId="16" applyFont="1" applyBorder="1" applyAlignment="1">
      <alignment horizontal="center" vertical="center" shrinkToFit="1"/>
    </xf>
    <xf numFmtId="0" fontId="70" fillId="0" borderId="65" xfId="16" applyFont="1" applyBorder="1" applyAlignment="1">
      <alignment horizontal="center" vertical="center" shrinkToFit="1"/>
    </xf>
    <xf numFmtId="0" fontId="57" fillId="0" borderId="187" xfId="16" applyFont="1" applyBorder="1" applyAlignment="1">
      <alignment horizontal="center" vertical="center" shrinkToFit="1"/>
    </xf>
    <xf numFmtId="0" fontId="57" fillId="0" borderId="116" xfId="16" applyFont="1" applyBorder="1" applyAlignment="1">
      <alignment horizontal="center" vertical="center" shrinkToFit="1"/>
    </xf>
    <xf numFmtId="0" fontId="57" fillId="0" borderId="117" xfId="16" applyFont="1" applyBorder="1" applyAlignment="1">
      <alignment horizontal="center" vertical="center" shrinkToFit="1"/>
    </xf>
    <xf numFmtId="0" fontId="28" fillId="0" borderId="117" xfId="16" applyFont="1" applyBorder="1" applyAlignment="1">
      <alignment horizontal="center" vertical="center" shrinkToFit="1"/>
    </xf>
    <xf numFmtId="0" fontId="66" fillId="0" borderId="117" xfId="16" applyFont="1" applyBorder="1" applyAlignment="1">
      <alignment horizontal="center" vertical="center" shrinkToFit="1"/>
    </xf>
    <xf numFmtId="0" fontId="67" fillId="0" borderId="117" xfId="16" applyFont="1" applyBorder="1" applyAlignment="1">
      <alignment horizontal="center" vertical="center" shrinkToFit="1"/>
    </xf>
    <xf numFmtId="0" fontId="68" fillId="0" borderId="117" xfId="16" applyFont="1" applyBorder="1" applyAlignment="1">
      <alignment horizontal="center" vertical="center" shrinkToFit="1"/>
    </xf>
    <xf numFmtId="0" fontId="28" fillId="0" borderId="118" xfId="16" applyFont="1" applyBorder="1" applyAlignment="1">
      <alignment horizontal="center" vertical="center" shrinkToFit="1"/>
    </xf>
    <xf numFmtId="0" fontId="57" fillId="0" borderId="134" xfId="16" applyFont="1" applyBorder="1" applyAlignment="1">
      <alignment horizontal="left" vertical="center" shrinkToFit="1"/>
    </xf>
    <xf numFmtId="0" fontId="69" fillId="0" borderId="135" xfId="16" applyFont="1" applyBorder="1" applyAlignment="1">
      <alignment horizontal="center" vertical="center" shrinkToFit="1"/>
    </xf>
    <xf numFmtId="0" fontId="57" fillId="0" borderId="135" xfId="16" applyFont="1" applyBorder="1" applyAlignment="1">
      <alignment horizontal="center" vertical="center" shrinkToFit="1"/>
    </xf>
    <xf numFmtId="0" fontId="61" fillId="0" borderId="135" xfId="16" applyFont="1" applyBorder="1" applyAlignment="1">
      <alignment horizontal="center" vertical="center" shrinkToFit="1"/>
    </xf>
    <xf numFmtId="0" fontId="70" fillId="0" borderId="135" xfId="16" applyFont="1" applyBorder="1" applyAlignment="1">
      <alignment horizontal="center" vertical="center" shrinkToFit="1"/>
    </xf>
    <xf numFmtId="0" fontId="57" fillId="0" borderId="136" xfId="16" applyFont="1" applyBorder="1" applyAlignment="1">
      <alignment horizontal="center" vertical="center" shrinkToFit="1"/>
    </xf>
    <xf numFmtId="0" fontId="57" fillId="0" borderId="150" xfId="16" applyFont="1" applyBorder="1" applyAlignment="1">
      <alignment horizontal="left" vertical="center" shrinkToFit="1"/>
    </xf>
    <xf numFmtId="0" fontId="57" fillId="0" borderId="151" xfId="16" applyFont="1" applyBorder="1" applyAlignment="1">
      <alignment horizontal="center" vertical="center" shrinkToFit="1"/>
    </xf>
    <xf numFmtId="0" fontId="57" fillId="0" borderId="152" xfId="16" applyFont="1" applyBorder="1" applyAlignment="1">
      <alignment horizontal="center" vertical="center" shrinkToFit="1"/>
    </xf>
    <xf numFmtId="190" fontId="57" fillId="0" borderId="0" xfId="10" applyNumberFormat="1" applyFont="1" applyAlignment="1">
      <alignment vertical="center"/>
    </xf>
    <xf numFmtId="0" fontId="57" fillId="0" borderId="0" xfId="18" applyFont="1" applyAlignment="1">
      <alignment vertical="center" wrapText="1"/>
    </xf>
    <xf numFmtId="0" fontId="50" fillId="10" borderId="0" xfId="10" applyFont="1" applyFill="1" applyAlignment="1">
      <alignment horizontal="left" vertical="top"/>
    </xf>
    <xf numFmtId="0" fontId="50" fillId="10" borderId="0" xfId="10" applyFont="1" applyFill="1" applyAlignment="1">
      <alignment horizontal="left" vertical="center"/>
    </xf>
    <xf numFmtId="0" fontId="50" fillId="10" borderId="5" xfId="10" applyFont="1" applyFill="1" applyBorder="1" applyAlignment="1">
      <alignment horizontal="left" vertical="center"/>
    </xf>
    <xf numFmtId="0" fontId="50" fillId="10" borderId="6" xfId="10" applyFont="1" applyFill="1" applyBorder="1" applyAlignment="1">
      <alignment horizontal="left" vertical="center"/>
    </xf>
    <xf numFmtId="0" fontId="50" fillId="10" borderId="7" xfId="10" applyFont="1" applyFill="1" applyBorder="1" applyAlignment="1">
      <alignment horizontal="left" vertical="center"/>
    </xf>
    <xf numFmtId="0" fontId="50" fillId="10" borderId="8" xfId="10" applyFont="1" applyFill="1" applyBorder="1" applyAlignment="1">
      <alignment horizontal="left" vertical="top"/>
    </xf>
    <xf numFmtId="0" fontId="50" fillId="10" borderId="10" xfId="10" applyFont="1" applyFill="1" applyBorder="1" applyAlignment="1">
      <alignment horizontal="left" vertical="top"/>
    </xf>
    <xf numFmtId="0" fontId="50" fillId="10" borderId="9" xfId="10" applyFont="1" applyFill="1" applyBorder="1" applyAlignment="1">
      <alignment horizontal="left" vertical="top"/>
    </xf>
    <xf numFmtId="0" fontId="50" fillId="10" borderId="14" xfId="10" applyFont="1" applyFill="1" applyBorder="1" applyAlignment="1">
      <alignment horizontal="left" vertical="top"/>
    </xf>
    <xf numFmtId="0" fontId="50" fillId="10" borderId="18" xfId="10" applyFont="1" applyFill="1" applyBorder="1" applyAlignment="1">
      <alignment horizontal="left" vertical="top"/>
    </xf>
    <xf numFmtId="0" fontId="50" fillId="10" borderId="14" xfId="10" applyFont="1" applyFill="1" applyBorder="1" applyAlignment="1">
      <alignment horizontal="center" vertical="center"/>
    </xf>
    <xf numFmtId="0" fontId="50" fillId="10" borderId="0" xfId="10" applyFont="1" applyFill="1" applyAlignment="1">
      <alignment horizontal="center" vertical="center"/>
    </xf>
    <xf numFmtId="0" fontId="50" fillId="10" borderId="18" xfId="10" applyFont="1" applyFill="1" applyBorder="1" applyAlignment="1">
      <alignment horizontal="center" vertical="center"/>
    </xf>
    <xf numFmtId="0" fontId="50" fillId="10" borderId="22" xfId="10" applyFont="1" applyFill="1" applyBorder="1" applyAlignment="1">
      <alignment horizontal="left" vertical="top"/>
    </xf>
    <xf numFmtId="0" fontId="50" fillId="10" borderId="23" xfId="10" applyFont="1" applyFill="1" applyBorder="1" applyAlignment="1">
      <alignment horizontal="left" vertical="top"/>
    </xf>
    <xf numFmtId="0" fontId="50" fillId="10" borderId="24" xfId="10" applyFont="1" applyFill="1" applyBorder="1" applyAlignment="1">
      <alignment horizontal="left" vertical="top"/>
    </xf>
    <xf numFmtId="0" fontId="50" fillId="10" borderId="0" xfId="10" applyFont="1" applyFill="1" applyAlignment="1">
      <alignment horizontal="right" vertical="top"/>
    </xf>
    <xf numFmtId="0" fontId="50" fillId="10" borderId="0" xfId="10" applyFont="1" applyFill="1" applyAlignment="1">
      <alignment horizontal="left"/>
    </xf>
    <xf numFmtId="0" fontId="50" fillId="10" borderId="0" xfId="10" applyFont="1" applyFill="1"/>
    <xf numFmtId="0" fontId="54" fillId="0" borderId="0" xfId="10" applyFont="1" applyAlignment="1">
      <alignment horizontal="left"/>
    </xf>
    <xf numFmtId="0" fontId="54" fillId="0" borderId="0" xfId="10" applyFont="1" applyAlignment="1">
      <alignment horizontal="justify"/>
    </xf>
    <xf numFmtId="0" fontId="54" fillId="0" borderId="0" xfId="10" applyFont="1" applyAlignment="1">
      <alignment vertical="top"/>
    </xf>
    <xf numFmtId="0" fontId="71" fillId="0" borderId="0" xfId="10" applyFont="1" applyAlignment="1">
      <alignment vertical="center"/>
    </xf>
    <xf numFmtId="0" fontId="54" fillId="0" borderId="1" xfId="10" applyFont="1" applyBorder="1" applyAlignment="1">
      <alignment horizontal="center" vertical="center"/>
    </xf>
    <xf numFmtId="0" fontId="54" fillId="0" borderId="5" xfId="10" applyFont="1" applyBorder="1" applyAlignment="1">
      <alignment horizontal="center" vertical="center"/>
    </xf>
    <xf numFmtId="0" fontId="54" fillId="0" borderId="1" xfId="10" applyFont="1" applyBorder="1" applyAlignment="1">
      <alignment horizontal="justify" vertical="center"/>
    </xf>
    <xf numFmtId="0" fontId="54" fillId="0" borderId="5" xfId="10" applyFont="1" applyBorder="1" applyAlignment="1">
      <alignment horizontal="justify" vertical="center"/>
    </xf>
    <xf numFmtId="0" fontId="54" fillId="0" borderId="1" xfId="10" applyFont="1" applyBorder="1" applyAlignment="1">
      <alignment horizontal="center" vertical="center" wrapText="1"/>
    </xf>
    <xf numFmtId="0" fontId="54" fillId="0" borderId="1" xfId="10" applyFont="1" applyBorder="1" applyAlignment="1">
      <alignment horizontal="justify" vertical="center" wrapText="1"/>
    </xf>
    <xf numFmtId="0" fontId="54" fillId="0" borderId="5" xfId="10" applyFont="1" applyBorder="1" applyAlignment="1">
      <alignment horizontal="justify" vertical="center" wrapText="1"/>
    </xf>
    <xf numFmtId="0" fontId="54" fillId="0" borderId="192" xfId="10" applyFont="1" applyBorder="1" applyAlignment="1">
      <alignment horizontal="justify" vertical="top" wrapText="1"/>
    </xf>
    <xf numFmtId="0" fontId="54" fillId="0" borderId="1" xfId="10" applyFont="1" applyBorder="1" applyAlignment="1">
      <alignment horizontal="justify" vertical="top" wrapText="1"/>
    </xf>
    <xf numFmtId="0" fontId="54" fillId="0" borderId="5" xfId="10" applyFont="1" applyBorder="1" applyAlignment="1">
      <alignment horizontal="center" vertical="center" wrapText="1"/>
    </xf>
    <xf numFmtId="0" fontId="54" fillId="0" borderId="2" xfId="10" applyFont="1" applyBorder="1" applyAlignment="1">
      <alignment horizontal="justify" vertical="top" wrapText="1"/>
    </xf>
    <xf numFmtId="0" fontId="54" fillId="0" borderId="2" xfId="10" applyFont="1" applyBorder="1" applyAlignment="1">
      <alignment horizontal="center" vertical="center" wrapText="1"/>
    </xf>
    <xf numFmtId="0" fontId="54" fillId="0" borderId="162" xfId="10" applyFont="1" applyBorder="1" applyAlignment="1">
      <alignment horizontal="center" vertical="center" wrapText="1"/>
    </xf>
    <xf numFmtId="0" fontId="12" fillId="0" borderId="9" xfId="10" applyFont="1" applyBorder="1"/>
    <xf numFmtId="188" fontId="13" fillId="0" borderId="1" xfId="10" applyNumberFormat="1" applyFont="1" applyBorder="1" applyAlignment="1">
      <alignment horizontal="center" vertical="center" wrapText="1"/>
    </xf>
    <xf numFmtId="0" fontId="12" fillId="0" borderId="18" xfId="10" applyFont="1" applyBorder="1"/>
    <xf numFmtId="0" fontId="54" fillId="0" borderId="8" xfId="10" applyFont="1" applyBorder="1" applyAlignment="1">
      <alignment horizontal="justify" vertical="top" wrapText="1"/>
    </xf>
    <xf numFmtId="0" fontId="54" fillId="0" borderId="10" xfId="10" applyFont="1" applyBorder="1" applyAlignment="1">
      <alignment horizontal="justify" vertical="top" wrapText="1"/>
    </xf>
    <xf numFmtId="0" fontId="54" fillId="0" borderId="14" xfId="10" applyFont="1" applyBorder="1" applyAlignment="1">
      <alignment horizontal="left"/>
    </xf>
    <xf numFmtId="0" fontId="54" fillId="0" borderId="0" xfId="10" applyFont="1"/>
    <xf numFmtId="0" fontId="54" fillId="0" borderId="18" xfId="10" applyFont="1" applyBorder="1" applyAlignment="1">
      <alignment horizontal="justify" vertical="top" wrapText="1"/>
    </xf>
    <xf numFmtId="0" fontId="54" fillId="0" borderId="0" xfId="10" applyFont="1" applyAlignment="1">
      <alignment horizontal="justify" vertical="top" wrapText="1"/>
    </xf>
    <xf numFmtId="0" fontId="54" fillId="0" borderId="22" xfId="10" applyFont="1" applyBorder="1" applyAlignment="1">
      <alignment horizontal="left"/>
    </xf>
    <xf numFmtId="0" fontId="12" fillId="0" borderId="24" xfId="10" applyFont="1" applyBorder="1"/>
    <xf numFmtId="0" fontId="72" fillId="0" borderId="0" xfId="10" applyFont="1" applyAlignment="1">
      <alignment horizontal="left" vertical="center"/>
    </xf>
    <xf numFmtId="0" fontId="12" fillId="0" borderId="20" xfId="10" applyFont="1" applyBorder="1"/>
    <xf numFmtId="0" fontId="3" fillId="0" borderId="1" xfId="14" applyBorder="1" applyAlignment="1">
      <alignment horizontal="center" vertical="center"/>
    </xf>
    <xf numFmtId="0" fontId="3" fillId="8" borderId="1" xfId="14" applyFill="1" applyBorder="1" applyAlignment="1">
      <alignment horizontal="center" vertical="center"/>
    </xf>
    <xf numFmtId="0" fontId="15" fillId="0" borderId="0" xfId="10" applyFont="1" applyAlignment="1">
      <alignment horizontal="left" vertical="top"/>
    </xf>
    <xf numFmtId="0" fontId="15" fillId="0" borderId="0" xfId="10" applyFont="1" applyAlignment="1">
      <alignment horizontal="right" vertical="center"/>
    </xf>
    <xf numFmtId="0" fontId="15" fillId="0" borderId="0" xfId="10" applyFont="1" applyAlignment="1">
      <alignment vertical="center"/>
    </xf>
    <xf numFmtId="0" fontId="15" fillId="0" borderId="0" xfId="10" applyFont="1" applyAlignment="1">
      <alignment horizontal="center" vertical="top"/>
    </xf>
    <xf numFmtId="0" fontId="15" fillId="0" borderId="193" xfId="10" applyFont="1" applyBorder="1" applyAlignment="1">
      <alignment horizontal="center" vertical="center"/>
    </xf>
    <xf numFmtId="0" fontId="15" fillId="0" borderId="50" xfId="10" applyFont="1" applyBorder="1" applyAlignment="1">
      <alignment horizontal="center" vertical="center"/>
    </xf>
    <xf numFmtId="0" fontId="15" fillId="0" borderId="194" xfId="10" applyFont="1" applyBorder="1" applyAlignment="1">
      <alignment horizontal="center" vertical="center"/>
    </xf>
    <xf numFmtId="0" fontId="15" fillId="0" borderId="0" xfId="10" applyFont="1" applyAlignment="1">
      <alignment horizontal="left" vertical="center"/>
    </xf>
    <xf numFmtId="0" fontId="15" fillId="0" borderId="10" xfId="10" applyFont="1" applyBorder="1" applyAlignment="1">
      <alignment horizontal="right" vertical="center"/>
    </xf>
    <xf numFmtId="0" fontId="15" fillId="0" borderId="9" xfId="10" applyFont="1" applyBorder="1" applyAlignment="1">
      <alignment horizontal="left" vertical="center"/>
    </xf>
    <xf numFmtId="0" fontId="15" fillId="0" borderId="5" xfId="10" applyFont="1" applyBorder="1" applyAlignment="1">
      <alignment horizontal="center" vertical="center"/>
    </xf>
    <xf numFmtId="0" fontId="15" fillId="0" borderId="7" xfId="10" applyFont="1" applyBorder="1" applyAlignment="1">
      <alignment horizontal="left" vertical="center"/>
    </xf>
    <xf numFmtId="0" fontId="15" fillId="0" borderId="6" xfId="10" applyFont="1" applyBorder="1" applyAlignment="1">
      <alignment horizontal="left" vertical="center"/>
    </xf>
    <xf numFmtId="0" fontId="15" fillId="0" borderId="0" xfId="10" applyFont="1" applyAlignment="1">
      <alignment horizontal="center" vertical="center"/>
    </xf>
    <xf numFmtId="0" fontId="15" fillId="0" borderId="10" xfId="10" applyFont="1" applyBorder="1" applyAlignment="1">
      <alignment horizontal="left" vertical="center"/>
    </xf>
    <xf numFmtId="0" fontId="15" fillId="0" borderId="23" xfId="10" applyFont="1" applyBorder="1" applyAlignment="1">
      <alignment horizontal="center" vertical="center"/>
    </xf>
    <xf numFmtId="0" fontId="15" fillId="0" borderId="41" xfId="10" applyFont="1" applyBorder="1" applyAlignment="1">
      <alignment horizontal="center" vertical="center"/>
    </xf>
    <xf numFmtId="0" fontId="15" fillId="0" borderId="34" xfId="10" applyFont="1" applyBorder="1" applyAlignment="1">
      <alignment horizontal="left" vertical="center"/>
    </xf>
    <xf numFmtId="0" fontId="15" fillId="0" borderId="22" xfId="10" applyFont="1" applyBorder="1" applyAlignment="1">
      <alignment horizontal="center" vertical="center"/>
    </xf>
    <xf numFmtId="0" fontId="15" fillId="0" borderId="23" xfId="10" applyFont="1" applyBorder="1" applyAlignment="1">
      <alignment horizontal="left" vertical="center"/>
    </xf>
    <xf numFmtId="0" fontId="15" fillId="0" borderId="18" xfId="10" applyFont="1" applyBorder="1" applyAlignment="1">
      <alignment horizontal="left" vertical="center"/>
    </xf>
    <xf numFmtId="0" fontId="15" fillId="0" borderId="24" xfId="10" applyFont="1" applyBorder="1" applyAlignment="1">
      <alignment horizontal="left" vertical="center"/>
    </xf>
    <xf numFmtId="0" fontId="15" fillId="0" borderId="112" xfId="10" applyFont="1" applyBorder="1" applyAlignment="1">
      <alignment horizontal="left" vertical="top"/>
    </xf>
    <xf numFmtId="0" fontId="15" fillId="0" borderId="23" xfId="10" applyFont="1" applyBorder="1" applyAlignment="1">
      <alignment horizontal="left" vertical="top"/>
    </xf>
    <xf numFmtId="0" fontId="15" fillId="0" borderId="10" xfId="10" applyFont="1" applyBorder="1" applyAlignment="1">
      <alignment horizontal="left" vertical="top"/>
    </xf>
    <xf numFmtId="0" fontId="3" fillId="7" borderId="0" xfId="14" applyFill="1">
      <alignment vertical="center"/>
    </xf>
    <xf numFmtId="0" fontId="3" fillId="7" borderId="0" xfId="14" applyFill="1" applyAlignment="1">
      <alignment horizontal="right" vertical="center"/>
    </xf>
    <xf numFmtId="0" fontId="3" fillId="7" borderId="0" xfId="14" applyFill="1" applyAlignment="1">
      <alignment horizontal="center" vertical="center"/>
    </xf>
    <xf numFmtId="0" fontId="73" fillId="7" borderId="0" xfId="14" applyFont="1" applyFill="1" applyAlignment="1">
      <alignment horizontal="center" vertical="center"/>
    </xf>
    <xf numFmtId="0" fontId="3" fillId="7" borderId="0" xfId="14" applyFill="1" applyAlignment="1">
      <alignment horizontal="center" vertical="center" shrinkToFit="1"/>
    </xf>
    <xf numFmtId="0" fontId="3" fillId="7" borderId="18" xfId="14" applyFill="1" applyBorder="1" applyAlignment="1">
      <alignment horizontal="center" vertical="center"/>
    </xf>
    <xf numFmtId="0" fontId="74" fillId="7" borderId="0" xfId="14" applyFont="1" applyFill="1">
      <alignment vertical="center"/>
    </xf>
    <xf numFmtId="0" fontId="3" fillId="7" borderId="1" xfId="14" applyFill="1" applyBorder="1">
      <alignment vertical="center"/>
    </xf>
    <xf numFmtId="191" fontId="3" fillId="0" borderId="3" xfId="14" applyNumberFormat="1" applyBorder="1" applyAlignment="1">
      <alignment horizontal="center" vertical="center"/>
    </xf>
    <xf numFmtId="0" fontId="77" fillId="7" borderId="98" xfId="14" applyFont="1" applyFill="1" applyBorder="1" applyAlignment="1">
      <alignment vertical="center" wrapText="1"/>
    </xf>
    <xf numFmtId="38" fontId="76" fillId="8" borderId="98" xfId="20" applyFont="1" applyFill="1" applyBorder="1">
      <alignment vertical="center"/>
    </xf>
    <xf numFmtId="0" fontId="3" fillId="7" borderId="98" xfId="14" applyFill="1" applyBorder="1">
      <alignment vertical="center"/>
    </xf>
    <xf numFmtId="0" fontId="3" fillId="0" borderId="1" xfId="14" applyBorder="1">
      <alignment vertical="center"/>
    </xf>
    <xf numFmtId="0" fontId="3" fillId="7" borderId="4" xfId="14" applyFill="1" applyBorder="1" applyAlignment="1">
      <alignment horizontal="center" vertical="center"/>
    </xf>
    <xf numFmtId="0" fontId="77" fillId="7" borderId="195" xfId="14" applyFont="1" applyFill="1" applyBorder="1" applyAlignment="1">
      <alignment vertical="center" wrapText="1"/>
    </xf>
    <xf numFmtId="38" fontId="76" fillId="8" borderId="195" xfId="20" applyFont="1" applyFill="1" applyBorder="1">
      <alignment vertical="center"/>
    </xf>
    <xf numFmtId="0" fontId="3" fillId="7" borderId="195" xfId="14" applyFill="1" applyBorder="1">
      <alignment vertical="center"/>
    </xf>
    <xf numFmtId="191" fontId="3" fillId="7" borderId="3" xfId="14" applyNumberFormat="1" applyFill="1" applyBorder="1" applyAlignment="1">
      <alignment horizontal="center" vertical="center"/>
    </xf>
    <xf numFmtId="0" fontId="77" fillId="7" borderId="196" xfId="14" applyFont="1" applyFill="1" applyBorder="1" applyAlignment="1">
      <alignment vertical="center" wrapText="1"/>
    </xf>
    <xf numFmtId="38" fontId="76" fillId="8" borderId="196" xfId="20" applyFont="1" applyFill="1" applyBorder="1">
      <alignment vertical="center"/>
    </xf>
    <xf numFmtId="0" fontId="3" fillId="7" borderId="196" xfId="14" applyFill="1" applyBorder="1">
      <alignment vertical="center"/>
    </xf>
    <xf numFmtId="0" fontId="3" fillId="7" borderId="10" xfId="14" applyFill="1" applyBorder="1" applyAlignment="1">
      <alignment horizontal="center" vertical="center"/>
    </xf>
    <xf numFmtId="192" fontId="11" fillId="7" borderId="10" xfId="20" applyNumberFormat="1" applyFont="1" applyFill="1" applyBorder="1" applyAlignment="1">
      <alignment horizontal="center" vertical="center"/>
    </xf>
    <xf numFmtId="0" fontId="3" fillId="7" borderId="10" xfId="14" applyFill="1" applyBorder="1" applyAlignment="1">
      <alignment vertical="center" wrapText="1"/>
    </xf>
    <xf numFmtId="38" fontId="11" fillId="7" borderId="10" xfId="20" applyFont="1" applyFill="1" applyBorder="1">
      <alignment vertical="center"/>
    </xf>
    <xf numFmtId="0" fontId="3" fillId="7" borderId="10" xfId="14" applyFill="1" applyBorder="1">
      <alignment vertical="center"/>
    </xf>
    <xf numFmtId="38" fontId="11" fillId="7" borderId="23" xfId="20" applyFont="1" applyFill="1" applyBorder="1">
      <alignment vertical="center"/>
    </xf>
    <xf numFmtId="0" fontId="3" fillId="7" borderId="23" xfId="14" applyFill="1" applyBorder="1">
      <alignment vertical="center"/>
    </xf>
    <xf numFmtId="185" fontId="3" fillId="7" borderId="6" xfId="14" applyNumberFormat="1" applyFill="1" applyBorder="1" applyAlignment="1">
      <alignment horizontal="center" vertical="center"/>
    </xf>
    <xf numFmtId="0" fontId="3" fillId="7" borderId="14" xfId="14" applyFill="1" applyBorder="1">
      <alignment vertical="center"/>
    </xf>
    <xf numFmtId="186" fontId="76" fillId="7" borderId="0" xfId="15" applyNumberFormat="1" applyFont="1" applyFill="1" applyBorder="1" applyAlignment="1">
      <alignment horizontal="center" vertical="center"/>
    </xf>
    <xf numFmtId="0" fontId="78" fillId="7" borderId="98" xfId="14" applyFont="1" applyFill="1" applyBorder="1" applyAlignment="1">
      <alignment vertical="center" wrapText="1"/>
    </xf>
    <xf numFmtId="0" fontId="3" fillId="8" borderId="4" xfId="14" applyFill="1" applyBorder="1" applyAlignment="1">
      <alignment horizontal="center" vertical="center"/>
    </xf>
    <xf numFmtId="0" fontId="78" fillId="7" borderId="195" xfId="14" applyFont="1" applyFill="1" applyBorder="1" applyAlignment="1">
      <alignment vertical="center" wrapText="1"/>
    </xf>
    <xf numFmtId="191" fontId="3" fillId="8" borderId="3" xfId="14" applyNumberFormat="1" applyFill="1" applyBorder="1" applyAlignment="1">
      <alignment horizontal="center" vertical="center"/>
    </xf>
    <xf numFmtId="0" fontId="78" fillId="7" borderId="196" xfId="14" applyFont="1" applyFill="1" applyBorder="1" applyAlignment="1">
      <alignment vertical="center" wrapText="1"/>
    </xf>
    <xf numFmtId="0" fontId="3" fillId="7" borderId="0" xfId="14" applyFill="1" applyAlignment="1">
      <alignment horizontal="left" vertical="center"/>
    </xf>
    <xf numFmtId="0" fontId="3" fillId="7" borderId="22" xfId="14" applyFill="1" applyBorder="1">
      <alignment vertical="center"/>
    </xf>
    <xf numFmtId="0" fontId="14" fillId="7" borderId="0" xfId="10" applyFont="1" applyFill="1" applyAlignment="1">
      <alignment vertical="center"/>
    </xf>
    <xf numFmtId="0" fontId="14" fillId="7" borderId="0" xfId="10" applyFont="1" applyFill="1" applyAlignment="1">
      <alignment horizontal="center" vertical="center"/>
    </xf>
    <xf numFmtId="0" fontId="12" fillId="7" borderId="0" xfId="10" applyFont="1" applyFill="1" applyAlignment="1">
      <alignment horizontal="left" vertical="center"/>
    </xf>
    <xf numFmtId="0" fontId="12" fillId="7" borderId="0" xfId="10" applyFont="1" applyFill="1" applyAlignment="1">
      <alignment horizontal="center" vertical="center"/>
    </xf>
    <xf numFmtId="0" fontId="12" fillId="7" borderId="7" xfId="10" applyFont="1" applyFill="1" applyBorder="1" applyAlignment="1">
      <alignment horizontal="center" vertical="center"/>
    </xf>
    <xf numFmtId="0" fontId="12" fillId="7" borderId="32" xfId="10" applyFont="1" applyFill="1" applyBorder="1" applyAlignment="1">
      <alignment horizontal="center" vertical="center"/>
    </xf>
    <xf numFmtId="0" fontId="12" fillId="7" borderId="50" xfId="10" applyFont="1" applyFill="1" applyBorder="1" applyAlignment="1">
      <alignment horizontal="center" vertical="center"/>
    </xf>
    <xf numFmtId="0" fontId="12" fillId="7" borderId="8" xfId="10" applyFont="1" applyFill="1" applyBorder="1" applyAlignment="1">
      <alignment horizontal="center" vertical="center"/>
    </xf>
    <xf numFmtId="0" fontId="12" fillId="7" borderId="9" xfId="10" applyFont="1" applyFill="1" applyBorder="1" applyAlignment="1">
      <alignment horizontal="center" vertical="center"/>
    </xf>
    <xf numFmtId="0" fontId="11" fillId="7" borderId="0" xfId="10" applyFill="1" applyAlignment="1">
      <alignment horizontal="center" vertical="center"/>
    </xf>
    <xf numFmtId="0" fontId="12" fillId="7" borderId="10" xfId="10" applyFont="1" applyFill="1" applyBorder="1" applyAlignment="1">
      <alignment vertical="center"/>
    </xf>
    <xf numFmtId="0" fontId="12" fillId="7" borderId="10" xfId="10" applyFont="1" applyFill="1" applyBorder="1" applyAlignment="1">
      <alignment vertical="center" wrapText="1"/>
    </xf>
    <xf numFmtId="0" fontId="12" fillId="7" borderId="9" xfId="10" applyFont="1" applyFill="1" applyBorder="1" applyAlignment="1">
      <alignment vertical="center" wrapText="1"/>
    </xf>
    <xf numFmtId="0" fontId="12" fillId="7" borderId="18" xfId="10" applyFont="1" applyFill="1" applyBorder="1" applyAlignment="1">
      <alignment horizontal="center" vertical="center"/>
    </xf>
    <xf numFmtId="0" fontId="11" fillId="7" borderId="14" xfId="10" applyFill="1" applyBorder="1" applyAlignment="1">
      <alignment horizontal="center" vertical="center"/>
    </xf>
    <xf numFmtId="0" fontId="12" fillId="7" borderId="0" xfId="10" applyFont="1" applyFill="1" applyAlignment="1">
      <alignment vertical="center"/>
    </xf>
    <xf numFmtId="0" fontId="12" fillId="7" borderId="0" xfId="10" applyFont="1" applyFill="1" applyAlignment="1">
      <alignment vertical="center" wrapText="1"/>
    </xf>
    <xf numFmtId="0" fontId="12" fillId="7" borderId="18" xfId="10" applyFont="1" applyFill="1" applyBorder="1" applyAlignment="1">
      <alignment vertical="center" wrapText="1"/>
    </xf>
    <xf numFmtId="0" fontId="12" fillId="7" borderId="8" xfId="10" applyFont="1" applyFill="1" applyBorder="1" applyAlignment="1">
      <alignment vertical="center"/>
    </xf>
    <xf numFmtId="0" fontId="12" fillId="7" borderId="2" xfId="10" applyFont="1" applyFill="1" applyBorder="1" applyAlignment="1">
      <alignment vertical="center" wrapText="1"/>
    </xf>
    <xf numFmtId="0" fontId="12" fillId="7" borderId="8" xfId="10" applyFont="1" applyFill="1" applyBorder="1" applyAlignment="1">
      <alignment horizontal="left" vertical="center" wrapText="1"/>
    </xf>
    <xf numFmtId="0" fontId="12" fillId="7" borderId="9" xfId="10" applyFont="1" applyFill="1" applyBorder="1" applyAlignment="1">
      <alignment vertical="center"/>
    </xf>
    <xf numFmtId="0" fontId="12" fillId="7" borderId="64" xfId="10" applyFont="1" applyFill="1" applyBorder="1" applyAlignment="1">
      <alignment horizontal="left" vertical="center" wrapText="1"/>
    </xf>
    <xf numFmtId="0" fontId="11" fillId="7" borderId="11" xfId="10" applyFill="1" applyBorder="1" applyAlignment="1">
      <alignment horizontal="center" vertical="center"/>
    </xf>
    <xf numFmtId="0" fontId="12" fillId="7" borderId="12" xfId="10" applyFont="1" applyFill="1" applyBorder="1" applyAlignment="1">
      <alignment vertical="center"/>
    </xf>
    <xf numFmtId="0" fontId="12" fillId="7" borderId="12" xfId="10" applyFont="1" applyFill="1" applyBorder="1" applyAlignment="1">
      <alignment horizontal="left" vertical="center" wrapText="1"/>
    </xf>
    <xf numFmtId="0" fontId="11" fillId="7" borderId="12" xfId="10" applyFill="1" applyBorder="1" applyAlignment="1">
      <alignment horizontal="center" vertical="center"/>
    </xf>
    <xf numFmtId="0" fontId="12" fillId="7" borderId="12" xfId="10" applyFont="1" applyFill="1" applyBorder="1" applyAlignment="1">
      <alignment horizontal="left" vertical="center"/>
    </xf>
    <xf numFmtId="0" fontId="12" fillId="7" borderId="13" xfId="10" applyFont="1" applyFill="1" applyBorder="1" applyAlignment="1">
      <alignment horizontal="left" vertical="center"/>
    </xf>
    <xf numFmtId="0" fontId="11" fillId="7" borderId="8" xfId="10" applyFill="1" applyBorder="1" applyAlignment="1">
      <alignment horizontal="center" vertical="center"/>
    </xf>
    <xf numFmtId="0" fontId="12" fillId="7" borderId="9" xfId="10" applyFont="1" applyFill="1" applyBorder="1" applyAlignment="1">
      <alignment vertical="top"/>
    </xf>
    <xf numFmtId="0" fontId="11" fillId="7" borderId="10" xfId="10" applyFill="1" applyBorder="1" applyAlignment="1">
      <alignment horizontal="center" vertical="center"/>
    </xf>
    <xf numFmtId="0" fontId="12" fillId="7" borderId="14" xfId="10" applyFont="1" applyFill="1" applyBorder="1" applyAlignment="1">
      <alignment vertical="center"/>
    </xf>
    <xf numFmtId="0" fontId="12" fillId="7" borderId="3" xfId="10" applyFont="1" applyFill="1" applyBorder="1" applyAlignment="1">
      <alignment vertical="center"/>
    </xf>
    <xf numFmtId="0" fontId="12" fillId="7" borderId="14" xfId="10" applyFont="1" applyFill="1" applyBorder="1" applyAlignment="1">
      <alignment horizontal="left" vertical="center"/>
    </xf>
    <xf numFmtId="0" fontId="12" fillId="7" borderId="14" xfId="10" applyFont="1" applyFill="1" applyBorder="1" applyAlignment="1">
      <alignment horizontal="left" vertical="center" wrapText="1"/>
    </xf>
    <xf numFmtId="0" fontId="12" fillId="7" borderId="18" xfId="10" applyFont="1" applyFill="1" applyBorder="1" applyAlignment="1">
      <alignment vertical="center"/>
    </xf>
    <xf numFmtId="0" fontId="12" fillId="7" borderId="58" xfId="10" applyFont="1" applyFill="1" applyBorder="1" applyAlignment="1">
      <alignment vertical="center"/>
    </xf>
    <xf numFmtId="0" fontId="11" fillId="7" borderId="58" xfId="10" applyFill="1" applyBorder="1" applyAlignment="1">
      <alignment horizontal="center" vertical="center"/>
    </xf>
    <xf numFmtId="0" fontId="12" fillId="7" borderId="59" xfId="10" applyFont="1" applyFill="1" applyBorder="1" applyAlignment="1">
      <alignment vertical="center"/>
    </xf>
    <xf numFmtId="0" fontId="11" fillId="7" borderId="59" xfId="10" applyFill="1" applyBorder="1" applyAlignment="1">
      <alignment vertical="center"/>
    </xf>
    <xf numFmtId="0" fontId="12" fillId="7" borderId="59" xfId="10" applyFont="1" applyFill="1" applyBorder="1" applyAlignment="1">
      <alignment horizontal="left" vertical="center" wrapText="1"/>
    </xf>
    <xf numFmtId="0" fontId="11" fillId="7" borderId="59" xfId="10" applyFill="1" applyBorder="1" applyAlignment="1">
      <alignment horizontal="center" vertical="center"/>
    </xf>
    <xf numFmtId="0" fontId="11" fillId="7" borderId="59" xfId="10" applyFill="1" applyBorder="1" applyAlignment="1">
      <alignment horizontal="left" vertical="center"/>
    </xf>
    <xf numFmtId="0" fontId="11" fillId="7" borderId="60" xfId="10" applyFill="1" applyBorder="1" applyAlignment="1">
      <alignment horizontal="left" vertical="center"/>
    </xf>
    <xf numFmtId="0" fontId="12" fillId="7" borderId="0" xfId="10" applyFont="1" applyFill="1" applyAlignment="1">
      <alignment vertical="top"/>
    </xf>
    <xf numFmtId="0" fontId="12" fillId="7" borderId="18" xfId="10" applyFont="1" applyFill="1" applyBorder="1" applyAlignment="1">
      <alignment vertical="top"/>
    </xf>
    <xf numFmtId="0" fontId="12" fillId="7" borderId="3" xfId="10" applyFont="1" applyFill="1" applyBorder="1" applyAlignment="1">
      <alignment vertical="center" wrapText="1"/>
    </xf>
    <xf numFmtId="0" fontId="11" fillId="7" borderId="25" xfId="10" applyFill="1" applyBorder="1" applyAlignment="1">
      <alignment horizontal="center" vertical="center"/>
    </xf>
    <xf numFmtId="0" fontId="12" fillId="7" borderId="26" xfId="10" applyFont="1" applyFill="1" applyBorder="1" applyAlignment="1">
      <alignment horizontal="left" vertical="center"/>
    </xf>
    <xf numFmtId="0" fontId="11" fillId="7" borderId="26" xfId="10" applyFill="1" applyBorder="1" applyAlignment="1">
      <alignment horizontal="center" vertical="center"/>
    </xf>
    <xf numFmtId="0" fontId="12" fillId="7" borderId="27" xfId="10" applyFont="1" applyFill="1" applyBorder="1" applyAlignment="1">
      <alignment horizontal="left" vertical="center"/>
    </xf>
    <xf numFmtId="0" fontId="12" fillId="7" borderId="18" xfId="10" applyFont="1" applyFill="1" applyBorder="1" applyAlignment="1">
      <alignment horizontal="left" vertical="center"/>
    </xf>
    <xf numFmtId="0" fontId="12" fillId="7" borderId="14" xfId="10" applyFont="1" applyFill="1" applyBorder="1" applyAlignment="1">
      <alignment vertical="top"/>
    </xf>
    <xf numFmtId="0" fontId="11" fillId="7" borderId="19" xfId="10" applyFill="1" applyBorder="1" applyAlignment="1">
      <alignment horizontal="center" vertical="center"/>
    </xf>
    <xf numFmtId="0" fontId="12" fillId="7" borderId="20" xfId="10" applyFont="1" applyFill="1" applyBorder="1" applyAlignment="1">
      <alignment horizontal="left" vertical="center"/>
    </xf>
    <xf numFmtId="0" fontId="11" fillId="7" borderId="20" xfId="10" applyFill="1" applyBorder="1" applyAlignment="1">
      <alignment horizontal="center" vertical="center"/>
    </xf>
    <xf numFmtId="0" fontId="12" fillId="7" borderId="21" xfId="10" applyFont="1" applyFill="1" applyBorder="1" applyAlignment="1">
      <alignment horizontal="left" vertical="center"/>
    </xf>
    <xf numFmtId="0" fontId="12" fillId="7" borderId="61" xfId="10" applyFont="1" applyFill="1" applyBorder="1" applyAlignment="1">
      <alignment horizontal="left" vertical="center" wrapText="1"/>
    </xf>
    <xf numFmtId="0" fontId="12" fillId="7" borderId="26" xfId="10" applyFont="1" applyFill="1" applyBorder="1" applyAlignment="1">
      <alignment vertical="center"/>
    </xf>
    <xf numFmtId="0" fontId="12" fillId="7" borderId="27" xfId="10" applyFont="1" applyFill="1" applyBorder="1" applyAlignment="1">
      <alignment vertical="center"/>
    </xf>
    <xf numFmtId="0" fontId="12" fillId="7" borderId="20" xfId="10" applyFont="1" applyFill="1" applyBorder="1" applyAlignment="1">
      <alignment vertical="center"/>
    </xf>
    <xf numFmtId="0" fontId="12" fillId="7" borderId="21" xfId="10" applyFont="1" applyFill="1" applyBorder="1" applyAlignment="1">
      <alignment vertical="center"/>
    </xf>
    <xf numFmtId="0" fontId="12" fillId="7" borderId="61" xfId="10" applyFont="1" applyFill="1" applyBorder="1" applyAlignment="1">
      <alignment vertical="center" wrapText="1"/>
    </xf>
    <xf numFmtId="0" fontId="12" fillId="7" borderId="59" xfId="10" applyFont="1" applyFill="1" applyBorder="1" applyAlignment="1">
      <alignment horizontal="left" vertical="center"/>
    </xf>
    <xf numFmtId="0" fontId="12" fillId="7" borderId="60" xfId="10" applyFont="1" applyFill="1" applyBorder="1" applyAlignment="1">
      <alignment horizontal="left" vertical="center"/>
    </xf>
    <xf numFmtId="0" fontId="17" fillId="7" borderId="59" xfId="10" applyFont="1" applyFill="1" applyBorder="1" applyAlignment="1">
      <alignment horizontal="left" vertical="center"/>
    </xf>
    <xf numFmtId="0" fontId="17" fillId="7" borderId="60" xfId="10" applyFont="1" applyFill="1" applyBorder="1" applyAlignment="1">
      <alignment horizontal="left" vertical="center"/>
    </xf>
    <xf numFmtId="0" fontId="12" fillId="7" borderId="61" xfId="10" applyFont="1" applyFill="1" applyBorder="1" applyAlignment="1">
      <alignment horizontal="left" vertical="center"/>
    </xf>
    <xf numFmtId="0" fontId="12" fillId="7" borderId="61" xfId="10" applyFont="1" applyFill="1" applyBorder="1" applyAlignment="1">
      <alignment vertical="center"/>
    </xf>
    <xf numFmtId="0" fontId="17" fillId="7" borderId="26" xfId="10" applyFont="1" applyFill="1" applyBorder="1" applyAlignment="1">
      <alignment vertical="center"/>
    </xf>
    <xf numFmtId="0" fontId="11" fillId="7" borderId="26" xfId="10" applyFill="1" applyBorder="1" applyAlignment="1">
      <alignment horizontal="left" vertical="center"/>
    </xf>
    <xf numFmtId="0" fontId="11" fillId="7" borderId="27" xfId="10" applyFill="1" applyBorder="1" applyAlignment="1">
      <alignment horizontal="left" vertical="center"/>
    </xf>
    <xf numFmtId="0" fontId="12" fillId="7" borderId="22" xfId="10" applyFont="1" applyFill="1" applyBorder="1" applyAlignment="1">
      <alignment vertical="center"/>
    </xf>
    <xf numFmtId="0" fontId="12" fillId="7" borderId="24" xfId="10" applyFont="1" applyFill="1" applyBorder="1" applyAlignment="1">
      <alignment horizontal="center" vertical="center"/>
    </xf>
    <xf numFmtId="0" fontId="12" fillId="7" borderId="4" xfId="10" applyFont="1" applyFill="1" applyBorder="1" applyAlignment="1">
      <alignment vertical="center"/>
    </xf>
    <xf numFmtId="0" fontId="12" fillId="7" borderId="22" xfId="10" applyFont="1" applyFill="1" applyBorder="1" applyAlignment="1">
      <alignment horizontal="left" vertical="center"/>
    </xf>
    <xf numFmtId="0" fontId="12" fillId="7" borderId="24" xfId="10" applyFont="1" applyFill="1" applyBorder="1" applyAlignment="1">
      <alignment vertical="center" wrapText="1"/>
    </xf>
    <xf numFmtId="0" fontId="12" fillId="7" borderId="22" xfId="10" applyFont="1" applyFill="1" applyBorder="1" applyAlignment="1">
      <alignment horizontal="left" vertical="center" wrapText="1"/>
    </xf>
    <xf numFmtId="0" fontId="12" fillId="7" borderId="24" xfId="10" applyFont="1" applyFill="1" applyBorder="1" applyAlignment="1">
      <alignment vertical="center"/>
    </xf>
    <xf numFmtId="0" fontId="12" fillId="7" borderId="23" xfId="10" applyFont="1" applyFill="1" applyBorder="1" applyAlignment="1">
      <alignment vertical="center"/>
    </xf>
    <xf numFmtId="0" fontId="17" fillId="7" borderId="23" xfId="10" applyFont="1" applyFill="1" applyBorder="1" applyAlignment="1">
      <alignment vertical="center"/>
    </xf>
    <xf numFmtId="0" fontId="11" fillId="7" borderId="23" xfId="10" applyFill="1" applyBorder="1" applyAlignment="1">
      <alignment horizontal="center" vertical="center"/>
    </xf>
    <xf numFmtId="0" fontId="11" fillId="7" borderId="23" xfId="10" applyFill="1" applyBorder="1" applyAlignment="1">
      <alignment horizontal="left" vertical="center"/>
    </xf>
    <xf numFmtId="0" fontId="11" fillId="7" borderId="24" xfId="10" applyFill="1" applyBorder="1" applyAlignment="1">
      <alignment horizontal="left" vertical="center"/>
    </xf>
    <xf numFmtId="0" fontId="12" fillId="7" borderId="23" xfId="10" applyFont="1" applyFill="1" applyBorder="1" applyAlignment="1">
      <alignment vertical="top"/>
    </xf>
    <xf numFmtId="0" fontId="12" fillId="7" borderId="24" xfId="10" applyFont="1" applyFill="1" applyBorder="1" applyAlignment="1">
      <alignment vertical="top"/>
    </xf>
    <xf numFmtId="0" fontId="12" fillId="7" borderId="22" xfId="10" applyFont="1" applyFill="1" applyBorder="1" applyAlignment="1">
      <alignment vertical="top"/>
    </xf>
    <xf numFmtId="0" fontId="12" fillId="7" borderId="9" xfId="10" applyFont="1" applyFill="1" applyBorder="1" applyAlignment="1">
      <alignment horizontal="left" vertical="center"/>
    </xf>
    <xf numFmtId="0" fontId="12" fillId="7" borderId="8" xfId="10" applyFont="1" applyFill="1" applyBorder="1" applyAlignment="1">
      <alignment horizontal="left" vertical="center"/>
    </xf>
    <xf numFmtId="0" fontId="12" fillId="7" borderId="22" xfId="10" applyFont="1" applyFill="1" applyBorder="1" applyAlignment="1">
      <alignment horizontal="center" vertical="center"/>
    </xf>
    <xf numFmtId="0" fontId="12" fillId="7" borderId="24" xfId="10" applyFont="1" applyFill="1" applyBorder="1" applyAlignment="1">
      <alignment horizontal="left" vertical="center"/>
    </xf>
    <xf numFmtId="0" fontId="11" fillId="7" borderId="22" xfId="10" applyFill="1" applyBorder="1" applyAlignment="1">
      <alignment horizontal="center" vertical="center"/>
    </xf>
    <xf numFmtId="0" fontId="12" fillId="7" borderId="23" xfId="10" applyFont="1" applyFill="1" applyBorder="1" applyAlignment="1">
      <alignment vertical="center" wrapText="1"/>
    </xf>
    <xf numFmtId="0" fontId="12" fillId="7" borderId="23" xfId="10" applyFont="1" applyFill="1" applyBorder="1" applyAlignment="1">
      <alignment horizontal="left" vertical="center"/>
    </xf>
    <xf numFmtId="0" fontId="12" fillId="7" borderId="64" xfId="10" applyFont="1" applyFill="1" applyBorder="1" applyAlignment="1">
      <alignment horizontal="left" vertical="center"/>
    </xf>
    <xf numFmtId="0" fontId="11" fillId="7" borderId="12" xfId="10" applyFill="1" applyBorder="1" applyAlignment="1">
      <alignment horizontal="left" vertical="center"/>
    </xf>
    <xf numFmtId="0" fontId="11" fillId="7" borderId="13" xfId="10" applyFill="1" applyBorder="1" applyAlignment="1">
      <alignment horizontal="left" vertical="center"/>
    </xf>
    <xf numFmtId="0" fontId="12" fillId="7" borderId="60" xfId="10" applyFont="1" applyFill="1" applyBorder="1" applyAlignment="1">
      <alignment vertical="top"/>
    </xf>
    <xf numFmtId="0" fontId="11" fillId="7" borderId="18" xfId="10" applyFill="1" applyBorder="1" applyAlignment="1">
      <alignment vertical="center"/>
    </xf>
    <xf numFmtId="0" fontId="11" fillId="7" borderId="20" xfId="10" applyFill="1" applyBorder="1" applyAlignment="1">
      <alignment vertical="center"/>
    </xf>
    <xf numFmtId="0" fontId="12" fillId="7" borderId="60" xfId="10" applyFont="1" applyFill="1" applyBorder="1" applyAlignment="1">
      <alignment vertical="center"/>
    </xf>
    <xf numFmtId="0" fontId="11" fillId="7" borderId="24" xfId="10" applyFill="1" applyBorder="1" applyAlignment="1">
      <alignment vertical="center"/>
    </xf>
    <xf numFmtId="0" fontId="12" fillId="7" borderId="63" xfId="10" applyFont="1" applyFill="1" applyBorder="1" applyAlignment="1">
      <alignment horizontal="left" vertical="center" wrapText="1"/>
    </xf>
    <xf numFmtId="0" fontId="11" fillId="7" borderId="15" xfId="10" applyFill="1" applyBorder="1" applyAlignment="1">
      <alignment horizontal="center" vertical="center"/>
    </xf>
    <xf numFmtId="0" fontId="12" fillId="7" borderId="16" xfId="10" applyFont="1" applyFill="1" applyBorder="1" applyAlignment="1">
      <alignment vertical="center"/>
    </xf>
    <xf numFmtId="0" fontId="11" fillId="7" borderId="16" xfId="10" applyFill="1" applyBorder="1" applyAlignment="1">
      <alignment vertical="center"/>
    </xf>
    <xf numFmtId="0" fontId="11" fillId="7" borderId="16" xfId="10" applyFill="1" applyBorder="1" applyAlignment="1">
      <alignment horizontal="center" vertical="center"/>
    </xf>
    <xf numFmtId="0" fontId="12" fillId="7" borderId="17" xfId="10" applyFont="1" applyFill="1" applyBorder="1" applyAlignment="1">
      <alignment vertical="center"/>
    </xf>
    <xf numFmtId="0" fontId="12" fillId="7" borderId="0" xfId="10" applyFont="1" applyFill="1" applyAlignment="1">
      <alignment horizontal="center"/>
    </xf>
    <xf numFmtId="0" fontId="12" fillId="7" borderId="0" xfId="10" applyFont="1" applyFill="1"/>
    <xf numFmtId="0" fontId="12" fillId="0" borderId="5" xfId="5" applyFont="1" applyBorder="1" applyAlignment="1">
      <alignment horizontal="center"/>
    </xf>
    <xf numFmtId="0" fontId="12" fillId="0" borderId="7" xfId="5" applyFont="1" applyBorder="1" applyAlignment="1">
      <alignment horizontal="center"/>
    </xf>
    <xf numFmtId="0" fontId="12" fillId="0" borderId="5"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1" xfId="5" applyFont="1" applyBorder="1" applyAlignment="1">
      <alignment horizontal="left" wrapText="1"/>
    </xf>
    <xf numFmtId="0" fontId="12" fillId="0" borderId="8" xfId="5" applyFont="1" applyBorder="1" applyAlignment="1">
      <alignment horizontal="center" vertical="center"/>
    </xf>
    <xf numFmtId="0" fontId="12" fillId="0" borderId="10" xfId="5" applyFont="1" applyBorder="1" applyAlignment="1">
      <alignment horizontal="center" vertical="center"/>
    </xf>
    <xf numFmtId="0" fontId="12" fillId="0" borderId="9" xfId="5" applyFont="1" applyBorder="1" applyAlignment="1">
      <alignment horizontal="center" vertical="center"/>
    </xf>
    <xf numFmtId="0" fontId="12" fillId="0" borderId="8" xfId="5" applyFont="1" applyBorder="1" applyAlignment="1">
      <alignment horizontal="center"/>
    </xf>
    <xf numFmtId="0" fontId="12" fillId="0" borderId="9" xfId="5" applyFont="1" applyBorder="1" applyAlignment="1">
      <alignment horizontal="center"/>
    </xf>
    <xf numFmtId="0" fontId="12" fillId="0" borderId="5" xfId="5" applyFont="1" applyBorder="1" applyAlignment="1">
      <alignment horizontal="left" wrapText="1"/>
    </xf>
    <xf numFmtId="0" fontId="12" fillId="0" borderId="6" xfId="5" applyFont="1" applyBorder="1" applyAlignment="1">
      <alignment horizontal="left" wrapText="1"/>
    </xf>
    <xf numFmtId="0" fontId="12" fillId="0" borderId="7" xfId="5" applyFont="1" applyBorder="1" applyAlignment="1">
      <alignment horizontal="left" wrapText="1"/>
    </xf>
    <xf numFmtId="0" fontId="12" fillId="0" borderId="1" xfId="5" applyFont="1" applyBorder="1" applyAlignment="1">
      <alignment horizontal="center"/>
    </xf>
    <xf numFmtId="0" fontId="12" fillId="0" borderId="5" xfId="5" applyFont="1" applyBorder="1" applyAlignment="1">
      <alignment horizontal="left"/>
    </xf>
    <xf numFmtId="0" fontId="12" fillId="0" borderId="6" xfId="5" applyFont="1" applyBorder="1" applyAlignment="1">
      <alignment horizontal="left"/>
    </xf>
    <xf numFmtId="0" fontId="12" fillId="0" borderId="23" xfId="5" applyFont="1" applyBorder="1" applyAlignment="1">
      <alignment horizontal="left"/>
    </xf>
    <xf numFmtId="0" fontId="12" fillId="0" borderId="24" xfId="5" applyFont="1" applyBorder="1" applyAlignment="1">
      <alignment horizontal="left"/>
    </xf>
    <xf numFmtId="0" fontId="12" fillId="0" borderId="2" xfId="5" applyFont="1" applyBorder="1" applyAlignment="1">
      <alignment horizontal="center" vertical="center" textRotation="255" wrapText="1"/>
    </xf>
    <xf numFmtId="0" fontId="12" fillId="0" borderId="3" xfId="5" applyFont="1" applyBorder="1" applyAlignment="1">
      <alignment horizontal="center" vertical="center" textRotation="255" wrapText="1"/>
    </xf>
    <xf numFmtId="0" fontId="12" fillId="0" borderId="4" xfId="5" applyFont="1" applyBorder="1" applyAlignment="1">
      <alignment horizontal="center" vertical="center" textRotation="255" wrapText="1"/>
    </xf>
    <xf numFmtId="0" fontId="12" fillId="0" borderId="5" xfId="5" applyFont="1" applyBorder="1" applyAlignment="1">
      <alignment horizontal="center" wrapText="1"/>
    </xf>
    <xf numFmtId="0" fontId="12" fillId="0" borderId="6" xfId="5" applyFont="1" applyBorder="1" applyAlignment="1">
      <alignment horizontal="center" wrapText="1"/>
    </xf>
    <xf numFmtId="0" fontId="12" fillId="0" borderId="7" xfId="5" applyFont="1" applyBorder="1" applyAlignment="1">
      <alignment horizontal="center" wrapText="1"/>
    </xf>
    <xf numFmtId="0" fontId="12" fillId="0" borderId="23" xfId="5" applyFont="1" applyBorder="1" applyAlignment="1">
      <alignment horizontal="center" wrapText="1"/>
    </xf>
    <xf numFmtId="0" fontId="12" fillId="0" borderId="24" xfId="5" applyFont="1" applyBorder="1" applyAlignment="1">
      <alignment horizontal="center" wrapText="1"/>
    </xf>
    <xf numFmtId="0" fontId="12" fillId="0" borderId="8" xfId="5" applyFont="1" applyBorder="1" applyAlignment="1">
      <alignment horizontal="left" vertical="top" wrapText="1"/>
    </xf>
    <xf numFmtId="0" fontId="12" fillId="0" borderId="10" xfId="5" applyFont="1" applyBorder="1" applyAlignment="1">
      <alignment horizontal="left" vertical="top" wrapText="1"/>
    </xf>
    <xf numFmtId="0" fontId="12" fillId="0" borderId="9" xfId="5" applyFont="1" applyBorder="1" applyAlignment="1">
      <alignment horizontal="left" vertical="top" wrapText="1"/>
    </xf>
    <xf numFmtId="0" fontId="12" fillId="0" borderId="14" xfId="5" applyFont="1" applyBorder="1" applyAlignment="1">
      <alignment horizontal="left" vertical="top" wrapText="1"/>
    </xf>
    <xf numFmtId="0" fontId="12" fillId="0" borderId="0" xfId="5" applyFont="1" applyAlignment="1">
      <alignment horizontal="left" vertical="top" wrapText="1"/>
    </xf>
    <xf numFmtId="0" fontId="12" fillId="0" borderId="18" xfId="5" applyFont="1" applyBorder="1" applyAlignment="1">
      <alignment horizontal="left" vertical="top" wrapText="1"/>
    </xf>
    <xf numFmtId="0" fontId="12" fillId="0" borderId="22" xfId="5" applyFont="1" applyBorder="1" applyAlignment="1">
      <alignment horizontal="left" vertical="top" wrapText="1"/>
    </xf>
    <xf numFmtId="0" fontId="12" fillId="0" borderId="23" xfId="5" applyFont="1" applyBorder="1" applyAlignment="1">
      <alignment horizontal="left" vertical="top" wrapText="1"/>
    </xf>
    <xf numFmtId="0" fontId="12" fillId="0" borderId="24" xfId="5" applyFont="1" applyBorder="1" applyAlignment="1">
      <alignment horizontal="left" vertical="top" wrapText="1"/>
    </xf>
    <xf numFmtId="0" fontId="12" fillId="0" borderId="32" xfId="5" applyFont="1" applyBorder="1" applyAlignment="1">
      <alignment horizontal="left" wrapText="1"/>
    </xf>
    <xf numFmtId="0" fontId="12" fillId="0" borderId="33" xfId="5" applyFont="1" applyBorder="1" applyAlignment="1">
      <alignment horizontal="center" wrapText="1"/>
    </xf>
    <xf numFmtId="0" fontId="12" fillId="0" borderId="32" xfId="5" applyFont="1" applyBorder="1" applyAlignment="1">
      <alignment horizontal="center" wrapText="1"/>
    </xf>
    <xf numFmtId="0" fontId="13" fillId="0" borderId="0" xfId="5" applyFont="1" applyAlignment="1">
      <alignment horizontal="left" vertical="center" wrapText="1"/>
    </xf>
    <xf numFmtId="0" fontId="13" fillId="0" borderId="18" xfId="5" applyFont="1" applyBorder="1" applyAlignment="1">
      <alignment horizontal="left" vertical="center" wrapText="1"/>
    </xf>
    <xf numFmtId="0" fontId="12" fillId="0" borderId="3" xfId="5" applyFont="1" applyBorder="1" applyAlignment="1">
      <alignment horizontal="center" vertical="center" textRotation="255" shrinkToFit="1"/>
    </xf>
    <xf numFmtId="0" fontId="12" fillId="0" borderId="4" xfId="5" applyFont="1" applyBorder="1" applyAlignment="1">
      <alignment horizontal="center" vertical="center" textRotation="255" shrinkToFit="1"/>
    </xf>
    <xf numFmtId="0" fontId="12" fillId="0" borderId="5" xfId="5" applyFont="1" applyBorder="1" applyAlignment="1">
      <alignment horizontal="center" vertical="center"/>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1" xfId="5" applyFont="1" applyBorder="1" applyAlignment="1">
      <alignment horizontal="center" vertical="center" textRotation="255" wrapText="1"/>
    </xf>
    <xf numFmtId="0" fontId="13" fillId="0" borderId="6" xfId="5" applyFont="1" applyBorder="1" applyAlignment="1">
      <alignment horizontal="left" vertical="center" wrapText="1"/>
    </xf>
    <xf numFmtId="0" fontId="13" fillId="0" borderId="7" xfId="5" applyFont="1" applyBorder="1" applyAlignment="1">
      <alignment horizontal="left" vertical="center" wrapText="1"/>
    </xf>
    <xf numFmtId="0" fontId="12" fillId="0" borderId="6" xfId="5" applyFont="1" applyBorder="1" applyAlignment="1">
      <alignment horizontal="left" shrinkToFit="1"/>
    </xf>
    <xf numFmtId="0" fontId="11" fillId="0" borderId="6" xfId="5" applyBorder="1" applyAlignment="1">
      <alignment horizontal="left" shrinkToFit="1"/>
    </xf>
    <xf numFmtId="0" fontId="11" fillId="0" borderId="32" xfId="5" applyBorder="1" applyAlignment="1">
      <alignment horizontal="left" shrinkToFit="1"/>
    </xf>
    <xf numFmtId="0" fontId="12" fillId="0" borderId="46" xfId="5" applyFont="1" applyBorder="1" applyAlignment="1">
      <alignment horizontal="center" vertical="center"/>
    </xf>
    <xf numFmtId="0" fontId="12" fillId="0" borderId="44" xfId="5" applyFont="1" applyBorder="1" applyAlignment="1">
      <alignment horizontal="center" vertical="center"/>
    </xf>
    <xf numFmtId="0" fontId="12" fillId="0" borderId="45" xfId="5" applyFont="1" applyBorder="1" applyAlignment="1">
      <alignment horizontal="center" vertical="center"/>
    </xf>
    <xf numFmtId="0" fontId="12" fillId="0" borderId="46" xfId="5" applyFont="1" applyBorder="1" applyAlignment="1">
      <alignment horizontal="center"/>
    </xf>
    <xf numFmtId="0" fontId="12" fillId="0" borderId="45" xfId="5" applyFont="1" applyBorder="1" applyAlignment="1">
      <alignment horizontal="center"/>
    </xf>
    <xf numFmtId="0" fontId="12" fillId="0" borderId="23" xfId="5" applyFont="1" applyBorder="1" applyAlignment="1">
      <alignment horizontal="left" shrinkToFit="1"/>
    </xf>
    <xf numFmtId="0" fontId="11" fillId="0" borderId="23" xfId="5" applyBorder="1" applyAlignment="1">
      <alignment horizontal="left" shrinkToFit="1"/>
    </xf>
    <xf numFmtId="0" fontId="11" fillId="0" borderId="30" xfId="5" applyBorder="1" applyAlignment="1">
      <alignment horizontal="left" shrinkToFit="1"/>
    </xf>
    <xf numFmtId="0" fontId="12" fillId="0" borderId="42" xfId="5" applyFont="1" applyBorder="1" applyAlignment="1">
      <alignment horizontal="center" wrapText="1"/>
    </xf>
    <xf numFmtId="0" fontId="12" fillId="0" borderId="43" xfId="5" applyFont="1" applyBorder="1" applyAlignment="1">
      <alignment horizontal="center" wrapText="1"/>
    </xf>
    <xf numFmtId="0" fontId="12" fillId="0" borderId="44" xfId="5" applyFont="1" applyBorder="1" applyAlignment="1">
      <alignment horizontal="center" wrapText="1"/>
    </xf>
    <xf numFmtId="0" fontId="12" fillId="0" borderId="45" xfId="5" applyFont="1" applyBorder="1" applyAlignment="1">
      <alignment horizontal="center" wrapText="1"/>
    </xf>
    <xf numFmtId="0" fontId="13" fillId="0" borderId="44" xfId="5" applyFont="1" applyBorder="1" applyAlignment="1">
      <alignment horizontal="left" vertical="center" wrapText="1"/>
    </xf>
    <xf numFmtId="0" fontId="13" fillId="0" borderId="45" xfId="5" applyFont="1" applyBorder="1" applyAlignment="1">
      <alignment horizontal="left" vertical="center" wrapText="1"/>
    </xf>
    <xf numFmtId="0" fontId="12" fillId="0" borderId="34" xfId="5" applyFont="1" applyBorder="1" applyAlignment="1">
      <alignment horizontal="left" wrapText="1"/>
    </xf>
    <xf numFmtId="0" fontId="11" fillId="0" borderId="34" xfId="5" applyBorder="1" applyAlignment="1">
      <alignment horizontal="left" wrapText="1"/>
    </xf>
    <xf numFmtId="0" fontId="11" fillId="0" borderId="35" xfId="5" applyBorder="1" applyAlignment="1">
      <alignment horizontal="left" wrapText="1"/>
    </xf>
    <xf numFmtId="0" fontId="12" fillId="0" borderId="36" xfId="5" applyFont="1" applyBorder="1" applyAlignment="1">
      <alignment horizontal="center" wrapText="1"/>
    </xf>
    <xf numFmtId="0" fontId="12" fillId="0" borderId="35" xfId="5" applyFont="1" applyBorder="1" applyAlignment="1">
      <alignment horizontal="center" wrapText="1"/>
    </xf>
    <xf numFmtId="0" fontId="12" fillId="0" borderId="34" xfId="5" applyFont="1" applyBorder="1" applyAlignment="1">
      <alignment horizontal="center" wrapText="1"/>
    </xf>
    <xf numFmtId="0" fontId="12" fillId="0" borderId="37" xfId="5" applyFont="1" applyBorder="1" applyAlignment="1">
      <alignment horizontal="center" wrapText="1"/>
    </xf>
    <xf numFmtId="0" fontId="13" fillId="0" borderId="39" xfId="5" applyFont="1" applyBorder="1" applyAlignment="1">
      <alignment horizontal="left" vertical="center" wrapText="1"/>
    </xf>
    <xf numFmtId="0" fontId="13" fillId="0" borderId="40" xfId="5" applyFont="1" applyBorder="1" applyAlignment="1">
      <alignment horizontal="left" vertical="center" wrapText="1"/>
    </xf>
    <xf numFmtId="0" fontId="12" fillId="0" borderId="41" xfId="5" applyFont="1" applyBorder="1" applyAlignment="1">
      <alignment horizontal="center" vertical="center"/>
    </xf>
    <xf numFmtId="0" fontId="12" fillId="0" borderId="34" xfId="5" applyFont="1" applyBorder="1" applyAlignment="1">
      <alignment horizontal="center" vertical="center"/>
    </xf>
    <xf numFmtId="0" fontId="12" fillId="0" borderId="37" xfId="5" applyFont="1" applyBorder="1" applyAlignment="1">
      <alignment horizontal="center" vertical="center"/>
    </xf>
    <xf numFmtId="0" fontId="12" fillId="0" borderId="41" xfId="5" applyFont="1" applyBorder="1" applyAlignment="1">
      <alignment horizontal="center"/>
    </xf>
    <xf numFmtId="0" fontId="12" fillId="0" borderId="37" xfId="5" applyFont="1" applyBorder="1" applyAlignment="1">
      <alignment horizontal="center"/>
    </xf>
    <xf numFmtId="0" fontId="11" fillId="0" borderId="6" xfId="5" applyBorder="1" applyAlignment="1">
      <alignment horizontal="left" wrapText="1"/>
    </xf>
    <xf numFmtId="0" fontId="11" fillId="0" borderId="32" xfId="5" applyBorder="1" applyAlignment="1">
      <alignment horizontal="left" wrapText="1"/>
    </xf>
    <xf numFmtId="0" fontId="12" fillId="2" borderId="5" xfId="5" applyFont="1" applyFill="1" applyBorder="1" applyAlignment="1">
      <alignment horizontal="center" vertical="center"/>
    </xf>
    <xf numFmtId="0" fontId="12" fillId="2" borderId="6" xfId="5" applyFont="1" applyFill="1" applyBorder="1" applyAlignment="1">
      <alignment horizontal="center" vertical="center"/>
    </xf>
    <xf numFmtId="0" fontId="12" fillId="2" borderId="7" xfId="5" applyFont="1" applyFill="1" applyBorder="1" applyAlignment="1">
      <alignment horizontal="center" vertical="center"/>
    </xf>
    <xf numFmtId="0" fontId="12" fillId="2" borderId="5" xfId="5" applyFont="1" applyFill="1" applyBorder="1" applyAlignment="1">
      <alignment horizontal="center"/>
    </xf>
    <xf numFmtId="0" fontId="12" fillId="2" borderId="7" xfId="5" applyFont="1" applyFill="1" applyBorder="1" applyAlignment="1">
      <alignment horizontal="center"/>
    </xf>
    <xf numFmtId="0" fontId="12" fillId="2" borderId="6" xfId="5" applyFont="1" applyFill="1" applyBorder="1" applyAlignment="1">
      <alignment horizontal="left" wrapText="1"/>
    </xf>
    <xf numFmtId="0" fontId="11" fillId="2" borderId="6" xfId="5" applyFill="1" applyBorder="1" applyAlignment="1">
      <alignment horizontal="left" wrapText="1"/>
    </xf>
    <xf numFmtId="0" fontId="11" fillId="2" borderId="32" xfId="5" applyFill="1" applyBorder="1" applyAlignment="1">
      <alignment horizontal="left" wrapText="1"/>
    </xf>
    <xf numFmtId="0" fontId="12" fillId="2" borderId="33" xfId="5" applyFont="1" applyFill="1" applyBorder="1" applyAlignment="1">
      <alignment horizontal="center" wrapText="1"/>
    </xf>
    <xf numFmtId="0" fontId="12" fillId="2" borderId="32" xfId="5" applyFont="1" applyFill="1" applyBorder="1" applyAlignment="1">
      <alignment horizontal="center" wrapText="1"/>
    </xf>
    <xf numFmtId="0" fontId="12" fillId="2" borderId="6" xfId="5" applyFont="1" applyFill="1" applyBorder="1" applyAlignment="1">
      <alignment horizontal="center" wrapText="1"/>
    </xf>
    <xf numFmtId="0" fontId="12" fillId="2" borderId="7" xfId="5" applyFont="1" applyFill="1" applyBorder="1" applyAlignment="1">
      <alignment horizontal="center" wrapText="1"/>
    </xf>
    <xf numFmtId="0" fontId="13" fillId="2" borderId="6" xfId="5" applyFont="1" applyFill="1" applyBorder="1" applyAlignment="1">
      <alignment horizontal="left" vertical="center" wrapText="1"/>
    </xf>
    <xf numFmtId="0" fontId="13" fillId="2" borderId="7" xfId="5" applyFont="1" applyFill="1" applyBorder="1" applyAlignment="1">
      <alignment horizontal="left" vertical="center" wrapText="1"/>
    </xf>
    <xf numFmtId="0" fontId="13" fillId="0" borderId="23" xfId="5" applyFont="1" applyBorder="1" applyAlignment="1">
      <alignment horizontal="left" vertical="center" wrapText="1"/>
    </xf>
    <xf numFmtId="0" fontId="13" fillId="0" borderId="24" xfId="5" applyFont="1" applyBorder="1" applyAlignment="1">
      <alignment horizontal="left" vertical="center" wrapText="1"/>
    </xf>
    <xf numFmtId="0" fontId="12" fillId="0" borderId="8" xfId="5" applyFont="1" applyBorder="1" applyAlignment="1">
      <alignment horizontal="center" wrapText="1"/>
    </xf>
    <xf numFmtId="0" fontId="12" fillId="0" borderId="9" xfId="5" applyFont="1" applyBorder="1" applyAlignment="1">
      <alignment horizontal="center" wrapText="1"/>
    </xf>
    <xf numFmtId="0" fontId="12" fillId="0" borderId="31" xfId="5" applyFont="1" applyBorder="1" applyAlignment="1">
      <alignment horizontal="center" wrapText="1"/>
    </xf>
    <xf numFmtId="0" fontId="12" fillId="0" borderId="14" xfId="5" applyFont="1" applyBorder="1" applyAlignment="1">
      <alignment horizontal="center" wrapText="1"/>
    </xf>
    <xf numFmtId="0" fontId="12" fillId="0" borderId="0" xfId="5" applyFont="1" applyAlignment="1">
      <alignment horizontal="center" wrapText="1"/>
    </xf>
    <xf numFmtId="0" fontId="13" fillId="0" borderId="22" xfId="5" applyFont="1" applyBorder="1" applyAlignment="1">
      <alignment horizontal="center" wrapText="1"/>
    </xf>
    <xf numFmtId="0" fontId="13" fillId="0" borderId="24" xfId="5" applyFont="1" applyBorder="1" applyAlignment="1">
      <alignment horizontal="center" wrapText="1"/>
    </xf>
    <xf numFmtId="0" fontId="12" fillId="0" borderId="8" xfId="5" applyFont="1" applyBorder="1" applyAlignment="1">
      <alignment horizontal="left" wrapText="1"/>
    </xf>
    <xf numFmtId="0" fontId="12" fillId="0" borderId="0" xfId="5" applyFont="1" applyAlignment="1">
      <alignment horizontal="left" wrapText="1"/>
    </xf>
    <xf numFmtId="0" fontId="12" fillId="0" borderId="28" xfId="5" applyFont="1" applyBorder="1" applyAlignment="1">
      <alignment horizontal="left" wrapText="1"/>
    </xf>
    <xf numFmtId="0" fontId="12" fillId="0" borderId="14" xfId="5" applyFont="1" applyBorder="1" applyAlignment="1">
      <alignment horizontal="left" wrapText="1"/>
    </xf>
    <xf numFmtId="0" fontId="12" fillId="0" borderId="28" xfId="5" applyFont="1" applyBorder="1" applyAlignment="1">
      <alignment horizontal="center" wrapText="1"/>
    </xf>
    <xf numFmtId="0" fontId="12" fillId="0" borderId="30" xfId="5" applyFont="1" applyBorder="1" applyAlignment="1">
      <alignment horizontal="center" wrapText="1"/>
    </xf>
    <xf numFmtId="0" fontId="12" fillId="0" borderId="29" xfId="5" applyFont="1" applyBorder="1" applyAlignment="1">
      <alignment horizontal="center" wrapText="1"/>
    </xf>
    <xf numFmtId="0" fontId="12" fillId="0" borderId="18" xfId="5" applyFont="1" applyBorder="1" applyAlignment="1">
      <alignment horizontal="center" wrapText="1"/>
    </xf>
    <xf numFmtId="0" fontId="12" fillId="0" borderId="8"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9" xfId="5" applyFont="1" applyBorder="1" applyAlignment="1">
      <alignment horizontal="center" vertical="center" wrapText="1"/>
    </xf>
    <xf numFmtId="0" fontId="12" fillId="0" borderId="22" xfId="5" applyFont="1" applyBorder="1" applyAlignment="1">
      <alignment horizontal="center" vertical="center" wrapText="1"/>
    </xf>
    <xf numFmtId="0" fontId="12" fillId="0" borderId="23"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0" xfId="5" applyFont="1" applyBorder="1" applyAlignment="1">
      <alignment horizontal="center" wrapText="1"/>
    </xf>
    <xf numFmtId="0" fontId="12" fillId="0" borderId="1" xfId="5" applyFont="1" applyBorder="1" applyAlignment="1">
      <alignment horizontal="left" vertical="center" wrapText="1"/>
    </xf>
    <xf numFmtId="0" fontId="12" fillId="0" borderId="10" xfId="5" applyFont="1" applyBorder="1" applyAlignment="1">
      <alignment horizontal="left" vertical="center" wrapText="1"/>
    </xf>
    <xf numFmtId="0" fontId="12" fillId="0" borderId="9" xfId="5" applyFont="1" applyBorder="1" applyAlignment="1">
      <alignment horizontal="left" vertical="center" wrapText="1"/>
    </xf>
    <xf numFmtId="0" fontId="12" fillId="0" borderId="19"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20" xfId="5" applyFont="1" applyBorder="1" applyAlignment="1">
      <alignment horizontal="left" vertical="center" wrapText="1"/>
    </xf>
    <xf numFmtId="0" fontId="12" fillId="0" borderId="21" xfId="5" applyFont="1" applyBorder="1" applyAlignment="1">
      <alignment horizontal="left" vertical="center" wrapText="1"/>
    </xf>
    <xf numFmtId="0" fontId="12" fillId="0" borderId="15" xfId="5" applyFont="1" applyBorder="1" applyAlignment="1">
      <alignment horizontal="left" vertical="center" wrapText="1"/>
    </xf>
    <xf numFmtId="0" fontId="12" fillId="0" borderId="16" xfId="5" applyFont="1" applyBorder="1" applyAlignment="1">
      <alignment horizontal="left" vertical="center" wrapText="1"/>
    </xf>
    <xf numFmtId="0" fontId="12" fillId="0" borderId="26" xfId="5" applyFont="1" applyBorder="1" applyAlignment="1">
      <alignment horizontal="left" vertical="center" wrapText="1"/>
    </xf>
    <xf numFmtId="0" fontId="12" fillId="0" borderId="27" xfId="5" applyFont="1" applyBorder="1" applyAlignment="1">
      <alignment horizontal="left" vertical="center" wrapText="1"/>
    </xf>
    <xf numFmtId="0" fontId="13" fillId="0" borderId="1" xfId="5" applyFont="1" applyBorder="1" applyAlignment="1">
      <alignment horizontal="left" vertical="center" wrapText="1"/>
    </xf>
    <xf numFmtId="0" fontId="12" fillId="0" borderId="17" xfId="5" applyFont="1" applyBorder="1" applyAlignment="1">
      <alignment horizontal="left" vertical="center" wrapText="1"/>
    </xf>
    <xf numFmtId="0" fontId="12" fillId="0" borderId="2" xfId="5" applyFont="1" applyBorder="1" applyAlignment="1">
      <alignment horizontal="center" vertical="center" textRotation="255" shrinkToFit="1"/>
    </xf>
    <xf numFmtId="0" fontId="12" fillId="0" borderId="8" xfId="5" applyFont="1" applyBorder="1" applyAlignment="1">
      <alignment horizontal="left" vertical="center" wrapText="1"/>
    </xf>
    <xf numFmtId="0" fontId="12" fillId="0" borderId="11" xfId="5" applyFont="1" applyBorder="1" applyAlignment="1">
      <alignment horizontal="left" vertical="center" wrapText="1"/>
    </xf>
    <xf numFmtId="0" fontId="12" fillId="0" borderId="12" xfId="5" applyFont="1" applyBorder="1" applyAlignment="1">
      <alignment horizontal="left" vertical="center" wrapText="1"/>
    </xf>
    <xf numFmtId="0" fontId="12" fillId="0" borderId="13" xfId="5" applyFont="1" applyBorder="1" applyAlignment="1">
      <alignment horizontal="left" vertical="center" wrapText="1"/>
    </xf>
    <xf numFmtId="0" fontId="12" fillId="0" borderId="22" xfId="5" applyFont="1" applyBorder="1" applyAlignment="1">
      <alignment horizontal="left" vertical="center" wrapText="1"/>
    </xf>
    <xf numFmtId="0" fontId="12" fillId="0" borderId="23" xfId="5" applyFont="1" applyBorder="1" applyAlignment="1">
      <alignment horizontal="left" vertical="center" wrapText="1"/>
    </xf>
    <xf numFmtId="0" fontId="12" fillId="0" borderId="24" xfId="5" applyFont="1" applyBorder="1" applyAlignment="1">
      <alignment horizontal="left" vertical="center" wrapText="1"/>
    </xf>
    <xf numFmtId="0" fontId="11" fillId="0" borderId="1" xfId="5" applyBorder="1" applyAlignment="1">
      <alignment horizontal="left" wrapText="1"/>
    </xf>
    <xf numFmtId="0" fontId="11" fillId="0" borderId="5" xfId="5" applyBorder="1" applyAlignment="1">
      <alignment horizontal="left" wrapText="1"/>
    </xf>
    <xf numFmtId="0" fontId="12" fillId="0" borderId="6" xfId="5" applyFont="1" applyBorder="1" applyAlignment="1">
      <alignment horizontal="center"/>
    </xf>
    <xf numFmtId="0" fontId="11" fillId="0" borderId="1" xfId="5" applyBorder="1" applyAlignment="1">
      <alignment horizontal="left" vertical="center" wrapText="1"/>
    </xf>
    <xf numFmtId="0" fontId="12" fillId="0" borderId="2" xfId="5" applyFont="1" applyBorder="1" applyAlignment="1">
      <alignment horizontal="left" vertical="center" wrapText="1"/>
    </xf>
    <xf numFmtId="0" fontId="11" fillId="0" borderId="2" xfId="5" applyBorder="1" applyAlignment="1">
      <alignment horizontal="left" vertical="center" wrapText="1"/>
    </xf>
    <xf numFmtId="0" fontId="12" fillId="0" borderId="0" xfId="5" applyFont="1" applyAlignment="1">
      <alignment horizontal="justify" vertical="center" wrapText="1"/>
    </xf>
    <xf numFmtId="0" fontId="11" fillId="0" borderId="10" xfId="5" applyBorder="1" applyAlignment="1">
      <alignment horizontal="left" vertical="center" wrapText="1"/>
    </xf>
    <xf numFmtId="0" fontId="12" fillId="0" borderId="11" xfId="5" applyFont="1" applyBorder="1" applyAlignment="1">
      <alignment horizontal="left" vertical="center"/>
    </xf>
    <xf numFmtId="0" fontId="12" fillId="0" borderId="12" xfId="5" applyFont="1" applyBorder="1" applyAlignment="1">
      <alignment horizontal="left" vertical="center"/>
    </xf>
    <xf numFmtId="0" fontId="12" fillId="0" borderId="13" xfId="5" applyFont="1" applyBorder="1" applyAlignment="1">
      <alignment horizontal="left" vertical="center"/>
    </xf>
    <xf numFmtId="0" fontId="12" fillId="0" borderId="14" xfId="5" applyFont="1" applyBorder="1" applyAlignment="1">
      <alignment horizontal="left" vertical="center" wrapText="1"/>
    </xf>
    <xf numFmtId="0" fontId="12" fillId="0" borderId="0" xfId="5" applyFont="1" applyAlignment="1">
      <alignment horizontal="left" vertical="center" wrapText="1"/>
    </xf>
    <xf numFmtId="0" fontId="12" fillId="0" borderId="15" xfId="5" applyFont="1" applyBorder="1" applyAlignment="1">
      <alignment horizontal="left" vertical="center"/>
    </xf>
    <xf numFmtId="0" fontId="12" fillId="0" borderId="16" xfId="5" applyFont="1" applyBorder="1" applyAlignment="1">
      <alignment horizontal="left" vertical="center"/>
    </xf>
    <xf numFmtId="0" fontId="12" fillId="0" borderId="17" xfId="5" applyFont="1" applyBorder="1" applyAlignment="1">
      <alignment horizontal="left" vertical="center"/>
    </xf>
    <xf numFmtId="0" fontId="12" fillId="0" borderId="18" xfId="5" applyFont="1" applyBorder="1" applyAlignment="1">
      <alignment horizontal="left" vertical="center" wrapText="1"/>
    </xf>
    <xf numFmtId="0" fontId="12" fillId="0" borderId="25" xfId="5" applyFont="1" applyBorder="1" applyAlignment="1">
      <alignment horizontal="justify" vertical="center" wrapText="1"/>
    </xf>
    <xf numFmtId="0" fontId="12" fillId="0" borderId="26" xfId="5" applyFont="1" applyBorder="1" applyAlignment="1">
      <alignment horizontal="justify" vertical="center" wrapText="1"/>
    </xf>
    <xf numFmtId="0" fontId="12" fillId="0" borderId="27" xfId="5" applyFont="1" applyBorder="1" applyAlignment="1">
      <alignment horizontal="justify" vertical="center" wrapTex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center" wrapText="1"/>
    </xf>
    <xf numFmtId="0" fontId="12" fillId="0" borderId="0" xfId="5" applyFont="1" applyAlignment="1">
      <alignment horizontal="center" vertical="top"/>
    </xf>
    <xf numFmtId="0" fontId="12" fillId="0" borderId="0" xfId="5" applyFont="1" applyAlignment="1">
      <alignment horizontal="center" vertical="center"/>
    </xf>
    <xf numFmtId="0" fontId="12" fillId="7" borderId="62" xfId="10" applyFont="1" applyFill="1" applyBorder="1" applyAlignment="1">
      <alignment horizontal="left" vertical="center" wrapText="1"/>
    </xf>
    <xf numFmtId="0" fontId="12" fillId="7" borderId="57" xfId="10" applyFont="1" applyFill="1" applyBorder="1" applyAlignment="1">
      <alignment horizontal="left" vertical="center" wrapText="1"/>
    </xf>
    <xf numFmtId="0" fontId="12" fillId="7" borderId="0" xfId="10" applyFont="1" applyFill="1" applyAlignment="1">
      <alignment horizontal="center" vertical="center" wrapText="1"/>
    </xf>
    <xf numFmtId="0" fontId="12" fillId="7" borderId="20" xfId="10" applyFont="1" applyFill="1" applyBorder="1" applyAlignment="1">
      <alignment horizontal="center" vertical="center" wrapText="1"/>
    </xf>
    <xf numFmtId="0" fontId="12" fillId="7" borderId="0" xfId="10" applyFont="1" applyFill="1" applyAlignment="1">
      <alignment horizontal="left" vertical="center"/>
    </xf>
    <xf numFmtId="0" fontId="12" fillId="7" borderId="20" xfId="10" applyFont="1" applyFill="1" applyBorder="1" applyAlignment="1">
      <alignment horizontal="left" vertical="center"/>
    </xf>
    <xf numFmtId="0" fontId="12" fillId="7" borderId="8" xfId="10" applyFont="1" applyFill="1" applyBorder="1" applyAlignment="1">
      <alignment horizontal="center" vertical="center"/>
    </xf>
    <xf numFmtId="0" fontId="12" fillId="7" borderId="10" xfId="10" applyFont="1" applyFill="1" applyBorder="1" applyAlignment="1">
      <alignment horizontal="center" vertical="center"/>
    </xf>
    <xf numFmtId="0" fontId="12" fillId="7" borderId="9" xfId="10" applyFont="1" applyFill="1" applyBorder="1" applyAlignment="1">
      <alignment horizontal="center" vertical="center"/>
    </xf>
    <xf numFmtId="0" fontId="12" fillId="7" borderId="22" xfId="10" applyFont="1" applyFill="1" applyBorder="1" applyAlignment="1">
      <alignment horizontal="center" vertical="center"/>
    </xf>
    <xf numFmtId="0" fontId="12" fillId="7" borderId="23" xfId="10" applyFont="1" applyFill="1" applyBorder="1" applyAlignment="1">
      <alignment horizontal="center" vertical="center"/>
    </xf>
    <xf numFmtId="0" fontId="12" fillId="7" borderId="24" xfId="10" applyFont="1" applyFill="1" applyBorder="1" applyAlignment="1">
      <alignment horizontal="center" vertical="center"/>
    </xf>
    <xf numFmtId="0" fontId="12" fillId="7" borderId="2" xfId="10" applyFont="1" applyFill="1" applyBorder="1" applyAlignment="1">
      <alignment horizontal="left" vertical="center"/>
    </xf>
    <xf numFmtId="0" fontId="12" fillId="7" borderId="4" xfId="10" applyFont="1" applyFill="1" applyBorder="1" applyAlignment="1">
      <alignment horizontal="left" vertical="center"/>
    </xf>
    <xf numFmtId="0" fontId="14" fillId="7" borderId="0" xfId="10" applyFont="1" applyFill="1" applyAlignment="1">
      <alignment horizontal="center" vertical="center"/>
    </xf>
    <xf numFmtId="0" fontId="12" fillId="7" borderId="5" xfId="10" applyFont="1" applyFill="1" applyBorder="1" applyAlignment="1">
      <alignment horizontal="center" vertical="center"/>
    </xf>
    <xf numFmtId="0" fontId="12" fillId="7" borderId="6" xfId="10" applyFont="1" applyFill="1" applyBorder="1" applyAlignment="1">
      <alignment horizontal="center" vertical="center"/>
    </xf>
    <xf numFmtId="0" fontId="12" fillId="7" borderId="7" xfId="10" applyFont="1" applyFill="1" applyBorder="1" applyAlignment="1">
      <alignment horizontal="center" vertical="center"/>
    </xf>
    <xf numFmtId="0" fontId="12" fillId="7" borderId="25" xfId="10" applyFont="1" applyFill="1" applyBorder="1" applyAlignment="1">
      <alignment horizontal="center" vertical="center" wrapText="1"/>
    </xf>
    <xf numFmtId="0" fontId="12" fillId="7" borderId="19" xfId="10" applyFont="1" applyFill="1" applyBorder="1" applyAlignment="1">
      <alignment horizontal="center" vertical="center" wrapText="1"/>
    </xf>
    <xf numFmtId="0" fontId="12" fillId="7" borderId="26" xfId="10" applyFont="1" applyFill="1" applyBorder="1" applyAlignment="1">
      <alignment horizontal="left" vertical="center"/>
    </xf>
    <xf numFmtId="0" fontId="12" fillId="7" borderId="26" xfId="10" applyFont="1" applyFill="1" applyBorder="1" applyAlignment="1">
      <alignment horizontal="center" vertical="center" wrapText="1"/>
    </xf>
    <xf numFmtId="0" fontId="12" fillId="7" borderId="4" xfId="10" applyFont="1" applyFill="1" applyBorder="1" applyAlignment="1">
      <alignment horizontal="left" vertical="center" wrapText="1"/>
    </xf>
    <xf numFmtId="0" fontId="12" fillId="7" borderId="3" xfId="10" applyFont="1" applyFill="1" applyBorder="1" applyAlignment="1">
      <alignment horizontal="left" vertical="center" wrapText="1"/>
    </xf>
    <xf numFmtId="0" fontId="11" fillId="7" borderId="25" xfId="10" applyFill="1" applyBorder="1" applyAlignment="1">
      <alignment horizontal="center" vertical="center"/>
    </xf>
    <xf numFmtId="0" fontId="11" fillId="7" borderId="14" xfId="10" applyFill="1" applyBorder="1" applyAlignment="1">
      <alignment horizontal="center" vertical="center"/>
    </xf>
    <xf numFmtId="0" fontId="11" fillId="7" borderId="19" xfId="10" applyFill="1" applyBorder="1" applyAlignment="1">
      <alignment horizontal="center" vertical="center"/>
    </xf>
    <xf numFmtId="0" fontId="11" fillId="7" borderId="26" xfId="10" applyFill="1" applyBorder="1" applyAlignment="1">
      <alignment horizontal="center" vertical="center"/>
    </xf>
    <xf numFmtId="0" fontId="11" fillId="7" borderId="0" xfId="10" applyFill="1" applyAlignment="1">
      <alignment horizontal="center" vertical="center"/>
    </xf>
    <xf numFmtId="0" fontId="11" fillId="7" borderId="20" xfId="10" applyFill="1" applyBorder="1" applyAlignment="1">
      <alignment horizontal="center" vertical="center"/>
    </xf>
    <xf numFmtId="0" fontId="12" fillId="7" borderId="14" xfId="10" applyFont="1" applyFill="1" applyBorder="1" applyAlignment="1">
      <alignment horizontal="center" vertical="center"/>
    </xf>
    <xf numFmtId="0" fontId="12" fillId="7" borderId="0" xfId="10" applyFont="1" applyFill="1" applyAlignment="1">
      <alignment horizontal="center" vertical="center"/>
    </xf>
    <xf numFmtId="0" fontId="12" fillId="7" borderId="18" xfId="10" applyFont="1" applyFill="1" applyBorder="1" applyAlignment="1">
      <alignment horizontal="center" vertical="center"/>
    </xf>
    <xf numFmtId="0" fontId="12" fillId="7" borderId="3" xfId="10" applyFont="1" applyFill="1" applyBorder="1" applyAlignment="1">
      <alignment horizontal="left" vertical="center"/>
    </xf>
    <xf numFmtId="0" fontId="12" fillId="7" borderId="51" xfId="10" applyFont="1" applyFill="1" applyBorder="1" applyAlignment="1">
      <alignment horizontal="center" vertical="center"/>
    </xf>
    <xf numFmtId="0" fontId="12" fillId="7" borderId="52" xfId="10" applyFont="1" applyFill="1" applyBorder="1" applyAlignment="1">
      <alignment horizontal="center" vertical="center"/>
    </xf>
    <xf numFmtId="0" fontId="12" fillId="7" borderId="53" xfId="10" applyFont="1" applyFill="1" applyBorder="1" applyAlignment="1">
      <alignment horizontal="center" vertical="center"/>
    </xf>
    <xf numFmtId="0" fontId="12" fillId="7" borderId="54" xfId="10" applyFont="1" applyFill="1" applyBorder="1" applyAlignment="1">
      <alignment horizontal="center" vertical="center"/>
    </xf>
    <xf numFmtId="0" fontId="12" fillId="7" borderId="55" xfId="10" applyFont="1" applyFill="1" applyBorder="1" applyAlignment="1">
      <alignment horizontal="center" vertical="center"/>
    </xf>
    <xf numFmtId="0" fontId="12" fillId="7" borderId="56" xfId="10" applyFont="1" applyFill="1" applyBorder="1" applyAlignment="1">
      <alignment horizontal="center" vertical="center"/>
    </xf>
    <xf numFmtId="0" fontId="12" fillId="0" borderId="0" xfId="5" applyFont="1" applyAlignment="1">
      <alignment vertical="center" wrapText="1"/>
    </xf>
    <xf numFmtId="0" fontId="12" fillId="0" borderId="0" xfId="5" applyFont="1" applyAlignment="1">
      <alignment horizontal="left" vertical="center"/>
    </xf>
    <xf numFmtId="0" fontId="79" fillId="0" borderId="1" xfId="3" applyFont="1" applyBorder="1" applyAlignment="1">
      <alignment horizontal="left" vertical="center" wrapText="1"/>
    </xf>
    <xf numFmtId="0" fontId="8" fillId="0" borderId="0" xfId="3" applyFont="1" applyAlignment="1">
      <alignment vertical="center"/>
    </xf>
    <xf numFmtId="0" fontId="24" fillId="0" borderId="72" xfId="6" applyFont="1" applyBorder="1" applyAlignment="1">
      <alignment vertical="center" shrinkToFit="1"/>
    </xf>
    <xf numFmtId="0" fontId="24" fillId="0" borderId="73" xfId="6" applyFont="1" applyBorder="1" applyAlignment="1">
      <alignment vertical="center" shrinkToFit="1"/>
    </xf>
    <xf numFmtId="0" fontId="27" fillId="0" borderId="66" xfId="6" applyFont="1" applyBorder="1" applyAlignment="1">
      <alignment vertical="center" wrapText="1"/>
    </xf>
    <xf numFmtId="0" fontId="27" fillId="0" borderId="67" xfId="6" applyFont="1" applyBorder="1" applyAlignment="1">
      <alignment vertical="center" wrapText="1"/>
    </xf>
    <xf numFmtId="0" fontId="11" fillId="0" borderId="67" xfId="6" applyBorder="1" applyAlignment="1">
      <alignment vertical="center" wrapText="1"/>
    </xf>
    <xf numFmtId="0" fontId="11" fillId="0" borderId="68" xfId="6" applyBorder="1" applyAlignment="1">
      <alignment vertical="center" wrapText="1"/>
    </xf>
    <xf numFmtId="0" fontId="11" fillId="0" borderId="1" xfId="6" applyBorder="1" applyAlignment="1">
      <alignment vertical="center" shrinkToFit="1"/>
    </xf>
    <xf numFmtId="0" fontId="11" fillId="0" borderId="0" xfId="6" applyAlignment="1">
      <alignment horizontal="center" vertical="center"/>
    </xf>
    <xf numFmtId="0" fontId="24" fillId="0" borderId="1" xfId="6" applyFont="1" applyBorder="1" applyAlignment="1">
      <alignment vertical="center" shrinkToFit="1"/>
    </xf>
    <xf numFmtId="0" fontId="28" fillId="0" borderId="0" xfId="6" applyFont="1" applyAlignment="1">
      <alignment horizontal="center" vertical="center"/>
    </xf>
    <xf numFmtId="176" fontId="24" fillId="0" borderId="1" xfId="7" applyNumberFormat="1" applyFont="1" applyBorder="1" applyAlignment="1">
      <alignment horizontal="center" vertical="center" wrapText="1"/>
    </xf>
    <xf numFmtId="0" fontId="11" fillId="0" borderId="1" xfId="6" applyBorder="1" applyAlignment="1">
      <alignment horizontal="center" vertical="center" wrapText="1"/>
    </xf>
    <xf numFmtId="0" fontId="11" fillId="0" borderId="5" xfId="6" applyBorder="1" applyAlignment="1">
      <alignment horizontal="center" vertical="center" wrapText="1"/>
    </xf>
    <xf numFmtId="0" fontId="22" fillId="0" borderId="0" xfId="6" applyFont="1" applyAlignment="1">
      <alignment horizontal="center" vertical="center"/>
    </xf>
    <xf numFmtId="0" fontId="23" fillId="0" borderId="0" xfId="6" applyFont="1" applyAlignment="1">
      <alignment horizontal="center" vertical="center"/>
    </xf>
    <xf numFmtId="0" fontId="24" fillId="0" borderId="5" xfId="6" applyFont="1" applyBorder="1" applyAlignment="1">
      <alignment horizontal="center" vertical="center"/>
    </xf>
    <xf numFmtId="0" fontId="24" fillId="0" borderId="6" xfId="6" applyFont="1" applyBorder="1" applyAlignment="1">
      <alignment horizontal="center" vertical="center"/>
    </xf>
    <xf numFmtId="0" fontId="11" fillId="0" borderId="7" xfId="6" applyBorder="1" applyAlignment="1">
      <alignment horizontal="center" vertical="center"/>
    </xf>
    <xf numFmtId="0" fontId="26" fillId="0" borderId="5" xfId="6" applyFont="1" applyBorder="1">
      <alignment vertical="center"/>
    </xf>
    <xf numFmtId="0" fontId="11" fillId="0" borderId="6" xfId="6" applyBorder="1">
      <alignment vertical="center"/>
    </xf>
    <xf numFmtId="0" fontId="11" fillId="0" borderId="7" xfId="6" applyBorder="1">
      <alignment vertical="center"/>
    </xf>
    <xf numFmtId="0" fontId="27" fillId="0" borderId="66" xfId="6" applyFont="1" applyBorder="1">
      <alignment vertical="center"/>
    </xf>
    <xf numFmtId="0" fontId="27" fillId="0" borderId="67" xfId="6" applyFont="1" applyBorder="1">
      <alignment vertical="center"/>
    </xf>
    <xf numFmtId="0" fontId="11" fillId="0" borderId="67" xfId="6" applyBorder="1">
      <alignment vertical="center"/>
    </xf>
    <xf numFmtId="0" fontId="11" fillId="0" borderId="68" xfId="6" applyBorder="1">
      <alignment vertical="center"/>
    </xf>
    <xf numFmtId="0" fontId="24" fillId="0" borderId="1" xfId="6" applyFont="1" applyBorder="1" applyAlignment="1">
      <alignment horizontal="center" vertical="center"/>
    </xf>
    <xf numFmtId="0" fontId="11" fillId="0" borderId="1" xfId="6" applyBorder="1">
      <alignment vertical="center"/>
    </xf>
    <xf numFmtId="0" fontId="24" fillId="0" borderId="8" xfId="6" applyFont="1" applyBorder="1" applyAlignment="1">
      <alignment horizontal="center" vertical="center"/>
    </xf>
    <xf numFmtId="0" fontId="11" fillId="0" borderId="10" xfId="6" applyBorder="1">
      <alignment vertical="center"/>
    </xf>
    <xf numFmtId="0" fontId="11" fillId="0" borderId="22" xfId="6" applyBorder="1">
      <alignment vertical="center"/>
    </xf>
    <xf numFmtId="0" fontId="11" fillId="0" borderId="23" xfId="6" applyBorder="1">
      <alignment vertical="center"/>
    </xf>
    <xf numFmtId="0" fontId="11" fillId="0" borderId="9" xfId="6" applyBorder="1">
      <alignment vertical="center"/>
    </xf>
    <xf numFmtId="0" fontId="11" fillId="0" borderId="24" xfId="6" applyBorder="1">
      <alignment vertical="center"/>
    </xf>
    <xf numFmtId="0" fontId="10" fillId="0" borderId="1" xfId="6" applyFont="1" applyBorder="1" applyAlignment="1">
      <alignment horizontal="left" vertical="center"/>
    </xf>
    <xf numFmtId="0" fontId="11" fillId="0" borderId="1" xfId="6" applyBorder="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33" fillId="0" borderId="5" xfId="0" applyFont="1" applyBorder="1" applyAlignment="1">
      <alignment horizontal="left" vertical="center" indent="1"/>
    </xf>
    <xf numFmtId="0" fontId="33" fillId="0" borderId="6" xfId="0" applyFont="1" applyBorder="1" applyAlignment="1">
      <alignment horizontal="left" vertical="center" indent="1"/>
    </xf>
    <xf numFmtId="0" fontId="33" fillId="0" borderId="7" xfId="0" applyFont="1" applyBorder="1" applyAlignment="1">
      <alignment horizontal="left" vertical="center" indent="1"/>
    </xf>
    <xf numFmtId="179" fontId="33" fillId="5"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0" fontId="33" fillId="5" borderId="1"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10" xfId="0" applyFont="1" applyFill="1" applyBorder="1" applyAlignment="1">
      <alignment horizontal="center"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xf>
    <xf numFmtId="0" fontId="36" fillId="0" borderId="14" xfId="0" applyFont="1" applyBorder="1" applyAlignment="1">
      <alignment horizontal="center" vertical="center" wrapText="1"/>
    </xf>
    <xf numFmtId="0" fontId="36" fillId="0" borderId="18" xfId="0" applyFont="1" applyBorder="1" applyAlignment="1">
      <alignment horizontal="center" vertical="center" wrapText="1"/>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33" fillId="0" borderId="53" xfId="0" applyFont="1" applyBorder="1" applyAlignment="1">
      <alignment horizontal="center" vertical="center"/>
    </xf>
    <xf numFmtId="0" fontId="33" fillId="0" borderId="1" xfId="0" applyFont="1" applyBorder="1" applyAlignment="1">
      <alignment horizontal="center" vertical="center"/>
    </xf>
    <xf numFmtId="0" fontId="3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5" borderId="8" xfId="0" applyFont="1" applyFill="1" applyBorder="1" applyAlignment="1">
      <alignment horizontal="center" vertical="center"/>
    </xf>
    <xf numFmtId="0" fontId="33" fillId="5" borderId="10" xfId="0" applyFont="1" applyFill="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7" fillId="3" borderId="8" xfId="0" applyFont="1" applyFill="1" applyBorder="1" applyAlignment="1">
      <alignment horizontal="left" vertical="top"/>
    </xf>
    <xf numFmtId="0" fontId="37" fillId="3" borderId="10" xfId="0" applyFont="1" applyFill="1" applyBorder="1" applyAlignment="1">
      <alignment horizontal="left" vertical="top"/>
    </xf>
    <xf numFmtId="0" fontId="37" fillId="3" borderId="9" xfId="0" applyFont="1" applyFill="1" applyBorder="1" applyAlignment="1">
      <alignment horizontal="left" vertical="top"/>
    </xf>
    <xf numFmtId="0" fontId="35" fillId="3" borderId="22" xfId="0" applyFont="1" applyFill="1" applyBorder="1" applyAlignment="1">
      <alignment horizontal="left" vertical="top"/>
    </xf>
    <xf numFmtId="0" fontId="35" fillId="3" borderId="23" xfId="0" applyFont="1" applyFill="1" applyBorder="1" applyAlignment="1">
      <alignment horizontal="left" vertical="top"/>
    </xf>
    <xf numFmtId="0" fontId="35" fillId="3" borderId="24" xfId="0" applyFont="1" applyFill="1" applyBorder="1" applyAlignment="1">
      <alignment horizontal="left" vertical="top"/>
    </xf>
    <xf numFmtId="0" fontId="35" fillId="0" borderId="10" xfId="0" applyFont="1" applyBorder="1" applyAlignment="1">
      <alignment horizontal="left" vertical="center" wrapText="1" indent="1"/>
    </xf>
    <xf numFmtId="0" fontId="33" fillId="0" borderId="70" xfId="0" applyFont="1" applyBorder="1" applyAlignment="1">
      <alignment horizontal="center" vertical="center"/>
    </xf>
    <xf numFmtId="0" fontId="39" fillId="0" borderId="0" xfId="0" applyFont="1" applyAlignment="1">
      <alignment horizontal="left" vertical="center" wrapText="1" indent="1"/>
    </xf>
    <xf numFmtId="0" fontId="39" fillId="0" borderId="0" xfId="0" applyFont="1" applyAlignment="1">
      <alignment horizontal="left" vertical="center" indent="1"/>
    </xf>
    <xf numFmtId="0" fontId="33" fillId="6" borderId="1" xfId="0" applyFont="1" applyFill="1" applyBorder="1" applyAlignment="1">
      <alignment horizontal="center" vertical="center"/>
    </xf>
    <xf numFmtId="10" fontId="33" fillId="5" borderId="8" xfId="2" applyNumberFormat="1" applyFont="1" applyFill="1" applyBorder="1" applyAlignment="1">
      <alignment horizontal="center" vertical="center"/>
    </xf>
    <xf numFmtId="10" fontId="33" fillId="5" borderId="10" xfId="2" applyNumberFormat="1" applyFont="1" applyFill="1" applyBorder="1" applyAlignment="1">
      <alignment horizontal="center" vertical="center"/>
    </xf>
    <xf numFmtId="0" fontId="33" fillId="5" borderId="5"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7" xfId="0" applyFont="1" applyFill="1" applyBorder="1" applyAlignment="1">
      <alignment horizontal="center" vertical="center"/>
    </xf>
    <xf numFmtId="38" fontId="33" fillId="3" borderId="8" xfId="1" applyFont="1" applyFill="1" applyBorder="1" applyAlignment="1">
      <alignment horizontal="center" vertical="center"/>
    </xf>
    <xf numFmtId="38" fontId="33" fillId="3" borderId="10" xfId="1" applyFont="1" applyFill="1" applyBorder="1" applyAlignment="1">
      <alignment horizontal="center" vertical="center"/>
    </xf>
    <xf numFmtId="0" fontId="33" fillId="4" borderId="1" xfId="0" applyFont="1" applyFill="1" applyBorder="1" applyAlignment="1">
      <alignment horizontal="left" vertical="center" indent="1" shrinkToFit="1"/>
    </xf>
    <xf numFmtId="38" fontId="33" fillId="3" borderId="5" xfId="1" applyFont="1" applyFill="1" applyBorder="1" applyAlignment="1">
      <alignment horizontal="center" vertical="center"/>
    </xf>
    <xf numFmtId="38" fontId="33" fillId="3" borderId="6" xfId="1" applyFont="1" applyFill="1" applyBorder="1" applyAlignment="1">
      <alignment horizontal="center" vertical="center"/>
    </xf>
    <xf numFmtId="0" fontId="33" fillId="0" borderId="22" xfId="0" applyFont="1" applyBorder="1" applyAlignment="1">
      <alignment horizontal="left" vertical="center" indent="1"/>
    </xf>
    <xf numFmtId="0" fontId="33" fillId="0" borderId="23" xfId="0" applyFont="1" applyBorder="1" applyAlignment="1">
      <alignment horizontal="left" vertical="center" indent="1"/>
    </xf>
    <xf numFmtId="0" fontId="33" fillId="5" borderId="22" xfId="0" applyFont="1" applyFill="1" applyBorder="1" applyAlignment="1">
      <alignment horizontal="center" vertical="center"/>
    </xf>
    <xf numFmtId="0" fontId="33" fillId="5" borderId="23" xfId="0" applyFont="1" applyFill="1" applyBorder="1" applyAlignment="1">
      <alignment horizontal="center" vertical="center"/>
    </xf>
    <xf numFmtId="0" fontId="33" fillId="5" borderId="24"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5" fillId="0" borderId="0" xfId="0" applyFont="1" applyAlignment="1">
      <alignment horizontal="left" vertical="center" wrapText="1"/>
    </xf>
    <xf numFmtId="0" fontId="33" fillId="3" borderId="6"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7" xfId="0" applyFont="1" applyFill="1" applyBorder="1" applyAlignment="1">
      <alignment horizontal="center" vertical="center"/>
    </xf>
    <xf numFmtId="0" fontId="32" fillId="0" borderId="0" xfId="0" applyFont="1" applyAlignment="1">
      <alignment horizontal="center" vertical="center"/>
    </xf>
    <xf numFmtId="0" fontId="33" fillId="0" borderId="8" xfId="0" applyFont="1" applyBorder="1" applyAlignment="1">
      <alignment horizontal="left" vertical="center" wrapText="1"/>
    </xf>
    <xf numFmtId="0" fontId="33" fillId="0" borderId="10" xfId="0" applyFont="1" applyBorder="1" applyAlignment="1">
      <alignment horizontal="left" vertical="center"/>
    </xf>
    <xf numFmtId="0" fontId="33" fillId="0" borderId="9" xfId="0" applyFont="1" applyBorder="1" applyAlignment="1">
      <alignment horizontal="left" vertical="center"/>
    </xf>
    <xf numFmtId="0" fontId="33" fillId="0" borderId="14" xfId="0" applyFont="1" applyBorder="1" applyAlignment="1">
      <alignment horizontal="left" vertical="center" wrapText="1"/>
    </xf>
    <xf numFmtId="0" fontId="33" fillId="0" borderId="0" xfId="0" applyFont="1" applyAlignment="1">
      <alignment horizontal="left" vertical="center"/>
    </xf>
    <xf numFmtId="0" fontId="33" fillId="0" borderId="18" xfId="0" applyFont="1" applyBorder="1" applyAlignment="1">
      <alignment horizontal="left" vertical="center"/>
    </xf>
    <xf numFmtId="0" fontId="33" fillId="0" borderId="14" xfId="0" applyFont="1" applyBorder="1" applyAlignment="1">
      <alignment horizontal="left" vertical="center"/>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3" fillId="0" borderId="24" xfId="0" applyFont="1" applyBorder="1" applyAlignment="1">
      <alignment horizontal="left" vertical="center"/>
    </xf>
    <xf numFmtId="0" fontId="33" fillId="3" borderId="1" xfId="0" applyFont="1" applyFill="1" applyBorder="1" applyAlignment="1">
      <alignment horizontal="left" vertical="center" indent="1"/>
    </xf>
    <xf numFmtId="0" fontId="33" fillId="3" borderId="2" xfId="0" applyFont="1" applyFill="1" applyBorder="1" applyAlignment="1">
      <alignment horizontal="left" vertical="center" indent="1"/>
    </xf>
    <xf numFmtId="0" fontId="11" fillId="0" borderId="0" xfId="10" applyAlignment="1">
      <alignment horizontal="left" vertical="top" wrapText="1"/>
    </xf>
    <xf numFmtId="0" fontId="11" fillId="0" borderId="5" xfId="10" applyBorder="1" applyAlignment="1">
      <alignment horizontal="center" vertical="top" wrapText="1"/>
    </xf>
    <xf numFmtId="0" fontId="11" fillId="0" borderId="7" xfId="10" applyBorder="1" applyAlignment="1">
      <alignment horizontal="center" vertical="top" wrapText="1"/>
    </xf>
    <xf numFmtId="0" fontId="11" fillId="0" borderId="5" xfId="10" applyBorder="1" applyAlignment="1">
      <alignment horizontal="center" vertical="top" shrinkToFit="1"/>
    </xf>
    <xf numFmtId="0" fontId="11" fillId="0" borderId="7" xfId="10" applyBorder="1" applyAlignment="1">
      <alignment horizontal="center" vertical="top" shrinkToFit="1"/>
    </xf>
    <xf numFmtId="0" fontId="28" fillId="0" borderId="76" xfId="10" applyFont="1" applyBorder="1" applyAlignment="1">
      <alignment horizontal="center" vertical="top" wrapText="1"/>
    </xf>
    <xf numFmtId="0" fontId="28" fillId="0" borderId="78" xfId="10" applyFont="1" applyBorder="1" applyAlignment="1">
      <alignment horizontal="center" vertical="top" wrapText="1"/>
    </xf>
    <xf numFmtId="38" fontId="11" fillId="3" borderId="5" xfId="1" applyFont="1" applyFill="1" applyBorder="1" applyAlignment="1" applyProtection="1">
      <alignment horizontal="center" vertical="center" wrapText="1"/>
    </xf>
    <xf numFmtId="38" fontId="11" fillId="3" borderId="7" xfId="1" applyFont="1" applyFill="1" applyBorder="1" applyAlignment="1" applyProtection="1">
      <alignment horizontal="center" vertical="center" wrapText="1"/>
    </xf>
    <xf numFmtId="38" fontId="11" fillId="5" borderId="110" xfId="1" applyFont="1" applyFill="1" applyBorder="1" applyAlignment="1" applyProtection="1">
      <alignment horizontal="center" vertical="center" wrapText="1"/>
    </xf>
    <xf numFmtId="38" fontId="11" fillId="5" borderId="111" xfId="1" applyFont="1" applyFill="1" applyBorder="1" applyAlignment="1" applyProtection="1">
      <alignment horizontal="center" vertical="center" wrapText="1"/>
    </xf>
    <xf numFmtId="0" fontId="28" fillId="7" borderId="6" xfId="10" applyFont="1" applyFill="1" applyBorder="1" applyAlignment="1">
      <alignment horizontal="center"/>
    </xf>
    <xf numFmtId="0" fontId="28" fillId="7" borderId="5" xfId="10" applyFont="1" applyFill="1" applyBorder="1" applyAlignment="1">
      <alignment horizontal="center" wrapText="1"/>
    </xf>
    <xf numFmtId="0" fontId="28" fillId="7" borderId="6" xfId="10" applyFont="1" applyFill="1" applyBorder="1" applyAlignment="1">
      <alignment horizontal="center" wrapText="1"/>
    </xf>
    <xf numFmtId="0" fontId="28" fillId="7" borderId="7" xfId="10" applyFont="1" applyFill="1" applyBorder="1" applyAlignment="1">
      <alignment horizontal="center" wrapText="1"/>
    </xf>
    <xf numFmtId="0" fontId="40" fillId="0" borderId="8" xfId="10" applyFont="1" applyBorder="1" applyAlignment="1">
      <alignment horizontal="left" vertical="top" wrapText="1"/>
    </xf>
    <xf numFmtId="0" fontId="40" fillId="0" borderId="10" xfId="10" applyFont="1" applyBorder="1" applyAlignment="1">
      <alignment horizontal="left" vertical="top" wrapText="1"/>
    </xf>
    <xf numFmtId="0" fontId="40" fillId="0" borderId="9" xfId="10" applyFont="1" applyBorder="1" applyAlignment="1">
      <alignment horizontal="left" vertical="top" wrapText="1"/>
    </xf>
    <xf numFmtId="0" fontId="40" fillId="0" borderId="14" xfId="10" applyFont="1" applyBorder="1" applyAlignment="1">
      <alignment horizontal="left" vertical="top" wrapText="1"/>
    </xf>
    <xf numFmtId="0" fontId="40" fillId="0" borderId="0" xfId="10" applyFont="1" applyAlignment="1">
      <alignment horizontal="left" vertical="top" wrapText="1"/>
    </xf>
    <xf numFmtId="0" fontId="40" fillId="0" borderId="18" xfId="10" applyFont="1" applyBorder="1" applyAlignment="1">
      <alignment horizontal="left" vertical="top" wrapText="1"/>
    </xf>
    <xf numFmtId="0" fontId="40" fillId="0" borderId="5" xfId="10" applyFont="1" applyBorder="1" applyAlignment="1">
      <alignment horizontal="left" vertical="top" wrapText="1"/>
    </xf>
    <xf numFmtId="0" fontId="40" fillId="0" borderId="6" xfId="10" applyFont="1" applyBorder="1" applyAlignment="1">
      <alignment horizontal="left" vertical="top" wrapText="1"/>
    </xf>
    <xf numFmtId="0" fontId="40" fillId="0" borderId="7" xfId="10" applyFont="1" applyBorder="1" applyAlignment="1">
      <alignment horizontal="left" vertical="top" wrapText="1"/>
    </xf>
    <xf numFmtId="42" fontId="24" fillId="0" borderId="105" xfId="10" applyNumberFormat="1" applyFont="1" applyBorder="1" applyAlignment="1">
      <alignment horizontal="center" vertical="center" wrapText="1"/>
    </xf>
    <xf numFmtId="42" fontId="24" fillId="0" borderId="106" xfId="10" applyNumberFormat="1" applyFont="1" applyBorder="1" applyAlignment="1">
      <alignment horizontal="center" vertical="center" wrapText="1"/>
    </xf>
    <xf numFmtId="42" fontId="24" fillId="0" borderId="107" xfId="10" applyNumberFormat="1" applyFont="1" applyBorder="1" applyAlignment="1">
      <alignment horizontal="center" vertical="center" wrapText="1"/>
    </xf>
    <xf numFmtId="42" fontId="24" fillId="0" borderId="108" xfId="10" applyNumberFormat="1" applyFont="1" applyBorder="1" applyAlignment="1">
      <alignment horizontal="center" vertical="center" wrapText="1"/>
    </xf>
    <xf numFmtId="0" fontId="49" fillId="0" borderId="24" xfId="11" applyFont="1" applyBorder="1" applyAlignment="1">
      <alignment horizontal="left" vertical="top" wrapText="1"/>
    </xf>
    <xf numFmtId="0" fontId="49" fillId="0" borderId="4" xfId="11" applyFont="1" applyBorder="1" applyAlignment="1">
      <alignment horizontal="left" vertical="top" wrapText="1"/>
    </xf>
    <xf numFmtId="0" fontId="28" fillId="0" borderId="2" xfId="10" applyFont="1" applyBorder="1" applyAlignment="1">
      <alignment horizontal="center" vertical="center" wrapText="1" readingOrder="1"/>
    </xf>
    <xf numFmtId="0" fontId="28" fillId="0" borderId="3" xfId="10" applyFont="1" applyBorder="1" applyAlignment="1">
      <alignment horizontal="center" vertical="center" readingOrder="1"/>
    </xf>
    <xf numFmtId="0" fontId="28" fillId="0" borderId="4" xfId="10" applyFont="1" applyBorder="1" applyAlignment="1">
      <alignment horizontal="center" vertical="center" readingOrder="1"/>
    </xf>
    <xf numFmtId="0" fontId="24" fillId="0" borderId="96" xfId="10" applyFont="1" applyBorder="1" applyAlignment="1">
      <alignment horizontal="center" vertical="center" shrinkToFit="1"/>
    </xf>
    <xf numFmtId="0" fontId="24" fillId="0" borderId="99" xfId="10" applyFont="1" applyBorder="1" applyAlignment="1">
      <alignment horizontal="center" vertical="center" shrinkToFit="1"/>
    </xf>
    <xf numFmtId="0" fontId="24" fillId="0" borderId="101" xfId="10" applyFont="1" applyBorder="1" applyAlignment="1">
      <alignment horizontal="center" vertical="center" shrinkToFit="1"/>
    </xf>
    <xf numFmtId="0" fontId="28" fillId="0" borderId="97" xfId="10" applyFont="1" applyBorder="1" applyAlignment="1">
      <alignment horizontal="left" vertical="center"/>
    </xf>
    <xf numFmtId="0" fontId="28" fillId="0" borderId="88" xfId="10" applyFont="1" applyBorder="1" applyAlignment="1">
      <alignment horizontal="left" vertical="center"/>
    </xf>
    <xf numFmtId="0" fontId="46" fillId="0" borderId="100" xfId="10" applyFont="1" applyBorder="1" applyAlignment="1">
      <alignment horizontal="left" vertical="center" wrapText="1" shrinkToFit="1"/>
    </xf>
    <xf numFmtId="0" fontId="46" fillId="0" borderId="91" xfId="10" applyFont="1" applyBorder="1" applyAlignment="1">
      <alignment horizontal="left" vertical="center" wrapText="1" shrinkToFit="1"/>
    </xf>
    <xf numFmtId="0" fontId="46" fillId="0" borderId="102" xfId="10" applyFont="1" applyBorder="1" applyAlignment="1">
      <alignment horizontal="left" vertical="center" wrapText="1" shrinkToFit="1"/>
    </xf>
    <xf numFmtId="0" fontId="46" fillId="0" borderId="95" xfId="10" applyFont="1" applyBorder="1" applyAlignment="1">
      <alignment horizontal="left" vertical="center" wrapText="1" shrinkToFit="1"/>
    </xf>
    <xf numFmtId="0" fontId="46" fillId="0" borderId="104" xfId="10" applyFont="1" applyBorder="1" applyAlignment="1">
      <alignment horizontal="left" vertical="center" wrapText="1"/>
    </xf>
    <xf numFmtId="0" fontId="46" fillId="0" borderId="24" xfId="10" applyFont="1" applyBorder="1" applyAlignment="1">
      <alignment horizontal="left" vertical="center" wrapText="1"/>
    </xf>
    <xf numFmtId="0" fontId="46" fillId="0" borderId="86" xfId="10" applyFont="1" applyBorder="1" applyAlignment="1">
      <alignment horizontal="left" vertical="center" wrapText="1"/>
    </xf>
    <xf numFmtId="0" fontId="46" fillId="0" borderId="87" xfId="10" applyFont="1" applyBorder="1" applyAlignment="1">
      <alignment horizontal="left" vertical="center" wrapText="1"/>
    </xf>
    <xf numFmtId="0" fontId="46" fillId="0" borderId="88" xfId="10" applyFont="1" applyBorder="1" applyAlignment="1">
      <alignment horizontal="left" vertical="center" wrapText="1"/>
    </xf>
    <xf numFmtId="0" fontId="46" fillId="0" borderId="89" xfId="10" applyFont="1" applyBorder="1" applyAlignment="1">
      <alignment horizontal="left" vertical="center" wrapText="1"/>
    </xf>
    <xf numFmtId="0" fontId="46" fillId="0" borderId="90" xfId="10" applyFont="1" applyBorder="1" applyAlignment="1">
      <alignment horizontal="left" vertical="center" wrapText="1"/>
    </xf>
    <xf numFmtId="0" fontId="46" fillId="0" borderId="91" xfId="10" applyFont="1" applyBorder="1" applyAlignment="1">
      <alignment horizontal="left" vertical="center" wrapText="1"/>
    </xf>
    <xf numFmtId="0" fontId="46" fillId="0" borderId="93" xfId="10" applyFont="1" applyBorder="1" applyAlignment="1">
      <alignment horizontal="left" vertical="center" wrapText="1"/>
    </xf>
    <xf numFmtId="0" fontId="46" fillId="0" borderId="94" xfId="10" applyFont="1" applyBorder="1" applyAlignment="1">
      <alignment horizontal="left" vertical="center" wrapText="1"/>
    </xf>
    <xf numFmtId="0" fontId="46" fillId="0" borderId="95" xfId="10" applyFont="1" applyBorder="1" applyAlignment="1">
      <alignment horizontal="left" vertical="center" wrapText="1"/>
    </xf>
    <xf numFmtId="0" fontId="43" fillId="0" borderId="0" xfId="10" applyFont="1" applyAlignment="1">
      <alignment horizontal="center" vertical="center"/>
    </xf>
    <xf numFmtId="0" fontId="40" fillId="0" borderId="0" xfId="9" applyFont="1" applyAlignment="1">
      <alignment horizontal="left" vertical="center" wrapText="1"/>
    </xf>
    <xf numFmtId="0" fontId="28" fillId="7" borderId="2" xfId="10" applyFont="1" applyFill="1" applyBorder="1" applyAlignment="1">
      <alignment horizontal="center" vertical="center" shrinkToFit="1"/>
    </xf>
    <xf numFmtId="0" fontId="44" fillId="7" borderId="4" xfId="11" applyFont="1" applyFill="1" applyBorder="1" applyAlignment="1">
      <alignment vertical="center" shrinkToFit="1"/>
    </xf>
    <xf numFmtId="181" fontId="28" fillId="5" borderId="5" xfId="10" applyNumberFormat="1" applyFont="1" applyFill="1" applyBorder="1" applyAlignment="1">
      <alignment horizontal="center"/>
    </xf>
    <xf numFmtId="181" fontId="28" fillId="5" borderId="6" xfId="10" applyNumberFormat="1" applyFont="1" applyFill="1" applyBorder="1" applyAlignment="1">
      <alignment horizontal="center"/>
    </xf>
    <xf numFmtId="181" fontId="28" fillId="5" borderId="7" xfId="10" applyNumberFormat="1" applyFont="1" applyFill="1" applyBorder="1" applyAlignment="1">
      <alignment horizontal="center"/>
    </xf>
    <xf numFmtId="0" fontId="28" fillId="7" borderId="2" xfId="10" applyFont="1" applyFill="1" applyBorder="1" applyAlignment="1">
      <alignment horizontal="center" vertical="center" wrapText="1"/>
    </xf>
    <xf numFmtId="0" fontId="28" fillId="7" borderId="4" xfId="10" applyFont="1" applyFill="1" applyBorder="1" applyAlignment="1">
      <alignment horizontal="center" vertical="center" wrapText="1"/>
    </xf>
    <xf numFmtId="0" fontId="15" fillId="0" borderId="112" xfId="10" applyFont="1" applyBorder="1" applyAlignment="1">
      <alignment horizontal="center" vertical="top"/>
    </xf>
    <xf numFmtId="0" fontId="15" fillId="0" borderId="8" xfId="10" applyFont="1" applyBorder="1" applyAlignment="1">
      <alignment horizontal="left" vertical="top"/>
    </xf>
    <xf numFmtId="0" fontId="15" fillId="0" borderId="10" xfId="10" applyFont="1" applyBorder="1" applyAlignment="1">
      <alignment horizontal="left" vertical="top"/>
    </xf>
    <xf numFmtId="0" fontId="15" fillId="0" borderId="9" xfId="10" applyFont="1" applyBorder="1" applyAlignment="1">
      <alignment horizontal="left" vertical="top"/>
    </xf>
    <xf numFmtId="0" fontId="11" fillId="0" borderId="22" xfId="10" applyBorder="1" applyAlignment="1">
      <alignment horizontal="left" vertical="top"/>
    </xf>
    <xf numFmtId="0" fontId="11" fillId="0" borderId="23" xfId="10" applyBorder="1" applyAlignment="1">
      <alignment horizontal="left" vertical="top"/>
    </xf>
    <xf numFmtId="0" fontId="11" fillId="0" borderId="24" xfId="10" applyBorder="1" applyAlignment="1">
      <alignment horizontal="left" vertical="top"/>
    </xf>
    <xf numFmtId="0" fontId="11" fillId="0" borderId="6" xfId="10" applyBorder="1" applyAlignment="1">
      <alignment horizontal="left" vertical="top"/>
    </xf>
    <xf numFmtId="0" fontId="15" fillId="0" borderId="5" xfId="10" applyFont="1" applyBorder="1" applyAlignment="1">
      <alignment horizontal="left" vertical="center"/>
    </xf>
    <xf numFmtId="0" fontId="15" fillId="0" borderId="6" xfId="10" applyFont="1" applyBorder="1" applyAlignment="1">
      <alignment horizontal="left" vertical="center"/>
    </xf>
    <xf numFmtId="0" fontId="15" fillId="0" borderId="7" xfId="10" applyFont="1" applyBorder="1" applyAlignment="1">
      <alignment horizontal="left" vertical="center"/>
    </xf>
    <xf numFmtId="0" fontId="15" fillId="0" borderId="22" xfId="10" applyFont="1" applyBorder="1" applyAlignment="1">
      <alignment horizontal="left" vertical="center"/>
    </xf>
    <xf numFmtId="0" fontId="15" fillId="0" borderId="23" xfId="10" applyFont="1" applyBorder="1" applyAlignment="1">
      <alignment horizontal="left" vertical="center"/>
    </xf>
    <xf numFmtId="0" fontId="15" fillId="0" borderId="24" xfId="10" applyFont="1" applyBorder="1" applyAlignment="1">
      <alignment horizontal="left" vertical="center"/>
    </xf>
    <xf numFmtId="0" fontId="15" fillId="0" borderId="8" xfId="10" applyFont="1" applyBorder="1" applyAlignment="1">
      <alignment horizontal="left" vertical="top" wrapText="1"/>
    </xf>
    <xf numFmtId="0" fontId="15" fillId="0" borderId="14" xfId="10" applyFont="1" applyBorder="1" applyAlignment="1">
      <alignment horizontal="left" vertical="top"/>
    </xf>
    <xf numFmtId="0" fontId="15" fillId="0" borderId="0" xfId="10" applyFont="1" applyAlignment="1">
      <alignment horizontal="left" vertical="top"/>
    </xf>
    <xf numFmtId="0" fontId="15" fillId="0" borderId="18" xfId="10" applyFont="1" applyBorder="1" applyAlignment="1">
      <alignment horizontal="left" vertical="top"/>
    </xf>
    <xf numFmtId="0" fontId="15" fillId="0" borderId="22" xfId="10" applyFont="1" applyBorder="1" applyAlignment="1">
      <alignment horizontal="left" vertical="top"/>
    </xf>
    <xf numFmtId="0" fontId="15" fillId="0" borderId="23" xfId="10" applyFont="1" applyBorder="1" applyAlignment="1">
      <alignment horizontal="left" vertical="top"/>
    </xf>
    <xf numFmtId="0" fontId="15" fillId="0" borderId="24" xfId="10" applyFont="1" applyBorder="1" applyAlignment="1">
      <alignment horizontal="left" vertical="top"/>
    </xf>
    <xf numFmtId="0" fontId="11" fillId="0" borderId="14" xfId="10" applyBorder="1" applyAlignment="1">
      <alignment horizontal="left" vertical="top"/>
    </xf>
    <xf numFmtId="0" fontId="11" fillId="0" borderId="0" xfId="10" applyAlignment="1">
      <alignment horizontal="left" vertical="top"/>
    </xf>
    <xf numFmtId="0" fontId="11" fillId="0" borderId="18" xfId="10" applyBorder="1" applyAlignment="1">
      <alignment horizontal="left" vertical="top"/>
    </xf>
    <xf numFmtId="0" fontId="11" fillId="0" borderId="38" xfId="10" applyBorder="1" applyAlignment="1">
      <alignment horizontal="left" vertical="top"/>
    </xf>
    <xf numFmtId="0" fontId="11" fillId="0" borderId="39" xfId="10" applyBorder="1" applyAlignment="1">
      <alignment horizontal="left" vertical="top"/>
    </xf>
    <xf numFmtId="0" fontId="11" fillId="0" borderId="40" xfId="10" applyBorder="1" applyAlignment="1">
      <alignment horizontal="left" vertical="top"/>
    </xf>
    <xf numFmtId="0" fontId="15" fillId="0" borderId="41" xfId="10" applyFont="1" applyBorder="1" applyAlignment="1">
      <alignment horizontal="left" vertical="center"/>
    </xf>
    <xf numFmtId="0" fontId="15" fillId="0" borderId="34" xfId="10" applyFont="1" applyBorder="1" applyAlignment="1">
      <alignment horizontal="left" vertical="center"/>
    </xf>
    <xf numFmtId="0" fontId="15" fillId="0" borderId="37" xfId="10" applyFont="1" applyBorder="1" applyAlignment="1">
      <alignment horizontal="left" vertical="center"/>
    </xf>
    <xf numFmtId="0" fontId="15" fillId="0" borderId="46" xfId="10" applyFont="1" applyBorder="1" applyAlignment="1">
      <alignment horizontal="left" vertical="center"/>
    </xf>
    <xf numFmtId="0" fontId="15" fillId="0" borderId="44" xfId="10" applyFont="1" applyBorder="1" applyAlignment="1">
      <alignment horizontal="left" vertical="center"/>
    </xf>
    <xf numFmtId="0" fontId="15" fillId="0" borderId="45" xfId="10" applyFont="1" applyBorder="1" applyAlignment="1">
      <alignment horizontal="left" vertical="center"/>
    </xf>
    <xf numFmtId="0" fontId="15" fillId="0" borderId="5" xfId="10" applyFont="1" applyBorder="1" applyAlignment="1">
      <alignment horizontal="center" vertical="center"/>
    </xf>
    <xf numFmtId="0" fontId="15" fillId="0" borderId="6" xfId="10" applyFont="1" applyBorder="1" applyAlignment="1">
      <alignment horizontal="center" vertical="center"/>
    </xf>
    <xf numFmtId="0" fontId="15" fillId="0" borderId="7" xfId="10" applyFont="1" applyBorder="1" applyAlignment="1">
      <alignment horizontal="center" vertical="center"/>
    </xf>
    <xf numFmtId="0" fontId="15" fillId="0" borderId="8" xfId="10" applyFont="1" applyBorder="1" applyAlignment="1">
      <alignment horizontal="left" vertical="center"/>
    </xf>
    <xf numFmtId="0" fontId="15" fillId="0" borderId="10" xfId="10" applyFont="1" applyBorder="1" applyAlignment="1">
      <alignment horizontal="left" vertical="center"/>
    </xf>
    <xf numFmtId="0" fontId="15" fillId="0" borderId="9" xfId="10" applyFont="1" applyBorder="1" applyAlignment="1">
      <alignment horizontal="left" vertical="center"/>
    </xf>
    <xf numFmtId="0" fontId="15" fillId="0" borderId="0" xfId="10" applyFont="1" applyAlignment="1">
      <alignment horizontal="center" vertical="center"/>
    </xf>
    <xf numFmtId="0" fontId="15" fillId="0" borderId="0" xfId="10" applyFont="1" applyAlignment="1">
      <alignment horizontal="right" vertical="center"/>
    </xf>
    <xf numFmtId="0" fontId="50" fillId="10" borderId="5" xfId="10" applyFont="1" applyFill="1" applyBorder="1" applyAlignment="1">
      <alignment horizontal="left" vertical="center"/>
    </xf>
    <xf numFmtId="0" fontId="50" fillId="10" borderId="6" xfId="10" applyFont="1" applyFill="1" applyBorder="1" applyAlignment="1">
      <alignment horizontal="left" vertical="center"/>
    </xf>
    <xf numFmtId="0" fontId="50" fillId="10" borderId="7" xfId="10" applyFont="1" applyFill="1" applyBorder="1" applyAlignment="1">
      <alignment horizontal="left" vertical="center"/>
    </xf>
    <xf numFmtId="0" fontId="50" fillId="10" borderId="8" xfId="10" applyFont="1" applyFill="1" applyBorder="1" applyAlignment="1">
      <alignment horizontal="center" vertical="center"/>
    </xf>
    <xf numFmtId="0" fontId="50" fillId="10" borderId="10" xfId="10" applyFont="1" applyFill="1" applyBorder="1" applyAlignment="1">
      <alignment horizontal="center" vertical="center"/>
    </xf>
    <xf numFmtId="0" fontId="50" fillId="10" borderId="9" xfId="10" applyFont="1" applyFill="1" applyBorder="1" applyAlignment="1">
      <alignment horizontal="center" vertical="center"/>
    </xf>
    <xf numFmtId="0" fontId="50" fillId="10" borderId="19" xfId="10" applyFont="1" applyFill="1" applyBorder="1" applyAlignment="1">
      <alignment horizontal="center" vertical="center"/>
    </xf>
    <xf numFmtId="0" fontId="50" fillId="10" borderId="20" xfId="10" applyFont="1" applyFill="1" applyBorder="1" applyAlignment="1">
      <alignment horizontal="center" vertical="center"/>
    </xf>
    <xf numFmtId="0" fontId="50" fillId="10" borderId="21" xfId="10" applyFont="1" applyFill="1" applyBorder="1" applyAlignment="1">
      <alignment horizontal="center" vertical="center"/>
    </xf>
    <xf numFmtId="0" fontId="50" fillId="10" borderId="26" xfId="10" applyFont="1" applyFill="1" applyBorder="1" applyAlignment="1">
      <alignment horizontal="center" vertical="center"/>
    </xf>
    <xf numFmtId="0" fontId="50" fillId="10" borderId="0" xfId="10" applyFont="1" applyFill="1" applyAlignment="1">
      <alignment horizontal="center" vertical="center"/>
    </xf>
    <xf numFmtId="0" fontId="50" fillId="10" borderId="23" xfId="10" applyFont="1" applyFill="1" applyBorder="1" applyAlignment="1">
      <alignment horizontal="center" vertical="center"/>
    </xf>
    <xf numFmtId="0" fontId="54" fillId="0" borderId="2" xfId="10" applyFont="1" applyBorder="1" applyAlignment="1">
      <alignment horizontal="center" vertical="center" wrapText="1"/>
    </xf>
    <xf numFmtId="0" fontId="11" fillId="0" borderId="3" xfId="10" applyBorder="1" applyAlignment="1">
      <alignment horizontal="center" vertical="center" wrapText="1"/>
    </xf>
    <xf numFmtId="0" fontId="11" fillId="0" borderId="4" xfId="10" applyBorder="1" applyAlignment="1">
      <alignment horizontal="center" vertical="center" wrapText="1"/>
    </xf>
    <xf numFmtId="0" fontId="54" fillId="0" borderId="1" xfId="10" applyFont="1" applyBorder="1" applyAlignment="1">
      <alignment horizontal="center" vertical="center" wrapText="1"/>
    </xf>
    <xf numFmtId="0" fontId="54" fillId="0" borderId="3" xfId="10" applyFont="1" applyBorder="1" applyAlignment="1">
      <alignment horizontal="center" vertical="center" wrapText="1"/>
    </xf>
    <xf numFmtId="0" fontId="54" fillId="0" borderId="4" xfId="10" applyFont="1" applyBorder="1" applyAlignment="1">
      <alignment horizontal="center" vertical="center" wrapText="1"/>
    </xf>
    <xf numFmtId="0" fontId="54" fillId="0" borderId="5" xfId="10" applyFont="1" applyBorder="1" applyAlignment="1">
      <alignment horizontal="center" vertical="center"/>
    </xf>
    <xf numFmtId="0" fontId="54" fillId="0" borderId="6" xfId="10" applyFont="1" applyBorder="1" applyAlignment="1">
      <alignment horizontal="center" vertical="center"/>
    </xf>
    <xf numFmtId="0" fontId="54" fillId="0" borderId="7" xfId="10" applyFont="1" applyBorder="1" applyAlignment="1">
      <alignment horizontal="center" vertical="center"/>
    </xf>
    <xf numFmtId="0" fontId="54" fillId="0" borderId="162" xfId="10" applyFont="1" applyBorder="1" applyAlignment="1">
      <alignment horizontal="center" vertical="center" wrapText="1"/>
    </xf>
    <xf numFmtId="0" fontId="54" fillId="0" borderId="162" xfId="10" applyFont="1" applyBorder="1" applyAlignment="1">
      <alignment horizontal="center" vertical="center" shrinkToFit="1"/>
    </xf>
    <xf numFmtId="0" fontId="54" fillId="0" borderId="188" xfId="10" applyFont="1" applyBorder="1" applyAlignment="1">
      <alignment horizontal="center" vertical="center"/>
    </xf>
    <xf numFmtId="0" fontId="54" fillId="0" borderId="189" xfId="10" applyFont="1" applyBorder="1" applyAlignment="1">
      <alignment horizontal="center" vertical="center" wrapText="1"/>
    </xf>
    <xf numFmtId="0" fontId="54" fillId="0" borderId="190" xfId="10" applyFont="1" applyBorder="1" applyAlignment="1">
      <alignment horizontal="center" vertical="center" wrapText="1"/>
    </xf>
    <xf numFmtId="0" fontId="54" fillId="0" borderId="191" xfId="10" applyFont="1" applyBorder="1" applyAlignment="1">
      <alignment horizontal="center" vertical="center" wrapText="1"/>
    </xf>
    <xf numFmtId="0" fontId="3" fillId="8" borderId="0" xfId="14" applyFill="1" applyAlignment="1">
      <alignment horizontal="center" vertical="center"/>
    </xf>
    <xf numFmtId="0" fontId="73" fillId="7" borderId="0" xfId="14" applyFont="1" applyFill="1" applyAlignment="1">
      <alignment horizontal="center" vertical="center"/>
    </xf>
    <xf numFmtId="0" fontId="3" fillId="8" borderId="23" xfId="14" applyFill="1" applyBorder="1" applyAlignment="1">
      <alignment horizontal="center" vertical="center" shrinkToFit="1"/>
    </xf>
    <xf numFmtId="0" fontId="3" fillId="8" borderId="6" xfId="14" applyFill="1" applyBorder="1" applyAlignment="1">
      <alignment horizontal="center" vertical="center" shrinkToFit="1"/>
    </xf>
    <xf numFmtId="0" fontId="74" fillId="7" borderId="0" xfId="14" applyFont="1" applyFill="1" applyAlignment="1">
      <alignment horizontal="left" vertical="center"/>
    </xf>
    <xf numFmtId="0" fontId="3" fillId="8" borderId="1" xfId="14" applyFill="1" applyBorder="1" applyAlignment="1">
      <alignment horizontal="center" vertical="center"/>
    </xf>
    <xf numFmtId="0" fontId="3" fillId="7" borderId="1" xfId="14" applyFill="1" applyBorder="1" applyAlignment="1">
      <alignment horizontal="center" vertical="center"/>
    </xf>
    <xf numFmtId="0" fontId="3" fillId="8" borderId="1" xfId="14" applyFill="1" applyBorder="1" applyAlignment="1">
      <alignment horizontal="center" vertical="center" shrinkToFit="1"/>
    </xf>
    <xf numFmtId="0" fontId="3" fillId="7" borderId="23" xfId="14" applyFill="1" applyBorder="1" applyAlignment="1">
      <alignment horizontal="left" vertical="center"/>
    </xf>
    <xf numFmtId="0" fontId="3" fillId="7" borderId="5" xfId="14" applyFill="1" applyBorder="1" applyAlignment="1">
      <alignment horizontal="center" vertical="center"/>
    </xf>
    <xf numFmtId="0" fontId="3" fillId="7" borderId="6" xfId="14" applyFill="1" applyBorder="1" applyAlignment="1">
      <alignment horizontal="center" vertical="center"/>
    </xf>
    <xf numFmtId="0" fontId="3" fillId="7" borderId="7" xfId="14" applyFill="1" applyBorder="1" applyAlignment="1">
      <alignment horizontal="center" vertical="center"/>
    </xf>
    <xf numFmtId="0" fontId="3" fillId="7" borderId="1" xfId="14" applyFill="1" applyBorder="1" applyAlignment="1">
      <alignment horizontal="center" vertical="center" wrapText="1"/>
    </xf>
    <xf numFmtId="0" fontId="4" fillId="7" borderId="1" xfId="14" applyFont="1" applyFill="1" applyBorder="1" applyAlignment="1">
      <alignment horizontal="center" vertical="top" wrapText="1"/>
    </xf>
    <xf numFmtId="0" fontId="3" fillId="7" borderId="1" xfId="14" applyFill="1" applyBorder="1" applyAlignment="1">
      <alignment horizontal="center" vertical="top" wrapText="1"/>
    </xf>
    <xf numFmtId="0" fontId="3" fillId="7" borderId="5" xfId="14" applyFill="1" applyBorder="1" applyAlignment="1">
      <alignment horizontal="center" vertical="center" wrapText="1"/>
    </xf>
    <xf numFmtId="0" fontId="3" fillId="7" borderId="6" xfId="14" applyFill="1" applyBorder="1" applyAlignment="1">
      <alignment horizontal="center" vertical="center" wrapText="1"/>
    </xf>
    <xf numFmtId="0" fontId="3" fillId="7" borderId="7" xfId="14" applyFill="1" applyBorder="1" applyAlignment="1">
      <alignment horizontal="center" vertical="center" wrapText="1"/>
    </xf>
    <xf numFmtId="192" fontId="76" fillId="8" borderId="1" xfId="20" applyNumberFormat="1" applyFont="1" applyFill="1" applyBorder="1" applyAlignment="1">
      <alignment horizontal="center" vertical="center"/>
    </xf>
    <xf numFmtId="0" fontId="3" fillId="7" borderId="2" xfId="14" applyFill="1" applyBorder="1" applyAlignment="1">
      <alignment horizontal="center" vertical="center"/>
    </xf>
    <xf numFmtId="0" fontId="3" fillId="7" borderId="4" xfId="14" applyFill="1" applyBorder="1" applyAlignment="1">
      <alignment horizontal="center" vertical="center"/>
    </xf>
    <xf numFmtId="185" fontId="76" fillId="7" borderId="8" xfId="14" applyNumberFormat="1" applyFont="1" applyFill="1" applyBorder="1" applyAlignment="1">
      <alignment horizontal="center" vertical="center"/>
    </xf>
    <xf numFmtId="185" fontId="76" fillId="7" borderId="10" xfId="14" applyNumberFormat="1" applyFont="1" applyFill="1" applyBorder="1" applyAlignment="1">
      <alignment horizontal="center" vertical="center"/>
    </xf>
    <xf numFmtId="185" fontId="76" fillId="7" borderId="9" xfId="14" applyNumberFormat="1" applyFont="1" applyFill="1" applyBorder="1" applyAlignment="1">
      <alignment horizontal="center" vertical="center"/>
    </xf>
    <xf numFmtId="185" fontId="76" fillId="7" borderId="22" xfId="14" applyNumberFormat="1" applyFont="1" applyFill="1" applyBorder="1" applyAlignment="1">
      <alignment horizontal="center" vertical="center"/>
    </xf>
    <xf numFmtId="185" fontId="76" fillId="7" borderId="23" xfId="14" applyNumberFormat="1" applyFont="1" applyFill="1" applyBorder="1" applyAlignment="1">
      <alignment horizontal="center" vertical="center"/>
    </xf>
    <xf numFmtId="185" fontId="76" fillId="7" borderId="24" xfId="14" applyNumberFormat="1" applyFont="1" applyFill="1" applyBorder="1" applyAlignment="1">
      <alignment horizontal="center" vertical="center"/>
    </xf>
    <xf numFmtId="0" fontId="3" fillId="0" borderId="2" xfId="14" applyBorder="1" applyAlignment="1">
      <alignment horizontal="center" vertical="center"/>
    </xf>
    <xf numFmtId="0" fontId="3" fillId="0" borderId="3" xfId="14" applyBorder="1" applyAlignment="1">
      <alignment horizontal="center" vertical="center"/>
    </xf>
    <xf numFmtId="0" fontId="3" fillId="0" borderId="4" xfId="14" applyBorder="1" applyAlignment="1">
      <alignment horizontal="center" vertical="center"/>
    </xf>
    <xf numFmtId="185" fontId="76" fillId="7" borderId="5" xfId="14" applyNumberFormat="1" applyFont="1" applyFill="1" applyBorder="1" applyAlignment="1">
      <alignment horizontal="center" vertical="center"/>
    </xf>
    <xf numFmtId="185" fontId="76" fillId="7" borderId="6" xfId="14" applyNumberFormat="1" applyFont="1" applyFill="1" applyBorder="1" applyAlignment="1">
      <alignment horizontal="center" vertical="center"/>
    </xf>
    <xf numFmtId="185" fontId="76" fillId="7" borderId="7" xfId="14" applyNumberFormat="1" applyFont="1" applyFill="1" applyBorder="1" applyAlignment="1">
      <alignment horizontal="center" vertical="center"/>
    </xf>
    <xf numFmtId="0" fontId="3" fillId="7" borderId="8" xfId="14" applyFill="1" applyBorder="1" applyAlignment="1">
      <alignment horizontal="center" vertical="center" wrapText="1"/>
    </xf>
    <xf numFmtId="0" fontId="3" fillId="7" borderId="10" xfId="14" applyFill="1" applyBorder="1" applyAlignment="1">
      <alignment horizontal="center" vertical="center" wrapText="1"/>
    </xf>
    <xf numFmtId="0" fontId="3" fillId="7" borderId="9" xfId="14" applyFill="1" applyBorder="1" applyAlignment="1">
      <alignment horizontal="center" vertical="center" wrapText="1"/>
    </xf>
    <xf numFmtId="186" fontId="76" fillId="9" borderId="8" xfId="15" applyNumberFormat="1" applyFont="1" applyFill="1" applyBorder="1" applyAlignment="1">
      <alignment horizontal="center" vertical="center"/>
    </xf>
    <xf numFmtId="186" fontId="76" fillId="9" borderId="10" xfId="15" applyNumberFormat="1" applyFont="1" applyFill="1" applyBorder="1" applyAlignment="1">
      <alignment horizontal="center" vertical="center"/>
    </xf>
    <xf numFmtId="186" fontId="76" fillId="9" borderId="9" xfId="15" applyNumberFormat="1" applyFont="1" applyFill="1" applyBorder="1" applyAlignment="1">
      <alignment horizontal="center" vertical="center"/>
    </xf>
    <xf numFmtId="186" fontId="76" fillId="9" borderId="22" xfId="15" applyNumberFormat="1" applyFont="1" applyFill="1" applyBorder="1" applyAlignment="1">
      <alignment horizontal="center" vertical="center"/>
    </xf>
    <xf numFmtId="186" fontId="76" fillId="9" borderId="23" xfId="15" applyNumberFormat="1" applyFont="1" applyFill="1" applyBorder="1" applyAlignment="1">
      <alignment horizontal="center" vertical="center"/>
    </xf>
    <xf numFmtId="186" fontId="76" fillId="9" borderId="24" xfId="15" applyNumberFormat="1" applyFont="1" applyFill="1" applyBorder="1" applyAlignment="1">
      <alignment horizontal="center" vertical="center"/>
    </xf>
    <xf numFmtId="0" fontId="3" fillId="7" borderId="22" xfId="14" applyFill="1" applyBorder="1" applyAlignment="1">
      <alignment horizontal="center" vertical="center"/>
    </xf>
    <xf numFmtId="0" fontId="3" fillId="7" borderId="23" xfId="14" applyFill="1" applyBorder="1" applyAlignment="1">
      <alignment horizontal="center" vertical="center"/>
    </xf>
    <xf numFmtId="0" fontId="3" fillId="7" borderId="24" xfId="14" applyFill="1" applyBorder="1" applyAlignment="1">
      <alignment horizontal="center" vertical="center"/>
    </xf>
    <xf numFmtId="0" fontId="3" fillId="7" borderId="0" xfId="14" applyFill="1" applyAlignment="1">
      <alignment horizontal="left" vertical="center"/>
    </xf>
    <xf numFmtId="0" fontId="3" fillId="7" borderId="0" xfId="14" applyFill="1" applyAlignment="1">
      <alignment horizontal="left" vertical="center" wrapText="1"/>
    </xf>
    <xf numFmtId="0" fontId="52" fillId="0" borderId="1" xfId="10" applyFont="1" applyBorder="1" applyAlignment="1">
      <alignment horizontal="center" vertical="center" wrapText="1"/>
    </xf>
    <xf numFmtId="0" fontId="52" fillId="0" borderId="1" xfId="10" applyFont="1" applyBorder="1" applyAlignment="1">
      <alignment horizontal="center" vertical="center"/>
    </xf>
    <xf numFmtId="0" fontId="12" fillId="0" borderId="1" xfId="10" applyFont="1" applyBorder="1" applyAlignment="1">
      <alignment horizontal="left" vertical="center"/>
    </xf>
    <xf numFmtId="0" fontId="12" fillId="0" borderId="1" xfId="10" applyFont="1" applyBorder="1" applyAlignment="1">
      <alignment horizontal="left" vertical="center" wrapText="1"/>
    </xf>
    <xf numFmtId="0" fontId="13" fillId="0" borderId="1" xfId="10" applyFont="1" applyBorder="1" applyAlignment="1">
      <alignment horizontal="center" vertical="center" wrapText="1"/>
    </xf>
    <xf numFmtId="0" fontId="13" fillId="0" borderId="1" xfId="10" applyFont="1" applyBorder="1" applyAlignment="1">
      <alignment horizontal="center" vertical="center"/>
    </xf>
    <xf numFmtId="0" fontId="15" fillId="0" borderId="0" xfId="10" applyFont="1" applyAlignment="1">
      <alignment horizontal="center" vertical="center" wrapText="1"/>
    </xf>
    <xf numFmtId="0" fontId="12" fillId="0" borderId="0" xfId="10" applyFont="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left" vertical="center"/>
    </xf>
    <xf numFmtId="0" fontId="12" fillId="0" borderId="6" xfId="10" applyFont="1" applyBorder="1" applyAlignment="1">
      <alignment horizontal="left" vertical="center"/>
    </xf>
    <xf numFmtId="0" fontId="12" fillId="0" borderId="7" xfId="10" applyFont="1" applyBorder="1" applyAlignment="1">
      <alignment horizontal="left" vertical="center"/>
    </xf>
    <xf numFmtId="0" fontId="12" fillId="0" borderId="8" xfId="10" applyFont="1" applyBorder="1" applyAlignment="1">
      <alignment horizontal="center" vertical="center"/>
    </xf>
    <xf numFmtId="0" fontId="12" fillId="0" borderId="10" xfId="10" applyFont="1" applyBorder="1" applyAlignment="1">
      <alignment horizontal="center" vertical="center"/>
    </xf>
    <xf numFmtId="0" fontId="12" fillId="0" borderId="9" xfId="10" applyFont="1" applyBorder="1" applyAlignment="1">
      <alignment horizontal="center" vertical="center"/>
    </xf>
    <xf numFmtId="0" fontId="12" fillId="0" borderId="14" xfId="10" applyFont="1" applyBorder="1" applyAlignment="1">
      <alignment horizontal="center" vertical="center"/>
    </xf>
    <xf numFmtId="0" fontId="12" fillId="0" borderId="18" xfId="10" applyFont="1" applyBorder="1" applyAlignment="1">
      <alignment horizontal="center" vertical="center"/>
    </xf>
    <xf numFmtId="0" fontId="12" fillId="0" borderId="22" xfId="10" applyFont="1" applyBorder="1" applyAlignment="1">
      <alignment horizontal="center" vertical="center"/>
    </xf>
    <xf numFmtId="0" fontId="12" fillId="0" borderId="23" xfId="10" applyFont="1" applyBorder="1" applyAlignment="1">
      <alignment horizontal="center" vertical="center"/>
    </xf>
    <xf numFmtId="0" fontId="12" fillId="0" borderId="24" xfId="10" applyFont="1" applyBorder="1" applyAlignment="1">
      <alignment horizontal="center" vertical="center"/>
    </xf>
    <xf numFmtId="0" fontId="52" fillId="0" borderId="8" xfId="10" applyFont="1" applyBorder="1" applyAlignment="1">
      <alignment horizontal="center" vertical="center" wrapText="1"/>
    </xf>
    <xf numFmtId="0" fontId="52" fillId="0" borderId="10" xfId="10" applyFont="1" applyBorder="1" applyAlignment="1">
      <alignment horizontal="center" vertical="center"/>
    </xf>
    <xf numFmtId="0" fontId="52" fillId="0" borderId="9" xfId="10" applyFont="1" applyBorder="1" applyAlignment="1">
      <alignment horizontal="center" vertical="center"/>
    </xf>
    <xf numFmtId="0" fontId="52" fillId="0" borderId="14" xfId="10" applyFont="1" applyBorder="1" applyAlignment="1">
      <alignment horizontal="center" vertical="center"/>
    </xf>
    <xf numFmtId="0" fontId="52" fillId="0" borderId="0" xfId="10" applyFont="1" applyAlignment="1">
      <alignment horizontal="center" vertical="center"/>
    </xf>
    <xf numFmtId="0" fontId="52" fillId="0" borderId="18" xfId="10" applyFont="1" applyBorder="1" applyAlignment="1">
      <alignment horizontal="center" vertical="center"/>
    </xf>
    <xf numFmtId="0" fontId="52" fillId="0" borderId="22" xfId="10" applyFont="1" applyBorder="1" applyAlignment="1">
      <alignment horizontal="center" vertical="center"/>
    </xf>
    <xf numFmtId="0" fontId="52" fillId="0" borderId="23" xfId="10" applyFont="1" applyBorder="1" applyAlignment="1">
      <alignment horizontal="center" vertical="center"/>
    </xf>
    <xf numFmtId="0" fontId="52" fillId="0" borderId="24" xfId="10" applyFont="1" applyBorder="1" applyAlignment="1">
      <alignment horizontal="center" vertical="center"/>
    </xf>
    <xf numFmtId="0" fontId="3" fillId="0" borderId="0" xfId="14" applyAlignment="1">
      <alignment horizontal="left" vertical="center"/>
    </xf>
    <xf numFmtId="0" fontId="3" fillId="8" borderId="5" xfId="14" applyFill="1" applyBorder="1" applyAlignment="1">
      <alignment horizontal="center" vertical="center"/>
    </xf>
    <xf numFmtId="0" fontId="3" fillId="8" borderId="6" xfId="14" applyFill="1" applyBorder="1" applyAlignment="1">
      <alignment horizontal="center" vertical="center"/>
    </xf>
    <xf numFmtId="0" fontId="3" fillId="0" borderId="1" xfId="14" applyBorder="1" applyAlignment="1">
      <alignment horizontal="center" vertical="center"/>
    </xf>
    <xf numFmtId="0" fontId="3" fillId="0" borderId="5" xfId="14" applyBorder="1" applyAlignment="1">
      <alignment horizontal="center" vertical="center"/>
    </xf>
    <xf numFmtId="0" fontId="3" fillId="0" borderId="6" xfId="14" applyBorder="1" applyAlignment="1">
      <alignment horizontal="center" vertical="center"/>
    </xf>
    <xf numFmtId="0" fontId="3" fillId="0" borderId="1" xfId="14" applyBorder="1" applyAlignment="1">
      <alignment horizontal="center" vertical="center" wrapText="1"/>
    </xf>
    <xf numFmtId="185" fontId="3" fillId="0" borderId="5" xfId="14" applyNumberFormat="1" applyBorder="1" applyAlignment="1">
      <alignment horizontal="center" vertical="center"/>
    </xf>
    <xf numFmtId="185" fontId="3" fillId="0" borderId="6" xfId="14" applyNumberFormat="1" applyBorder="1" applyAlignment="1">
      <alignment horizontal="center" vertical="center"/>
    </xf>
    <xf numFmtId="186" fontId="11" fillId="9" borderId="5" xfId="15" applyNumberFormat="1" applyFont="1" applyFill="1" applyBorder="1" applyAlignment="1">
      <alignment horizontal="center" vertical="center"/>
    </xf>
    <xf numFmtId="186" fontId="11" fillId="9" borderId="6" xfId="15" applyNumberFormat="1" applyFont="1" applyFill="1" applyBorder="1" applyAlignment="1">
      <alignment horizontal="center" vertical="center"/>
    </xf>
    <xf numFmtId="186" fontId="11" fillId="9" borderId="7" xfId="15" applyNumberFormat="1" applyFont="1" applyFill="1" applyBorder="1" applyAlignment="1">
      <alignment horizontal="center" vertical="center"/>
    </xf>
    <xf numFmtId="0" fontId="3" fillId="0" borderId="5" xfId="14" applyBorder="1" applyAlignment="1">
      <alignment horizontal="center" vertical="center" wrapText="1"/>
    </xf>
    <xf numFmtId="0" fontId="3" fillId="0" borderId="6" xfId="14" applyBorder="1" applyAlignment="1">
      <alignment horizontal="center" vertical="center" wrapText="1"/>
    </xf>
    <xf numFmtId="0" fontId="3" fillId="0" borderId="7" xfId="14" applyBorder="1" applyAlignment="1">
      <alignment horizontal="center" vertical="center" wrapText="1"/>
    </xf>
    <xf numFmtId="0" fontId="3" fillId="0" borderId="7" xfId="14" applyBorder="1" applyAlignment="1">
      <alignment horizontal="center" vertical="center"/>
    </xf>
    <xf numFmtId="0" fontId="53" fillId="0" borderId="0" xfId="14" applyFont="1" applyAlignment="1">
      <alignment horizontal="center" vertical="center"/>
    </xf>
    <xf numFmtId="0" fontId="3" fillId="8" borderId="112" xfId="14" applyFill="1" applyBorder="1" applyAlignment="1">
      <alignment horizontal="center" vertical="center" shrinkToFit="1"/>
    </xf>
    <xf numFmtId="0" fontId="3" fillId="8" borderId="90" xfId="14" applyFill="1" applyBorder="1" applyAlignment="1">
      <alignment horizontal="center" vertical="center" shrinkToFit="1"/>
    </xf>
    <xf numFmtId="0" fontId="12" fillId="0" borderId="5" xfId="10" applyFont="1" applyBorder="1" applyAlignment="1">
      <alignment horizontal="left" vertical="center" wrapText="1"/>
    </xf>
    <xf numFmtId="0" fontId="12" fillId="0" borderId="6" xfId="10" applyFont="1" applyBorder="1" applyAlignment="1">
      <alignment horizontal="left" vertical="center" wrapText="1"/>
    </xf>
    <xf numFmtId="0" fontId="12" fillId="0" borderId="7" xfId="10" applyFont="1" applyBorder="1" applyAlignment="1">
      <alignment horizontal="left" vertical="center" wrapText="1"/>
    </xf>
    <xf numFmtId="0" fontId="12" fillId="0" borderId="10" xfId="10" applyFont="1" applyBorder="1" applyAlignment="1">
      <alignment horizontal="left" vertical="center" wrapText="1"/>
    </xf>
    <xf numFmtId="0" fontId="12" fillId="0" borderId="9" xfId="10" applyFont="1" applyBorder="1" applyAlignment="1">
      <alignment horizontal="left" vertical="center" wrapText="1"/>
    </xf>
    <xf numFmtId="0" fontId="12" fillId="0" borderId="5" xfId="10" applyFont="1" applyBorder="1" applyAlignment="1">
      <alignment horizontal="center" vertical="center"/>
    </xf>
    <xf numFmtId="0" fontId="12" fillId="0" borderId="6" xfId="10" applyFont="1" applyBorder="1" applyAlignment="1">
      <alignment horizontal="center" vertical="center"/>
    </xf>
    <xf numFmtId="1" fontId="12" fillId="0" borderId="5" xfId="10" applyNumberFormat="1" applyFont="1" applyBorder="1" applyAlignment="1">
      <alignment horizontal="center" vertical="center"/>
    </xf>
    <xf numFmtId="1" fontId="12" fillId="0" borderId="6" xfId="10" applyNumberFormat="1" applyFont="1" applyBorder="1" applyAlignment="1">
      <alignment horizontal="center" vertical="center"/>
    </xf>
    <xf numFmtId="0" fontId="4" fillId="0" borderId="0" xfId="14" applyFont="1" applyAlignment="1">
      <alignment horizontal="left" vertical="center"/>
    </xf>
    <xf numFmtId="0" fontId="52" fillId="0" borderId="0" xfId="10" applyFont="1" applyAlignment="1">
      <alignment horizontal="center" vertical="top" wrapText="1"/>
    </xf>
    <xf numFmtId="0" fontId="52" fillId="0" borderId="0" xfId="10" applyFont="1" applyAlignment="1">
      <alignment horizontal="center" vertical="top"/>
    </xf>
    <xf numFmtId="0" fontId="52" fillId="0" borderId="0" xfId="10" applyFont="1" applyAlignment="1">
      <alignment vertical="top" wrapText="1"/>
    </xf>
    <xf numFmtId="0" fontId="12" fillId="0" borderId="8" xfId="10" applyFont="1" applyBorder="1" applyAlignment="1">
      <alignment horizontal="center" vertical="center" wrapText="1"/>
    </xf>
    <xf numFmtId="0" fontId="12" fillId="0" borderId="10" xfId="10" applyFont="1" applyBorder="1" applyAlignment="1">
      <alignment horizontal="center" vertical="center" wrapText="1"/>
    </xf>
    <xf numFmtId="0" fontId="12" fillId="0" borderId="9" xfId="10" applyFont="1" applyBorder="1" applyAlignment="1">
      <alignment horizontal="center" vertical="center" wrapText="1"/>
    </xf>
    <xf numFmtId="0" fontId="12" fillId="0" borderId="14" xfId="10" applyFont="1" applyBorder="1" applyAlignment="1">
      <alignment horizontal="center" vertical="center" wrapText="1"/>
    </xf>
    <xf numFmtId="0" fontId="12" fillId="0" borderId="0" xfId="10" applyFont="1" applyAlignment="1">
      <alignment horizontal="center" vertical="center" wrapText="1"/>
    </xf>
    <xf numFmtId="0" fontId="12" fillId="0" borderId="18" xfId="10" applyFont="1" applyBorder="1" applyAlignment="1">
      <alignment horizontal="center" vertical="center" wrapText="1"/>
    </xf>
    <xf numFmtId="0" fontId="12" fillId="0" borderId="22" xfId="10" applyFont="1" applyBorder="1" applyAlignment="1">
      <alignment horizontal="center" vertical="center" wrapText="1"/>
    </xf>
    <xf numFmtId="0" fontId="12" fillId="0" borderId="23" xfId="10" applyFont="1" applyBorder="1" applyAlignment="1">
      <alignment horizontal="center" vertical="center" wrapText="1"/>
    </xf>
    <xf numFmtId="0" fontId="12" fillId="0" borderId="24" xfId="10" applyFont="1" applyBorder="1" applyAlignment="1">
      <alignment horizontal="center" vertical="center" wrapText="1"/>
    </xf>
    <xf numFmtId="0" fontId="54" fillId="0" borderId="5" xfId="10" applyFont="1" applyBorder="1" applyAlignment="1">
      <alignment vertical="center" wrapText="1"/>
    </xf>
    <xf numFmtId="0" fontId="54" fillId="0" borderId="6" xfId="10" applyFont="1" applyBorder="1" applyAlignment="1">
      <alignment vertical="center" wrapText="1"/>
    </xf>
    <xf numFmtId="0" fontId="54" fillId="0" borderId="7" xfId="10" applyFont="1" applyBorder="1" applyAlignment="1">
      <alignment vertical="center" wrapText="1"/>
    </xf>
    <xf numFmtId="0" fontId="12" fillId="0" borderId="1" xfId="10" applyFont="1" applyBorder="1" applyAlignment="1">
      <alignment vertical="center"/>
    </xf>
    <xf numFmtId="0" fontId="12" fillId="0" borderId="5" xfId="10" applyFont="1" applyBorder="1" applyAlignment="1">
      <alignment vertical="center"/>
    </xf>
    <xf numFmtId="0" fontId="54" fillId="0" borderId="5" xfId="10" applyFont="1" applyBorder="1" applyAlignment="1">
      <alignment horizontal="left" vertical="center" wrapText="1"/>
    </xf>
    <xf numFmtId="0" fontId="54" fillId="0" borderId="6" xfId="10" applyFont="1" applyBorder="1" applyAlignment="1">
      <alignment horizontal="left" vertical="center" wrapText="1"/>
    </xf>
    <xf numFmtId="0" fontId="12" fillId="0" borderId="6" xfId="10" applyFont="1" applyBorder="1" applyAlignment="1">
      <alignment vertical="center"/>
    </xf>
    <xf numFmtId="0" fontId="12" fillId="0" borderId="22" xfId="10" applyFont="1" applyBorder="1" applyAlignment="1">
      <alignment vertical="center"/>
    </xf>
    <xf numFmtId="0" fontId="12" fillId="0" borderId="23" xfId="10" applyFont="1" applyBorder="1" applyAlignment="1">
      <alignment vertical="center"/>
    </xf>
    <xf numFmtId="0" fontId="54" fillId="0" borderId="22" xfId="10" applyFont="1" applyBorder="1" applyAlignment="1">
      <alignment horizontal="left" vertical="center" wrapText="1"/>
    </xf>
    <xf numFmtId="0" fontId="54" fillId="0" borderId="23" xfId="10" applyFont="1" applyBorder="1" applyAlignment="1">
      <alignment horizontal="left" vertical="center" wrapText="1"/>
    </xf>
    <xf numFmtId="0" fontId="12" fillId="0" borderId="4" xfId="10" applyFont="1" applyBorder="1" applyAlignment="1">
      <alignment vertical="center"/>
    </xf>
    <xf numFmtId="0" fontId="12" fillId="0" borderId="8" xfId="10" applyFont="1" applyBorder="1" applyAlignment="1">
      <alignment horizontal="left" vertical="center"/>
    </xf>
    <xf numFmtId="0" fontId="12" fillId="0" borderId="10" xfId="10" applyFont="1" applyBorder="1" applyAlignment="1">
      <alignment horizontal="left" vertical="center"/>
    </xf>
    <xf numFmtId="0" fontId="12" fillId="0" borderId="9" xfId="10" applyFont="1" applyBorder="1" applyAlignment="1">
      <alignment horizontal="left" vertical="center"/>
    </xf>
    <xf numFmtId="0" fontId="12" fillId="0" borderId="22" xfId="10" applyFont="1" applyBorder="1" applyAlignment="1">
      <alignment horizontal="left" vertical="center"/>
    </xf>
    <xf numFmtId="0" fontId="12" fillId="0" borderId="23" xfId="10" applyFont="1" applyBorder="1" applyAlignment="1">
      <alignment horizontal="left" vertical="center"/>
    </xf>
    <xf numFmtId="0" fontId="12" fillId="0" borderId="24" xfId="10" applyFont="1" applyBorder="1" applyAlignment="1">
      <alignment horizontal="left" vertical="center"/>
    </xf>
    <xf numFmtId="0" fontId="55" fillId="0" borderId="10" xfId="10" applyFont="1" applyBorder="1" applyAlignment="1">
      <alignment horizontal="center" vertical="center" shrinkToFit="1"/>
    </xf>
    <xf numFmtId="0" fontId="55" fillId="0" borderId="9" xfId="10" applyFont="1" applyBorder="1" applyAlignment="1">
      <alignment horizontal="center" vertical="center" shrinkToFit="1"/>
    </xf>
    <xf numFmtId="0" fontId="54" fillId="0" borderId="7" xfId="10" applyFont="1" applyBorder="1" applyAlignment="1">
      <alignment horizontal="left" vertical="center" wrapText="1"/>
    </xf>
    <xf numFmtId="0" fontId="54" fillId="0" borderId="5" xfId="10" applyFont="1" applyBorder="1" applyAlignment="1">
      <alignment horizontal="left" vertical="center"/>
    </xf>
    <xf numFmtId="0" fontId="54" fillId="0" borderId="6" xfId="10" applyFont="1" applyBorder="1" applyAlignment="1">
      <alignment horizontal="left" vertical="center"/>
    </xf>
    <xf numFmtId="0" fontId="54" fillId="0" borderId="7" xfId="10" applyFont="1" applyBorder="1" applyAlignment="1">
      <alignment horizontal="left" vertical="center"/>
    </xf>
    <xf numFmtId="187" fontId="46" fillId="0" borderId="145" xfId="16" applyNumberFormat="1" applyFont="1" applyBorder="1" applyAlignment="1">
      <alignment horizontal="center" vertical="center"/>
    </xf>
    <xf numFmtId="187" fontId="46" fillId="0" borderId="9" xfId="10" applyNumberFormat="1" applyFont="1" applyBorder="1" applyAlignment="1">
      <alignment horizontal="center" vertical="center"/>
    </xf>
    <xf numFmtId="187" fontId="46" fillId="0" borderId="149" xfId="10" applyNumberFormat="1" applyFont="1" applyBorder="1" applyAlignment="1">
      <alignment horizontal="center" vertical="center"/>
    </xf>
    <xf numFmtId="187" fontId="46" fillId="0" borderId="24" xfId="10" applyNumberFormat="1" applyFont="1" applyBorder="1" applyAlignment="1">
      <alignment horizontal="center" vertical="center"/>
    </xf>
    <xf numFmtId="187" fontId="46" fillId="0" borderId="8" xfId="16" applyNumberFormat="1" applyFont="1" applyBorder="1" applyAlignment="1">
      <alignment horizontal="center" vertical="center"/>
    </xf>
    <xf numFmtId="187" fontId="46" fillId="0" borderId="10" xfId="16" applyNumberFormat="1" applyFont="1" applyBorder="1" applyAlignment="1">
      <alignment horizontal="center" vertical="center"/>
    </xf>
    <xf numFmtId="187" fontId="46" fillId="0" borderId="144" xfId="16" applyNumberFormat="1" applyFont="1" applyBorder="1" applyAlignment="1">
      <alignment horizontal="center" vertical="center"/>
    </xf>
    <xf numFmtId="187" fontId="46" fillId="0" borderId="22" xfId="16" applyNumberFormat="1" applyFont="1" applyBorder="1" applyAlignment="1">
      <alignment horizontal="center" vertical="center"/>
    </xf>
    <xf numFmtId="187" fontId="46" fillId="0" borderId="23" xfId="16" applyNumberFormat="1" applyFont="1" applyBorder="1" applyAlignment="1">
      <alignment horizontal="center" vertical="center"/>
    </xf>
    <xf numFmtId="187" fontId="46" fillId="0" borderId="148" xfId="16" applyNumberFormat="1" applyFont="1" applyBorder="1" applyAlignment="1">
      <alignment horizontal="center" vertical="center"/>
    </xf>
    <xf numFmtId="0" fontId="58" fillId="0" borderId="0" xfId="16" applyFont="1">
      <alignment vertical="center"/>
    </xf>
    <xf numFmtId="0" fontId="11" fillId="0" borderId="0" xfId="10" applyAlignment="1">
      <alignment vertical="center"/>
    </xf>
    <xf numFmtId="0" fontId="28" fillId="0" borderId="0" xfId="16" applyFont="1" applyAlignment="1">
      <alignment vertical="top" wrapText="1"/>
    </xf>
    <xf numFmtId="0" fontId="11" fillId="0" borderId="0" xfId="17" applyAlignment="1">
      <alignment vertical="top" wrapText="1"/>
    </xf>
    <xf numFmtId="0" fontId="57" fillId="0" borderId="0" xfId="10" applyFont="1" applyAlignment="1">
      <alignment horizontal="left" vertical="center" wrapText="1"/>
    </xf>
    <xf numFmtId="189" fontId="28" fillId="0" borderId="120" xfId="16" applyNumberFormat="1" applyFont="1" applyBorder="1" applyAlignment="1">
      <alignment horizontal="center" vertical="center"/>
    </xf>
    <xf numFmtId="189" fontId="28" fillId="0" borderId="113" xfId="16" applyNumberFormat="1" applyFont="1" applyBorder="1" applyAlignment="1">
      <alignment horizontal="center" vertical="center"/>
    </xf>
    <xf numFmtId="189" fontId="28" fillId="0" borderId="119" xfId="16" applyNumberFormat="1" applyFont="1" applyBorder="1" applyAlignment="1">
      <alignment horizontal="center" vertical="center"/>
    </xf>
    <xf numFmtId="189" fontId="28" fillId="0" borderId="84" xfId="16" applyNumberFormat="1" applyFont="1" applyBorder="1" applyAlignment="1">
      <alignment horizontal="center" vertical="center"/>
    </xf>
    <xf numFmtId="189" fontId="28" fillId="0" borderId="83" xfId="16" applyNumberFormat="1" applyFont="1" applyBorder="1">
      <alignment vertical="center"/>
    </xf>
    <xf numFmtId="189" fontId="28" fillId="0" borderId="113" xfId="16" applyNumberFormat="1" applyFont="1" applyBorder="1">
      <alignment vertical="center"/>
    </xf>
    <xf numFmtId="189" fontId="11" fillId="0" borderId="113" xfId="10" applyNumberFormat="1" applyBorder="1" applyAlignment="1">
      <alignment vertical="center"/>
    </xf>
    <xf numFmtId="189" fontId="11" fillId="0" borderId="84" xfId="10" applyNumberFormat="1" applyBorder="1" applyAlignment="1">
      <alignment vertical="center"/>
    </xf>
    <xf numFmtId="0" fontId="58" fillId="0" borderId="79" xfId="17" applyFont="1" applyBorder="1">
      <alignment vertical="center"/>
    </xf>
    <xf numFmtId="0" fontId="11" fillId="0" borderId="79" xfId="10" applyBorder="1" applyAlignment="1">
      <alignment vertical="center"/>
    </xf>
    <xf numFmtId="189" fontId="28" fillId="0" borderId="162" xfId="16" applyNumberFormat="1" applyFont="1" applyBorder="1" applyAlignment="1">
      <alignment horizontal="center" vertical="center"/>
    </xf>
    <xf numFmtId="189" fontId="28" fillId="0" borderId="163" xfId="16" applyNumberFormat="1" applyFont="1" applyBorder="1" applyAlignment="1">
      <alignment horizontal="center" vertical="center"/>
    </xf>
    <xf numFmtId="189" fontId="28" fillId="0" borderId="159" xfId="16" applyNumberFormat="1" applyFont="1" applyBorder="1">
      <alignment vertical="center"/>
    </xf>
    <xf numFmtId="189" fontId="28" fillId="0" borderId="44" xfId="16" applyNumberFormat="1" applyFont="1" applyBorder="1">
      <alignment vertical="center"/>
    </xf>
    <xf numFmtId="189" fontId="11" fillId="0" borderId="44" xfId="10" applyNumberFormat="1" applyBorder="1" applyAlignment="1">
      <alignment vertical="center"/>
    </xf>
    <xf numFmtId="189" fontId="11" fillId="0" borderId="160" xfId="10" applyNumberFormat="1" applyBorder="1" applyAlignment="1">
      <alignment vertical="center"/>
    </xf>
    <xf numFmtId="0" fontId="59" fillId="0" borderId="164" xfId="10" applyFont="1" applyBorder="1" applyAlignment="1">
      <alignment horizontal="left" vertical="center" wrapText="1"/>
    </xf>
    <xf numFmtId="0" fontId="59" fillId="0" borderId="34" xfId="10" applyFont="1" applyBorder="1" applyAlignment="1">
      <alignment horizontal="left" vertical="center" wrapText="1"/>
    </xf>
    <xf numFmtId="0" fontId="59" fillId="0" borderId="165" xfId="10" applyFont="1" applyBorder="1" applyAlignment="1">
      <alignment horizontal="left" vertical="center" wrapText="1"/>
    </xf>
    <xf numFmtId="189" fontId="11" fillId="0" borderId="164" xfId="17" applyNumberFormat="1" applyBorder="1">
      <alignment vertical="center"/>
    </xf>
    <xf numFmtId="189" fontId="11" fillId="0" borderId="34" xfId="10" applyNumberFormat="1" applyBorder="1" applyAlignment="1">
      <alignment vertical="center"/>
    </xf>
    <xf numFmtId="189" fontId="11" fillId="0" borderId="37" xfId="10" applyNumberFormat="1" applyBorder="1" applyAlignment="1">
      <alignment vertical="center"/>
    </xf>
    <xf numFmtId="189" fontId="11" fillId="0" borderId="41" xfId="17" applyNumberFormat="1" applyBorder="1">
      <alignment vertical="center"/>
    </xf>
    <xf numFmtId="189" fontId="11" fillId="0" borderId="34" xfId="17" applyNumberFormat="1" applyBorder="1">
      <alignment vertical="center"/>
    </xf>
    <xf numFmtId="189" fontId="11" fillId="0" borderId="37" xfId="17" applyNumberFormat="1" applyBorder="1">
      <alignment vertical="center"/>
    </xf>
    <xf numFmtId="189" fontId="28" fillId="0" borderId="166" xfId="16" applyNumberFormat="1" applyFont="1" applyBorder="1" applyAlignment="1">
      <alignment horizontal="center" vertical="center"/>
    </xf>
    <xf numFmtId="189" fontId="28" fillId="0" borderId="167" xfId="16" applyNumberFormat="1" applyFont="1" applyBorder="1" applyAlignment="1">
      <alignment horizontal="center" vertical="center"/>
    </xf>
    <xf numFmtId="189" fontId="28" fillId="0" borderId="164" xfId="16" applyNumberFormat="1" applyFont="1" applyBorder="1">
      <alignment vertical="center"/>
    </xf>
    <xf numFmtId="189" fontId="28" fillId="0" borderId="34" xfId="16" applyNumberFormat="1" applyFont="1" applyBorder="1">
      <alignment vertical="center"/>
    </xf>
    <xf numFmtId="189" fontId="11" fillId="0" borderId="165" xfId="10" applyNumberFormat="1" applyBorder="1" applyAlignment="1">
      <alignment vertical="center"/>
    </xf>
    <xf numFmtId="0" fontId="28" fillId="0" borderId="156" xfId="17" applyFont="1" applyBorder="1">
      <alignment vertical="center"/>
    </xf>
    <xf numFmtId="0" fontId="11" fillId="0" borderId="157" xfId="17" applyBorder="1">
      <alignment vertical="center"/>
    </xf>
    <xf numFmtId="0" fontId="11" fillId="0" borderId="158" xfId="17" applyBorder="1">
      <alignment vertical="center"/>
    </xf>
    <xf numFmtId="0" fontId="11" fillId="0" borderId="80" xfId="17" applyBorder="1">
      <alignment vertical="center"/>
    </xf>
    <xf numFmtId="0" fontId="11" fillId="0" borderId="0" xfId="17">
      <alignment vertical="center"/>
    </xf>
    <xf numFmtId="0" fontId="11" fillId="0" borderId="81" xfId="17" applyBorder="1">
      <alignment vertical="center"/>
    </xf>
    <xf numFmtId="0" fontId="11" fillId="0" borderId="83" xfId="17" applyBorder="1">
      <alignment vertical="center"/>
    </xf>
    <xf numFmtId="0" fontId="11" fillId="0" borderId="113" xfId="17" applyBorder="1">
      <alignment vertical="center"/>
    </xf>
    <xf numFmtId="0" fontId="11" fillId="0" borderId="84" xfId="17" applyBorder="1">
      <alignment vertical="center"/>
    </xf>
    <xf numFmtId="0" fontId="59" fillId="0" borderId="159" xfId="10" applyFont="1" applyBorder="1" applyAlignment="1">
      <alignment horizontal="left" vertical="center" wrapText="1" shrinkToFit="1"/>
    </xf>
    <xf numFmtId="0" fontId="59" fillId="0" borderId="44" xfId="10" applyFont="1" applyBorder="1" applyAlignment="1">
      <alignment horizontal="left" vertical="center" wrapText="1" shrinkToFit="1"/>
    </xf>
    <xf numFmtId="0" fontId="59" fillId="0" borderId="160" xfId="10" applyFont="1" applyBorder="1" applyAlignment="1">
      <alignment horizontal="left" vertical="center" wrapText="1" shrinkToFit="1"/>
    </xf>
    <xf numFmtId="189" fontId="28" fillId="0" borderId="161" xfId="16" applyNumberFormat="1" applyFont="1" applyBorder="1" applyAlignment="1">
      <alignment horizontal="center" vertical="center"/>
    </xf>
    <xf numFmtId="0" fontId="59" fillId="0" borderId="83" xfId="10" applyFont="1" applyBorder="1" applyAlignment="1">
      <alignment horizontal="left" vertical="center" wrapText="1"/>
    </xf>
    <xf numFmtId="0" fontId="59" fillId="0" borderId="113" xfId="10" applyFont="1" applyBorder="1" applyAlignment="1">
      <alignment horizontal="left" vertical="center" wrapText="1"/>
    </xf>
    <xf numFmtId="0" fontId="59" fillId="0" borderId="84" xfId="10" applyFont="1" applyBorder="1" applyAlignment="1">
      <alignment horizontal="left" vertical="center" wrapText="1"/>
    </xf>
    <xf numFmtId="189" fontId="28" fillId="0" borderId="83" xfId="16" applyNumberFormat="1" applyFont="1" applyBorder="1" applyAlignment="1">
      <alignment horizontal="center" vertical="center"/>
    </xf>
    <xf numFmtId="187" fontId="46" fillId="0" borderId="143" xfId="10" applyNumberFormat="1" applyFont="1" applyBorder="1" applyAlignment="1">
      <alignment horizontal="center" vertical="center"/>
    </xf>
    <xf numFmtId="187" fontId="46" fillId="0" borderId="147" xfId="10" applyNumberFormat="1" applyFont="1" applyBorder="1" applyAlignment="1">
      <alignment horizontal="center" vertical="center"/>
    </xf>
    <xf numFmtId="0" fontId="28" fillId="0" borderId="80" xfId="16" applyFont="1" applyBorder="1" applyAlignment="1">
      <alignment horizontal="center" vertical="center" shrinkToFit="1"/>
    </xf>
    <xf numFmtId="0" fontId="11" fillId="0" borderId="0" xfId="17" applyAlignment="1">
      <alignment horizontal="center" vertical="center" shrinkToFit="1"/>
    </xf>
    <xf numFmtId="0" fontId="11" fillId="0" borderId="18" xfId="17" applyBorder="1" applyAlignment="1">
      <alignment horizontal="center" vertical="center" shrinkToFit="1"/>
    </xf>
    <xf numFmtId="0" fontId="28" fillId="0" borderId="14" xfId="16" applyFont="1" applyBorder="1" applyAlignment="1">
      <alignment horizontal="center" vertical="center" shrinkToFit="1"/>
    </xf>
    <xf numFmtId="0" fontId="11" fillId="0" borderId="81" xfId="17" applyBorder="1" applyAlignment="1">
      <alignment horizontal="center" vertical="center" shrinkToFit="1"/>
    </xf>
    <xf numFmtId="0" fontId="11" fillId="0" borderId="14" xfId="17" applyBorder="1" applyAlignment="1">
      <alignment horizontal="center" vertical="center" shrinkToFit="1"/>
    </xf>
    <xf numFmtId="0" fontId="46" fillId="0" borderId="116" xfId="17" applyFont="1" applyBorder="1" applyAlignment="1">
      <alignment horizontal="center" vertical="center" shrinkToFit="1"/>
    </xf>
    <xf numFmtId="0" fontId="46" fillId="0" borderId="117" xfId="17" applyFont="1" applyBorder="1" applyAlignment="1">
      <alignment horizontal="center" vertical="center" shrinkToFit="1"/>
    </xf>
    <xf numFmtId="0" fontId="46" fillId="0" borderId="118" xfId="17" applyFont="1" applyBorder="1" applyAlignment="1">
      <alignment horizontal="center" vertical="center" shrinkToFit="1"/>
    </xf>
    <xf numFmtId="187" fontId="46" fillId="0" borderId="142" xfId="16" applyNumberFormat="1" applyFont="1" applyBorder="1" applyAlignment="1">
      <alignment horizontal="center" vertical="center"/>
    </xf>
    <xf numFmtId="187" fontId="46" fillId="0" borderId="146" xfId="16" applyNumberFormat="1" applyFont="1" applyBorder="1" applyAlignment="1">
      <alignment horizontal="center" vertical="center"/>
    </xf>
    <xf numFmtId="0" fontId="28" fillId="0" borderId="142" xfId="16" applyFont="1" applyBorder="1" applyAlignment="1">
      <alignment horizontal="center" vertical="center" shrinkToFit="1"/>
    </xf>
    <xf numFmtId="0" fontId="11" fillId="0" borderId="10" xfId="17" applyBorder="1" applyAlignment="1">
      <alignment horizontal="center" vertical="center" shrinkToFit="1"/>
    </xf>
    <xf numFmtId="0" fontId="11" fillId="0" borderId="9" xfId="17" applyBorder="1" applyAlignment="1">
      <alignment horizontal="center" vertical="center" shrinkToFit="1"/>
    </xf>
    <xf numFmtId="0" fontId="28" fillId="0" borderId="146" xfId="16" applyFont="1" applyBorder="1" applyAlignment="1">
      <alignment horizontal="center" vertical="center" shrinkToFit="1"/>
    </xf>
    <xf numFmtId="0" fontId="11" fillId="0" borderId="23" xfId="17" applyBorder="1" applyAlignment="1">
      <alignment horizontal="center" vertical="center" shrinkToFit="1"/>
    </xf>
    <xf numFmtId="0" fontId="11" fillId="0" borderId="24" xfId="17" applyBorder="1" applyAlignment="1">
      <alignment horizontal="center" vertical="center" shrinkToFit="1"/>
    </xf>
    <xf numFmtId="0" fontId="28" fillId="0" borderId="8" xfId="16" applyFont="1" applyBorder="1" applyAlignment="1">
      <alignment horizontal="center" vertical="center" shrinkToFit="1"/>
    </xf>
    <xf numFmtId="0" fontId="11" fillId="0" borderId="143" xfId="17" applyBorder="1" applyAlignment="1">
      <alignment horizontal="center" vertical="center" shrinkToFit="1"/>
    </xf>
    <xf numFmtId="0" fontId="11" fillId="0" borderId="22" xfId="17" applyBorder="1" applyAlignment="1">
      <alignment horizontal="center" vertical="center" shrinkToFit="1"/>
    </xf>
    <xf numFmtId="0" fontId="11" fillId="0" borderId="147" xfId="17" applyBorder="1" applyAlignment="1">
      <alignment horizontal="center" vertical="center" shrinkToFit="1"/>
    </xf>
    <xf numFmtId="187" fontId="46" fillId="0" borderId="130" xfId="16" applyNumberFormat="1" applyFont="1" applyBorder="1" applyAlignment="1">
      <alignment horizontal="center" vertical="center"/>
    </xf>
    <xf numFmtId="187" fontId="46" fillId="0" borderId="114" xfId="10" applyNumberFormat="1" applyFont="1" applyBorder="1" applyAlignment="1">
      <alignment horizontal="center" vertical="center"/>
    </xf>
    <xf numFmtId="187" fontId="46" fillId="0" borderId="138" xfId="10" applyNumberFormat="1" applyFont="1" applyBorder="1" applyAlignment="1">
      <alignment horizontal="center" vertical="center"/>
    </xf>
    <xf numFmtId="187" fontId="46" fillId="0" borderId="18" xfId="10" applyNumberFormat="1" applyFont="1" applyBorder="1" applyAlignment="1">
      <alignment horizontal="center" vertical="center"/>
    </xf>
    <xf numFmtId="187" fontId="46" fillId="0" borderId="115" xfId="16" applyNumberFormat="1" applyFont="1" applyBorder="1" applyAlignment="1">
      <alignment horizontal="center" vertical="center"/>
    </xf>
    <xf numFmtId="187" fontId="46" fillId="0" borderId="79" xfId="16" applyNumberFormat="1" applyFont="1" applyBorder="1" applyAlignment="1">
      <alignment horizontal="center" vertical="center"/>
    </xf>
    <xf numFmtId="187" fontId="46" fillId="0" borderId="129" xfId="16" applyNumberFormat="1" applyFont="1" applyBorder="1" applyAlignment="1">
      <alignment horizontal="center" vertical="center"/>
    </xf>
    <xf numFmtId="187" fontId="46" fillId="0" borderId="14" xfId="16" applyNumberFormat="1" applyFont="1" applyBorder="1" applyAlignment="1">
      <alignment horizontal="center" vertical="center"/>
    </xf>
    <xf numFmtId="187" fontId="46" fillId="0" borderId="0" xfId="16" applyNumberFormat="1" applyFont="1" applyAlignment="1">
      <alignment horizontal="center" vertical="center"/>
    </xf>
    <xf numFmtId="187" fontId="46" fillId="0" borderId="137" xfId="16" applyNumberFormat="1" applyFont="1" applyBorder="1" applyAlignment="1">
      <alignment horizontal="center" vertical="center"/>
    </xf>
    <xf numFmtId="187" fontId="46" fillId="0" borderId="75" xfId="10" applyNumberFormat="1" applyFont="1" applyBorder="1" applyAlignment="1">
      <alignment horizontal="center" vertical="center"/>
    </xf>
    <xf numFmtId="187" fontId="46" fillId="0" borderId="81" xfId="10" applyNumberFormat="1" applyFont="1" applyBorder="1" applyAlignment="1">
      <alignment horizontal="center" vertical="center"/>
    </xf>
    <xf numFmtId="188" fontId="28" fillId="0" borderId="131" xfId="16" applyNumberFormat="1" applyFont="1" applyBorder="1" applyAlignment="1">
      <alignment horizontal="center" vertical="center"/>
    </xf>
    <xf numFmtId="0" fontId="11" fillId="0" borderId="132" xfId="10" applyBorder="1" applyAlignment="1">
      <alignment vertical="center"/>
    </xf>
    <xf numFmtId="0" fontId="11" fillId="0" borderId="133" xfId="10" applyBorder="1" applyAlignment="1">
      <alignment vertical="center"/>
    </xf>
    <xf numFmtId="0" fontId="11" fillId="0" borderId="139" xfId="10" applyBorder="1" applyAlignment="1">
      <alignment vertical="center"/>
    </xf>
    <xf numFmtId="0" fontId="11" fillId="0" borderId="140" xfId="10" applyBorder="1" applyAlignment="1">
      <alignment vertical="center"/>
    </xf>
    <xf numFmtId="0" fontId="11" fillId="0" borderId="141" xfId="10" applyBorder="1" applyAlignment="1">
      <alignment vertical="center"/>
    </xf>
    <xf numFmtId="0" fontId="11" fillId="0" borderId="153" xfId="10" applyBorder="1" applyAlignment="1">
      <alignment vertical="center"/>
    </xf>
    <xf numFmtId="0" fontId="11" fillId="0" borderId="154" xfId="10" applyBorder="1" applyAlignment="1">
      <alignment vertical="center"/>
    </xf>
    <xf numFmtId="0" fontId="11" fillId="0" borderId="155" xfId="10" applyBorder="1" applyAlignment="1">
      <alignment vertical="center"/>
    </xf>
    <xf numFmtId="0" fontId="28" fillId="0" borderId="125" xfId="16" applyFont="1" applyBorder="1" applyAlignment="1">
      <alignment horizontal="center" vertical="center" shrinkToFit="1"/>
    </xf>
    <xf numFmtId="0" fontId="11" fillId="0" borderId="106" xfId="10" applyBorder="1" applyAlignment="1">
      <alignment horizontal="center" vertical="center" shrinkToFit="1"/>
    </xf>
    <xf numFmtId="0" fontId="28" fillId="0" borderId="74" xfId="16" applyFont="1" applyBorder="1" applyAlignment="1">
      <alignment horizontal="center" vertical="center" shrinkToFit="1"/>
    </xf>
    <xf numFmtId="0" fontId="11" fillId="0" borderId="79" xfId="17" applyBorder="1" applyAlignment="1">
      <alignment horizontal="center" vertical="center" shrinkToFit="1"/>
    </xf>
    <xf numFmtId="0" fontId="11" fillId="0" borderId="114" xfId="17" applyBorder="1" applyAlignment="1">
      <alignment horizontal="center" vertical="center" shrinkToFit="1"/>
    </xf>
    <xf numFmtId="0" fontId="28" fillId="0" borderId="115" xfId="16" applyFont="1" applyBorder="1" applyAlignment="1">
      <alignment horizontal="center" vertical="center" shrinkToFit="1"/>
    </xf>
    <xf numFmtId="0" fontId="11" fillId="0" borderId="75" xfId="17" applyBorder="1" applyAlignment="1">
      <alignment horizontal="center" vertical="center" shrinkToFit="1"/>
    </xf>
    <xf numFmtId="0" fontId="46" fillId="0" borderId="126" xfId="17" applyFont="1" applyBorder="1" applyAlignment="1">
      <alignment horizontal="center" vertical="center" shrinkToFit="1"/>
    </xf>
    <xf numFmtId="0" fontId="46" fillId="0" borderId="127" xfId="17" applyFont="1" applyBorder="1" applyAlignment="1">
      <alignment horizontal="center" vertical="center" shrinkToFit="1"/>
    </xf>
    <xf numFmtId="0" fontId="46" fillId="0" borderId="128" xfId="17" applyFont="1" applyBorder="1" applyAlignment="1">
      <alignment horizontal="center" vertical="center" shrinkToFit="1"/>
    </xf>
    <xf numFmtId="187" fontId="46" fillId="0" borderId="74" xfId="16" applyNumberFormat="1" applyFont="1" applyBorder="1" applyAlignment="1">
      <alignment horizontal="center" vertical="center"/>
    </xf>
    <xf numFmtId="187" fontId="46" fillId="0" borderId="80" xfId="16" applyNumberFormat="1" applyFont="1" applyBorder="1" applyAlignment="1">
      <alignment horizontal="center" vertical="center"/>
    </xf>
    <xf numFmtId="0" fontId="28" fillId="0" borderId="85" xfId="16" applyFont="1" applyBorder="1" applyAlignment="1">
      <alignment horizontal="center" vertical="center" shrinkToFit="1"/>
    </xf>
    <xf numFmtId="0" fontId="28" fillId="0" borderId="105" xfId="16" applyFont="1" applyBorder="1" applyAlignment="1">
      <alignment horizontal="center" vertical="center" shrinkToFit="1"/>
    </xf>
    <xf numFmtId="0" fontId="28" fillId="0" borderId="124" xfId="16" applyFont="1" applyBorder="1" applyAlignment="1">
      <alignment horizontal="center" vertical="center" shrinkToFit="1"/>
    </xf>
    <xf numFmtId="0" fontId="28" fillId="0" borderId="74" xfId="16" applyFont="1" applyBorder="1" applyAlignment="1">
      <alignment horizontal="center" vertical="center"/>
    </xf>
    <xf numFmtId="0" fontId="11" fillId="0" borderId="79" xfId="17" applyBorder="1" applyAlignment="1">
      <alignment horizontal="center" vertical="center"/>
    </xf>
    <xf numFmtId="0" fontId="11" fillId="0" borderId="114" xfId="17" applyBorder="1" applyAlignment="1">
      <alignment horizontal="center" vertical="center"/>
    </xf>
    <xf numFmtId="0" fontId="11" fillId="0" borderId="80" xfId="17" applyBorder="1" applyAlignment="1">
      <alignment horizontal="center" vertical="center"/>
    </xf>
    <xf numFmtId="0" fontId="11" fillId="0" borderId="0" xfId="17" applyAlignment="1">
      <alignment horizontal="center" vertical="center"/>
    </xf>
    <xf numFmtId="0" fontId="11" fillId="0" borderId="18" xfId="17" applyBorder="1" applyAlignment="1">
      <alignment horizontal="center" vertical="center"/>
    </xf>
    <xf numFmtId="0" fontId="11" fillId="0" borderId="83" xfId="17" applyBorder="1" applyAlignment="1">
      <alignment horizontal="center" vertical="center"/>
    </xf>
    <xf numFmtId="0" fontId="11" fillId="0" borderId="113" xfId="17" applyBorder="1" applyAlignment="1">
      <alignment horizontal="center" vertical="center"/>
    </xf>
    <xf numFmtId="0" fontId="11" fillId="0" borderId="119" xfId="17" applyBorder="1" applyAlignment="1">
      <alignment horizontal="center" vertical="center"/>
    </xf>
    <xf numFmtId="0" fontId="28" fillId="0" borderId="115" xfId="16" applyFont="1" applyBorder="1" applyAlignment="1">
      <alignment horizontal="center" vertical="center"/>
    </xf>
    <xf numFmtId="0" fontId="11" fillId="0" borderId="75" xfId="17" applyBorder="1" applyAlignment="1">
      <alignment horizontal="center" vertical="center"/>
    </xf>
    <xf numFmtId="0" fontId="11" fillId="0" borderId="14" xfId="17" applyBorder="1" applyAlignment="1">
      <alignment horizontal="center" vertical="center"/>
    </xf>
    <xf numFmtId="0" fontId="11" fillId="0" borderId="81" xfId="17" applyBorder="1" applyAlignment="1">
      <alignment horizontal="center" vertical="center"/>
    </xf>
    <xf numFmtId="0" fontId="11" fillId="0" borderId="120" xfId="17" applyBorder="1" applyAlignment="1">
      <alignment horizontal="center" vertical="center"/>
    </xf>
    <xf numFmtId="0" fontId="11" fillId="0" borderId="84" xfId="17" applyBorder="1" applyAlignment="1">
      <alignment horizontal="center" vertical="center"/>
    </xf>
    <xf numFmtId="0" fontId="28" fillId="0" borderId="1" xfId="16" applyFont="1" applyBorder="1" applyAlignment="1">
      <alignment horizontal="center" vertical="center"/>
    </xf>
    <xf numFmtId="0" fontId="28" fillId="0" borderId="7" xfId="16" applyFont="1" applyBorder="1" applyAlignment="1">
      <alignment horizontal="center" vertical="center"/>
    </xf>
    <xf numFmtId="0" fontId="28" fillId="0" borderId="6" xfId="16" applyFont="1" applyBorder="1" applyAlignment="1">
      <alignment horizontal="center" vertical="center"/>
    </xf>
    <xf numFmtId="0" fontId="28" fillId="0" borderId="76" xfId="17" applyFont="1" applyBorder="1" applyAlignment="1">
      <alignment horizontal="center" vertical="center" shrinkToFit="1"/>
    </xf>
    <xf numFmtId="0" fontId="28" fillId="0" borderId="77" xfId="17" applyFont="1" applyBorder="1" applyAlignment="1">
      <alignment horizontal="center" vertical="center" shrinkToFit="1"/>
    </xf>
    <xf numFmtId="0" fontId="28" fillId="0" borderId="78" xfId="17" applyFont="1" applyBorder="1" applyAlignment="1">
      <alignment horizontal="center" vertical="center" shrinkToFit="1"/>
    </xf>
    <xf numFmtId="0" fontId="28" fillId="0" borderId="79" xfId="16" applyFont="1" applyBorder="1" applyAlignment="1">
      <alignment horizontal="center" vertical="center"/>
    </xf>
    <xf numFmtId="0" fontId="28" fillId="0" borderId="74" xfId="16" applyFont="1" applyBorder="1" applyAlignment="1">
      <alignment horizontal="center" vertical="center" wrapText="1"/>
    </xf>
    <xf numFmtId="0" fontId="28" fillId="0" borderId="79" xfId="16" applyFont="1" applyBorder="1" applyAlignment="1">
      <alignment horizontal="center" vertical="center" wrapText="1"/>
    </xf>
    <xf numFmtId="0" fontId="11" fillId="0" borderId="79" xfId="10" applyBorder="1" applyAlignment="1">
      <alignment vertical="center" wrapText="1"/>
    </xf>
    <xf numFmtId="0" fontId="11" fillId="0" borderId="75" xfId="10" applyBorder="1" applyAlignment="1">
      <alignment vertical="center" wrapText="1"/>
    </xf>
    <xf numFmtId="0" fontId="28" fillId="0" borderId="80" xfId="16" applyFont="1" applyBorder="1" applyAlignment="1">
      <alignment horizontal="center" vertical="center" wrapText="1"/>
    </xf>
    <xf numFmtId="0" fontId="28" fillId="0" borderId="0" xfId="16" applyFont="1" applyAlignment="1">
      <alignment horizontal="center" vertical="center" wrapText="1"/>
    </xf>
    <xf numFmtId="0" fontId="11" fillId="0" borderId="0" xfId="10" applyAlignment="1">
      <alignment vertical="center" wrapText="1"/>
    </xf>
    <xf numFmtId="0" fontId="11" fillId="0" borderId="81" xfId="10" applyBorder="1" applyAlignment="1">
      <alignment vertical="center" wrapText="1"/>
    </xf>
    <xf numFmtId="0" fontId="28" fillId="0" borderId="83" xfId="16" applyFont="1" applyBorder="1" applyAlignment="1">
      <alignment horizontal="center" vertical="center" wrapText="1"/>
    </xf>
    <xf numFmtId="0" fontId="28" fillId="0" borderId="113" xfId="16" applyFont="1" applyBorder="1" applyAlignment="1">
      <alignment horizontal="center" vertical="center" wrapText="1"/>
    </xf>
    <xf numFmtId="0" fontId="11" fillId="0" borderId="113" xfId="10" applyBorder="1" applyAlignment="1">
      <alignment vertical="center" wrapText="1"/>
    </xf>
    <xf numFmtId="0" fontId="11" fillId="0" borderId="84" xfId="10" applyBorder="1" applyAlignment="1">
      <alignment vertical="center" wrapText="1"/>
    </xf>
    <xf numFmtId="0" fontId="28" fillId="0" borderId="116" xfId="17" applyFont="1" applyBorder="1" applyAlignment="1">
      <alignment horizontal="center" vertical="center" shrinkToFit="1"/>
    </xf>
    <xf numFmtId="0" fontId="28" fillId="0" borderId="117" xfId="17" applyFont="1" applyBorder="1" applyAlignment="1">
      <alignment horizontal="center" vertical="center" shrinkToFit="1"/>
    </xf>
    <xf numFmtId="0" fontId="28" fillId="0" borderId="118" xfId="17" applyFont="1" applyBorder="1" applyAlignment="1">
      <alignment horizontal="center" vertical="center" shrinkToFit="1"/>
    </xf>
    <xf numFmtId="0" fontId="28" fillId="0" borderId="82" xfId="16" applyFont="1" applyBorder="1" applyAlignment="1">
      <alignment horizontal="center" vertical="center"/>
    </xf>
    <xf numFmtId="0" fontId="28" fillId="0" borderId="0" xfId="10" applyFont="1" applyAlignment="1">
      <alignment horizontal="distributed" vertical="center" shrinkToFit="1"/>
    </xf>
    <xf numFmtId="0" fontId="11" fillId="0" borderId="0" xfId="10" applyAlignment="1">
      <alignment horizontal="distributed" vertical="center"/>
    </xf>
    <xf numFmtId="0" fontId="57" fillId="0" borderId="0" xfId="10" applyFont="1" applyAlignment="1">
      <alignment horizontal="center" vertical="center" shrinkToFit="1"/>
    </xf>
    <xf numFmtId="0" fontId="28" fillId="0" borderId="0" xfId="16" applyFont="1" applyAlignment="1">
      <alignment vertical="center" shrinkToFit="1"/>
    </xf>
    <xf numFmtId="0" fontId="11" fillId="0" borderId="0" xfId="10" applyAlignment="1">
      <alignment vertical="center" shrinkToFit="1"/>
    </xf>
    <xf numFmtId="0" fontId="58" fillId="0" borderId="113" xfId="16" applyFont="1" applyBorder="1" applyAlignment="1">
      <alignment vertical="center" shrinkToFit="1"/>
    </xf>
    <xf numFmtId="0" fontId="11" fillId="0" borderId="113" xfId="10" applyBorder="1" applyAlignment="1">
      <alignment vertical="center" shrinkToFit="1"/>
    </xf>
    <xf numFmtId="0" fontId="58" fillId="0" borderId="113" xfId="10" applyFont="1" applyBorder="1" applyAlignment="1">
      <alignment horizontal="center" vertical="center" shrinkToFit="1"/>
    </xf>
    <xf numFmtId="0" fontId="28" fillId="0" borderId="121" xfId="17" applyFont="1" applyBorder="1" applyAlignment="1">
      <alignment horizontal="center" vertical="center" shrinkToFit="1"/>
    </xf>
    <xf numFmtId="0" fontId="28" fillId="0" borderId="122" xfId="17" applyFont="1" applyBorder="1" applyAlignment="1">
      <alignment horizontal="center" vertical="center" shrinkToFit="1"/>
    </xf>
    <xf numFmtId="0" fontId="28" fillId="0" borderId="123" xfId="17" applyFont="1" applyBorder="1" applyAlignment="1">
      <alignment horizontal="center" vertical="center" shrinkToFit="1"/>
    </xf>
    <xf numFmtId="0" fontId="28" fillId="0" borderId="110" xfId="16" applyFont="1" applyBorder="1" applyAlignment="1">
      <alignment horizontal="center" vertical="center" shrinkToFit="1"/>
    </xf>
    <xf numFmtId="0" fontId="63" fillId="0" borderId="79" xfId="10" applyFont="1" applyBorder="1" applyAlignment="1">
      <alignment vertical="center"/>
    </xf>
    <xf numFmtId="0" fontId="57" fillId="0" borderId="0" xfId="10" applyFont="1" applyAlignment="1">
      <alignment vertical="center" wrapText="1"/>
    </xf>
    <xf numFmtId="0" fontId="11" fillId="0" borderId="0" xfId="10"/>
    <xf numFmtId="189" fontId="61" fillId="0" borderId="178" xfId="10" applyNumberFormat="1" applyFont="1" applyBorder="1" applyAlignment="1">
      <alignment horizontal="center" vertical="center"/>
    </xf>
    <xf numFmtId="189" fontId="62" fillId="0" borderId="178" xfId="10" applyNumberFormat="1" applyFont="1" applyBorder="1" applyAlignment="1">
      <alignment vertical="center"/>
    </xf>
    <xf numFmtId="0" fontId="59" fillId="0" borderId="179" xfId="10" applyFont="1" applyBorder="1" applyAlignment="1">
      <alignment horizontal="left" vertical="center" wrapText="1"/>
    </xf>
    <xf numFmtId="0" fontId="59" fillId="0" borderId="180" xfId="10" applyFont="1" applyBorder="1" applyAlignment="1">
      <alignment horizontal="left" vertical="center" wrapText="1"/>
    </xf>
    <xf numFmtId="0" fontId="59" fillId="0" borderId="181" xfId="10" applyFont="1" applyBorder="1" applyAlignment="1">
      <alignment horizontal="left" vertical="center" wrapText="1"/>
    </xf>
    <xf numFmtId="189" fontId="61" fillId="0" borderId="179" xfId="10" applyNumberFormat="1" applyFont="1" applyBorder="1" applyAlignment="1">
      <alignment horizontal="center" vertical="center"/>
    </xf>
    <xf numFmtId="189" fontId="61" fillId="0" borderId="180" xfId="10" applyNumberFormat="1" applyFont="1" applyBorder="1" applyAlignment="1">
      <alignment horizontal="center" vertical="center"/>
    </xf>
    <xf numFmtId="189" fontId="61" fillId="0" borderId="182" xfId="10" applyNumberFormat="1" applyFont="1" applyBorder="1" applyAlignment="1">
      <alignment horizontal="center" vertical="center"/>
    </xf>
    <xf numFmtId="189" fontId="61" fillId="0" borderId="183" xfId="10" applyNumberFormat="1" applyFont="1" applyBorder="1" applyAlignment="1">
      <alignment horizontal="center" vertical="center"/>
    </xf>
    <xf numFmtId="189" fontId="61" fillId="0" borderId="184" xfId="10" applyNumberFormat="1" applyFont="1" applyBorder="1" applyAlignment="1">
      <alignment horizontal="center" vertical="center"/>
    </xf>
    <xf numFmtId="189" fontId="61" fillId="0" borderId="185" xfId="10" applyNumberFormat="1" applyFont="1" applyBorder="1" applyAlignment="1">
      <alignment horizontal="center" vertical="center"/>
    </xf>
    <xf numFmtId="189" fontId="62" fillId="0" borderId="185" xfId="10" applyNumberFormat="1" applyFont="1" applyBorder="1" applyAlignment="1">
      <alignment vertical="center"/>
    </xf>
    <xf numFmtId="0" fontId="57" fillId="0" borderId="156" xfId="10" applyFont="1" applyBorder="1" applyAlignment="1">
      <alignment vertical="center"/>
    </xf>
    <xf numFmtId="0" fontId="11" fillId="0" borderId="157" xfId="10" applyBorder="1" applyAlignment="1">
      <alignment vertical="center"/>
    </xf>
    <xf numFmtId="0" fontId="11" fillId="0" borderId="158" xfId="10" applyBorder="1" applyAlignment="1">
      <alignment vertical="center"/>
    </xf>
    <xf numFmtId="0" fontId="57" fillId="0" borderId="80" xfId="10" applyFont="1" applyBorder="1" applyAlignment="1">
      <alignment vertical="center"/>
    </xf>
    <xf numFmtId="0" fontId="11" fillId="0" borderId="81" xfId="10" applyBorder="1" applyAlignment="1">
      <alignment vertical="center"/>
    </xf>
    <xf numFmtId="0" fontId="11" fillId="0" borderId="83" xfId="10" applyBorder="1" applyAlignment="1">
      <alignment vertical="center"/>
    </xf>
    <xf numFmtId="0" fontId="11" fillId="0" borderId="113" xfId="10" applyBorder="1" applyAlignment="1">
      <alignment vertical="center"/>
    </xf>
    <xf numFmtId="0" fontId="11" fillId="0" borderId="84" xfId="10" applyBorder="1" applyAlignment="1">
      <alignment vertical="center"/>
    </xf>
    <xf numFmtId="189" fontId="61" fillId="0" borderId="159" xfId="10" applyNumberFormat="1" applyFont="1" applyBorder="1" applyAlignment="1">
      <alignment horizontal="center" vertical="center"/>
    </xf>
    <xf numFmtId="189" fontId="61" fillId="0" borderId="44" xfId="10" applyNumberFormat="1" applyFont="1" applyBorder="1" applyAlignment="1">
      <alignment horizontal="center" vertical="center"/>
    </xf>
    <xf numFmtId="189" fontId="61" fillId="0" borderId="46" xfId="10" applyNumberFormat="1" applyFont="1" applyBorder="1" applyAlignment="1">
      <alignment horizontal="center" vertical="center"/>
    </xf>
    <xf numFmtId="189" fontId="61" fillId="0" borderId="45" xfId="10" applyNumberFormat="1" applyFont="1" applyBorder="1" applyAlignment="1">
      <alignment horizontal="center" vertical="center"/>
    </xf>
    <xf numFmtId="189" fontId="61" fillId="0" borderId="163" xfId="10" applyNumberFormat="1" applyFont="1" applyBorder="1" applyAlignment="1">
      <alignment horizontal="center" vertical="center"/>
    </xf>
    <xf numFmtId="189" fontId="61" fillId="0" borderId="177" xfId="10" applyNumberFormat="1" applyFont="1" applyBorder="1" applyAlignment="1">
      <alignment horizontal="center" vertical="center"/>
    </xf>
    <xf numFmtId="189" fontId="62" fillId="0" borderId="177" xfId="10" applyNumberFormat="1" applyFont="1" applyBorder="1" applyAlignment="1">
      <alignment vertical="center"/>
    </xf>
    <xf numFmtId="189" fontId="61" fillId="0" borderId="164" xfId="10" applyNumberFormat="1" applyFont="1" applyBorder="1" applyAlignment="1">
      <alignment horizontal="center" vertical="center"/>
    </xf>
    <xf numFmtId="189" fontId="61" fillId="0" borderId="34" xfId="10" applyNumberFormat="1" applyFont="1" applyBorder="1" applyAlignment="1">
      <alignment horizontal="center" vertical="center"/>
    </xf>
    <xf numFmtId="189" fontId="61" fillId="0" borderId="41" xfId="10" applyNumberFormat="1" applyFont="1" applyBorder="1" applyAlignment="1">
      <alignment horizontal="center" vertical="center"/>
    </xf>
    <xf numFmtId="189" fontId="61" fillId="0" borderId="37" xfId="10" applyNumberFormat="1" applyFont="1" applyBorder="1" applyAlignment="1">
      <alignment horizontal="center" vertical="center"/>
    </xf>
    <xf numFmtId="189" fontId="61" fillId="0" borderId="167" xfId="10" applyNumberFormat="1" applyFont="1" applyBorder="1" applyAlignment="1">
      <alignment horizontal="center" vertical="center"/>
    </xf>
    <xf numFmtId="0" fontId="57" fillId="0" borderId="80" xfId="16" applyFont="1" applyBorder="1" applyAlignment="1">
      <alignment horizontal="center" vertical="center" shrinkToFit="1"/>
    </xf>
    <xf numFmtId="0" fontId="11" fillId="0" borderId="0" xfId="10" applyAlignment="1">
      <alignment horizontal="center" vertical="center" shrinkToFit="1"/>
    </xf>
    <xf numFmtId="0" fontId="11" fillId="0" borderId="18" xfId="10" applyBorder="1" applyAlignment="1">
      <alignment horizontal="center" vertical="center" shrinkToFit="1"/>
    </xf>
    <xf numFmtId="0" fontId="57" fillId="0" borderId="14" xfId="16" applyFont="1" applyBorder="1" applyAlignment="1">
      <alignment horizontal="center" vertical="center" shrinkToFit="1"/>
    </xf>
    <xf numFmtId="0" fontId="11" fillId="0" borderId="81" xfId="10" applyBorder="1" applyAlignment="1">
      <alignment horizontal="center" vertical="center" shrinkToFit="1"/>
    </xf>
    <xf numFmtId="0" fontId="11" fillId="0" borderId="14" xfId="10" applyBorder="1" applyAlignment="1">
      <alignment horizontal="center" vertical="center" shrinkToFit="1"/>
    </xf>
    <xf numFmtId="0" fontId="57" fillId="0" borderId="126" xfId="10" applyFont="1" applyBorder="1" applyAlignment="1">
      <alignment horizontal="center" vertical="center" shrinkToFit="1"/>
    </xf>
    <xf numFmtId="0" fontId="57" fillId="0" borderId="127" xfId="10" applyFont="1" applyBorder="1" applyAlignment="1">
      <alignment horizontal="center" vertical="center" shrinkToFit="1"/>
    </xf>
    <xf numFmtId="0" fontId="57" fillId="0" borderId="128" xfId="10" applyFont="1" applyBorder="1" applyAlignment="1">
      <alignment horizontal="center" vertical="center" shrinkToFit="1"/>
    </xf>
    <xf numFmtId="187" fontId="57" fillId="0" borderId="142" xfId="10" applyNumberFormat="1" applyFont="1" applyBorder="1" applyAlignment="1">
      <alignment horizontal="center" vertical="center"/>
    </xf>
    <xf numFmtId="187" fontId="28" fillId="0" borderId="10" xfId="10" applyNumberFormat="1" applyFont="1" applyBorder="1" applyAlignment="1">
      <alignment horizontal="center" vertical="center"/>
    </xf>
    <xf numFmtId="187" fontId="28" fillId="0" borderId="144" xfId="10" applyNumberFormat="1" applyFont="1" applyBorder="1" applyAlignment="1">
      <alignment horizontal="center" vertical="center"/>
    </xf>
    <xf numFmtId="187" fontId="57" fillId="0" borderId="174" xfId="10" applyNumberFormat="1" applyFont="1" applyBorder="1" applyAlignment="1">
      <alignment horizontal="center" vertical="center"/>
    </xf>
    <xf numFmtId="187" fontId="28" fillId="0" borderId="39" xfId="10" applyNumberFormat="1" applyFont="1" applyBorder="1" applyAlignment="1">
      <alignment horizontal="center" vertical="center"/>
    </xf>
    <xf numFmtId="187" fontId="28" fillId="0" borderId="175" xfId="10" applyNumberFormat="1" applyFont="1" applyBorder="1" applyAlignment="1">
      <alignment horizontal="center" vertical="center"/>
    </xf>
    <xf numFmtId="0" fontId="57" fillId="0" borderId="10" xfId="10" applyFont="1" applyBorder="1" applyAlignment="1">
      <alignment horizontal="center" vertical="center"/>
    </xf>
    <xf numFmtId="0" fontId="57" fillId="0" borderId="39" xfId="10" applyFont="1" applyBorder="1" applyAlignment="1">
      <alignment horizontal="center" vertical="center"/>
    </xf>
    <xf numFmtId="187" fontId="57" fillId="0" borderId="8" xfId="10" applyNumberFormat="1" applyFont="1" applyBorder="1" applyAlignment="1">
      <alignment horizontal="center" vertical="center"/>
    </xf>
    <xf numFmtId="187" fontId="57" fillId="0" borderId="38" xfId="10" applyNumberFormat="1" applyFont="1" applyBorder="1" applyAlignment="1">
      <alignment horizontal="center" vertical="center"/>
    </xf>
    <xf numFmtId="0" fontId="57" fillId="0" borderId="9" xfId="10" applyFont="1" applyBorder="1" applyAlignment="1">
      <alignment horizontal="center" vertical="center"/>
    </xf>
    <xf numFmtId="0" fontId="57" fillId="0" borderId="40" xfId="10" applyFont="1" applyBorder="1" applyAlignment="1">
      <alignment horizontal="center" vertical="center"/>
    </xf>
    <xf numFmtId="187" fontId="57" fillId="0" borderId="10" xfId="10" applyNumberFormat="1" applyFont="1" applyBorder="1" applyAlignment="1">
      <alignment horizontal="center" vertical="center"/>
    </xf>
    <xf numFmtId="187" fontId="57" fillId="0" borderId="39" xfId="10" applyNumberFormat="1" applyFont="1" applyBorder="1" applyAlignment="1">
      <alignment horizontal="center" vertical="center"/>
    </xf>
    <xf numFmtId="0" fontId="57" fillId="0" borderId="143" xfId="10" applyFont="1" applyBorder="1" applyAlignment="1">
      <alignment horizontal="center" vertical="center"/>
    </xf>
    <xf numFmtId="0" fontId="57" fillId="0" borderId="176" xfId="10" applyFont="1" applyBorder="1" applyAlignment="1">
      <alignment horizontal="center" vertical="center"/>
    </xf>
    <xf numFmtId="0" fontId="57" fillId="0" borderId="142" xfId="16" applyFont="1" applyBorder="1" applyAlignment="1">
      <alignment horizontal="center" vertical="center" shrinkToFit="1"/>
    </xf>
    <xf numFmtId="0" fontId="11" fillId="0" borderId="10" xfId="10" applyBorder="1" applyAlignment="1">
      <alignment horizontal="center" vertical="center" shrinkToFit="1"/>
    </xf>
    <xf numFmtId="0" fontId="11" fillId="0" borderId="9" xfId="10" applyBorder="1" applyAlignment="1">
      <alignment horizontal="center" vertical="center" shrinkToFit="1"/>
    </xf>
    <xf numFmtId="0" fontId="57" fillId="0" borderId="146" xfId="16" applyFont="1" applyBorder="1" applyAlignment="1">
      <alignment horizontal="center" vertical="center" shrinkToFit="1"/>
    </xf>
    <xf numFmtId="0" fontId="11" fillId="0" borderId="23" xfId="10" applyBorder="1" applyAlignment="1">
      <alignment horizontal="center" vertical="center" shrinkToFit="1"/>
    </xf>
    <xf numFmtId="0" fontId="11" fillId="0" borderId="24" xfId="10" applyBorder="1" applyAlignment="1">
      <alignment horizontal="center" vertical="center" shrinkToFit="1"/>
    </xf>
    <xf numFmtId="0" fontId="57" fillId="0" borderId="8" xfId="16" applyFont="1" applyBorder="1" applyAlignment="1">
      <alignment horizontal="center" vertical="center" shrinkToFit="1"/>
    </xf>
    <xf numFmtId="0" fontId="11" fillId="0" borderId="143" xfId="10" applyBorder="1" applyAlignment="1">
      <alignment horizontal="center" vertical="center" shrinkToFit="1"/>
    </xf>
    <xf numFmtId="0" fontId="11" fillId="0" borderId="22" xfId="10" applyBorder="1" applyAlignment="1">
      <alignment horizontal="center" vertical="center" shrinkToFit="1"/>
    </xf>
    <xf numFmtId="0" fontId="11" fillId="0" borderId="147" xfId="10" applyBorder="1" applyAlignment="1">
      <alignment horizontal="center" vertical="center" shrinkToFit="1"/>
    </xf>
    <xf numFmtId="187" fontId="57" fillId="0" borderId="146" xfId="10" applyNumberFormat="1" applyFont="1" applyBorder="1" applyAlignment="1">
      <alignment horizontal="center" vertical="center"/>
    </xf>
    <xf numFmtId="187" fontId="28" fillId="0" borderId="23" xfId="10" applyNumberFormat="1" applyFont="1" applyBorder="1" applyAlignment="1">
      <alignment horizontal="center" vertical="center"/>
    </xf>
    <xf numFmtId="187" fontId="28" fillId="0" borderId="148" xfId="10" applyNumberFormat="1" applyFont="1" applyBorder="1" applyAlignment="1">
      <alignment horizontal="center" vertical="center"/>
    </xf>
    <xf numFmtId="0" fontId="57" fillId="0" borderId="23" xfId="10" applyFont="1" applyBorder="1" applyAlignment="1">
      <alignment horizontal="center" vertical="center"/>
    </xf>
    <xf numFmtId="187" fontId="57" fillId="0" borderId="22" xfId="10" applyNumberFormat="1" applyFont="1" applyBorder="1" applyAlignment="1">
      <alignment horizontal="center" vertical="center"/>
    </xf>
    <xf numFmtId="0" fontId="57" fillId="0" borderId="24" xfId="10" applyFont="1" applyBorder="1" applyAlignment="1">
      <alignment horizontal="center" vertical="center"/>
    </xf>
    <xf numFmtId="187" fontId="57" fillId="0" borderId="23" xfId="10" applyNumberFormat="1" applyFont="1" applyBorder="1" applyAlignment="1">
      <alignment horizontal="center" vertical="center"/>
    </xf>
    <xf numFmtId="0" fontId="61" fillId="0" borderId="142" xfId="16" applyFont="1" applyBorder="1" applyAlignment="1">
      <alignment horizontal="center" vertical="center" shrinkToFit="1"/>
    </xf>
    <xf numFmtId="0" fontId="61" fillId="0" borderId="10" xfId="16" applyFont="1" applyBorder="1" applyAlignment="1">
      <alignment horizontal="center" vertical="center" shrinkToFit="1"/>
    </xf>
    <xf numFmtId="0" fontId="61" fillId="0" borderId="9" xfId="16" applyFont="1" applyBorder="1" applyAlignment="1">
      <alignment horizontal="center" vertical="center" shrinkToFit="1"/>
    </xf>
    <xf numFmtId="0" fontId="61" fillId="0" borderId="146" xfId="16" applyFont="1" applyBorder="1" applyAlignment="1">
      <alignment horizontal="center" vertical="center" shrinkToFit="1"/>
    </xf>
    <xf numFmtId="0" fontId="61" fillId="0" borderId="23" xfId="16" applyFont="1" applyBorder="1" applyAlignment="1">
      <alignment horizontal="center" vertical="center" shrinkToFit="1"/>
    </xf>
    <xf numFmtId="0" fontId="61" fillId="0" borderId="24" xfId="16" applyFont="1" applyBorder="1" applyAlignment="1">
      <alignment horizontal="center" vertical="center" shrinkToFit="1"/>
    </xf>
    <xf numFmtId="0" fontId="61" fillId="0" borderId="8" xfId="16" applyFont="1" applyBorder="1" applyAlignment="1">
      <alignment horizontal="center" vertical="center" shrinkToFit="1"/>
    </xf>
    <xf numFmtId="0" fontId="61" fillId="0" borderId="143" xfId="16" applyFont="1" applyBorder="1" applyAlignment="1">
      <alignment horizontal="center" vertical="center" shrinkToFit="1"/>
    </xf>
    <xf numFmtId="0" fontId="61" fillId="0" borderId="22" xfId="16" applyFont="1" applyBorder="1" applyAlignment="1">
      <alignment horizontal="center" vertical="center" shrinkToFit="1"/>
    </xf>
    <xf numFmtId="0" fontId="61" fillId="0" borderId="147" xfId="16" applyFont="1" applyBorder="1" applyAlignment="1">
      <alignment horizontal="center" vertical="center" shrinkToFit="1"/>
    </xf>
    <xf numFmtId="187" fontId="61" fillId="0" borderId="80" xfId="10" applyNumberFormat="1" applyFont="1" applyBorder="1" applyAlignment="1">
      <alignment horizontal="center" vertical="center"/>
    </xf>
    <xf numFmtId="187" fontId="61" fillId="0" borderId="0" xfId="10" applyNumberFormat="1" applyFont="1" applyAlignment="1">
      <alignment horizontal="center" vertical="center"/>
    </xf>
    <xf numFmtId="187" fontId="61" fillId="0" borderId="137" xfId="10" applyNumberFormat="1" applyFont="1" applyBorder="1" applyAlignment="1">
      <alignment horizontal="center" vertical="center"/>
    </xf>
    <xf numFmtId="187" fontId="61" fillId="0" borderId="146" xfId="10" applyNumberFormat="1" applyFont="1" applyBorder="1" applyAlignment="1">
      <alignment horizontal="center" vertical="center"/>
    </xf>
    <xf numFmtId="187" fontId="61" fillId="0" borderId="23" xfId="10" applyNumberFormat="1" applyFont="1" applyBorder="1" applyAlignment="1">
      <alignment horizontal="center" vertical="center"/>
    </xf>
    <xf numFmtId="187" fontId="61" fillId="0" borderId="148" xfId="10" applyNumberFormat="1" applyFont="1" applyBorder="1" applyAlignment="1">
      <alignment horizontal="center" vertical="center"/>
    </xf>
    <xf numFmtId="0" fontId="61" fillId="0" borderId="172" xfId="10" applyFont="1" applyBorder="1" applyAlignment="1">
      <alignment horizontal="center" vertical="center"/>
    </xf>
    <xf numFmtId="0" fontId="61" fillId="0" borderId="170" xfId="10" applyFont="1" applyBorder="1" applyAlignment="1">
      <alignment horizontal="center" vertical="center"/>
    </xf>
    <xf numFmtId="187" fontId="61" fillId="0" borderId="8" xfId="10" applyNumberFormat="1" applyFont="1" applyBorder="1" applyAlignment="1">
      <alignment horizontal="center" vertical="center"/>
    </xf>
    <xf numFmtId="187" fontId="61" fillId="0" borderId="10" xfId="10" applyNumberFormat="1" applyFont="1" applyBorder="1" applyAlignment="1">
      <alignment horizontal="center" vertical="center"/>
    </xf>
    <xf numFmtId="187" fontId="61" fillId="0" borderId="144" xfId="10" applyNumberFormat="1" applyFont="1" applyBorder="1" applyAlignment="1">
      <alignment horizontal="center" vertical="center"/>
    </xf>
    <xf numFmtId="187" fontId="61" fillId="0" borderId="22" xfId="10" applyNumberFormat="1" applyFont="1" applyBorder="1" applyAlignment="1">
      <alignment horizontal="center" vertical="center"/>
    </xf>
    <xf numFmtId="0" fontId="62" fillId="0" borderId="10" xfId="10" applyFont="1" applyBorder="1" applyAlignment="1">
      <alignment horizontal="center" vertical="center" shrinkToFit="1"/>
    </xf>
    <xf numFmtId="0" fontId="62" fillId="0" borderId="143" xfId="10" applyFont="1" applyBorder="1" applyAlignment="1">
      <alignment horizontal="center" vertical="center" shrinkToFit="1"/>
    </xf>
    <xf numFmtId="0" fontId="62" fillId="0" borderId="22" xfId="10" applyFont="1" applyBorder="1" applyAlignment="1">
      <alignment horizontal="center" vertical="center" shrinkToFit="1"/>
    </xf>
    <xf numFmtId="0" fontId="62" fillId="0" borderId="23" xfId="10" applyFont="1" applyBorder="1" applyAlignment="1">
      <alignment horizontal="center" vertical="center" shrinkToFit="1"/>
    </xf>
    <xf numFmtId="0" fontId="62" fillId="0" borderId="147" xfId="10" applyFont="1" applyBorder="1" applyAlignment="1">
      <alignment horizontal="center" vertical="center" shrinkToFit="1"/>
    </xf>
    <xf numFmtId="0" fontId="61" fillId="0" borderId="173" xfId="10" applyFont="1" applyBorder="1" applyAlignment="1">
      <alignment horizontal="center" vertical="center"/>
    </xf>
    <xf numFmtId="0" fontId="61" fillId="0" borderId="171" xfId="10" applyFont="1" applyBorder="1" applyAlignment="1">
      <alignment horizontal="center" vertical="center"/>
    </xf>
    <xf numFmtId="0" fontId="62" fillId="0" borderId="9" xfId="10" applyFont="1" applyBorder="1" applyAlignment="1">
      <alignment horizontal="center" vertical="center" shrinkToFit="1"/>
    </xf>
    <xf numFmtId="0" fontId="62" fillId="0" borderId="24" xfId="10" applyFont="1" applyBorder="1" applyAlignment="1">
      <alignment horizontal="center" vertical="center" shrinkToFit="1"/>
    </xf>
    <xf numFmtId="187" fontId="61" fillId="0" borderId="14" xfId="10" applyNumberFormat="1" applyFont="1" applyBorder="1" applyAlignment="1">
      <alignment horizontal="center" vertical="center"/>
    </xf>
    <xf numFmtId="187" fontId="61" fillId="0" borderId="142" xfId="10" applyNumberFormat="1" applyFont="1" applyBorder="1" applyAlignment="1">
      <alignment horizontal="center" vertical="center"/>
    </xf>
    <xf numFmtId="0" fontId="61" fillId="0" borderId="10" xfId="10" applyFont="1" applyBorder="1" applyAlignment="1">
      <alignment horizontal="center" vertical="center"/>
    </xf>
    <xf numFmtId="0" fontId="61" fillId="0" borderId="23" xfId="10" applyFont="1" applyBorder="1" applyAlignment="1">
      <alignment horizontal="center" vertical="center"/>
    </xf>
    <xf numFmtId="0" fontId="61" fillId="0" borderId="9" xfId="10" applyFont="1" applyBorder="1" applyAlignment="1">
      <alignment horizontal="center" vertical="center"/>
    </xf>
    <xf numFmtId="0" fontId="61" fillId="0" borderId="24" xfId="10" applyFont="1" applyBorder="1" applyAlignment="1">
      <alignment horizontal="center" vertical="center"/>
    </xf>
    <xf numFmtId="0" fontId="61" fillId="0" borderId="74" xfId="16" applyFont="1" applyBorder="1" applyAlignment="1">
      <alignment horizontal="center" vertical="center" shrinkToFit="1"/>
    </xf>
    <xf numFmtId="0" fontId="62" fillId="0" borderId="79" xfId="10" applyFont="1" applyBorder="1" applyAlignment="1">
      <alignment horizontal="center" vertical="center" shrinkToFit="1"/>
    </xf>
    <xf numFmtId="0" fontId="62" fillId="0" borderId="114" xfId="10" applyFont="1" applyBorder="1" applyAlignment="1">
      <alignment horizontal="center" vertical="center" shrinkToFit="1"/>
    </xf>
    <xf numFmtId="0" fontId="61" fillId="0" borderId="80" xfId="16" applyFont="1" applyBorder="1" applyAlignment="1">
      <alignment horizontal="center" vertical="center" shrinkToFit="1"/>
    </xf>
    <xf numFmtId="0" fontId="62" fillId="0" borderId="0" xfId="10" applyFont="1" applyAlignment="1">
      <alignment horizontal="center" vertical="center" shrinkToFit="1"/>
    </xf>
    <xf numFmtId="0" fontId="62" fillId="0" borderId="18" xfId="10" applyFont="1" applyBorder="1" applyAlignment="1">
      <alignment horizontal="center" vertical="center" shrinkToFit="1"/>
    </xf>
    <xf numFmtId="187" fontId="61" fillId="0" borderId="74" xfId="10" applyNumberFormat="1" applyFont="1" applyBorder="1" applyAlignment="1">
      <alignment horizontal="center" vertical="center"/>
    </xf>
    <xf numFmtId="187" fontId="61" fillId="0" borderId="79" xfId="10" applyNumberFormat="1" applyFont="1" applyBorder="1" applyAlignment="1">
      <alignment horizontal="center" vertical="center"/>
    </xf>
    <xf numFmtId="187" fontId="61" fillId="0" borderId="129" xfId="10" applyNumberFormat="1" applyFont="1" applyBorder="1" applyAlignment="1">
      <alignment horizontal="center" vertical="center"/>
    </xf>
    <xf numFmtId="0" fontId="61" fillId="0" borderId="168" xfId="10" applyFont="1" applyBorder="1" applyAlignment="1">
      <alignment horizontal="center" vertical="center"/>
    </xf>
    <xf numFmtId="187" fontId="61" fillId="0" borderId="115" xfId="10" applyNumberFormat="1" applyFont="1" applyBorder="1" applyAlignment="1">
      <alignment horizontal="center" vertical="center"/>
    </xf>
    <xf numFmtId="0" fontId="57" fillId="0" borderId="0" xfId="10" applyFont="1" applyAlignment="1">
      <alignment horizontal="distributed" vertical="center"/>
    </xf>
    <xf numFmtId="0" fontId="57" fillId="0" borderId="0" xfId="10" applyFont="1" applyAlignment="1">
      <alignment vertical="center" shrinkToFit="1"/>
    </xf>
    <xf numFmtId="0" fontId="61" fillId="0" borderId="0" xfId="10" applyFont="1" applyAlignment="1">
      <alignment vertical="center" shrinkToFit="1"/>
    </xf>
    <xf numFmtId="0" fontId="62" fillId="0" borderId="0" xfId="10" applyFont="1" applyAlignment="1">
      <alignment vertical="center" shrinkToFit="1"/>
    </xf>
    <xf numFmtId="0" fontId="63" fillId="0" borderId="113" xfId="10" applyFont="1" applyBorder="1" applyAlignment="1">
      <alignment vertical="center" shrinkToFit="1"/>
    </xf>
    <xf numFmtId="0" fontId="61" fillId="0" borderId="169" xfId="10" applyFont="1" applyBorder="1" applyAlignment="1">
      <alignment horizontal="center" vertical="center"/>
    </xf>
    <xf numFmtId="0" fontId="57" fillId="0" borderId="131" xfId="10" applyFont="1" applyBorder="1" applyAlignment="1">
      <alignment horizontal="center" vertical="center"/>
    </xf>
    <xf numFmtId="0" fontId="11" fillId="0" borderId="132" xfId="10" applyBorder="1" applyAlignment="1">
      <alignment horizontal="center" vertical="center"/>
    </xf>
    <xf numFmtId="0" fontId="11" fillId="0" borderId="133" xfId="10" applyBorder="1" applyAlignment="1">
      <alignment horizontal="center" vertical="center"/>
    </xf>
    <xf numFmtId="0" fontId="11" fillId="0" borderId="139" xfId="10" applyBorder="1" applyAlignment="1">
      <alignment horizontal="center" vertical="center"/>
    </xf>
    <xf numFmtId="0" fontId="11" fillId="0" borderId="140" xfId="10" applyBorder="1" applyAlignment="1">
      <alignment horizontal="center" vertical="center"/>
    </xf>
    <xf numFmtId="0" fontId="11" fillId="0" borderId="141" xfId="10" applyBorder="1" applyAlignment="1">
      <alignment horizontal="center" vertical="center"/>
    </xf>
    <xf numFmtId="0" fontId="11" fillId="0" borderId="153" xfId="10" applyBorder="1" applyAlignment="1">
      <alignment horizontal="center" vertical="center"/>
    </xf>
    <xf numFmtId="0" fontId="11" fillId="0" borderId="154" xfId="10" applyBorder="1" applyAlignment="1">
      <alignment horizontal="center" vertical="center"/>
    </xf>
    <xf numFmtId="0" fontId="11" fillId="0" borderId="155" xfId="10" applyBorder="1" applyAlignment="1">
      <alignment horizontal="center" vertical="center"/>
    </xf>
    <xf numFmtId="0" fontId="57" fillId="0" borderId="74" xfId="16" applyFont="1" applyBorder="1" applyAlignment="1">
      <alignment horizontal="center" vertical="center"/>
    </xf>
    <xf numFmtId="0" fontId="11" fillId="0" borderId="79" xfId="10" applyBorder="1" applyAlignment="1">
      <alignment horizontal="center" vertical="center"/>
    </xf>
    <xf numFmtId="0" fontId="11" fillId="0" borderId="114" xfId="10" applyBorder="1" applyAlignment="1">
      <alignment horizontal="center" vertical="center"/>
    </xf>
    <xf numFmtId="0" fontId="11" fillId="0" borderId="80" xfId="10" applyBorder="1" applyAlignment="1">
      <alignment horizontal="center" vertical="center"/>
    </xf>
    <xf numFmtId="0" fontId="11" fillId="0" borderId="0" xfId="10" applyAlignment="1">
      <alignment horizontal="center" vertical="center"/>
    </xf>
    <xf numFmtId="0" fontId="11" fillId="0" borderId="18" xfId="10" applyBorder="1" applyAlignment="1">
      <alignment horizontal="center" vertical="center"/>
    </xf>
    <xf numFmtId="0" fontId="11" fillId="0" borderId="83" xfId="10" applyBorder="1" applyAlignment="1">
      <alignment horizontal="center" vertical="center"/>
    </xf>
    <xf numFmtId="0" fontId="11" fillId="0" borderId="113" xfId="10" applyBorder="1" applyAlignment="1">
      <alignment horizontal="center" vertical="center"/>
    </xf>
    <xf numFmtId="0" fontId="11" fillId="0" borderId="119" xfId="10" applyBorder="1" applyAlignment="1">
      <alignment horizontal="center" vertical="center"/>
    </xf>
    <xf numFmtId="0" fontId="57" fillId="0" borderId="115" xfId="16" applyFont="1" applyBorder="1" applyAlignment="1">
      <alignment horizontal="center" vertical="center"/>
    </xf>
    <xf numFmtId="0" fontId="11" fillId="0" borderId="75" xfId="10" applyBorder="1" applyAlignment="1">
      <alignment horizontal="center" vertical="center"/>
    </xf>
    <xf numFmtId="0" fontId="11" fillId="0" borderId="14" xfId="10" applyBorder="1" applyAlignment="1">
      <alignment horizontal="center" vertical="center"/>
    </xf>
    <xf numFmtId="0" fontId="11" fillId="0" borderId="81" xfId="10" applyBorder="1" applyAlignment="1">
      <alignment horizontal="center" vertical="center"/>
    </xf>
    <xf numFmtId="0" fontId="11" fillId="0" borderId="120" xfId="10" applyBorder="1" applyAlignment="1">
      <alignment horizontal="center" vertical="center"/>
    </xf>
    <xf numFmtId="0" fontId="11" fillId="0" borderId="84" xfId="10" applyBorder="1" applyAlignment="1">
      <alignment horizontal="center" vertical="center"/>
    </xf>
    <xf numFmtId="0" fontId="57" fillId="0" borderId="76" xfId="10" applyFont="1" applyBorder="1" applyAlignment="1">
      <alignment horizontal="center" vertical="center" shrinkToFit="1"/>
    </xf>
    <xf numFmtId="0" fontId="28" fillId="0" borderId="77" xfId="10" applyFont="1" applyBorder="1" applyAlignment="1">
      <alignment horizontal="center" vertical="center" shrinkToFit="1"/>
    </xf>
    <xf numFmtId="0" fontId="28" fillId="0" borderId="78" xfId="10" applyFont="1" applyBorder="1" applyAlignment="1">
      <alignment horizontal="center" vertical="center" shrinkToFit="1"/>
    </xf>
    <xf numFmtId="0" fontId="57" fillId="0" borderId="74" xfId="10" applyFont="1" applyBorder="1" applyAlignment="1">
      <alignment horizontal="center" vertical="center"/>
    </xf>
    <xf numFmtId="0" fontId="57" fillId="0" borderId="79" xfId="10" applyFont="1" applyBorder="1" applyAlignment="1">
      <alignment horizontal="center" vertical="center"/>
    </xf>
    <xf numFmtId="0" fontId="57" fillId="0" borderId="74" xfId="10" applyFont="1" applyBorder="1" applyAlignment="1">
      <alignment horizontal="center" vertical="center" wrapText="1" shrinkToFit="1"/>
    </xf>
    <xf numFmtId="0" fontId="11" fillId="0" borderId="79" xfId="10" applyBorder="1" applyAlignment="1">
      <alignment horizontal="center" vertical="center" shrinkToFit="1"/>
    </xf>
    <xf numFmtId="0" fontId="11" fillId="0" borderId="75" xfId="10" applyBorder="1" applyAlignment="1">
      <alignment horizontal="center" vertical="center" shrinkToFit="1"/>
    </xf>
    <xf numFmtId="0" fontId="11" fillId="0" borderId="80" xfId="10" applyBorder="1" applyAlignment="1">
      <alignment horizontal="center" vertical="center" shrinkToFit="1"/>
    </xf>
    <xf numFmtId="0" fontId="11" fillId="0" borderId="83" xfId="10" applyBorder="1" applyAlignment="1">
      <alignment horizontal="center" vertical="center" shrinkToFit="1"/>
    </xf>
    <xf numFmtId="0" fontId="11" fillId="0" borderId="113" xfId="10" applyBorder="1" applyAlignment="1">
      <alignment horizontal="center" vertical="center" shrinkToFit="1"/>
    </xf>
    <xf numFmtId="0" fontId="11" fillId="0" borderId="84" xfId="10" applyBorder="1" applyAlignment="1">
      <alignment horizontal="center" vertical="center" shrinkToFit="1"/>
    </xf>
    <xf numFmtId="0" fontId="57" fillId="0" borderId="116" xfId="10" applyFont="1" applyBorder="1" applyAlignment="1">
      <alignment horizontal="center" vertical="center" shrinkToFit="1"/>
    </xf>
    <xf numFmtId="0" fontId="28" fillId="0" borderId="117" xfId="10" applyFont="1" applyBorder="1" applyAlignment="1">
      <alignment horizontal="center" vertical="center" shrinkToFit="1"/>
    </xf>
    <xf numFmtId="0" fontId="28" fillId="0" borderId="118" xfId="10" applyFont="1" applyBorder="1" applyAlignment="1">
      <alignment horizontal="center" vertical="center" shrinkToFit="1"/>
    </xf>
    <xf numFmtId="0" fontId="57" fillId="0" borderId="82" xfId="10" applyFont="1" applyBorder="1" applyAlignment="1">
      <alignment horizontal="center" vertical="center"/>
    </xf>
    <xf numFmtId="0" fontId="57" fillId="0" borderId="7" xfId="10" applyFont="1" applyBorder="1" applyAlignment="1">
      <alignment horizontal="center" vertical="center"/>
    </xf>
    <xf numFmtId="0" fontId="57" fillId="0" borderId="5" xfId="10" applyFont="1" applyBorder="1" applyAlignment="1">
      <alignment horizontal="center" vertical="center"/>
    </xf>
    <xf numFmtId="0" fontId="57" fillId="0" borderId="1" xfId="10" applyFont="1" applyBorder="1" applyAlignment="1">
      <alignment horizontal="center" vertical="center"/>
    </xf>
    <xf numFmtId="0" fontId="57" fillId="0" borderId="121" xfId="10" applyFont="1" applyBorder="1" applyAlignment="1">
      <alignment horizontal="center" vertical="center" shrinkToFit="1"/>
    </xf>
    <xf numFmtId="0" fontId="28" fillId="0" borderId="122" xfId="10" applyFont="1" applyBorder="1" applyAlignment="1">
      <alignment horizontal="center" vertical="center" shrinkToFit="1"/>
    </xf>
    <xf numFmtId="0" fontId="28" fillId="0" borderId="123" xfId="10" applyFont="1" applyBorder="1" applyAlignment="1">
      <alignment horizontal="center" vertical="center" shrinkToFit="1"/>
    </xf>
    <xf numFmtId="0" fontId="57" fillId="0" borderId="110" xfId="10" applyFont="1" applyBorder="1" applyAlignment="1">
      <alignment horizontal="center" vertical="center" shrinkToFit="1"/>
    </xf>
    <xf numFmtId="0" fontId="28" fillId="0" borderId="105" xfId="10" applyFont="1" applyBorder="1" applyAlignment="1">
      <alignment horizontal="center" vertical="center" shrinkToFit="1"/>
    </xf>
    <xf numFmtId="0" fontId="28" fillId="0" borderId="124" xfId="10" applyFont="1" applyBorder="1" applyAlignment="1">
      <alignment horizontal="center" vertical="center" shrinkToFit="1"/>
    </xf>
    <xf numFmtId="0" fontId="57" fillId="0" borderId="85" xfId="10" applyFont="1" applyBorder="1" applyAlignment="1">
      <alignment horizontal="center" vertical="center" shrinkToFit="1"/>
    </xf>
    <xf numFmtId="0" fontId="57" fillId="0" borderId="105" xfId="10" applyFont="1" applyBorder="1" applyAlignment="1">
      <alignment horizontal="center" vertical="center" shrinkToFit="1"/>
    </xf>
    <xf numFmtId="189" fontId="28" fillId="0" borderId="34" xfId="16" applyNumberFormat="1" applyFont="1" applyBorder="1" applyAlignment="1">
      <alignment horizontal="center" vertical="center"/>
    </xf>
    <xf numFmtId="189" fontId="28" fillId="0" borderId="165" xfId="16" applyNumberFormat="1" applyFont="1" applyBorder="1" applyAlignment="1">
      <alignment horizontal="center" vertical="center"/>
    </xf>
    <xf numFmtId="0" fontId="59" fillId="0" borderId="83" xfId="16" applyFont="1" applyBorder="1" applyAlignment="1">
      <alignment horizontal="left" vertical="center" wrapText="1"/>
    </xf>
    <xf numFmtId="0" fontId="59" fillId="0" borderId="113" xfId="16" applyFont="1" applyBorder="1" applyAlignment="1">
      <alignment horizontal="left" vertical="center" wrapText="1"/>
    </xf>
    <xf numFmtId="0" fontId="59" fillId="0" borderId="84" xfId="16" applyFont="1" applyBorder="1" applyAlignment="1">
      <alignment horizontal="left" vertical="center" wrapText="1"/>
    </xf>
    <xf numFmtId="0" fontId="58" fillId="0" borderId="79" xfId="16" applyFont="1" applyBorder="1">
      <alignment vertical="center"/>
    </xf>
    <xf numFmtId="0" fontId="57" fillId="0" borderId="0" xfId="18" applyFont="1" applyAlignment="1">
      <alignment horizontal="left" vertical="center" wrapText="1"/>
    </xf>
    <xf numFmtId="0" fontId="28" fillId="0" borderId="156" xfId="16" applyFont="1" applyBorder="1">
      <alignment vertical="center"/>
    </xf>
    <xf numFmtId="0" fontId="28" fillId="0" borderId="157" xfId="16" applyFont="1" applyBorder="1">
      <alignment vertical="center"/>
    </xf>
    <xf numFmtId="0" fontId="28" fillId="0" borderId="80" xfId="16" applyFont="1" applyBorder="1">
      <alignment vertical="center"/>
    </xf>
    <xf numFmtId="0" fontId="28" fillId="0" borderId="0" xfId="16" applyFont="1">
      <alignment vertical="center"/>
    </xf>
    <xf numFmtId="189" fontId="28" fillId="0" borderId="44" xfId="16" applyNumberFormat="1" applyFont="1" applyBorder="1" applyAlignment="1">
      <alignment horizontal="center" vertical="center"/>
    </xf>
    <xf numFmtId="189" fontId="28" fillId="0" borderId="45" xfId="16" applyNumberFormat="1" applyFont="1" applyBorder="1" applyAlignment="1">
      <alignment horizontal="center" vertical="center"/>
    </xf>
    <xf numFmtId="0" fontId="59" fillId="0" borderId="164" xfId="16" applyFont="1" applyBorder="1" applyAlignment="1">
      <alignment horizontal="left" vertical="center" wrapText="1"/>
    </xf>
    <xf numFmtId="0" fontId="59" fillId="0" borderId="34" xfId="16" applyFont="1" applyBorder="1" applyAlignment="1">
      <alignment horizontal="left" vertical="center" wrapText="1"/>
    </xf>
    <xf numFmtId="0" fontId="59" fillId="0" borderId="165" xfId="16" applyFont="1" applyBorder="1" applyAlignment="1">
      <alignment horizontal="left" vertical="center" wrapText="1"/>
    </xf>
    <xf numFmtId="189" fontId="28" fillId="0" borderId="46" xfId="16" applyNumberFormat="1" applyFont="1" applyBorder="1" applyAlignment="1">
      <alignment horizontal="center" vertical="center"/>
    </xf>
    <xf numFmtId="0" fontId="59" fillId="0" borderId="159" xfId="16" applyFont="1" applyBorder="1" applyAlignment="1">
      <alignment horizontal="left" vertical="center" wrapText="1" shrinkToFit="1"/>
    </xf>
    <xf numFmtId="0" fontId="59" fillId="0" borderId="44" xfId="16" applyFont="1" applyBorder="1" applyAlignment="1">
      <alignment horizontal="left" vertical="center" wrapText="1" shrinkToFit="1"/>
    </xf>
    <xf numFmtId="0" fontId="59" fillId="0" borderId="160" xfId="16" applyFont="1" applyBorder="1" applyAlignment="1">
      <alignment horizontal="left" vertical="center" wrapText="1" shrinkToFit="1"/>
    </xf>
    <xf numFmtId="189" fontId="28" fillId="0" borderId="159" xfId="16" applyNumberFormat="1" applyFont="1" applyBorder="1" applyAlignment="1">
      <alignment horizontal="center" vertical="center"/>
    </xf>
    <xf numFmtId="189" fontId="28" fillId="0" borderId="41" xfId="16" applyNumberFormat="1" applyFont="1" applyBorder="1" applyAlignment="1">
      <alignment horizontal="center" vertical="center"/>
    </xf>
    <xf numFmtId="189" fontId="28" fillId="0" borderId="37" xfId="16" applyNumberFormat="1" applyFont="1" applyBorder="1" applyAlignment="1">
      <alignment horizontal="center" vertical="center"/>
    </xf>
    <xf numFmtId="189" fontId="28" fillId="0" borderId="164" xfId="16" applyNumberFormat="1" applyFont="1" applyBorder="1" applyAlignment="1">
      <alignment horizontal="center" vertical="center"/>
    </xf>
    <xf numFmtId="187" fontId="28" fillId="0" borderId="8" xfId="16" applyNumberFormat="1" applyFont="1" applyBorder="1" applyAlignment="1">
      <alignment horizontal="center" vertical="center"/>
    </xf>
    <xf numFmtId="187" fontId="28" fillId="0" borderId="10" xfId="16" applyNumberFormat="1" applyFont="1" applyBorder="1" applyAlignment="1">
      <alignment horizontal="center" vertical="center"/>
    </xf>
    <xf numFmtId="187" fontId="28" fillId="0" borderId="144" xfId="16" applyNumberFormat="1" applyFont="1" applyBorder="1" applyAlignment="1">
      <alignment horizontal="center" vertical="center"/>
    </xf>
    <xf numFmtId="187" fontId="28" fillId="0" borderId="22" xfId="16" applyNumberFormat="1" applyFont="1" applyBorder="1" applyAlignment="1">
      <alignment horizontal="center" vertical="center"/>
    </xf>
    <xf numFmtId="187" fontId="28" fillId="0" borderId="23" xfId="16" applyNumberFormat="1" applyFont="1" applyBorder="1" applyAlignment="1">
      <alignment horizontal="center" vertical="center"/>
    </xf>
    <xf numFmtId="187" fontId="28" fillId="0" borderId="148" xfId="16" applyNumberFormat="1" applyFont="1" applyBorder="1" applyAlignment="1">
      <alignment horizontal="center" vertical="center"/>
    </xf>
    <xf numFmtId="187" fontId="28" fillId="0" borderId="145" xfId="16" applyNumberFormat="1" applyFont="1" applyBorder="1" applyAlignment="1">
      <alignment horizontal="center" vertical="center"/>
    </xf>
    <xf numFmtId="187" fontId="11" fillId="0" borderId="9" xfId="10" applyNumberFormat="1" applyBorder="1" applyAlignment="1">
      <alignment horizontal="center" vertical="center"/>
    </xf>
    <xf numFmtId="187" fontId="11" fillId="0" borderId="149" xfId="10" applyNumberFormat="1" applyBorder="1" applyAlignment="1">
      <alignment horizontal="center" vertical="center"/>
    </xf>
    <xf numFmtId="187" fontId="11" fillId="0" borderId="24" xfId="10" applyNumberFormat="1" applyBorder="1" applyAlignment="1">
      <alignment horizontal="center" vertical="center"/>
    </xf>
    <xf numFmtId="187" fontId="11" fillId="0" borderId="143" xfId="10" applyNumberFormat="1" applyBorder="1" applyAlignment="1">
      <alignment horizontal="center" vertical="center"/>
    </xf>
    <xf numFmtId="187" fontId="11" fillId="0" borderId="147" xfId="10" applyNumberFormat="1" applyBorder="1" applyAlignment="1">
      <alignment horizontal="center" vertical="center"/>
    </xf>
    <xf numFmtId="0" fontId="28" fillId="0" borderId="8" xfId="16" applyFont="1" applyBorder="1" applyAlignment="1">
      <alignment horizontal="center" vertical="center" wrapText="1"/>
    </xf>
    <xf numFmtId="0" fontId="11" fillId="0" borderId="10" xfId="10" applyBorder="1" applyAlignment="1">
      <alignment horizontal="center" vertical="center" wrapText="1"/>
    </xf>
    <xf numFmtId="0" fontId="11" fillId="0" borderId="38" xfId="10" applyBorder="1" applyAlignment="1">
      <alignment horizontal="center" vertical="center" wrapText="1"/>
    </xf>
    <xf numFmtId="0" fontId="11" fillId="0" borderId="39" xfId="10" applyBorder="1" applyAlignment="1">
      <alignment horizontal="center" vertical="center" wrapText="1"/>
    </xf>
    <xf numFmtId="187" fontId="28" fillId="0" borderId="142" xfId="16" applyNumberFormat="1" applyFont="1" applyBorder="1" applyAlignment="1">
      <alignment horizontal="center" vertical="center"/>
    </xf>
    <xf numFmtId="187" fontId="28" fillId="0" borderId="146" xfId="16" applyNumberFormat="1" applyFont="1" applyBorder="1" applyAlignment="1">
      <alignment horizontal="center" vertical="center"/>
    </xf>
    <xf numFmtId="0" fontId="46" fillId="0" borderId="151" xfId="16" applyFont="1" applyBorder="1" applyAlignment="1">
      <alignment horizontal="left" vertical="center" shrinkToFit="1"/>
    </xf>
    <xf numFmtId="0" fontId="46" fillId="0" borderId="151" xfId="10" applyFont="1" applyBorder="1" applyAlignment="1">
      <alignment vertical="center" shrinkToFit="1"/>
    </xf>
    <xf numFmtId="0" fontId="11" fillId="0" borderId="22" xfId="10" applyBorder="1" applyAlignment="1">
      <alignment horizontal="center" vertical="center" wrapText="1"/>
    </xf>
    <xf numFmtId="0" fontId="11" fillId="0" borderId="23" xfId="10" applyBorder="1" applyAlignment="1">
      <alignment horizontal="center" vertical="center" wrapText="1"/>
    </xf>
    <xf numFmtId="0" fontId="46" fillId="0" borderId="135" xfId="16" applyFont="1" applyBorder="1" applyAlignment="1">
      <alignment horizontal="left" vertical="center" shrinkToFit="1"/>
    </xf>
    <xf numFmtId="0" fontId="46" fillId="0" borderId="135" xfId="10" applyFont="1" applyBorder="1" applyAlignment="1">
      <alignment vertical="center" shrinkToFit="1"/>
    </xf>
    <xf numFmtId="187" fontId="28" fillId="0" borderId="115" xfId="16" applyNumberFormat="1" applyFont="1" applyBorder="1" applyAlignment="1">
      <alignment horizontal="center" vertical="center"/>
    </xf>
    <xf numFmtId="187" fontId="28" fillId="0" borderId="79" xfId="16" applyNumberFormat="1" applyFont="1" applyBorder="1" applyAlignment="1">
      <alignment horizontal="center" vertical="center"/>
    </xf>
    <xf numFmtId="187" fontId="28" fillId="0" borderId="129" xfId="16" applyNumberFormat="1" applyFont="1" applyBorder="1" applyAlignment="1">
      <alignment horizontal="center" vertical="center"/>
    </xf>
    <xf numFmtId="187" fontId="28" fillId="0" borderId="14" xfId="16" applyNumberFormat="1" applyFont="1" applyBorder="1" applyAlignment="1">
      <alignment horizontal="center" vertical="center"/>
    </xf>
    <xf numFmtId="187" fontId="28" fillId="0" borderId="0" xfId="16" applyNumberFormat="1" applyFont="1" applyAlignment="1">
      <alignment horizontal="center" vertical="center"/>
    </xf>
    <xf numFmtId="187" fontId="28" fillId="0" borderId="137" xfId="16" applyNumberFormat="1" applyFont="1" applyBorder="1" applyAlignment="1">
      <alignment horizontal="center" vertical="center"/>
    </xf>
    <xf numFmtId="187" fontId="28" fillId="0" borderId="130" xfId="16" applyNumberFormat="1" applyFont="1" applyBorder="1" applyAlignment="1">
      <alignment horizontal="center" vertical="center"/>
    </xf>
    <xf numFmtId="187" fontId="11" fillId="0" borderId="114" xfId="10" applyNumberFormat="1" applyBorder="1" applyAlignment="1">
      <alignment horizontal="center" vertical="center"/>
    </xf>
    <xf numFmtId="187" fontId="11" fillId="0" borderId="138" xfId="10" applyNumberFormat="1" applyBorder="1" applyAlignment="1">
      <alignment horizontal="center" vertical="center"/>
    </xf>
    <xf numFmtId="187" fontId="11" fillId="0" borderId="18" xfId="10" applyNumberFormat="1" applyBorder="1" applyAlignment="1">
      <alignment horizontal="center" vertical="center"/>
    </xf>
    <xf numFmtId="187" fontId="11" fillId="0" borderId="75" xfId="10" applyNumberFormat="1" applyBorder="1" applyAlignment="1">
      <alignment horizontal="center" vertical="center"/>
    </xf>
    <xf numFmtId="187" fontId="11" fillId="0" borderId="81" xfId="10" applyNumberFormat="1" applyBorder="1" applyAlignment="1">
      <alignment horizontal="center" vertical="center"/>
    </xf>
    <xf numFmtId="188" fontId="28" fillId="0" borderId="132" xfId="16" applyNumberFormat="1" applyFont="1" applyBorder="1" applyAlignment="1">
      <alignment horizontal="center" vertical="center"/>
    </xf>
    <xf numFmtId="0" fontId="11" fillId="0" borderId="114" xfId="10" applyBorder="1" applyAlignment="1">
      <alignment horizontal="center" vertical="center" shrinkToFit="1"/>
    </xf>
    <xf numFmtId="0" fontId="28" fillId="0" borderId="115" xfId="16" applyFont="1" applyBorder="1" applyAlignment="1">
      <alignment horizontal="center" vertical="center" wrapText="1"/>
    </xf>
    <xf numFmtId="0" fontId="11" fillId="0" borderId="79" xfId="10" applyBorder="1" applyAlignment="1">
      <alignment horizontal="center" vertical="center" wrapText="1"/>
    </xf>
    <xf numFmtId="187" fontId="28" fillId="0" borderId="74" xfId="16" applyNumberFormat="1" applyFont="1" applyBorder="1" applyAlignment="1">
      <alignment horizontal="center" vertical="center"/>
    </xf>
    <xf numFmtId="187" fontId="28" fillId="0" borderId="80" xfId="16" applyNumberFormat="1" applyFont="1" applyBorder="1" applyAlignment="1">
      <alignment horizontal="center" vertical="center"/>
    </xf>
    <xf numFmtId="0" fontId="11" fillId="0" borderId="14" xfId="10" applyBorder="1" applyAlignment="1">
      <alignment horizontal="center" vertical="center" wrapText="1"/>
    </xf>
    <xf numFmtId="0" fontId="11" fillId="0" borderId="0" xfId="10" applyAlignment="1">
      <alignment horizontal="center" vertical="center" wrapText="1"/>
    </xf>
    <xf numFmtId="0" fontId="11" fillId="0" borderId="120" xfId="10" applyBorder="1" applyAlignment="1">
      <alignment horizontal="center" vertical="center" wrapText="1"/>
    </xf>
    <xf numFmtId="0" fontId="11" fillId="0" borderId="113" xfId="10" applyBorder="1" applyAlignment="1">
      <alignment horizontal="center" vertical="center" wrapText="1"/>
    </xf>
    <xf numFmtId="0" fontId="46" fillId="0" borderId="65" xfId="16" applyFont="1" applyBorder="1" applyAlignment="1">
      <alignment horizontal="left" vertical="center" shrinkToFit="1"/>
    </xf>
    <xf numFmtId="0" fontId="46" fillId="0" borderId="65" xfId="10" applyFont="1" applyBorder="1" applyAlignment="1">
      <alignment vertical="center" shrinkToFit="1"/>
    </xf>
    <xf numFmtId="0" fontId="28" fillId="0" borderId="76" xfId="16" applyFont="1" applyBorder="1" applyAlignment="1">
      <alignment horizontal="center" vertical="center" shrinkToFit="1"/>
    </xf>
    <xf numFmtId="0" fontId="28" fillId="0" borderId="77" xfId="16" applyFont="1" applyBorder="1" applyAlignment="1">
      <alignment horizontal="center" vertical="center" shrinkToFit="1"/>
    </xf>
    <xf numFmtId="0" fontId="28" fillId="0" borderId="78" xfId="16" applyFont="1" applyBorder="1" applyAlignment="1">
      <alignment horizontal="center" vertical="center" shrinkToFit="1"/>
    </xf>
    <xf numFmtId="0" fontId="28" fillId="0" borderId="116" xfId="16" applyFont="1" applyBorder="1" applyAlignment="1">
      <alignment horizontal="center" vertical="center" shrinkToFit="1"/>
    </xf>
    <xf numFmtId="0" fontId="28" fillId="0" borderId="117" xfId="16" applyFont="1" applyBorder="1" applyAlignment="1">
      <alignment horizontal="center" vertical="center" shrinkToFit="1"/>
    </xf>
    <xf numFmtId="0" fontId="28" fillId="0" borderId="118" xfId="16" applyFont="1" applyBorder="1" applyAlignment="1">
      <alignment horizontal="center" vertical="center" shrinkToFit="1"/>
    </xf>
    <xf numFmtId="0" fontId="28" fillId="0" borderId="121" xfId="16" applyFont="1" applyBorder="1" applyAlignment="1">
      <alignment horizontal="center" vertical="center" shrinkToFit="1"/>
    </xf>
    <xf numFmtId="0" fontId="28" fillId="0" borderId="122" xfId="16" applyFont="1" applyBorder="1" applyAlignment="1">
      <alignment horizontal="center" vertical="center" shrinkToFit="1"/>
    </xf>
    <xf numFmtId="0" fontId="28" fillId="0" borderId="123" xfId="16" applyFont="1" applyBorder="1" applyAlignment="1">
      <alignment horizontal="center" vertical="center" shrinkToFit="1"/>
    </xf>
    <xf numFmtId="189" fontId="61" fillId="0" borderId="181" xfId="10" applyNumberFormat="1" applyFont="1" applyBorder="1" applyAlignment="1">
      <alignment horizontal="center" vertical="center"/>
    </xf>
    <xf numFmtId="186" fontId="61" fillId="0" borderId="185" xfId="19" applyNumberFormat="1" applyFont="1" applyFill="1" applyBorder="1" applyAlignment="1">
      <alignment horizontal="center" vertical="center"/>
    </xf>
    <xf numFmtId="186" fontId="62" fillId="0" borderId="185" xfId="19" applyNumberFormat="1" applyFont="1" applyFill="1" applyBorder="1" applyAlignment="1">
      <alignment vertical="center"/>
    </xf>
    <xf numFmtId="0" fontId="11" fillId="0" borderId="0" xfId="10" applyAlignment="1">
      <alignment vertical="top" wrapText="1"/>
    </xf>
    <xf numFmtId="0" fontId="57" fillId="0" borderId="0" xfId="18" applyFont="1" applyAlignment="1">
      <alignment vertical="center" wrapText="1"/>
    </xf>
    <xf numFmtId="189" fontId="61" fillId="0" borderId="165" xfId="10" applyNumberFormat="1" applyFont="1" applyBorder="1" applyAlignment="1">
      <alignment horizontal="center" vertical="center"/>
    </xf>
    <xf numFmtId="0" fontId="57" fillId="0" borderId="151" xfId="16" applyFont="1" applyBorder="1" applyAlignment="1">
      <alignment horizontal="left" vertical="center" shrinkToFit="1"/>
    </xf>
    <xf numFmtId="0" fontId="11" fillId="0" borderId="151" xfId="10" applyBorder="1" applyAlignment="1">
      <alignment vertical="center" shrinkToFit="1"/>
    </xf>
    <xf numFmtId="0" fontId="64" fillId="0" borderId="8" xfId="10" applyFont="1" applyBorder="1" applyAlignment="1">
      <alignment horizontal="center" vertical="center" shrinkToFit="1"/>
    </xf>
    <xf numFmtId="0" fontId="64" fillId="0" borderId="10" xfId="10" applyFont="1" applyBorder="1" applyAlignment="1">
      <alignment horizontal="center" vertical="center" shrinkToFit="1"/>
    </xf>
    <xf numFmtId="0" fontId="64" fillId="0" borderId="143" xfId="10" applyFont="1" applyBorder="1" applyAlignment="1">
      <alignment horizontal="center" vertical="center" shrinkToFit="1"/>
    </xf>
    <xf numFmtId="0" fontId="64" fillId="0" borderId="22" xfId="10" applyFont="1" applyBorder="1" applyAlignment="1">
      <alignment horizontal="center" vertical="center" shrinkToFit="1"/>
    </xf>
    <xf numFmtId="0" fontId="64" fillId="0" borderId="23" xfId="10" applyFont="1" applyBorder="1" applyAlignment="1">
      <alignment horizontal="center" vertical="center" shrinkToFit="1"/>
    </xf>
    <xf numFmtId="0" fontId="64" fillId="0" borderId="147" xfId="10" applyFont="1" applyBorder="1" applyAlignment="1">
      <alignment horizontal="center" vertical="center" shrinkToFit="1"/>
    </xf>
    <xf numFmtId="0" fontId="57" fillId="0" borderId="135" xfId="16" applyFont="1" applyBorder="1" applyAlignment="1">
      <alignment horizontal="left" vertical="center" shrinkToFit="1"/>
    </xf>
    <xf numFmtId="0" fontId="11" fillId="0" borderId="135" xfId="10" applyBorder="1" applyAlignment="1">
      <alignment vertical="center" shrinkToFit="1"/>
    </xf>
    <xf numFmtId="187" fontId="67" fillId="0" borderId="10" xfId="10" applyNumberFormat="1" applyFont="1" applyBorder="1" applyAlignment="1">
      <alignment horizontal="center" vertical="center"/>
    </xf>
    <xf numFmtId="187" fontId="67" fillId="0" borderId="144" xfId="10" applyNumberFormat="1" applyFont="1" applyBorder="1" applyAlignment="1">
      <alignment horizontal="center" vertical="center"/>
    </xf>
    <xf numFmtId="187" fontId="67" fillId="0" borderId="23" xfId="10" applyNumberFormat="1" applyFont="1" applyBorder="1" applyAlignment="1">
      <alignment horizontal="center" vertical="center"/>
    </xf>
    <xf numFmtId="187" fontId="67" fillId="0" borderId="148" xfId="10" applyNumberFormat="1" applyFont="1" applyBorder="1" applyAlignment="1">
      <alignment horizontal="center" vertical="center"/>
    </xf>
    <xf numFmtId="0" fontId="61" fillId="0" borderId="142" xfId="16" applyFont="1" applyBorder="1" applyAlignment="1">
      <alignment horizontal="center" vertical="center" wrapText="1" shrinkToFit="1"/>
    </xf>
    <xf numFmtId="0" fontId="62" fillId="0" borderId="10" xfId="10" applyFont="1" applyBorder="1" applyAlignment="1">
      <alignment horizontal="center" vertical="center" wrapText="1" shrinkToFit="1"/>
    </xf>
    <xf numFmtId="0" fontId="62" fillId="0" borderId="9" xfId="10" applyFont="1" applyBorder="1" applyAlignment="1">
      <alignment horizontal="center" vertical="center" wrapText="1" shrinkToFit="1"/>
    </xf>
    <xf numFmtId="0" fontId="61" fillId="0" borderId="146" xfId="16" applyFont="1" applyBorder="1" applyAlignment="1">
      <alignment horizontal="center" vertical="center" wrapText="1" shrinkToFit="1"/>
    </xf>
    <xf numFmtId="0" fontId="62" fillId="0" borderId="23" xfId="10" applyFont="1" applyBorder="1" applyAlignment="1">
      <alignment horizontal="center" vertical="center" wrapText="1" shrinkToFit="1"/>
    </xf>
    <xf numFmtId="0" fontId="62" fillId="0" borderId="24" xfId="10" applyFont="1" applyBorder="1" applyAlignment="1">
      <alignment horizontal="center" vertical="center" wrapText="1" shrinkToFit="1"/>
    </xf>
    <xf numFmtId="0" fontId="61" fillId="0" borderId="74" xfId="16" applyFont="1" applyBorder="1" applyAlignment="1">
      <alignment horizontal="center" vertical="center" wrapText="1" shrinkToFit="1"/>
    </xf>
    <xf numFmtId="0" fontId="62" fillId="0" borderId="79" xfId="10" applyFont="1" applyBorder="1" applyAlignment="1">
      <alignment horizontal="center" vertical="center" wrapText="1" shrinkToFit="1"/>
    </xf>
    <xf numFmtId="0" fontId="62" fillId="0" borderId="114" xfId="10" applyFont="1" applyBorder="1" applyAlignment="1">
      <alignment horizontal="center" vertical="center" wrapText="1" shrinkToFit="1"/>
    </xf>
    <xf numFmtId="0" fontId="57" fillId="0" borderId="65" xfId="16" applyFont="1" applyBorder="1" applyAlignment="1">
      <alignment horizontal="left" vertical="center" shrinkToFit="1"/>
    </xf>
    <xf numFmtId="0" fontId="11" fillId="0" borderId="65" xfId="10" applyBorder="1" applyAlignment="1">
      <alignment vertical="center" shrinkToFit="1"/>
    </xf>
    <xf numFmtId="0" fontId="57" fillId="0" borderId="76" xfId="16" applyFont="1" applyBorder="1" applyAlignment="1">
      <alignment horizontal="center" vertical="center" shrinkToFit="1"/>
    </xf>
    <xf numFmtId="0" fontId="57" fillId="0" borderId="77" xfId="16" applyFont="1" applyBorder="1" applyAlignment="1">
      <alignment horizontal="center" vertical="center" shrinkToFit="1"/>
    </xf>
    <xf numFmtId="0" fontId="57" fillId="0" borderId="116" xfId="16" applyFont="1" applyBorder="1" applyAlignment="1">
      <alignment horizontal="center" vertical="center" shrinkToFit="1"/>
    </xf>
    <xf numFmtId="0" fontId="57" fillId="0" borderId="117" xfId="16" applyFont="1" applyBorder="1" applyAlignment="1">
      <alignment horizontal="center" vertical="center" shrinkToFit="1"/>
    </xf>
    <xf numFmtId="0" fontId="57" fillId="0" borderId="121" xfId="16" applyFont="1" applyBorder="1" applyAlignment="1">
      <alignment horizontal="center" vertical="center" shrinkToFit="1"/>
    </xf>
    <xf numFmtId="0" fontId="57" fillId="0" borderId="122" xfId="16" applyFont="1" applyBorder="1" applyAlignment="1">
      <alignment horizontal="center" vertical="center" shrinkToFit="1"/>
    </xf>
  </cellXfs>
  <cellStyles count="21">
    <cellStyle name="パーセント" xfId="2" builtinId="5"/>
    <cellStyle name="パーセント 2 2 2" xfId="15" xr:uid="{00000000-0005-0000-0000-000001000000}"/>
    <cellStyle name="パーセント 3" xfId="19" xr:uid="{00000000-0005-0000-0000-000002000000}"/>
    <cellStyle name="桁区切り" xfId="1" builtinId="6"/>
    <cellStyle name="桁区切り 2" xfId="7" xr:uid="{00000000-0005-0000-0000-000004000000}"/>
    <cellStyle name="桁区切り 2 2" xfId="13" xr:uid="{00000000-0005-0000-0000-000005000000}"/>
    <cellStyle name="桁区切り 2 3" xfId="20" xr:uid="{00000000-0005-0000-0000-000006000000}"/>
    <cellStyle name="桁区切り 3" xfId="12" xr:uid="{00000000-0005-0000-0000-000007000000}"/>
    <cellStyle name="標準" xfId="0" builtinId="0"/>
    <cellStyle name="標準 2" xfId="3" xr:uid="{00000000-0005-0000-0000-000009000000}"/>
    <cellStyle name="標準 2 2" xfId="9" xr:uid="{00000000-0005-0000-0000-00000A000000}"/>
    <cellStyle name="標準 2 2 2" xfId="10" xr:uid="{00000000-0005-0000-0000-00000B000000}"/>
    <cellStyle name="標準 3" xfId="5" xr:uid="{00000000-0005-0000-0000-00000C000000}"/>
    <cellStyle name="標準 3 2" xfId="11" xr:uid="{00000000-0005-0000-0000-00000D000000}"/>
    <cellStyle name="標準 3 2 2" xfId="14" xr:uid="{00000000-0005-0000-0000-00000E000000}"/>
    <cellStyle name="標準 4" xfId="4" xr:uid="{00000000-0005-0000-0000-00000F000000}"/>
    <cellStyle name="標準 5" xfId="6" xr:uid="{00000000-0005-0000-0000-000010000000}"/>
    <cellStyle name="標準 6" xfId="8" xr:uid="{00000000-0005-0000-0000-000011000000}"/>
    <cellStyle name="標準_サービス提供体制加算(介護福祉士等割合)【通介・通リハ】" xfId="17" xr:uid="{00000000-0005-0000-0000-000012000000}"/>
    <cellStyle name="標準_サービス提供体制加算(勤続3年以上割合)【居宅】" xfId="18" xr:uid="{00000000-0005-0000-0000-000013000000}"/>
    <cellStyle name="標準_島根パクリ" xfId="16" xr:uid="{00000000-0005-0000-0000-000014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12</xdr:row>
      <xdr:rowOff>85725</xdr:rowOff>
    </xdr:from>
    <xdr:to>
      <xdr:col>16</xdr:col>
      <xdr:colOff>243845</xdr:colOff>
      <xdr:row>17</xdr:row>
      <xdr:rowOff>114300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493395" y="2844165"/>
          <a:ext cx="6326510" cy="1522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100"/>
            </a:lnSpc>
            <a:defRPr sz="1000"/>
          </a:pPr>
          <a:r>
            <a:rPr lang="ja-JP" altLang="en-US" sz="900" b="0" i="0" u="none" strike="noStrike" baseline="0">
              <a:solidFill>
                <a:srgbClr val="000000"/>
              </a:solidFill>
              <a:latin typeface="ＭＳ 明朝"/>
              <a:ea typeface="ＭＳ 明朝"/>
            </a:rPr>
            <a:t>★記入方法 </a:t>
          </a:r>
        </a:p>
        <a:p>
          <a:pPr algn="l" rtl="0">
            <a:lnSpc>
              <a:spcPts val="1100"/>
            </a:lnSpc>
            <a:defRPr sz="1000"/>
          </a:pPr>
          <a:r>
            <a:rPr lang="ja-JP" altLang="en-US" sz="900" b="0" i="0" u="none" strike="noStrike" baseline="0">
              <a:solidFill>
                <a:srgbClr val="000000"/>
              </a:solidFill>
              <a:latin typeface="ＭＳ 明朝"/>
              <a:ea typeface="ＭＳ 明朝"/>
            </a:rPr>
            <a:t>・各年・月欄には、サービス提供時間区分ごとに１月当たりの利用延人員数を記入して下さい。３月は除きます。</a:t>
          </a:r>
        </a:p>
        <a:p>
          <a:pPr algn="l" rtl="0">
            <a:lnSpc>
              <a:spcPts val="1100"/>
            </a:lnSpc>
            <a:defRPr sz="1000"/>
          </a:pPr>
          <a:r>
            <a:rPr lang="ja-JP" altLang="en-US" sz="900" b="0" i="0" u="none" strike="noStrike" baseline="0">
              <a:solidFill>
                <a:srgbClr val="000000"/>
              </a:solidFill>
              <a:latin typeface="ＭＳ 明朝"/>
              <a:ea typeface="ＭＳ 明朝"/>
            </a:rPr>
            <a:t>・介護予防事業を一体的に実施している場合は、介護予防事業における平均利用延人員数を含みます。</a:t>
          </a:r>
        </a:p>
        <a:p>
          <a:pPr algn="l" rtl="0">
            <a:lnSpc>
              <a:spcPts val="1000"/>
            </a:lnSpc>
            <a:defRPr sz="1000"/>
          </a:pPr>
          <a:r>
            <a:rPr lang="ja-JP" altLang="en-US" sz="900" b="0" i="0" u="none" strike="noStrike" baseline="0">
              <a:solidFill>
                <a:srgbClr val="000000"/>
              </a:solidFill>
              <a:latin typeface="ＭＳ 明朝"/>
              <a:ea typeface="ＭＳ 明朝"/>
            </a:rPr>
            <a:t>・サービス提供時間区分ごとの４～２月の合計をＡ、Ｂ、Ｃに記入して下さい。</a:t>
          </a:r>
        </a:p>
        <a:p>
          <a:pPr algn="l" rtl="0">
            <a:lnSpc>
              <a:spcPts val="1100"/>
            </a:lnSpc>
            <a:defRPr sz="1000"/>
          </a:pPr>
          <a:r>
            <a:rPr lang="ja-JP" altLang="en-US" sz="900" b="0" i="0" u="none" strike="noStrike" baseline="0">
              <a:solidFill>
                <a:srgbClr val="000000"/>
              </a:solidFill>
              <a:latin typeface="ＭＳ 明朝"/>
              <a:ea typeface="ＭＳ 明朝"/>
            </a:rPr>
            <a:t>・Ａ’にはＡの数、Ｂ’にはＢに３／４を乗じた数、Ｃ’にはＣに１／２を乗じた数を記入して下さい。</a:t>
          </a:r>
        </a:p>
        <a:p>
          <a:pPr algn="l" rtl="0">
            <a:lnSpc>
              <a:spcPts val="1100"/>
            </a:lnSpc>
            <a:defRPr sz="1000"/>
          </a:pPr>
          <a:r>
            <a:rPr lang="ja-JP" altLang="en-US" sz="900" b="0" i="0" u="none" strike="noStrike" baseline="0">
              <a:solidFill>
                <a:srgbClr val="000000"/>
              </a:solidFill>
              <a:latin typeface="ＭＳ 明朝"/>
              <a:ea typeface="ＭＳ 明朝"/>
            </a:rPr>
            <a:t>・Ａ’～Ｃ’の合計をＤに記入して下さい。</a:t>
          </a:r>
        </a:p>
        <a:p>
          <a:pPr algn="l" rtl="0">
            <a:lnSpc>
              <a:spcPts val="1100"/>
            </a:lnSpc>
            <a:defRPr sz="1000"/>
          </a:pPr>
          <a:r>
            <a:rPr lang="ja-JP" altLang="en-US" sz="900" b="0" i="0" u="none" strike="noStrike" baseline="0">
              <a:solidFill>
                <a:srgbClr val="000000"/>
              </a:solidFill>
              <a:latin typeface="ＭＳ 明朝"/>
              <a:ea typeface="ＭＳ 明朝"/>
            </a:rPr>
            <a:t>・Ｄ欄を実績のあった月数で除した数をＥ欄に記入して下さい。</a:t>
          </a:r>
        </a:p>
        <a:p>
          <a:pPr algn="l" rtl="0">
            <a:lnSpc>
              <a:spcPts val="11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・正月等の特別な期間を除いて毎日事業を実施している事業所については、Ｅ欄に６／７を乗じた数をＦ欄に記入して下さい。</a:t>
          </a:r>
          <a:endParaRPr lang="ja-JP" altLang="en-US"/>
        </a:p>
      </xdr:txBody>
    </xdr:sp>
    <xdr:clientData/>
  </xdr:twoCellAnchor>
  <xdr:twoCellAnchor>
    <xdr:from>
      <xdr:col>13</xdr:col>
      <xdr:colOff>361950</xdr:colOff>
      <xdr:row>23</xdr:row>
      <xdr:rowOff>209550</xdr:rowOff>
    </xdr:from>
    <xdr:to>
      <xdr:col>19</xdr:col>
      <xdr:colOff>30534</xdr:colOff>
      <xdr:row>26</xdr:row>
      <xdr:rowOff>161925</xdr:rowOff>
    </xdr:to>
    <xdr:sp macro="" textlink="">
      <xdr:nvSpPr>
        <xdr:cNvPr id="3" name="Text Box 7">
          <a:extLst>
            <a:ext uri="{FF2B5EF4-FFF2-40B4-BE49-F238E27FC236}">
              <a16:creationId xmlns:a16="http://schemas.microsoft.com/office/drawing/2014/main" id="{00000000-0008-0000-0500-000003000000}"/>
            </a:ext>
          </a:extLst>
        </xdr:cNvPr>
        <xdr:cNvSpPr txBox="1">
          <a:spLocks noChangeArrowheads="1"/>
        </xdr:cNvSpPr>
      </xdr:nvSpPr>
      <xdr:spPr bwMode="auto">
        <a:xfrm>
          <a:off x="5566410" y="5589270"/>
          <a:ext cx="2183184" cy="6838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0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正月等の特別な期間を除いて毎日事業を実施している事業所については、Ｇ欄に６／７を乗じた数をＨ欄に記入して下さい。</a:t>
          </a:r>
          <a:endParaRPr lang="ja-JP" altLang="en-US"/>
        </a:p>
      </xdr:txBody>
    </xdr:sp>
    <xdr:clientData/>
  </xdr:twoCellAnchor>
  <xdr:twoCellAnchor>
    <xdr:from>
      <xdr:col>13</xdr:col>
      <xdr:colOff>60960</xdr:colOff>
      <xdr:row>23</xdr:row>
      <xdr:rowOff>236220</xdr:rowOff>
    </xdr:from>
    <xdr:to>
      <xdr:col>13</xdr:col>
      <xdr:colOff>281940</xdr:colOff>
      <xdr:row>26</xdr:row>
      <xdr:rowOff>114300</xdr:rowOff>
    </xdr:to>
    <xdr:grpSp>
      <xdr:nvGrpSpPr>
        <xdr:cNvPr id="4" name="Group 14">
          <a:extLst>
            <a:ext uri="{FF2B5EF4-FFF2-40B4-BE49-F238E27FC236}">
              <a16:creationId xmlns:a16="http://schemas.microsoft.com/office/drawing/2014/main" id="{00000000-0008-0000-0500-000004000000}"/>
            </a:ext>
          </a:extLst>
        </xdr:cNvPr>
        <xdr:cNvGrpSpPr>
          <a:grpSpLocks/>
        </xdr:cNvGrpSpPr>
      </xdr:nvGrpSpPr>
      <xdr:grpSpPr bwMode="auto">
        <a:xfrm>
          <a:off x="5267960" y="5627370"/>
          <a:ext cx="220980" cy="614680"/>
          <a:chOff x="622" y="616"/>
          <a:chExt cx="26" cy="65"/>
        </a:xfrm>
      </xdr:grpSpPr>
      <xdr:sp macro="" textlink="">
        <xdr:nvSpPr>
          <xdr:cNvPr id="5" name="Line 11">
            <a:extLst>
              <a:ext uri="{FF2B5EF4-FFF2-40B4-BE49-F238E27FC236}">
                <a16:creationId xmlns:a16="http://schemas.microsoft.com/office/drawing/2014/main" id="{00000000-0008-0000-0500-000005000000}"/>
              </a:ext>
            </a:extLst>
          </xdr:cNvPr>
          <xdr:cNvSpPr>
            <a:spLocks noChangeShapeType="1"/>
          </xdr:cNvSpPr>
        </xdr:nvSpPr>
        <xdr:spPr bwMode="auto">
          <a:xfrm>
            <a:off x="648" y="616"/>
            <a:ext cx="0" cy="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12">
            <a:extLst>
              <a:ext uri="{FF2B5EF4-FFF2-40B4-BE49-F238E27FC236}">
                <a16:creationId xmlns:a16="http://schemas.microsoft.com/office/drawing/2014/main" id="{00000000-0008-0000-0500-000006000000}"/>
              </a:ext>
            </a:extLst>
          </xdr:cNvPr>
          <xdr:cNvSpPr>
            <a:spLocks noChangeShapeType="1"/>
          </xdr:cNvSpPr>
        </xdr:nvSpPr>
        <xdr:spPr bwMode="auto">
          <a:xfrm flipH="1">
            <a:off x="624" y="68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3">
            <a:extLst>
              <a:ext uri="{FF2B5EF4-FFF2-40B4-BE49-F238E27FC236}">
                <a16:creationId xmlns:a16="http://schemas.microsoft.com/office/drawing/2014/main" id="{00000000-0008-0000-0500-000007000000}"/>
              </a:ext>
            </a:extLst>
          </xdr:cNvPr>
          <xdr:cNvSpPr>
            <a:spLocks noChangeShapeType="1"/>
          </xdr:cNvSpPr>
        </xdr:nvSpPr>
        <xdr:spPr bwMode="auto">
          <a:xfrm>
            <a:off x="622" y="616"/>
            <a:ext cx="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80" zoomScaleNormal="100" zoomScaleSheetLayoutView="80" workbookViewId="0">
      <selection activeCell="M18" sqref="M18:AK18"/>
    </sheetView>
  </sheetViews>
  <sheetFormatPr defaultColWidth="8.83203125" defaultRowHeight="13"/>
  <cols>
    <col min="1" max="1" width="0.6640625" style="9" customWidth="1"/>
    <col min="2" max="3" width="3.83203125" style="9" customWidth="1"/>
    <col min="4" max="4" width="0.58203125" style="9" customWidth="1"/>
    <col min="5" max="30" width="2.83203125" style="9" customWidth="1"/>
    <col min="31" max="31" width="5.1640625" style="9" customWidth="1"/>
    <col min="32" max="36" width="2.83203125" style="9" customWidth="1"/>
    <col min="37" max="37" width="10" style="9" customWidth="1"/>
    <col min="38" max="16384" width="8.83203125" style="9"/>
  </cols>
  <sheetData>
    <row r="1" spans="2:37" ht="6" customHeight="1"/>
    <row r="2" spans="2:37">
      <c r="B2" s="9" t="s">
        <v>45</v>
      </c>
    </row>
    <row r="3" spans="2:37" ht="14.25" customHeight="1">
      <c r="AB3" s="559" t="s">
        <v>46</v>
      </c>
      <c r="AC3" s="560"/>
      <c r="AD3" s="560"/>
      <c r="AE3" s="560"/>
      <c r="AF3" s="561"/>
      <c r="AG3" s="600"/>
      <c r="AH3" s="601"/>
      <c r="AI3" s="601"/>
      <c r="AJ3" s="601"/>
      <c r="AK3" s="602"/>
    </row>
    <row r="5" spans="2:37">
      <c r="B5" s="722" t="s">
        <v>47</v>
      </c>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row>
    <row r="6" spans="2:37" ht="13.5" customHeight="1">
      <c r="AE6" s="10" t="s">
        <v>48</v>
      </c>
      <c r="AF6" s="722"/>
      <c r="AG6" s="722"/>
      <c r="AH6" s="10" t="s">
        <v>49</v>
      </c>
      <c r="AI6" s="722"/>
      <c r="AJ6" s="722"/>
      <c r="AK6" s="10" t="s">
        <v>50</v>
      </c>
    </row>
    <row r="7" spans="2:37">
      <c r="B7" s="722"/>
      <c r="C7" s="722"/>
      <c r="D7" s="722"/>
      <c r="E7" s="722"/>
      <c r="F7" s="722"/>
      <c r="G7" s="722"/>
      <c r="H7" s="722" t="s">
        <v>51</v>
      </c>
      <c r="I7" s="722"/>
      <c r="J7" s="722"/>
      <c r="M7" s="10" t="s">
        <v>52</v>
      </c>
    </row>
    <row r="8" spans="2:37">
      <c r="V8" s="721" t="s">
        <v>53</v>
      </c>
      <c r="W8" s="721"/>
      <c r="X8" s="721"/>
      <c r="Y8" s="721"/>
      <c r="Z8" s="721"/>
      <c r="AA8" s="721"/>
      <c r="AB8" s="721"/>
      <c r="AC8" s="721"/>
      <c r="AD8" s="721"/>
      <c r="AE8" s="721"/>
      <c r="AF8" s="721"/>
      <c r="AG8" s="721"/>
      <c r="AH8" s="721"/>
      <c r="AI8" s="721"/>
      <c r="AJ8" s="721"/>
      <c r="AK8" s="721"/>
    </row>
    <row r="9" spans="2:37">
      <c r="Y9" s="722"/>
      <c r="Z9" s="722"/>
      <c r="AA9" s="722"/>
      <c r="AB9" s="722"/>
      <c r="AC9" s="722"/>
      <c r="AD9" s="722"/>
      <c r="AE9" s="722"/>
      <c r="AF9" s="722"/>
      <c r="AG9" s="722"/>
      <c r="AH9" s="722"/>
      <c r="AI9" s="722"/>
      <c r="AJ9" s="722"/>
      <c r="AK9" s="722"/>
    </row>
    <row r="10" spans="2:37">
      <c r="V10" s="722" t="s">
        <v>54</v>
      </c>
      <c r="W10" s="722"/>
      <c r="X10" s="722"/>
      <c r="Y10" s="722"/>
      <c r="Z10" s="722"/>
      <c r="AA10" s="722"/>
      <c r="AB10" s="722"/>
      <c r="AC10" s="722"/>
      <c r="AD10" s="722"/>
      <c r="AE10" s="722"/>
      <c r="AF10" s="722"/>
      <c r="AG10" s="722"/>
      <c r="AH10" s="722"/>
      <c r="AI10" s="722"/>
      <c r="AJ10" s="722"/>
      <c r="AK10" s="722"/>
    </row>
    <row r="11" spans="2:37">
      <c r="Y11" s="722"/>
      <c r="Z11" s="722"/>
      <c r="AA11" s="722"/>
      <c r="AB11" s="722"/>
      <c r="AC11" s="722"/>
      <c r="AD11" s="722"/>
      <c r="AE11" s="722"/>
      <c r="AF11" s="722"/>
      <c r="AG11" s="722"/>
      <c r="AH11" s="722"/>
      <c r="AI11" s="722"/>
      <c r="AJ11" s="722"/>
      <c r="AK11" s="722"/>
    </row>
    <row r="12" spans="2:37">
      <c r="C12" s="9" t="s">
        <v>55</v>
      </c>
    </row>
    <row r="13" spans="2:37">
      <c r="N13" s="704"/>
      <c r="O13" s="704"/>
      <c r="AB13" s="559" t="s">
        <v>56</v>
      </c>
      <c r="AC13" s="560"/>
      <c r="AD13" s="560"/>
      <c r="AE13" s="560"/>
      <c r="AF13" s="560"/>
      <c r="AG13" s="560"/>
      <c r="AH13" s="560"/>
      <c r="AI13" s="561"/>
      <c r="AJ13" s="670"/>
      <c r="AK13" s="672"/>
    </row>
    <row r="14" spans="2:37" ht="14.25" customHeight="1">
      <c r="B14" s="576" t="s">
        <v>57</v>
      </c>
      <c r="C14" s="691" t="s">
        <v>58</v>
      </c>
      <c r="D14" s="678"/>
      <c r="E14" s="678"/>
      <c r="F14" s="678"/>
      <c r="G14" s="678"/>
      <c r="H14" s="678"/>
      <c r="I14" s="678"/>
      <c r="J14" s="678"/>
      <c r="K14" s="678"/>
      <c r="L14" s="705"/>
      <c r="M14" s="706"/>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8"/>
    </row>
    <row r="15" spans="2:37" ht="15" customHeight="1">
      <c r="B15" s="577"/>
      <c r="C15" s="709" t="s">
        <v>59</v>
      </c>
      <c r="D15" s="710"/>
      <c r="E15" s="710"/>
      <c r="F15" s="710"/>
      <c r="G15" s="710"/>
      <c r="H15" s="710"/>
      <c r="I15" s="710"/>
      <c r="J15" s="710"/>
      <c r="K15" s="710"/>
      <c r="L15" s="710"/>
      <c r="M15" s="711"/>
      <c r="N15" s="712"/>
      <c r="O15" s="712"/>
      <c r="P15" s="712"/>
      <c r="Q15" s="712"/>
      <c r="R15" s="712"/>
      <c r="S15" s="712"/>
      <c r="T15" s="712"/>
      <c r="U15" s="712"/>
      <c r="V15" s="712"/>
      <c r="W15" s="712"/>
      <c r="X15" s="712"/>
      <c r="Y15" s="712"/>
      <c r="Z15" s="712"/>
      <c r="AA15" s="712"/>
      <c r="AB15" s="712"/>
      <c r="AC15" s="712"/>
      <c r="AD15" s="712"/>
      <c r="AE15" s="712"/>
      <c r="AF15" s="712"/>
      <c r="AG15" s="712"/>
      <c r="AH15" s="712"/>
      <c r="AI15" s="712"/>
      <c r="AJ15" s="712"/>
      <c r="AK15" s="713"/>
    </row>
    <row r="16" spans="2:37" ht="13.5" customHeight="1">
      <c r="B16" s="577"/>
      <c r="C16" s="691" t="s">
        <v>60</v>
      </c>
      <c r="D16" s="678"/>
      <c r="E16" s="678"/>
      <c r="F16" s="678"/>
      <c r="G16" s="678"/>
      <c r="H16" s="678"/>
      <c r="I16" s="678"/>
      <c r="J16" s="678"/>
      <c r="K16" s="678"/>
      <c r="L16" s="679"/>
      <c r="M16" s="670" t="s">
        <v>61</v>
      </c>
      <c r="N16" s="671"/>
      <c r="O16" s="671"/>
      <c r="P16" s="671"/>
      <c r="Q16" s="671"/>
      <c r="R16" s="671"/>
      <c r="S16" s="671"/>
      <c r="T16" s="9" t="s">
        <v>62</v>
      </c>
      <c r="U16" s="671"/>
      <c r="V16" s="671"/>
      <c r="W16" s="671"/>
      <c r="X16" s="9" t="s">
        <v>63</v>
      </c>
      <c r="Y16" s="678"/>
      <c r="Z16" s="678"/>
      <c r="AA16" s="678"/>
      <c r="AB16" s="678"/>
      <c r="AC16" s="678"/>
      <c r="AD16" s="678"/>
      <c r="AE16" s="678"/>
      <c r="AF16" s="678"/>
      <c r="AG16" s="678"/>
      <c r="AH16" s="678"/>
      <c r="AI16" s="678"/>
      <c r="AJ16" s="678"/>
      <c r="AK16" s="679"/>
    </row>
    <row r="17" spans="2:37" ht="13.5" customHeight="1">
      <c r="B17" s="577"/>
      <c r="C17" s="709"/>
      <c r="D17" s="710"/>
      <c r="E17" s="710"/>
      <c r="F17" s="710"/>
      <c r="G17" s="710"/>
      <c r="H17" s="710"/>
      <c r="I17" s="710"/>
      <c r="J17" s="710"/>
      <c r="K17" s="710"/>
      <c r="L17" s="714"/>
      <c r="M17" s="680" t="s">
        <v>64</v>
      </c>
      <c r="N17" s="681"/>
      <c r="O17" s="681"/>
      <c r="P17" s="681"/>
      <c r="Q17" s="10" t="s">
        <v>65</v>
      </c>
      <c r="R17" s="681"/>
      <c r="S17" s="681"/>
      <c r="T17" s="681"/>
      <c r="U17" s="681"/>
      <c r="V17" s="681" t="s">
        <v>66</v>
      </c>
      <c r="W17" s="681"/>
      <c r="X17" s="682"/>
      <c r="Y17" s="682"/>
      <c r="Z17" s="682"/>
      <c r="AA17" s="682"/>
      <c r="AB17" s="682"/>
      <c r="AC17" s="682"/>
      <c r="AD17" s="682"/>
      <c r="AE17" s="682"/>
      <c r="AF17" s="682"/>
      <c r="AG17" s="682"/>
      <c r="AH17" s="682"/>
      <c r="AI17" s="682"/>
      <c r="AJ17" s="682"/>
      <c r="AK17" s="683"/>
    </row>
    <row r="18" spans="2:37" ht="13.5" customHeight="1">
      <c r="B18" s="577"/>
      <c r="C18" s="695"/>
      <c r="D18" s="696"/>
      <c r="E18" s="696"/>
      <c r="F18" s="696"/>
      <c r="G18" s="696"/>
      <c r="H18" s="696"/>
      <c r="I18" s="696"/>
      <c r="J18" s="696"/>
      <c r="K18" s="696"/>
      <c r="L18" s="697"/>
      <c r="M18" s="715" t="s">
        <v>67</v>
      </c>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7"/>
    </row>
    <row r="19" spans="2:37" ht="14.25" customHeight="1">
      <c r="B19" s="577"/>
      <c r="C19" s="718" t="s">
        <v>68</v>
      </c>
      <c r="D19" s="719"/>
      <c r="E19" s="719"/>
      <c r="F19" s="719"/>
      <c r="G19" s="719"/>
      <c r="H19" s="719"/>
      <c r="I19" s="719"/>
      <c r="J19" s="719"/>
      <c r="K19" s="719"/>
      <c r="L19" s="720"/>
      <c r="M19" s="559" t="s">
        <v>69</v>
      </c>
      <c r="N19" s="560"/>
      <c r="O19" s="560"/>
      <c r="P19" s="560"/>
      <c r="Q19" s="561"/>
      <c r="R19" s="600"/>
      <c r="S19" s="601"/>
      <c r="T19" s="601"/>
      <c r="U19" s="601"/>
      <c r="V19" s="601"/>
      <c r="W19" s="601"/>
      <c r="X19" s="601"/>
      <c r="Y19" s="601"/>
      <c r="Z19" s="601"/>
      <c r="AA19" s="602"/>
      <c r="AB19" s="670" t="s">
        <v>70</v>
      </c>
      <c r="AC19" s="671"/>
      <c r="AD19" s="671"/>
      <c r="AE19" s="671"/>
      <c r="AF19" s="672"/>
      <c r="AG19" s="600"/>
      <c r="AH19" s="601"/>
      <c r="AI19" s="601"/>
      <c r="AJ19" s="601"/>
      <c r="AK19" s="602"/>
    </row>
    <row r="20" spans="2:37" ht="14.25" customHeight="1">
      <c r="B20" s="577"/>
      <c r="C20" s="562" t="s">
        <v>71</v>
      </c>
      <c r="D20" s="562"/>
      <c r="E20" s="562"/>
      <c r="F20" s="562"/>
      <c r="G20" s="562"/>
      <c r="H20" s="562"/>
      <c r="I20" s="562"/>
      <c r="J20" s="562"/>
      <c r="K20" s="562"/>
      <c r="L20" s="562"/>
      <c r="M20" s="579"/>
      <c r="N20" s="580"/>
      <c r="O20" s="580"/>
      <c r="P20" s="580"/>
      <c r="Q20" s="580"/>
      <c r="R20" s="580"/>
      <c r="S20" s="580"/>
      <c r="T20" s="580"/>
      <c r="U20" s="581"/>
      <c r="V20" s="579" t="s">
        <v>72</v>
      </c>
      <c r="W20" s="580"/>
      <c r="X20" s="580"/>
      <c r="Y20" s="580"/>
      <c r="Z20" s="580"/>
      <c r="AA20" s="581"/>
      <c r="AB20" s="579"/>
      <c r="AC20" s="580"/>
      <c r="AD20" s="580"/>
      <c r="AE20" s="580"/>
      <c r="AF20" s="580"/>
      <c r="AG20" s="580"/>
      <c r="AH20" s="580"/>
      <c r="AI20" s="580"/>
      <c r="AJ20" s="580"/>
      <c r="AK20" s="581"/>
    </row>
    <row r="21" spans="2:37" ht="14.25" customHeight="1">
      <c r="B21" s="577"/>
      <c r="C21" s="562" t="s">
        <v>73</v>
      </c>
      <c r="D21" s="562"/>
      <c r="E21" s="562"/>
      <c r="F21" s="562"/>
      <c r="G21" s="562"/>
      <c r="H21" s="562"/>
      <c r="I21" s="562"/>
      <c r="J21" s="698"/>
      <c r="K21" s="698"/>
      <c r="L21" s="699"/>
      <c r="M21" s="579" t="s">
        <v>74</v>
      </c>
      <c r="N21" s="580"/>
      <c r="O21" s="580"/>
      <c r="P21" s="580"/>
      <c r="Q21" s="581"/>
      <c r="R21" s="557"/>
      <c r="S21" s="700"/>
      <c r="T21" s="700"/>
      <c r="U21" s="700"/>
      <c r="V21" s="700"/>
      <c r="W21" s="700"/>
      <c r="X21" s="700"/>
      <c r="Y21" s="700"/>
      <c r="Z21" s="700"/>
      <c r="AA21" s="558"/>
      <c r="AB21" s="580" t="s">
        <v>75</v>
      </c>
      <c r="AC21" s="580"/>
      <c r="AD21" s="580"/>
      <c r="AE21" s="580"/>
      <c r="AF21" s="581"/>
      <c r="AG21" s="557"/>
      <c r="AH21" s="700"/>
      <c r="AI21" s="700"/>
      <c r="AJ21" s="700"/>
      <c r="AK21" s="558"/>
    </row>
    <row r="22" spans="2:37" ht="13.5" customHeight="1">
      <c r="B22" s="577"/>
      <c r="C22" s="677" t="s">
        <v>76</v>
      </c>
      <c r="D22" s="677"/>
      <c r="E22" s="677"/>
      <c r="F22" s="677"/>
      <c r="G22" s="677"/>
      <c r="H22" s="677"/>
      <c r="I22" s="677"/>
      <c r="J22" s="701"/>
      <c r="K22" s="701"/>
      <c r="L22" s="701"/>
      <c r="M22" s="670" t="s">
        <v>61</v>
      </c>
      <c r="N22" s="671"/>
      <c r="O22" s="671"/>
      <c r="P22" s="671"/>
      <c r="Q22" s="671"/>
      <c r="R22" s="671"/>
      <c r="S22" s="671"/>
      <c r="T22" s="9" t="s">
        <v>62</v>
      </c>
      <c r="U22" s="671"/>
      <c r="V22" s="671"/>
      <c r="W22" s="671"/>
      <c r="X22" s="9" t="s">
        <v>63</v>
      </c>
      <c r="Y22" s="678"/>
      <c r="Z22" s="678"/>
      <c r="AA22" s="678"/>
      <c r="AB22" s="678"/>
      <c r="AC22" s="678"/>
      <c r="AD22" s="678"/>
      <c r="AE22" s="678"/>
      <c r="AF22" s="678"/>
      <c r="AG22" s="678"/>
      <c r="AH22" s="678"/>
      <c r="AI22" s="678"/>
      <c r="AJ22" s="678"/>
      <c r="AK22" s="679"/>
    </row>
    <row r="23" spans="2:37" ht="14.25" customHeight="1">
      <c r="B23" s="577"/>
      <c r="C23" s="677"/>
      <c r="D23" s="677"/>
      <c r="E23" s="677"/>
      <c r="F23" s="677"/>
      <c r="G23" s="677"/>
      <c r="H23" s="677"/>
      <c r="I23" s="677"/>
      <c r="J23" s="701"/>
      <c r="K23" s="701"/>
      <c r="L23" s="701"/>
      <c r="M23" s="680" t="s">
        <v>64</v>
      </c>
      <c r="N23" s="681"/>
      <c r="O23" s="681"/>
      <c r="P23" s="681"/>
      <c r="Q23" s="10" t="s">
        <v>65</v>
      </c>
      <c r="R23" s="681"/>
      <c r="S23" s="681"/>
      <c r="T23" s="681"/>
      <c r="U23" s="681"/>
      <c r="V23" s="681" t="s">
        <v>66</v>
      </c>
      <c r="W23" s="681"/>
      <c r="X23" s="682"/>
      <c r="Y23" s="682"/>
      <c r="Z23" s="682"/>
      <c r="AA23" s="682"/>
      <c r="AB23" s="682"/>
      <c r="AC23" s="682"/>
      <c r="AD23" s="682"/>
      <c r="AE23" s="682"/>
      <c r="AF23" s="682"/>
      <c r="AG23" s="682"/>
      <c r="AH23" s="682"/>
      <c r="AI23" s="682"/>
      <c r="AJ23" s="682"/>
      <c r="AK23" s="683"/>
    </row>
    <row r="24" spans="2:37">
      <c r="B24" s="578"/>
      <c r="C24" s="702"/>
      <c r="D24" s="702"/>
      <c r="E24" s="702"/>
      <c r="F24" s="702"/>
      <c r="G24" s="702"/>
      <c r="H24" s="702"/>
      <c r="I24" s="702"/>
      <c r="J24" s="703"/>
      <c r="K24" s="703"/>
      <c r="L24" s="703"/>
      <c r="M24" s="684"/>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9"/>
    </row>
    <row r="25" spans="2:37" ht="14.25" customHeight="1">
      <c r="B25" s="690" t="s">
        <v>77</v>
      </c>
      <c r="C25" s="691" t="s">
        <v>78</v>
      </c>
      <c r="D25" s="678"/>
      <c r="E25" s="678"/>
      <c r="F25" s="678"/>
      <c r="G25" s="678"/>
      <c r="H25" s="678"/>
      <c r="I25" s="678"/>
      <c r="J25" s="678"/>
      <c r="K25" s="678"/>
      <c r="L25" s="679"/>
      <c r="M25" s="692"/>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4"/>
    </row>
    <row r="26" spans="2:37" ht="15" customHeight="1">
      <c r="B26" s="598"/>
      <c r="C26" s="695" t="s">
        <v>79</v>
      </c>
      <c r="D26" s="696"/>
      <c r="E26" s="696"/>
      <c r="F26" s="696"/>
      <c r="G26" s="696"/>
      <c r="H26" s="696"/>
      <c r="I26" s="696"/>
      <c r="J26" s="696"/>
      <c r="K26" s="696"/>
      <c r="L26" s="697"/>
      <c r="M26" s="695"/>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7"/>
    </row>
    <row r="27" spans="2:37" ht="13.5" customHeight="1">
      <c r="B27" s="598"/>
      <c r="C27" s="677" t="s">
        <v>80</v>
      </c>
      <c r="D27" s="677"/>
      <c r="E27" s="677"/>
      <c r="F27" s="677"/>
      <c r="G27" s="677"/>
      <c r="H27" s="677"/>
      <c r="I27" s="677"/>
      <c r="J27" s="677"/>
      <c r="K27" s="677"/>
      <c r="L27" s="677"/>
      <c r="M27" s="670" t="s">
        <v>61</v>
      </c>
      <c r="N27" s="671"/>
      <c r="O27" s="671"/>
      <c r="P27" s="671"/>
      <c r="Q27" s="671"/>
      <c r="R27" s="671"/>
      <c r="S27" s="671"/>
      <c r="T27" s="9" t="s">
        <v>62</v>
      </c>
      <c r="U27" s="671"/>
      <c r="V27" s="671"/>
      <c r="W27" s="671"/>
      <c r="X27" s="9" t="s">
        <v>63</v>
      </c>
      <c r="Y27" s="678"/>
      <c r="Z27" s="678"/>
      <c r="AA27" s="678"/>
      <c r="AB27" s="678"/>
      <c r="AC27" s="678"/>
      <c r="AD27" s="678"/>
      <c r="AE27" s="678"/>
      <c r="AF27" s="678"/>
      <c r="AG27" s="678"/>
      <c r="AH27" s="678"/>
      <c r="AI27" s="678"/>
      <c r="AJ27" s="678"/>
      <c r="AK27" s="679"/>
    </row>
    <row r="28" spans="2:37" ht="14.25" customHeight="1">
      <c r="B28" s="598"/>
      <c r="C28" s="677"/>
      <c r="D28" s="677"/>
      <c r="E28" s="677"/>
      <c r="F28" s="677"/>
      <c r="G28" s="677"/>
      <c r="H28" s="677"/>
      <c r="I28" s="677"/>
      <c r="J28" s="677"/>
      <c r="K28" s="677"/>
      <c r="L28" s="677"/>
      <c r="M28" s="680" t="s">
        <v>64</v>
      </c>
      <c r="N28" s="681"/>
      <c r="O28" s="681"/>
      <c r="P28" s="681"/>
      <c r="Q28" s="10" t="s">
        <v>65</v>
      </c>
      <c r="R28" s="681"/>
      <c r="S28" s="681"/>
      <c r="T28" s="681"/>
      <c r="U28" s="681"/>
      <c r="V28" s="681" t="s">
        <v>81</v>
      </c>
      <c r="W28" s="681"/>
      <c r="X28" s="682"/>
      <c r="Y28" s="682"/>
      <c r="Z28" s="682"/>
      <c r="AA28" s="682"/>
      <c r="AB28" s="682"/>
      <c r="AC28" s="682"/>
      <c r="AD28" s="682"/>
      <c r="AE28" s="682"/>
      <c r="AF28" s="682"/>
      <c r="AG28" s="682"/>
      <c r="AH28" s="682"/>
      <c r="AI28" s="682"/>
      <c r="AJ28" s="682"/>
      <c r="AK28" s="683"/>
    </row>
    <row r="29" spans="2:37">
      <c r="B29" s="598"/>
      <c r="C29" s="677"/>
      <c r="D29" s="677"/>
      <c r="E29" s="677"/>
      <c r="F29" s="677"/>
      <c r="G29" s="677"/>
      <c r="H29" s="677"/>
      <c r="I29" s="677"/>
      <c r="J29" s="677"/>
      <c r="K29" s="677"/>
      <c r="L29" s="677"/>
      <c r="M29" s="684"/>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9"/>
    </row>
    <row r="30" spans="2:37" ht="14.25" customHeight="1">
      <c r="B30" s="598"/>
      <c r="C30" s="677" t="s">
        <v>68</v>
      </c>
      <c r="D30" s="677"/>
      <c r="E30" s="677"/>
      <c r="F30" s="677"/>
      <c r="G30" s="677"/>
      <c r="H30" s="677"/>
      <c r="I30" s="677"/>
      <c r="J30" s="677"/>
      <c r="K30" s="677"/>
      <c r="L30" s="677"/>
      <c r="M30" s="559" t="s">
        <v>69</v>
      </c>
      <c r="N30" s="560"/>
      <c r="O30" s="560"/>
      <c r="P30" s="560"/>
      <c r="Q30" s="561"/>
      <c r="R30" s="600"/>
      <c r="S30" s="601"/>
      <c r="T30" s="601"/>
      <c r="U30" s="601"/>
      <c r="V30" s="601"/>
      <c r="W30" s="601"/>
      <c r="X30" s="601"/>
      <c r="Y30" s="601"/>
      <c r="Z30" s="601"/>
      <c r="AA30" s="602"/>
      <c r="AB30" s="670" t="s">
        <v>70</v>
      </c>
      <c r="AC30" s="671"/>
      <c r="AD30" s="671"/>
      <c r="AE30" s="671"/>
      <c r="AF30" s="672"/>
      <c r="AG30" s="600"/>
      <c r="AH30" s="601"/>
      <c r="AI30" s="601"/>
      <c r="AJ30" s="601"/>
      <c r="AK30" s="602"/>
    </row>
    <row r="31" spans="2:37" ht="13.5" customHeight="1">
      <c r="B31" s="598"/>
      <c r="C31" s="688" t="s">
        <v>82</v>
      </c>
      <c r="D31" s="688"/>
      <c r="E31" s="688"/>
      <c r="F31" s="688"/>
      <c r="G31" s="688"/>
      <c r="H31" s="688"/>
      <c r="I31" s="688"/>
      <c r="J31" s="688"/>
      <c r="K31" s="688"/>
      <c r="L31" s="688"/>
      <c r="M31" s="670" t="s">
        <v>61</v>
      </c>
      <c r="N31" s="671"/>
      <c r="O31" s="671"/>
      <c r="P31" s="671"/>
      <c r="Q31" s="671"/>
      <c r="R31" s="671"/>
      <c r="S31" s="671"/>
      <c r="T31" s="9" t="s">
        <v>62</v>
      </c>
      <c r="U31" s="671"/>
      <c r="V31" s="671"/>
      <c r="W31" s="671"/>
      <c r="X31" s="9" t="s">
        <v>63</v>
      </c>
      <c r="Y31" s="678"/>
      <c r="Z31" s="678"/>
      <c r="AA31" s="678"/>
      <c r="AB31" s="678"/>
      <c r="AC31" s="678"/>
      <c r="AD31" s="678"/>
      <c r="AE31" s="678"/>
      <c r="AF31" s="678"/>
      <c r="AG31" s="678"/>
      <c r="AH31" s="678"/>
      <c r="AI31" s="678"/>
      <c r="AJ31" s="678"/>
      <c r="AK31" s="679"/>
    </row>
    <row r="32" spans="2:37" ht="14.25" customHeight="1">
      <c r="B32" s="598"/>
      <c r="C32" s="688"/>
      <c r="D32" s="688"/>
      <c r="E32" s="688"/>
      <c r="F32" s="688"/>
      <c r="G32" s="688"/>
      <c r="H32" s="688"/>
      <c r="I32" s="688"/>
      <c r="J32" s="688"/>
      <c r="K32" s="688"/>
      <c r="L32" s="688"/>
      <c r="M32" s="680" t="s">
        <v>64</v>
      </c>
      <c r="N32" s="681"/>
      <c r="O32" s="681"/>
      <c r="P32" s="681"/>
      <c r="Q32" s="10" t="s">
        <v>65</v>
      </c>
      <c r="R32" s="681"/>
      <c r="S32" s="681"/>
      <c r="T32" s="681"/>
      <c r="U32" s="681"/>
      <c r="V32" s="681" t="s">
        <v>81</v>
      </c>
      <c r="W32" s="681"/>
      <c r="X32" s="682"/>
      <c r="Y32" s="682"/>
      <c r="Z32" s="682"/>
      <c r="AA32" s="682"/>
      <c r="AB32" s="682"/>
      <c r="AC32" s="682"/>
      <c r="AD32" s="682"/>
      <c r="AE32" s="682"/>
      <c r="AF32" s="682"/>
      <c r="AG32" s="682"/>
      <c r="AH32" s="682"/>
      <c r="AI32" s="682"/>
      <c r="AJ32" s="682"/>
      <c r="AK32" s="683"/>
    </row>
    <row r="33" spans="1:37">
      <c r="B33" s="598"/>
      <c r="C33" s="688"/>
      <c r="D33" s="688"/>
      <c r="E33" s="688"/>
      <c r="F33" s="688"/>
      <c r="G33" s="688"/>
      <c r="H33" s="688"/>
      <c r="I33" s="688"/>
      <c r="J33" s="688"/>
      <c r="K33" s="688"/>
      <c r="L33" s="688"/>
      <c r="M33" s="684"/>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9"/>
    </row>
    <row r="34" spans="1:37" ht="14.25" customHeight="1">
      <c r="B34" s="598"/>
      <c r="C34" s="677" t="s">
        <v>68</v>
      </c>
      <c r="D34" s="677"/>
      <c r="E34" s="677"/>
      <c r="F34" s="677"/>
      <c r="G34" s="677"/>
      <c r="H34" s="677"/>
      <c r="I34" s="677"/>
      <c r="J34" s="677"/>
      <c r="K34" s="677"/>
      <c r="L34" s="677"/>
      <c r="M34" s="559" t="s">
        <v>69</v>
      </c>
      <c r="N34" s="560"/>
      <c r="O34" s="560"/>
      <c r="P34" s="560"/>
      <c r="Q34" s="561"/>
      <c r="R34" s="600"/>
      <c r="S34" s="601"/>
      <c r="T34" s="601"/>
      <c r="U34" s="601"/>
      <c r="V34" s="601"/>
      <c r="W34" s="601"/>
      <c r="X34" s="601"/>
      <c r="Y34" s="601"/>
      <c r="Z34" s="601"/>
      <c r="AA34" s="602"/>
      <c r="AB34" s="670" t="s">
        <v>70</v>
      </c>
      <c r="AC34" s="671"/>
      <c r="AD34" s="671"/>
      <c r="AE34" s="671"/>
      <c r="AF34" s="672"/>
      <c r="AG34" s="600"/>
      <c r="AH34" s="601"/>
      <c r="AI34" s="601"/>
      <c r="AJ34" s="601"/>
      <c r="AK34" s="602"/>
    </row>
    <row r="35" spans="1:37" ht="14.25" customHeight="1">
      <c r="B35" s="598"/>
      <c r="C35" s="677" t="s">
        <v>83</v>
      </c>
      <c r="D35" s="677"/>
      <c r="E35" s="677"/>
      <c r="F35" s="677"/>
      <c r="G35" s="677"/>
      <c r="H35" s="677"/>
      <c r="I35" s="677"/>
      <c r="J35" s="677"/>
      <c r="K35" s="677"/>
      <c r="L35" s="677"/>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row>
    <row r="36" spans="1:37" ht="13.5" customHeight="1">
      <c r="B36" s="598"/>
      <c r="C36" s="677" t="s">
        <v>84</v>
      </c>
      <c r="D36" s="677"/>
      <c r="E36" s="677"/>
      <c r="F36" s="677"/>
      <c r="G36" s="677"/>
      <c r="H36" s="677"/>
      <c r="I36" s="677"/>
      <c r="J36" s="677"/>
      <c r="K36" s="677"/>
      <c r="L36" s="677"/>
      <c r="M36" s="670" t="s">
        <v>61</v>
      </c>
      <c r="N36" s="671"/>
      <c r="O36" s="671"/>
      <c r="P36" s="671"/>
      <c r="Q36" s="671"/>
      <c r="R36" s="671"/>
      <c r="S36" s="671"/>
      <c r="T36" s="9" t="s">
        <v>62</v>
      </c>
      <c r="U36" s="671"/>
      <c r="V36" s="671"/>
      <c r="W36" s="671"/>
      <c r="X36" s="9" t="s">
        <v>63</v>
      </c>
      <c r="Y36" s="678"/>
      <c r="Z36" s="678"/>
      <c r="AA36" s="678"/>
      <c r="AB36" s="678"/>
      <c r="AC36" s="678"/>
      <c r="AD36" s="678"/>
      <c r="AE36" s="678"/>
      <c r="AF36" s="678"/>
      <c r="AG36" s="678"/>
      <c r="AH36" s="678"/>
      <c r="AI36" s="678"/>
      <c r="AJ36" s="678"/>
      <c r="AK36" s="679"/>
    </row>
    <row r="37" spans="1:37" ht="14.25" customHeight="1">
      <c r="B37" s="598"/>
      <c r="C37" s="677"/>
      <c r="D37" s="677"/>
      <c r="E37" s="677"/>
      <c r="F37" s="677"/>
      <c r="G37" s="677"/>
      <c r="H37" s="677"/>
      <c r="I37" s="677"/>
      <c r="J37" s="677"/>
      <c r="K37" s="677"/>
      <c r="L37" s="677"/>
      <c r="M37" s="680" t="s">
        <v>64</v>
      </c>
      <c r="N37" s="681"/>
      <c r="O37" s="681"/>
      <c r="P37" s="681"/>
      <c r="Q37" s="10" t="s">
        <v>65</v>
      </c>
      <c r="R37" s="681"/>
      <c r="S37" s="681"/>
      <c r="T37" s="681"/>
      <c r="U37" s="681"/>
      <c r="V37" s="681" t="s">
        <v>81</v>
      </c>
      <c r="W37" s="681"/>
      <c r="X37" s="682"/>
      <c r="Y37" s="682"/>
      <c r="Z37" s="682"/>
      <c r="AA37" s="682"/>
      <c r="AB37" s="682"/>
      <c r="AC37" s="682"/>
      <c r="AD37" s="682"/>
      <c r="AE37" s="682"/>
      <c r="AF37" s="682"/>
      <c r="AG37" s="682"/>
      <c r="AH37" s="682"/>
      <c r="AI37" s="682"/>
      <c r="AJ37" s="682"/>
      <c r="AK37" s="683"/>
    </row>
    <row r="38" spans="1:37">
      <c r="B38" s="599"/>
      <c r="C38" s="677"/>
      <c r="D38" s="677"/>
      <c r="E38" s="677"/>
      <c r="F38" s="677"/>
      <c r="G38" s="677"/>
      <c r="H38" s="677"/>
      <c r="I38" s="677"/>
      <c r="J38" s="677"/>
      <c r="K38" s="677"/>
      <c r="L38" s="677"/>
      <c r="M38" s="684"/>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6"/>
      <c r="AK38" s="687"/>
    </row>
    <row r="39" spans="1:37" ht="13.5" customHeight="1">
      <c r="A39" s="11"/>
      <c r="B39" s="598" t="s">
        <v>85</v>
      </c>
      <c r="C39" s="662" t="s">
        <v>86</v>
      </c>
      <c r="D39" s="663"/>
      <c r="E39" s="663"/>
      <c r="F39" s="663"/>
      <c r="G39" s="663"/>
      <c r="H39" s="663"/>
      <c r="I39" s="663"/>
      <c r="J39" s="663"/>
      <c r="K39" s="663"/>
      <c r="L39" s="663"/>
      <c r="M39" s="663"/>
      <c r="N39" s="664"/>
      <c r="O39" s="659" t="s">
        <v>87</v>
      </c>
      <c r="P39" s="666"/>
      <c r="Q39" s="668" t="s">
        <v>88</v>
      </c>
      <c r="R39" s="659"/>
      <c r="S39" s="659"/>
      <c r="T39" s="659"/>
      <c r="U39" s="669"/>
      <c r="V39" s="670" t="s">
        <v>89</v>
      </c>
      <c r="W39" s="671"/>
      <c r="X39" s="671"/>
      <c r="Y39" s="671"/>
      <c r="Z39" s="671"/>
      <c r="AA39" s="671"/>
      <c r="AB39" s="671"/>
      <c r="AC39" s="671"/>
      <c r="AD39" s="672"/>
      <c r="AE39" s="658" t="s">
        <v>90</v>
      </c>
      <c r="AF39" s="659"/>
      <c r="AG39" s="676"/>
      <c r="AH39" s="676"/>
      <c r="AI39" s="676"/>
      <c r="AJ39" s="655" t="s">
        <v>91</v>
      </c>
      <c r="AK39" s="656"/>
    </row>
    <row r="40" spans="1:37" ht="14.25" customHeight="1">
      <c r="B40" s="598"/>
      <c r="C40" s="665"/>
      <c r="D40" s="663"/>
      <c r="E40" s="663"/>
      <c r="F40" s="663"/>
      <c r="G40" s="663"/>
      <c r="H40" s="663"/>
      <c r="I40" s="663"/>
      <c r="J40" s="663"/>
      <c r="K40" s="663"/>
      <c r="L40" s="663"/>
      <c r="M40" s="663"/>
      <c r="N40" s="664"/>
      <c r="O40" s="582"/>
      <c r="P40" s="667"/>
      <c r="Q40" s="657" t="s">
        <v>92</v>
      </c>
      <c r="R40" s="582"/>
      <c r="S40" s="582"/>
      <c r="T40" s="582"/>
      <c r="U40" s="583"/>
      <c r="V40" s="673"/>
      <c r="W40" s="674"/>
      <c r="X40" s="674"/>
      <c r="Y40" s="674"/>
      <c r="Z40" s="674"/>
      <c r="AA40" s="674"/>
      <c r="AB40" s="674"/>
      <c r="AC40" s="674"/>
      <c r="AD40" s="675"/>
      <c r="AE40" s="658" t="s">
        <v>92</v>
      </c>
      <c r="AF40" s="659"/>
      <c r="AG40" s="659"/>
      <c r="AH40" s="659"/>
      <c r="AI40" s="659"/>
      <c r="AJ40" s="660" t="s">
        <v>93</v>
      </c>
      <c r="AK40" s="661"/>
    </row>
    <row r="41" spans="1:37" ht="14.25" customHeight="1">
      <c r="B41" s="598"/>
      <c r="C41" s="577" t="s">
        <v>94</v>
      </c>
      <c r="E41" s="569" t="s">
        <v>95</v>
      </c>
      <c r="F41" s="569"/>
      <c r="G41" s="569"/>
      <c r="H41" s="569"/>
      <c r="I41" s="569"/>
      <c r="J41" s="569"/>
      <c r="K41" s="569"/>
      <c r="L41" s="569"/>
      <c r="M41" s="569"/>
      <c r="N41" s="638"/>
      <c r="O41" s="594"/>
      <c r="P41" s="595"/>
      <c r="Q41" s="594"/>
      <c r="R41" s="580"/>
      <c r="S41" s="580"/>
      <c r="T41" s="580"/>
      <c r="U41" s="581"/>
      <c r="V41" s="12" t="s">
        <v>96</v>
      </c>
      <c r="W41" s="604" t="s">
        <v>97</v>
      </c>
      <c r="X41" s="604"/>
      <c r="Y41" s="13" t="s">
        <v>96</v>
      </c>
      <c r="Z41" s="604" t="s">
        <v>98</v>
      </c>
      <c r="AA41" s="604"/>
      <c r="AB41" s="13" t="s">
        <v>96</v>
      </c>
      <c r="AC41" s="604" t="s">
        <v>99</v>
      </c>
      <c r="AD41" s="605"/>
      <c r="AE41" s="600"/>
      <c r="AF41" s="601"/>
      <c r="AG41" s="601"/>
      <c r="AH41" s="601"/>
      <c r="AI41" s="602"/>
      <c r="AJ41" s="557"/>
      <c r="AK41" s="558"/>
    </row>
    <row r="42" spans="1:37" ht="14.25" customHeight="1">
      <c r="B42" s="598"/>
      <c r="C42" s="577"/>
      <c r="E42" s="569" t="s">
        <v>100</v>
      </c>
      <c r="F42" s="637"/>
      <c r="G42" s="637"/>
      <c r="H42" s="637"/>
      <c r="I42" s="637"/>
      <c r="J42" s="637"/>
      <c r="K42" s="637"/>
      <c r="L42" s="637"/>
      <c r="M42" s="637"/>
      <c r="N42" s="638"/>
      <c r="O42" s="594"/>
      <c r="P42" s="595"/>
      <c r="Q42" s="594"/>
      <c r="R42" s="580"/>
      <c r="S42" s="580"/>
      <c r="T42" s="580"/>
      <c r="U42" s="581"/>
      <c r="V42" s="12" t="s">
        <v>96</v>
      </c>
      <c r="W42" s="604" t="s">
        <v>97</v>
      </c>
      <c r="X42" s="604"/>
      <c r="Y42" s="13" t="s">
        <v>96</v>
      </c>
      <c r="Z42" s="604" t="s">
        <v>98</v>
      </c>
      <c r="AA42" s="604"/>
      <c r="AB42" s="13" t="s">
        <v>96</v>
      </c>
      <c r="AC42" s="604" t="s">
        <v>99</v>
      </c>
      <c r="AD42" s="605"/>
      <c r="AE42" s="600"/>
      <c r="AF42" s="601"/>
      <c r="AG42" s="601"/>
      <c r="AH42" s="601"/>
      <c r="AI42" s="602"/>
      <c r="AJ42" s="557"/>
      <c r="AK42" s="558"/>
    </row>
    <row r="43" spans="1:37" ht="14.25" customHeight="1">
      <c r="B43" s="598"/>
      <c r="C43" s="577"/>
      <c r="E43" s="569" t="s">
        <v>101</v>
      </c>
      <c r="F43" s="637"/>
      <c r="G43" s="637"/>
      <c r="H43" s="637"/>
      <c r="I43" s="637"/>
      <c r="J43" s="637"/>
      <c r="K43" s="637"/>
      <c r="L43" s="637"/>
      <c r="M43" s="637"/>
      <c r="N43" s="638"/>
      <c r="O43" s="594"/>
      <c r="P43" s="595"/>
      <c r="Q43" s="594"/>
      <c r="R43" s="580"/>
      <c r="S43" s="580"/>
      <c r="T43" s="580"/>
      <c r="U43" s="581"/>
      <c r="V43" s="12" t="s">
        <v>96</v>
      </c>
      <c r="W43" s="604" t="s">
        <v>97</v>
      </c>
      <c r="X43" s="604"/>
      <c r="Y43" s="13" t="s">
        <v>96</v>
      </c>
      <c r="Z43" s="604" t="s">
        <v>98</v>
      </c>
      <c r="AA43" s="604"/>
      <c r="AB43" s="13" t="s">
        <v>96</v>
      </c>
      <c r="AC43" s="604" t="s">
        <v>99</v>
      </c>
      <c r="AD43" s="605"/>
      <c r="AE43" s="600"/>
      <c r="AF43" s="601"/>
      <c r="AG43" s="601"/>
      <c r="AH43" s="601"/>
      <c r="AI43" s="602"/>
      <c r="AJ43" s="557"/>
      <c r="AK43" s="558"/>
    </row>
    <row r="44" spans="1:37" ht="14.25" customHeight="1">
      <c r="B44" s="598"/>
      <c r="C44" s="577"/>
      <c r="E44" s="569" t="s">
        <v>102</v>
      </c>
      <c r="F44" s="637"/>
      <c r="G44" s="637"/>
      <c r="H44" s="637"/>
      <c r="I44" s="637"/>
      <c r="J44" s="637"/>
      <c r="K44" s="637"/>
      <c r="L44" s="637"/>
      <c r="M44" s="637"/>
      <c r="N44" s="638"/>
      <c r="O44" s="594"/>
      <c r="P44" s="595"/>
      <c r="Q44" s="594"/>
      <c r="R44" s="580"/>
      <c r="S44" s="580"/>
      <c r="T44" s="580"/>
      <c r="U44" s="581"/>
      <c r="V44" s="14" t="s">
        <v>96</v>
      </c>
      <c r="W44" s="653" t="s">
        <v>97</v>
      </c>
      <c r="X44" s="653"/>
      <c r="Y44" s="15" t="s">
        <v>96</v>
      </c>
      <c r="Z44" s="653" t="s">
        <v>98</v>
      </c>
      <c r="AA44" s="653"/>
      <c r="AB44" s="15" t="s">
        <v>96</v>
      </c>
      <c r="AC44" s="653" t="s">
        <v>99</v>
      </c>
      <c r="AD44" s="654"/>
      <c r="AE44" s="600"/>
      <c r="AF44" s="601"/>
      <c r="AG44" s="601"/>
      <c r="AH44" s="601"/>
      <c r="AI44" s="602"/>
      <c r="AJ44" s="557"/>
      <c r="AK44" s="558"/>
    </row>
    <row r="45" spans="1:37" ht="14.25" customHeight="1">
      <c r="B45" s="598"/>
      <c r="C45" s="577"/>
      <c r="E45" s="569" t="s">
        <v>103</v>
      </c>
      <c r="F45" s="637"/>
      <c r="G45" s="637"/>
      <c r="H45" s="637"/>
      <c r="I45" s="637"/>
      <c r="J45" s="637"/>
      <c r="K45" s="637"/>
      <c r="L45" s="637"/>
      <c r="M45" s="637"/>
      <c r="N45" s="638"/>
      <c r="O45" s="594"/>
      <c r="P45" s="595"/>
      <c r="Q45" s="594"/>
      <c r="R45" s="580"/>
      <c r="S45" s="580"/>
      <c r="T45" s="580"/>
      <c r="U45" s="581"/>
      <c r="V45" s="12" t="s">
        <v>96</v>
      </c>
      <c r="W45" s="604" t="s">
        <v>97</v>
      </c>
      <c r="X45" s="604"/>
      <c r="Y45" s="13" t="s">
        <v>96</v>
      </c>
      <c r="Z45" s="604" t="s">
        <v>98</v>
      </c>
      <c r="AA45" s="604"/>
      <c r="AB45" s="13" t="s">
        <v>96</v>
      </c>
      <c r="AC45" s="604" t="s">
        <v>99</v>
      </c>
      <c r="AD45" s="605"/>
      <c r="AE45" s="600"/>
      <c r="AF45" s="601"/>
      <c r="AG45" s="601"/>
      <c r="AH45" s="601"/>
      <c r="AI45" s="602"/>
      <c r="AJ45" s="557"/>
      <c r="AK45" s="558"/>
    </row>
    <row r="46" spans="1:37" ht="14.25" customHeight="1">
      <c r="B46" s="598"/>
      <c r="C46" s="577"/>
      <c r="E46" s="644" t="s">
        <v>104</v>
      </c>
      <c r="F46" s="645"/>
      <c r="G46" s="645"/>
      <c r="H46" s="645"/>
      <c r="I46" s="645"/>
      <c r="J46" s="645"/>
      <c r="K46" s="645"/>
      <c r="L46" s="645"/>
      <c r="M46" s="645"/>
      <c r="N46" s="646"/>
      <c r="O46" s="647"/>
      <c r="P46" s="648"/>
      <c r="Q46" s="647"/>
      <c r="R46" s="649"/>
      <c r="S46" s="649"/>
      <c r="T46" s="649"/>
      <c r="U46" s="650"/>
      <c r="V46" s="23" t="s">
        <v>96</v>
      </c>
      <c r="W46" s="651" t="s">
        <v>97</v>
      </c>
      <c r="X46" s="651"/>
      <c r="Y46" s="24" t="s">
        <v>96</v>
      </c>
      <c r="Z46" s="651" t="s">
        <v>98</v>
      </c>
      <c r="AA46" s="651"/>
      <c r="AB46" s="24" t="s">
        <v>96</v>
      </c>
      <c r="AC46" s="651" t="s">
        <v>99</v>
      </c>
      <c r="AD46" s="652"/>
      <c r="AE46" s="639"/>
      <c r="AF46" s="640"/>
      <c r="AG46" s="640"/>
      <c r="AH46" s="640"/>
      <c r="AI46" s="641"/>
      <c r="AJ46" s="642"/>
      <c r="AK46" s="643"/>
    </row>
    <row r="47" spans="1:37" ht="14.25" customHeight="1">
      <c r="B47" s="598"/>
      <c r="C47" s="577"/>
      <c r="E47" s="569" t="s">
        <v>105</v>
      </c>
      <c r="F47" s="637"/>
      <c r="G47" s="637"/>
      <c r="H47" s="637"/>
      <c r="I47" s="637"/>
      <c r="J47" s="637"/>
      <c r="K47" s="637"/>
      <c r="L47" s="637"/>
      <c r="M47" s="637"/>
      <c r="N47" s="638"/>
      <c r="O47" s="594"/>
      <c r="P47" s="595"/>
      <c r="Q47" s="594"/>
      <c r="R47" s="580"/>
      <c r="S47" s="580"/>
      <c r="T47" s="580"/>
      <c r="U47" s="581"/>
      <c r="V47" s="12" t="s">
        <v>96</v>
      </c>
      <c r="W47" s="604" t="s">
        <v>97</v>
      </c>
      <c r="X47" s="604"/>
      <c r="Y47" s="13" t="s">
        <v>96</v>
      </c>
      <c r="Z47" s="604" t="s">
        <v>98</v>
      </c>
      <c r="AA47" s="604"/>
      <c r="AB47" s="13" t="s">
        <v>96</v>
      </c>
      <c r="AC47" s="604" t="s">
        <v>99</v>
      </c>
      <c r="AD47" s="605"/>
      <c r="AE47" s="600"/>
      <c r="AF47" s="601"/>
      <c r="AG47" s="601"/>
      <c r="AH47" s="601"/>
      <c r="AI47" s="602"/>
      <c r="AJ47" s="557"/>
      <c r="AK47" s="558"/>
    </row>
    <row r="48" spans="1:37" ht="14.25" customHeight="1">
      <c r="B48" s="598"/>
      <c r="C48" s="577"/>
      <c r="E48" s="569" t="s">
        <v>106</v>
      </c>
      <c r="F48" s="637"/>
      <c r="G48" s="637"/>
      <c r="H48" s="637"/>
      <c r="I48" s="637"/>
      <c r="J48" s="637"/>
      <c r="K48" s="637"/>
      <c r="L48" s="637"/>
      <c r="M48" s="637"/>
      <c r="N48" s="638"/>
      <c r="O48" s="594"/>
      <c r="P48" s="595"/>
      <c r="Q48" s="594"/>
      <c r="R48" s="580"/>
      <c r="S48" s="580"/>
      <c r="T48" s="580"/>
      <c r="U48" s="581"/>
      <c r="V48" s="12" t="s">
        <v>96</v>
      </c>
      <c r="W48" s="604" t="s">
        <v>97</v>
      </c>
      <c r="X48" s="604"/>
      <c r="Y48" s="13" t="s">
        <v>96</v>
      </c>
      <c r="Z48" s="604" t="s">
        <v>98</v>
      </c>
      <c r="AA48" s="604"/>
      <c r="AB48" s="13" t="s">
        <v>96</v>
      </c>
      <c r="AC48" s="604" t="s">
        <v>99</v>
      </c>
      <c r="AD48" s="605"/>
      <c r="AE48" s="600"/>
      <c r="AF48" s="601"/>
      <c r="AG48" s="601"/>
      <c r="AH48" s="601"/>
      <c r="AI48" s="602"/>
      <c r="AJ48" s="557"/>
      <c r="AK48" s="558"/>
    </row>
    <row r="49" spans="2:37" ht="14.25" customHeight="1">
      <c r="B49" s="598"/>
      <c r="C49" s="577"/>
      <c r="E49" s="569" t="s">
        <v>107</v>
      </c>
      <c r="F49" s="637"/>
      <c r="G49" s="637"/>
      <c r="H49" s="637"/>
      <c r="I49" s="637"/>
      <c r="J49" s="637"/>
      <c r="K49" s="637"/>
      <c r="L49" s="637"/>
      <c r="M49" s="637"/>
      <c r="N49" s="638"/>
      <c r="O49" s="594"/>
      <c r="P49" s="595"/>
      <c r="Q49" s="594"/>
      <c r="R49" s="580"/>
      <c r="S49" s="580"/>
      <c r="T49" s="580"/>
      <c r="U49" s="581"/>
      <c r="V49" s="12" t="s">
        <v>96</v>
      </c>
      <c r="W49" s="604" t="s">
        <v>97</v>
      </c>
      <c r="X49" s="604"/>
      <c r="Y49" s="13" t="s">
        <v>96</v>
      </c>
      <c r="Z49" s="604" t="s">
        <v>98</v>
      </c>
      <c r="AA49" s="604"/>
      <c r="AB49" s="13" t="s">
        <v>96</v>
      </c>
      <c r="AC49" s="604" t="s">
        <v>99</v>
      </c>
      <c r="AD49" s="605"/>
      <c r="AE49" s="600"/>
      <c r="AF49" s="601"/>
      <c r="AG49" s="601"/>
      <c r="AH49" s="601"/>
      <c r="AI49" s="602"/>
      <c r="AJ49" s="557"/>
      <c r="AK49" s="558"/>
    </row>
    <row r="50" spans="2:37" ht="14.25" customHeight="1">
      <c r="B50" s="598"/>
      <c r="C50" s="577"/>
      <c r="E50" s="569" t="s">
        <v>108</v>
      </c>
      <c r="F50" s="637"/>
      <c r="G50" s="637"/>
      <c r="H50" s="637"/>
      <c r="I50" s="637"/>
      <c r="J50" s="637"/>
      <c r="K50" s="637"/>
      <c r="L50" s="637"/>
      <c r="M50" s="637"/>
      <c r="N50" s="638"/>
      <c r="O50" s="594"/>
      <c r="P50" s="595"/>
      <c r="Q50" s="594"/>
      <c r="R50" s="580"/>
      <c r="S50" s="580"/>
      <c r="T50" s="580"/>
      <c r="U50" s="581"/>
      <c r="V50" s="12" t="s">
        <v>96</v>
      </c>
      <c r="W50" s="604" t="s">
        <v>97</v>
      </c>
      <c r="X50" s="604"/>
      <c r="Y50" s="13" t="s">
        <v>96</v>
      </c>
      <c r="Z50" s="604" t="s">
        <v>98</v>
      </c>
      <c r="AA50" s="604"/>
      <c r="AB50" s="13" t="s">
        <v>96</v>
      </c>
      <c r="AC50" s="604" t="s">
        <v>99</v>
      </c>
      <c r="AD50" s="605"/>
      <c r="AE50" s="600"/>
      <c r="AF50" s="601"/>
      <c r="AG50" s="601"/>
      <c r="AH50" s="601"/>
      <c r="AI50" s="602"/>
      <c r="AJ50" s="557"/>
      <c r="AK50" s="558"/>
    </row>
    <row r="51" spans="2:37" ht="14.25" customHeight="1" thickBot="1">
      <c r="B51" s="598"/>
      <c r="C51" s="577"/>
      <c r="E51" s="623" t="s">
        <v>109</v>
      </c>
      <c r="F51" s="624"/>
      <c r="G51" s="624"/>
      <c r="H51" s="624"/>
      <c r="I51" s="624"/>
      <c r="J51" s="624"/>
      <c r="K51" s="624"/>
      <c r="L51" s="624"/>
      <c r="M51" s="624"/>
      <c r="N51" s="625"/>
      <c r="O51" s="626"/>
      <c r="P51" s="627"/>
      <c r="Q51" s="626"/>
      <c r="R51" s="628"/>
      <c r="S51" s="628"/>
      <c r="T51" s="628"/>
      <c r="U51" s="629"/>
      <c r="V51" s="16" t="s">
        <v>96</v>
      </c>
      <c r="W51" s="630" t="s">
        <v>97</v>
      </c>
      <c r="X51" s="630"/>
      <c r="Y51" s="17" t="s">
        <v>96</v>
      </c>
      <c r="Z51" s="630" t="s">
        <v>98</v>
      </c>
      <c r="AA51" s="630"/>
      <c r="AB51" s="17" t="s">
        <v>96</v>
      </c>
      <c r="AC51" s="630" t="s">
        <v>99</v>
      </c>
      <c r="AD51" s="631"/>
      <c r="AE51" s="632"/>
      <c r="AF51" s="633"/>
      <c r="AG51" s="633"/>
      <c r="AH51" s="633"/>
      <c r="AI51" s="634"/>
      <c r="AJ51" s="635"/>
      <c r="AK51" s="636"/>
    </row>
    <row r="52" spans="2:37" ht="14.25" customHeight="1" thickTop="1">
      <c r="B52" s="598"/>
      <c r="C52" s="577"/>
      <c r="E52" s="614" t="s">
        <v>110</v>
      </c>
      <c r="F52" s="615"/>
      <c r="G52" s="615"/>
      <c r="H52" s="615"/>
      <c r="I52" s="615"/>
      <c r="J52" s="615"/>
      <c r="K52" s="615"/>
      <c r="L52" s="615"/>
      <c r="M52" s="615"/>
      <c r="N52" s="616"/>
      <c r="O52" s="617"/>
      <c r="P52" s="618"/>
      <c r="Q52" s="617"/>
      <c r="R52" s="619"/>
      <c r="S52" s="619"/>
      <c r="T52" s="619"/>
      <c r="U52" s="620"/>
      <c r="V52" s="18" t="s">
        <v>96</v>
      </c>
      <c r="W52" s="621" t="s">
        <v>97</v>
      </c>
      <c r="X52" s="621"/>
      <c r="Y52" s="19" t="s">
        <v>96</v>
      </c>
      <c r="Z52" s="621" t="s">
        <v>98</v>
      </c>
      <c r="AA52" s="621"/>
      <c r="AB52" s="19" t="s">
        <v>96</v>
      </c>
      <c r="AC52" s="621" t="s">
        <v>99</v>
      </c>
      <c r="AD52" s="622"/>
      <c r="AE52" s="609"/>
      <c r="AF52" s="610"/>
      <c r="AG52" s="610"/>
      <c r="AH52" s="610"/>
      <c r="AI52" s="611"/>
      <c r="AJ52" s="612"/>
      <c r="AK52" s="613"/>
    </row>
    <row r="53" spans="2:37" ht="14.25" customHeight="1">
      <c r="B53" s="598"/>
      <c r="C53" s="577"/>
      <c r="E53" s="606" t="s">
        <v>111</v>
      </c>
      <c r="F53" s="607"/>
      <c r="G53" s="607"/>
      <c r="H53" s="607"/>
      <c r="I53" s="607"/>
      <c r="J53" s="607"/>
      <c r="K53" s="607"/>
      <c r="L53" s="607"/>
      <c r="M53" s="607"/>
      <c r="N53" s="608"/>
      <c r="O53" s="594"/>
      <c r="P53" s="595"/>
      <c r="Q53" s="594"/>
      <c r="R53" s="580"/>
      <c r="S53" s="580"/>
      <c r="T53" s="580"/>
      <c r="U53" s="581"/>
      <c r="V53" s="12" t="s">
        <v>96</v>
      </c>
      <c r="W53" s="604" t="s">
        <v>97</v>
      </c>
      <c r="X53" s="604"/>
      <c r="Y53" s="13" t="s">
        <v>96</v>
      </c>
      <c r="Z53" s="604" t="s">
        <v>98</v>
      </c>
      <c r="AA53" s="604"/>
      <c r="AB53" s="13" t="s">
        <v>96</v>
      </c>
      <c r="AC53" s="604" t="s">
        <v>99</v>
      </c>
      <c r="AD53" s="605"/>
      <c r="AE53" s="600"/>
      <c r="AF53" s="601"/>
      <c r="AG53" s="601"/>
      <c r="AH53" s="601"/>
      <c r="AI53" s="602"/>
      <c r="AJ53" s="557"/>
      <c r="AK53" s="558"/>
    </row>
    <row r="54" spans="2:37" ht="14.25" customHeight="1">
      <c r="B54" s="598"/>
      <c r="C54" s="577"/>
      <c r="E54" s="606" t="s">
        <v>112</v>
      </c>
      <c r="F54" s="607"/>
      <c r="G54" s="607"/>
      <c r="H54" s="607"/>
      <c r="I54" s="607"/>
      <c r="J54" s="607"/>
      <c r="K54" s="607"/>
      <c r="L54" s="607"/>
      <c r="M54" s="607"/>
      <c r="N54" s="608"/>
      <c r="O54" s="594"/>
      <c r="P54" s="595"/>
      <c r="Q54" s="594"/>
      <c r="R54" s="580"/>
      <c r="S54" s="580"/>
      <c r="T54" s="580"/>
      <c r="U54" s="581"/>
      <c r="V54" s="12" t="s">
        <v>96</v>
      </c>
      <c r="W54" s="604" t="s">
        <v>97</v>
      </c>
      <c r="X54" s="604"/>
      <c r="Y54" s="13" t="s">
        <v>96</v>
      </c>
      <c r="Z54" s="604" t="s">
        <v>98</v>
      </c>
      <c r="AA54" s="604"/>
      <c r="AB54" s="13" t="s">
        <v>96</v>
      </c>
      <c r="AC54" s="604" t="s">
        <v>99</v>
      </c>
      <c r="AD54" s="605"/>
      <c r="AE54" s="600"/>
      <c r="AF54" s="601"/>
      <c r="AG54" s="601"/>
      <c r="AH54" s="601"/>
      <c r="AI54" s="602"/>
      <c r="AJ54" s="557"/>
      <c r="AK54" s="558"/>
    </row>
    <row r="55" spans="2:37" ht="14.25" customHeight="1">
      <c r="B55" s="598"/>
      <c r="C55" s="577"/>
      <c r="E55" s="606" t="s">
        <v>113</v>
      </c>
      <c r="F55" s="607"/>
      <c r="G55" s="607"/>
      <c r="H55" s="607"/>
      <c r="I55" s="607"/>
      <c r="J55" s="607"/>
      <c r="K55" s="607"/>
      <c r="L55" s="607"/>
      <c r="M55" s="607"/>
      <c r="N55" s="608"/>
      <c r="O55" s="594"/>
      <c r="P55" s="595"/>
      <c r="Q55" s="594"/>
      <c r="R55" s="580"/>
      <c r="S55" s="580"/>
      <c r="T55" s="580"/>
      <c r="U55" s="581"/>
      <c r="V55" s="12" t="s">
        <v>96</v>
      </c>
      <c r="W55" s="604" t="s">
        <v>97</v>
      </c>
      <c r="X55" s="604"/>
      <c r="Y55" s="13" t="s">
        <v>96</v>
      </c>
      <c r="Z55" s="604" t="s">
        <v>98</v>
      </c>
      <c r="AA55" s="604"/>
      <c r="AB55" s="13" t="s">
        <v>96</v>
      </c>
      <c r="AC55" s="604" t="s">
        <v>99</v>
      </c>
      <c r="AD55" s="605"/>
      <c r="AE55" s="600"/>
      <c r="AF55" s="601"/>
      <c r="AG55" s="601"/>
      <c r="AH55" s="601"/>
      <c r="AI55" s="602"/>
      <c r="AJ55" s="557"/>
      <c r="AK55" s="558"/>
    </row>
    <row r="56" spans="2:37" ht="14.25" customHeight="1">
      <c r="B56" s="598"/>
      <c r="C56" s="577"/>
      <c r="E56" s="606" t="s">
        <v>114</v>
      </c>
      <c r="F56" s="607"/>
      <c r="G56" s="607"/>
      <c r="H56" s="607"/>
      <c r="I56" s="607"/>
      <c r="J56" s="607"/>
      <c r="K56" s="607"/>
      <c r="L56" s="607"/>
      <c r="M56" s="607"/>
      <c r="N56" s="608"/>
      <c r="O56" s="594"/>
      <c r="P56" s="595"/>
      <c r="Q56" s="594"/>
      <c r="R56" s="580"/>
      <c r="S56" s="580"/>
      <c r="T56" s="580"/>
      <c r="U56" s="581"/>
      <c r="V56" s="12" t="s">
        <v>96</v>
      </c>
      <c r="W56" s="604" t="s">
        <v>97</v>
      </c>
      <c r="X56" s="604"/>
      <c r="Y56" s="13" t="s">
        <v>96</v>
      </c>
      <c r="Z56" s="604" t="s">
        <v>98</v>
      </c>
      <c r="AA56" s="604"/>
      <c r="AB56" s="13" t="s">
        <v>96</v>
      </c>
      <c r="AC56" s="604" t="s">
        <v>99</v>
      </c>
      <c r="AD56" s="605"/>
      <c r="AE56" s="600"/>
      <c r="AF56" s="601"/>
      <c r="AG56" s="601"/>
      <c r="AH56" s="601"/>
      <c r="AI56" s="602"/>
      <c r="AJ56" s="557"/>
      <c r="AK56" s="558"/>
    </row>
    <row r="57" spans="2:37" ht="14.25" customHeight="1">
      <c r="B57" s="598"/>
      <c r="C57" s="577"/>
      <c r="E57" s="606" t="s">
        <v>115</v>
      </c>
      <c r="F57" s="607"/>
      <c r="G57" s="607"/>
      <c r="H57" s="607"/>
      <c r="I57" s="607"/>
      <c r="J57" s="607"/>
      <c r="K57" s="607"/>
      <c r="L57" s="607"/>
      <c r="M57" s="607"/>
      <c r="N57" s="608"/>
      <c r="O57" s="594"/>
      <c r="P57" s="595"/>
      <c r="Q57" s="594"/>
      <c r="R57" s="580"/>
      <c r="S57" s="580"/>
      <c r="T57" s="580"/>
      <c r="U57" s="581"/>
      <c r="V57" s="12" t="s">
        <v>96</v>
      </c>
      <c r="W57" s="604" t="s">
        <v>97</v>
      </c>
      <c r="X57" s="604"/>
      <c r="Y57" s="13" t="s">
        <v>96</v>
      </c>
      <c r="Z57" s="604" t="s">
        <v>98</v>
      </c>
      <c r="AA57" s="604"/>
      <c r="AB57" s="13" t="s">
        <v>96</v>
      </c>
      <c r="AC57" s="604" t="s">
        <v>99</v>
      </c>
      <c r="AD57" s="605"/>
      <c r="AE57" s="600"/>
      <c r="AF57" s="601"/>
      <c r="AG57" s="601"/>
      <c r="AH57" s="601"/>
      <c r="AI57" s="602"/>
      <c r="AJ57" s="557"/>
      <c r="AK57" s="558"/>
    </row>
    <row r="58" spans="2:37" ht="14.25" customHeight="1">
      <c r="B58" s="598"/>
      <c r="C58" s="577"/>
      <c r="E58" s="606" t="s">
        <v>116</v>
      </c>
      <c r="F58" s="607"/>
      <c r="G58" s="607"/>
      <c r="H58" s="607"/>
      <c r="I58" s="607"/>
      <c r="J58" s="607"/>
      <c r="K58" s="607"/>
      <c r="L58" s="607"/>
      <c r="M58" s="607"/>
      <c r="N58" s="608"/>
      <c r="O58" s="594"/>
      <c r="P58" s="595"/>
      <c r="Q58" s="594"/>
      <c r="R58" s="580"/>
      <c r="S58" s="580"/>
      <c r="T58" s="580"/>
      <c r="U58" s="581"/>
      <c r="V58" s="12" t="s">
        <v>96</v>
      </c>
      <c r="W58" s="604" t="s">
        <v>97</v>
      </c>
      <c r="X58" s="604"/>
      <c r="Y58" s="13" t="s">
        <v>96</v>
      </c>
      <c r="Z58" s="604" t="s">
        <v>98</v>
      </c>
      <c r="AA58" s="604"/>
      <c r="AB58" s="13" t="s">
        <v>96</v>
      </c>
      <c r="AC58" s="604" t="s">
        <v>99</v>
      </c>
      <c r="AD58" s="605"/>
      <c r="AE58" s="600"/>
      <c r="AF58" s="601"/>
      <c r="AG58" s="601"/>
      <c r="AH58" s="601"/>
      <c r="AI58" s="602"/>
      <c r="AJ58" s="557"/>
      <c r="AK58" s="558"/>
    </row>
    <row r="59" spans="2:37" ht="14.25" customHeight="1">
      <c r="B59" s="598"/>
      <c r="C59" s="577"/>
      <c r="E59" s="606" t="s">
        <v>117</v>
      </c>
      <c r="F59" s="607"/>
      <c r="G59" s="607"/>
      <c r="H59" s="607"/>
      <c r="I59" s="607"/>
      <c r="J59" s="607"/>
      <c r="K59" s="607"/>
      <c r="L59" s="607"/>
      <c r="M59" s="607"/>
      <c r="N59" s="608"/>
      <c r="O59" s="594"/>
      <c r="P59" s="595"/>
      <c r="Q59" s="594"/>
      <c r="R59" s="580"/>
      <c r="S59" s="580"/>
      <c r="T59" s="580"/>
      <c r="U59" s="581"/>
      <c r="V59" s="12" t="s">
        <v>96</v>
      </c>
      <c r="W59" s="604" t="s">
        <v>97</v>
      </c>
      <c r="X59" s="604"/>
      <c r="Y59" s="13" t="s">
        <v>96</v>
      </c>
      <c r="Z59" s="604" t="s">
        <v>98</v>
      </c>
      <c r="AA59" s="604"/>
      <c r="AB59" s="13" t="s">
        <v>96</v>
      </c>
      <c r="AC59" s="604" t="s">
        <v>99</v>
      </c>
      <c r="AD59" s="605"/>
      <c r="AE59" s="600"/>
      <c r="AF59" s="601"/>
      <c r="AG59" s="601"/>
      <c r="AH59" s="601"/>
      <c r="AI59" s="602"/>
      <c r="AJ59" s="557"/>
      <c r="AK59" s="558"/>
    </row>
    <row r="60" spans="2:37" ht="14.25" customHeight="1">
      <c r="B60" s="598"/>
      <c r="C60" s="578"/>
      <c r="E60" s="606" t="s">
        <v>118</v>
      </c>
      <c r="F60" s="607"/>
      <c r="G60" s="607"/>
      <c r="H60" s="607"/>
      <c r="I60" s="607"/>
      <c r="J60" s="607"/>
      <c r="K60" s="607"/>
      <c r="L60" s="607"/>
      <c r="M60" s="607"/>
      <c r="N60" s="608"/>
      <c r="O60" s="594"/>
      <c r="P60" s="595"/>
      <c r="Q60" s="594"/>
      <c r="R60" s="580"/>
      <c r="S60" s="580"/>
      <c r="T60" s="580"/>
      <c r="U60" s="581"/>
      <c r="V60" s="12" t="s">
        <v>96</v>
      </c>
      <c r="W60" s="604" t="s">
        <v>97</v>
      </c>
      <c r="X60" s="604"/>
      <c r="Y60" s="13" t="s">
        <v>96</v>
      </c>
      <c r="Z60" s="604" t="s">
        <v>98</v>
      </c>
      <c r="AA60" s="604"/>
      <c r="AB60" s="13" t="s">
        <v>96</v>
      </c>
      <c r="AC60" s="604" t="s">
        <v>99</v>
      </c>
      <c r="AD60" s="605"/>
      <c r="AE60" s="600"/>
      <c r="AF60" s="601"/>
      <c r="AG60" s="601"/>
      <c r="AH60" s="601"/>
      <c r="AI60" s="602"/>
      <c r="AJ60" s="557"/>
      <c r="AK60" s="558"/>
    </row>
    <row r="61" spans="2:37" ht="14.25" customHeight="1">
      <c r="B61" s="598"/>
      <c r="C61" s="603" t="s">
        <v>119</v>
      </c>
      <c r="E61" s="569" t="s">
        <v>120</v>
      </c>
      <c r="F61" s="569"/>
      <c r="G61" s="569"/>
      <c r="H61" s="569"/>
      <c r="I61" s="569"/>
      <c r="J61" s="569"/>
      <c r="K61" s="569"/>
      <c r="L61" s="569"/>
      <c r="M61" s="569"/>
      <c r="N61" s="593"/>
      <c r="O61" s="594"/>
      <c r="P61" s="595"/>
      <c r="Q61" s="594"/>
      <c r="R61" s="580"/>
      <c r="S61" s="580"/>
      <c r="T61" s="580"/>
      <c r="U61" s="581"/>
      <c r="V61" s="12" t="s">
        <v>96</v>
      </c>
      <c r="W61" s="604" t="s">
        <v>97</v>
      </c>
      <c r="X61" s="604"/>
      <c r="Y61" s="13" t="s">
        <v>96</v>
      </c>
      <c r="Z61" s="604" t="s">
        <v>98</v>
      </c>
      <c r="AA61" s="604"/>
      <c r="AB61" s="13" t="s">
        <v>96</v>
      </c>
      <c r="AC61" s="604" t="s">
        <v>99</v>
      </c>
      <c r="AD61" s="605"/>
      <c r="AE61" s="600"/>
      <c r="AF61" s="601"/>
      <c r="AG61" s="601"/>
      <c r="AH61" s="601"/>
      <c r="AI61" s="602"/>
      <c r="AJ61" s="557"/>
      <c r="AK61" s="558"/>
    </row>
    <row r="62" spans="2:37" ht="14.25" customHeight="1">
      <c r="B62" s="598"/>
      <c r="C62" s="603"/>
      <c r="E62" s="569" t="s">
        <v>121</v>
      </c>
      <c r="F62" s="569"/>
      <c r="G62" s="569"/>
      <c r="H62" s="569"/>
      <c r="I62" s="569"/>
      <c r="J62" s="569"/>
      <c r="K62" s="569"/>
      <c r="L62" s="569"/>
      <c r="M62" s="569"/>
      <c r="N62" s="593"/>
      <c r="O62" s="594"/>
      <c r="P62" s="595"/>
      <c r="Q62" s="594"/>
      <c r="R62" s="580"/>
      <c r="S62" s="580"/>
      <c r="T62" s="580"/>
      <c r="U62" s="581"/>
      <c r="V62" s="12" t="s">
        <v>96</v>
      </c>
      <c r="W62" s="604" t="s">
        <v>97</v>
      </c>
      <c r="X62" s="604"/>
      <c r="Y62" s="13" t="s">
        <v>96</v>
      </c>
      <c r="Z62" s="604" t="s">
        <v>98</v>
      </c>
      <c r="AA62" s="604"/>
      <c r="AB62" s="13" t="s">
        <v>96</v>
      </c>
      <c r="AC62" s="604" t="s">
        <v>99</v>
      </c>
      <c r="AD62" s="605"/>
      <c r="AE62" s="600"/>
      <c r="AF62" s="601"/>
      <c r="AG62" s="601"/>
      <c r="AH62" s="601"/>
      <c r="AI62" s="602"/>
      <c r="AJ62" s="557"/>
      <c r="AK62" s="558"/>
    </row>
    <row r="63" spans="2:37" ht="14.25" customHeight="1">
      <c r="B63" s="599"/>
      <c r="C63" s="603"/>
      <c r="E63" s="569" t="s">
        <v>122</v>
      </c>
      <c r="F63" s="569"/>
      <c r="G63" s="569"/>
      <c r="H63" s="569"/>
      <c r="I63" s="569"/>
      <c r="J63" s="569"/>
      <c r="K63" s="569"/>
      <c r="L63" s="569"/>
      <c r="M63" s="569"/>
      <c r="N63" s="593"/>
      <c r="O63" s="594"/>
      <c r="P63" s="595"/>
      <c r="Q63" s="594"/>
      <c r="R63" s="580"/>
      <c r="S63" s="580"/>
      <c r="T63" s="580"/>
      <c r="U63" s="581"/>
      <c r="V63" s="9" t="s">
        <v>96</v>
      </c>
      <c r="W63" s="596" t="s">
        <v>97</v>
      </c>
      <c r="X63" s="596"/>
      <c r="Y63" s="9" t="s">
        <v>96</v>
      </c>
      <c r="Z63" s="596" t="s">
        <v>98</v>
      </c>
      <c r="AA63" s="596"/>
      <c r="AB63" s="9" t="s">
        <v>96</v>
      </c>
      <c r="AC63" s="596" t="s">
        <v>99</v>
      </c>
      <c r="AD63" s="597"/>
      <c r="AE63" s="563"/>
      <c r="AF63" s="564"/>
      <c r="AG63" s="564"/>
      <c r="AH63" s="564"/>
      <c r="AI63" s="565"/>
      <c r="AJ63" s="566"/>
      <c r="AK63" s="567"/>
    </row>
    <row r="64" spans="2:37" ht="14.25" customHeight="1">
      <c r="B64" s="568" t="s">
        <v>123</v>
      </c>
      <c r="C64" s="569"/>
      <c r="D64" s="569"/>
      <c r="E64" s="569"/>
      <c r="F64" s="569"/>
      <c r="G64" s="569"/>
      <c r="H64" s="569"/>
      <c r="I64" s="569"/>
      <c r="J64" s="569"/>
      <c r="K64" s="569"/>
      <c r="L64" s="570"/>
      <c r="M64" s="20"/>
      <c r="N64" s="21"/>
      <c r="O64" s="21"/>
      <c r="P64" s="21"/>
      <c r="Q64" s="21"/>
      <c r="R64" s="21"/>
      <c r="S64" s="21"/>
      <c r="T64" s="21"/>
      <c r="U64" s="21"/>
      <c r="V64" s="22"/>
      <c r="W64" s="558"/>
      <c r="X64" s="571"/>
      <c r="Y64" s="571"/>
      <c r="Z64" s="571"/>
      <c r="AA64" s="571"/>
      <c r="AB64" s="571"/>
      <c r="AC64" s="571"/>
      <c r="AD64" s="571"/>
      <c r="AE64" s="571"/>
      <c r="AF64" s="571"/>
      <c r="AG64" s="571"/>
      <c r="AH64" s="571"/>
      <c r="AI64" s="571"/>
      <c r="AJ64" s="571"/>
      <c r="AK64" s="571"/>
    </row>
    <row r="65" spans="2:37" ht="14.25" customHeight="1">
      <c r="B65" s="572" t="s">
        <v>124</v>
      </c>
      <c r="C65" s="573"/>
      <c r="D65" s="573"/>
      <c r="E65" s="573"/>
      <c r="F65" s="573"/>
      <c r="G65" s="573"/>
      <c r="H65" s="573"/>
      <c r="I65" s="573"/>
      <c r="J65" s="573"/>
      <c r="K65" s="573"/>
      <c r="L65" s="573"/>
      <c r="M65" s="574"/>
      <c r="N65" s="574"/>
      <c r="O65" s="575"/>
      <c r="P65" s="20"/>
      <c r="Q65" s="21"/>
      <c r="R65" s="21"/>
      <c r="S65" s="21"/>
      <c r="T65" s="21"/>
      <c r="U65" s="21"/>
      <c r="V65" s="22"/>
      <c r="W65" s="558"/>
      <c r="X65" s="571"/>
      <c r="Y65" s="571"/>
      <c r="Z65" s="571"/>
      <c r="AA65" s="571"/>
      <c r="AB65" s="571"/>
      <c r="AC65" s="571"/>
      <c r="AD65" s="571"/>
      <c r="AE65" s="571"/>
      <c r="AF65" s="571"/>
      <c r="AG65" s="571"/>
      <c r="AH65" s="571"/>
      <c r="AI65" s="571"/>
      <c r="AJ65" s="571"/>
      <c r="AK65" s="571"/>
    </row>
    <row r="66" spans="2:37" ht="14.25" customHeight="1">
      <c r="B66" s="576" t="s">
        <v>125</v>
      </c>
      <c r="C66" s="579" t="s">
        <v>126</v>
      </c>
      <c r="D66" s="580"/>
      <c r="E66" s="580"/>
      <c r="F66" s="580"/>
      <c r="G66" s="580"/>
      <c r="H66" s="580"/>
      <c r="I66" s="580"/>
      <c r="J66" s="580"/>
      <c r="K66" s="580"/>
      <c r="L66" s="580"/>
      <c r="M66" s="580"/>
      <c r="N66" s="580"/>
      <c r="O66" s="580"/>
      <c r="P66" s="580"/>
      <c r="Q66" s="580"/>
      <c r="R66" s="580"/>
      <c r="S66" s="580"/>
      <c r="T66" s="580"/>
      <c r="U66" s="581"/>
      <c r="V66" s="579" t="s">
        <v>127</v>
      </c>
      <c r="W66" s="582"/>
      <c r="X66" s="582"/>
      <c r="Y66" s="582"/>
      <c r="Z66" s="582"/>
      <c r="AA66" s="582"/>
      <c r="AB66" s="582"/>
      <c r="AC66" s="582"/>
      <c r="AD66" s="582"/>
      <c r="AE66" s="582"/>
      <c r="AF66" s="582"/>
      <c r="AG66" s="582"/>
      <c r="AH66" s="582"/>
      <c r="AI66" s="582"/>
      <c r="AJ66" s="582"/>
      <c r="AK66" s="583"/>
    </row>
    <row r="67" spans="2:37">
      <c r="B67" s="577"/>
      <c r="C67" s="584"/>
      <c r="D67" s="585"/>
      <c r="E67" s="585"/>
      <c r="F67" s="585"/>
      <c r="G67" s="585"/>
      <c r="H67" s="585"/>
      <c r="I67" s="585"/>
      <c r="J67" s="585"/>
      <c r="K67" s="585"/>
      <c r="L67" s="585"/>
      <c r="M67" s="585"/>
      <c r="N67" s="585"/>
      <c r="O67" s="585"/>
      <c r="P67" s="585"/>
      <c r="Q67" s="585"/>
      <c r="R67" s="585"/>
      <c r="S67" s="585"/>
      <c r="T67" s="585"/>
      <c r="U67" s="586"/>
      <c r="V67" s="584"/>
      <c r="W67" s="585"/>
      <c r="X67" s="585"/>
      <c r="Y67" s="585"/>
      <c r="Z67" s="585"/>
      <c r="AA67" s="585"/>
      <c r="AB67" s="585"/>
      <c r="AC67" s="585"/>
      <c r="AD67" s="585"/>
      <c r="AE67" s="585"/>
      <c r="AF67" s="585"/>
      <c r="AG67" s="585"/>
      <c r="AH67" s="585"/>
      <c r="AI67" s="585"/>
      <c r="AJ67" s="585"/>
      <c r="AK67" s="586"/>
    </row>
    <row r="68" spans="2:37">
      <c r="B68" s="577"/>
      <c r="C68" s="587"/>
      <c r="D68" s="588"/>
      <c r="E68" s="588"/>
      <c r="F68" s="588"/>
      <c r="G68" s="588"/>
      <c r="H68" s="588"/>
      <c r="I68" s="588"/>
      <c r="J68" s="588"/>
      <c r="K68" s="588"/>
      <c r="L68" s="588"/>
      <c r="M68" s="588"/>
      <c r="N68" s="588"/>
      <c r="O68" s="588"/>
      <c r="P68" s="588"/>
      <c r="Q68" s="588"/>
      <c r="R68" s="588"/>
      <c r="S68" s="588"/>
      <c r="T68" s="588"/>
      <c r="U68" s="589"/>
      <c r="V68" s="587"/>
      <c r="W68" s="588"/>
      <c r="X68" s="588"/>
      <c r="Y68" s="588"/>
      <c r="Z68" s="588"/>
      <c r="AA68" s="588"/>
      <c r="AB68" s="588"/>
      <c r="AC68" s="588"/>
      <c r="AD68" s="588"/>
      <c r="AE68" s="588"/>
      <c r="AF68" s="588"/>
      <c r="AG68" s="588"/>
      <c r="AH68" s="588"/>
      <c r="AI68" s="588"/>
      <c r="AJ68" s="588"/>
      <c r="AK68" s="589"/>
    </row>
    <row r="69" spans="2:37">
      <c r="B69" s="577"/>
      <c r="C69" s="587"/>
      <c r="D69" s="588"/>
      <c r="E69" s="588"/>
      <c r="F69" s="588"/>
      <c r="G69" s="588"/>
      <c r="H69" s="588"/>
      <c r="I69" s="588"/>
      <c r="J69" s="588"/>
      <c r="K69" s="588"/>
      <c r="L69" s="588"/>
      <c r="M69" s="588"/>
      <c r="N69" s="588"/>
      <c r="O69" s="588"/>
      <c r="P69" s="588"/>
      <c r="Q69" s="588"/>
      <c r="R69" s="588"/>
      <c r="S69" s="588"/>
      <c r="T69" s="588"/>
      <c r="U69" s="589"/>
      <c r="V69" s="587"/>
      <c r="W69" s="588"/>
      <c r="X69" s="588"/>
      <c r="Y69" s="588"/>
      <c r="Z69" s="588"/>
      <c r="AA69" s="588"/>
      <c r="AB69" s="588"/>
      <c r="AC69" s="588"/>
      <c r="AD69" s="588"/>
      <c r="AE69" s="588"/>
      <c r="AF69" s="588"/>
      <c r="AG69" s="588"/>
      <c r="AH69" s="588"/>
      <c r="AI69" s="588"/>
      <c r="AJ69" s="588"/>
      <c r="AK69" s="589"/>
    </row>
    <row r="70" spans="2:37">
      <c r="B70" s="578"/>
      <c r="C70" s="590"/>
      <c r="D70" s="591"/>
      <c r="E70" s="591"/>
      <c r="F70" s="591"/>
      <c r="G70" s="591"/>
      <c r="H70" s="591"/>
      <c r="I70" s="591"/>
      <c r="J70" s="591"/>
      <c r="K70" s="591"/>
      <c r="L70" s="591"/>
      <c r="M70" s="591"/>
      <c r="N70" s="591"/>
      <c r="O70" s="591"/>
      <c r="P70" s="591"/>
      <c r="Q70" s="591"/>
      <c r="R70" s="591"/>
      <c r="S70" s="591"/>
      <c r="T70" s="591"/>
      <c r="U70" s="592"/>
      <c r="V70" s="590"/>
      <c r="W70" s="591"/>
      <c r="X70" s="591"/>
      <c r="Y70" s="591"/>
      <c r="Z70" s="591"/>
      <c r="AA70" s="591"/>
      <c r="AB70" s="591"/>
      <c r="AC70" s="591"/>
      <c r="AD70" s="591"/>
      <c r="AE70" s="591"/>
      <c r="AF70" s="591"/>
      <c r="AG70" s="591"/>
      <c r="AH70" s="591"/>
      <c r="AI70" s="591"/>
      <c r="AJ70" s="591"/>
      <c r="AK70" s="592"/>
    </row>
    <row r="71" spans="2:37" ht="14.25" customHeight="1">
      <c r="B71" s="559" t="s">
        <v>128</v>
      </c>
      <c r="C71" s="560"/>
      <c r="D71" s="560"/>
      <c r="E71" s="560"/>
      <c r="F71" s="561"/>
      <c r="G71" s="562" t="s">
        <v>129</v>
      </c>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62"/>
      <c r="AG71" s="562"/>
      <c r="AH71" s="562"/>
      <c r="AI71" s="562"/>
      <c r="AJ71" s="562"/>
      <c r="AK71" s="562"/>
    </row>
    <row r="73" spans="2:37">
      <c r="B73" s="9" t="s">
        <v>130</v>
      </c>
    </row>
    <row r="74" spans="2:37">
      <c r="B74" s="9" t="s">
        <v>131</v>
      </c>
    </row>
    <row r="75" spans="2:37">
      <c r="B75" s="9" t="s">
        <v>132</v>
      </c>
    </row>
    <row r="76" spans="2:37">
      <c r="B76" s="9" t="s">
        <v>133</v>
      </c>
    </row>
    <row r="77" spans="2:37">
      <c r="B77" s="9" t="s">
        <v>134</v>
      </c>
    </row>
    <row r="78" spans="2:37">
      <c r="B78" s="9" t="s">
        <v>135</v>
      </c>
    </row>
    <row r="79" spans="2:37">
      <c r="B79" s="9" t="s">
        <v>136</v>
      </c>
    </row>
    <row r="80" spans="2:37">
      <c r="C80" s="9" t="s">
        <v>137</v>
      </c>
    </row>
    <row r="81" spans="2:2">
      <c r="B81" s="9" t="s">
        <v>138</v>
      </c>
    </row>
    <row r="82" spans="2:2">
      <c r="B82" s="9" t="s">
        <v>139</v>
      </c>
    </row>
    <row r="83" spans="2:2">
      <c r="B83" s="9" t="s">
        <v>140</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5"/>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8203125" defaultRowHeight="13"/>
  <cols>
    <col min="1" max="1" width="1.33203125" style="205" customWidth="1"/>
    <col min="2" max="2" width="9" style="205" customWidth="1"/>
    <col min="3" max="3" width="6.08203125" style="205" customWidth="1"/>
    <col min="4" max="4" width="9" style="205" customWidth="1"/>
    <col min="5" max="32" width="3.5" style="205" customWidth="1"/>
    <col min="33" max="35" width="8.08203125" style="205"/>
    <col min="36" max="36" width="2.1640625" style="205" customWidth="1"/>
    <col min="37" max="16384" width="8.08203125" style="205"/>
  </cols>
  <sheetData>
    <row r="2" spans="2:37">
      <c r="B2" s="351" t="s">
        <v>651</v>
      </c>
    </row>
    <row r="3" spans="2:37">
      <c r="B3" s="352"/>
    </row>
    <row r="4" spans="2:37" ht="13.5" customHeight="1">
      <c r="B4" s="351" t="s">
        <v>652</v>
      </c>
      <c r="X4" s="353" t="s">
        <v>653</v>
      </c>
    </row>
    <row r="5" spans="2:37" ht="6.75" customHeight="1">
      <c r="B5" s="351"/>
      <c r="W5" s="353"/>
      <c r="AJ5" s="354"/>
      <c r="AK5" s="354"/>
    </row>
    <row r="6" spans="2:37" ht="13.5" customHeight="1">
      <c r="X6" s="351" t="s">
        <v>654</v>
      </c>
      <c r="AJ6" s="354"/>
      <c r="AK6" s="354"/>
    </row>
    <row r="7" spans="2:37" ht="6.75" customHeight="1">
      <c r="W7" s="351"/>
      <c r="AJ7" s="354"/>
      <c r="AK7" s="354"/>
    </row>
    <row r="8" spans="2:37" ht="14.25" customHeight="1">
      <c r="B8" s="351" t="s">
        <v>655</v>
      </c>
      <c r="AB8" s="351" t="s">
        <v>656</v>
      </c>
      <c r="AJ8" s="354"/>
      <c r="AK8" s="354"/>
    </row>
    <row r="9" spans="2:37" ht="14.25" customHeight="1">
      <c r="B9" s="352"/>
      <c r="AJ9" s="354"/>
      <c r="AK9" s="354"/>
    </row>
    <row r="10" spans="2:37" ht="18" customHeight="1">
      <c r="B10" s="993" t="s">
        <v>657</v>
      </c>
      <c r="C10" s="993" t="s">
        <v>658</v>
      </c>
      <c r="D10" s="993" t="s">
        <v>659</v>
      </c>
      <c r="E10" s="999" t="s">
        <v>660</v>
      </c>
      <c r="F10" s="1000"/>
      <c r="G10" s="1000"/>
      <c r="H10" s="1000"/>
      <c r="I10" s="1000"/>
      <c r="J10" s="1000"/>
      <c r="K10" s="1001"/>
      <c r="L10" s="999" t="s">
        <v>661</v>
      </c>
      <c r="M10" s="1000"/>
      <c r="N10" s="1000"/>
      <c r="O10" s="1000"/>
      <c r="P10" s="1000"/>
      <c r="Q10" s="1000"/>
      <c r="R10" s="1001"/>
      <c r="S10" s="999" t="s">
        <v>662</v>
      </c>
      <c r="T10" s="1000"/>
      <c r="U10" s="1000"/>
      <c r="V10" s="1000"/>
      <c r="W10" s="1000"/>
      <c r="X10" s="1000"/>
      <c r="Y10" s="1001"/>
      <c r="Z10" s="999" t="s">
        <v>663</v>
      </c>
      <c r="AA10" s="1000"/>
      <c r="AB10" s="1000"/>
      <c r="AC10" s="1000"/>
      <c r="AD10" s="1000"/>
      <c r="AE10" s="1000"/>
      <c r="AF10" s="1004"/>
      <c r="AG10" s="1005" t="s">
        <v>664</v>
      </c>
      <c r="AH10" s="993" t="s">
        <v>665</v>
      </c>
      <c r="AI10" s="993" t="s">
        <v>666</v>
      </c>
      <c r="AJ10" s="354"/>
      <c r="AK10" s="354"/>
    </row>
    <row r="11" spans="2:37" ht="18" customHeight="1">
      <c r="B11" s="997"/>
      <c r="C11" s="997"/>
      <c r="D11" s="997"/>
      <c r="E11" s="355">
        <v>1</v>
      </c>
      <c r="F11" s="355">
        <v>2</v>
      </c>
      <c r="G11" s="355">
        <v>3</v>
      </c>
      <c r="H11" s="355">
        <v>4</v>
      </c>
      <c r="I11" s="355">
        <v>5</v>
      </c>
      <c r="J11" s="355">
        <v>6</v>
      </c>
      <c r="K11" s="355">
        <v>7</v>
      </c>
      <c r="L11" s="355">
        <v>8</v>
      </c>
      <c r="M11" s="355">
        <v>9</v>
      </c>
      <c r="N11" s="355">
        <v>10</v>
      </c>
      <c r="O11" s="355">
        <v>11</v>
      </c>
      <c r="P11" s="355">
        <v>12</v>
      </c>
      <c r="Q11" s="355">
        <v>13</v>
      </c>
      <c r="R11" s="355">
        <v>14</v>
      </c>
      <c r="S11" s="355">
        <v>15</v>
      </c>
      <c r="T11" s="355">
        <v>16</v>
      </c>
      <c r="U11" s="355">
        <v>17</v>
      </c>
      <c r="V11" s="355">
        <v>18</v>
      </c>
      <c r="W11" s="355">
        <v>19</v>
      </c>
      <c r="X11" s="355">
        <v>20</v>
      </c>
      <c r="Y11" s="355">
        <v>21</v>
      </c>
      <c r="Z11" s="355">
        <v>22</v>
      </c>
      <c r="AA11" s="355">
        <v>23</v>
      </c>
      <c r="AB11" s="355">
        <v>24</v>
      </c>
      <c r="AC11" s="355">
        <v>25</v>
      </c>
      <c r="AD11" s="355">
        <v>26</v>
      </c>
      <c r="AE11" s="355">
        <v>27</v>
      </c>
      <c r="AF11" s="356">
        <v>28</v>
      </c>
      <c r="AG11" s="1006"/>
      <c r="AH11" s="994"/>
      <c r="AI11" s="994"/>
      <c r="AJ11" s="354"/>
      <c r="AK11" s="354"/>
    </row>
    <row r="12" spans="2:37" ht="18" customHeight="1">
      <c r="B12" s="998"/>
      <c r="C12" s="998"/>
      <c r="D12" s="998"/>
      <c r="E12" s="355" t="s">
        <v>315</v>
      </c>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8"/>
      <c r="AG12" s="1007"/>
      <c r="AH12" s="995"/>
      <c r="AI12" s="995"/>
      <c r="AJ12" s="354"/>
      <c r="AK12" s="354"/>
    </row>
    <row r="13" spans="2:37" ht="18" customHeight="1">
      <c r="B13" s="996" t="s">
        <v>667</v>
      </c>
      <c r="C13" s="996"/>
      <c r="D13" s="996"/>
      <c r="E13" s="359" t="s">
        <v>402</v>
      </c>
      <c r="F13" s="359" t="s">
        <v>402</v>
      </c>
      <c r="G13" s="359" t="s">
        <v>668</v>
      </c>
      <c r="H13" s="359" t="s">
        <v>404</v>
      </c>
      <c r="I13" s="359" t="s">
        <v>669</v>
      </c>
      <c r="J13" s="359" t="s">
        <v>402</v>
      </c>
      <c r="K13" s="359" t="s">
        <v>669</v>
      </c>
      <c r="L13" s="360"/>
      <c r="M13" s="360"/>
      <c r="N13" s="360"/>
      <c r="O13" s="360"/>
      <c r="P13" s="360"/>
      <c r="Q13" s="360"/>
      <c r="R13" s="360"/>
      <c r="S13" s="360"/>
      <c r="T13" s="360"/>
      <c r="U13" s="360"/>
      <c r="V13" s="360"/>
      <c r="W13" s="360"/>
      <c r="X13" s="360"/>
      <c r="Y13" s="360"/>
      <c r="Z13" s="360"/>
      <c r="AA13" s="360"/>
      <c r="AB13" s="360"/>
      <c r="AC13" s="360"/>
      <c r="AD13" s="360"/>
      <c r="AE13" s="360"/>
      <c r="AF13" s="361"/>
      <c r="AG13" s="362"/>
      <c r="AH13" s="363"/>
      <c r="AI13" s="363"/>
    </row>
    <row r="14" spans="2:37" ht="18" customHeight="1">
      <c r="B14" s="996" t="s">
        <v>670</v>
      </c>
      <c r="C14" s="996"/>
      <c r="D14" s="996"/>
      <c r="E14" s="359" t="s">
        <v>671</v>
      </c>
      <c r="F14" s="359" t="s">
        <v>671</v>
      </c>
      <c r="G14" s="359" t="s">
        <v>671</v>
      </c>
      <c r="H14" s="359" t="s">
        <v>672</v>
      </c>
      <c r="I14" s="359" t="s">
        <v>672</v>
      </c>
      <c r="J14" s="359" t="s">
        <v>673</v>
      </c>
      <c r="K14" s="359" t="s">
        <v>673</v>
      </c>
      <c r="L14" s="360"/>
      <c r="M14" s="360"/>
      <c r="N14" s="360"/>
      <c r="O14" s="360"/>
      <c r="P14" s="360"/>
      <c r="Q14" s="360"/>
      <c r="R14" s="360"/>
      <c r="S14" s="360"/>
      <c r="T14" s="360"/>
      <c r="U14" s="360"/>
      <c r="V14" s="360"/>
      <c r="W14" s="360"/>
      <c r="X14" s="360"/>
      <c r="Y14" s="360"/>
      <c r="Z14" s="360"/>
      <c r="AA14" s="360"/>
      <c r="AB14" s="360"/>
      <c r="AC14" s="360"/>
      <c r="AD14" s="360"/>
      <c r="AE14" s="360"/>
      <c r="AF14" s="361"/>
      <c r="AG14" s="362"/>
      <c r="AH14" s="363"/>
      <c r="AI14" s="363"/>
    </row>
    <row r="15" spans="2:37" ht="18" customHeight="1">
      <c r="B15" s="363"/>
      <c r="C15" s="363"/>
      <c r="D15" s="363"/>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64"/>
      <c r="AG15" s="362"/>
      <c r="AH15" s="363"/>
      <c r="AI15" s="363"/>
    </row>
    <row r="16" spans="2:37" ht="18" customHeight="1">
      <c r="B16" s="363"/>
      <c r="C16" s="363"/>
      <c r="D16" s="363"/>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64"/>
      <c r="AG16" s="362"/>
      <c r="AH16" s="363"/>
      <c r="AI16" s="363"/>
    </row>
    <row r="17" spans="2:37" ht="18" customHeight="1">
      <c r="B17" s="363"/>
      <c r="C17" s="363"/>
      <c r="D17" s="363"/>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64"/>
      <c r="AG17" s="362"/>
      <c r="AH17" s="363"/>
      <c r="AI17" s="363"/>
    </row>
    <row r="18" spans="2:37" ht="18" customHeight="1">
      <c r="B18" s="363"/>
      <c r="C18" s="363"/>
      <c r="D18" s="363"/>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64"/>
      <c r="AG18" s="362"/>
      <c r="AH18" s="363"/>
      <c r="AI18" s="363"/>
    </row>
    <row r="19" spans="2:37" ht="18" customHeight="1">
      <c r="B19" s="363"/>
      <c r="C19" s="363"/>
      <c r="D19" s="363"/>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64"/>
      <c r="AG19" s="362"/>
      <c r="AH19" s="363"/>
      <c r="AI19" s="363"/>
    </row>
    <row r="20" spans="2:37" ht="18" customHeight="1">
      <c r="B20" s="363"/>
      <c r="C20" s="363"/>
      <c r="D20" s="363"/>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64"/>
      <c r="AG20" s="362"/>
      <c r="AH20" s="363"/>
      <c r="AI20" s="363"/>
    </row>
    <row r="21" spans="2:37" ht="18" customHeight="1">
      <c r="B21" s="363"/>
      <c r="C21" s="363"/>
      <c r="D21" s="363"/>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64"/>
      <c r="AG21" s="362"/>
      <c r="AH21" s="363"/>
      <c r="AI21" s="363"/>
    </row>
    <row r="22" spans="2:37" ht="18" customHeight="1">
      <c r="B22" s="363"/>
      <c r="C22" s="363"/>
      <c r="D22" s="363"/>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62"/>
      <c r="AH22" s="363"/>
      <c r="AI22" s="363"/>
    </row>
    <row r="23" spans="2:37" ht="18" customHeight="1">
      <c r="B23" s="363"/>
      <c r="C23" s="363"/>
      <c r="D23" s="363"/>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62"/>
      <c r="AH23" s="363"/>
      <c r="AI23" s="363"/>
    </row>
    <row r="24" spans="2:37" ht="18" customHeight="1" thickBot="1">
      <c r="B24" s="365"/>
      <c r="D24" s="365"/>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2"/>
      <c r="AH24" s="363"/>
      <c r="AI24" s="363"/>
    </row>
    <row r="25" spans="2:37" ht="18" customHeight="1" thickTop="1">
      <c r="B25" s="1002" t="s">
        <v>674</v>
      </c>
      <c r="C25" s="1003" t="s">
        <v>675</v>
      </c>
      <c r="D25" s="1003"/>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I25" s="368"/>
    </row>
    <row r="26" spans="2:37" ht="30" customHeight="1">
      <c r="B26" s="996"/>
      <c r="C26" s="996" t="s">
        <v>676</v>
      </c>
      <c r="D26" s="996"/>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I26" s="370"/>
    </row>
    <row r="27" spans="2:37" ht="8.25" customHeight="1">
      <c r="B27" s="371"/>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I27" s="370"/>
    </row>
    <row r="28" spans="2:37">
      <c r="B28" s="373" t="s">
        <v>677</v>
      </c>
      <c r="E28" s="374"/>
      <c r="AI28" s="375"/>
      <c r="AJ28" s="376"/>
      <c r="AK28" s="376"/>
    </row>
    <row r="29" spans="2:37" ht="6" customHeight="1">
      <c r="B29" s="373"/>
      <c r="AI29" s="370"/>
    </row>
    <row r="30" spans="2:37">
      <c r="B30" s="373" t="s">
        <v>678</v>
      </c>
      <c r="AI30" s="370"/>
    </row>
    <row r="31" spans="2:37">
      <c r="B31" s="373" t="s">
        <v>679</v>
      </c>
      <c r="AI31" s="370"/>
    </row>
    <row r="32" spans="2:37" ht="6.75" customHeight="1">
      <c r="B32" s="373"/>
      <c r="AI32" s="370"/>
    </row>
    <row r="33" spans="2:35">
      <c r="B33" s="373" t="s">
        <v>680</v>
      </c>
      <c r="AI33" s="370"/>
    </row>
    <row r="34" spans="2:35">
      <c r="B34" s="373" t="s">
        <v>679</v>
      </c>
      <c r="AI34" s="370"/>
    </row>
    <row r="35" spans="2:35" ht="6.75" customHeight="1">
      <c r="B35" s="373"/>
      <c r="AI35" s="370"/>
    </row>
    <row r="36" spans="2:35">
      <c r="B36" s="373" t="s">
        <v>681</v>
      </c>
      <c r="AI36" s="370"/>
    </row>
    <row r="37" spans="2:35">
      <c r="B37" s="373" t="s">
        <v>679</v>
      </c>
      <c r="AI37" s="370"/>
    </row>
    <row r="38" spans="2:35" ht="6" customHeight="1">
      <c r="B38" s="377"/>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378"/>
    </row>
    <row r="39" spans="2:35" ht="6" customHeight="1">
      <c r="B39" s="351"/>
      <c r="C39" s="225"/>
    </row>
    <row r="40" spans="2:35" ht="6.75" customHeight="1">
      <c r="B40" s="351"/>
    </row>
    <row r="41" spans="2:35">
      <c r="B41" s="153" t="s">
        <v>682</v>
      </c>
    </row>
    <row r="42" spans="2:35">
      <c r="B42" s="153" t="s">
        <v>683</v>
      </c>
    </row>
    <row r="43" spans="2:35">
      <c r="B43" s="153" t="s">
        <v>684</v>
      </c>
    </row>
    <row r="44" spans="2:35">
      <c r="B44" s="153" t="s">
        <v>685</v>
      </c>
    </row>
    <row r="45" spans="2:35">
      <c r="B45" s="153" t="s">
        <v>686</v>
      </c>
    </row>
    <row r="46" spans="2:35">
      <c r="B46" s="153" t="s">
        <v>687</v>
      </c>
    </row>
    <row r="47" spans="2:35">
      <c r="B47" s="153" t="s">
        <v>688</v>
      </c>
    </row>
    <row r="48" spans="2:35">
      <c r="B48" s="153" t="s">
        <v>689</v>
      </c>
    </row>
    <row r="49" spans="2:2">
      <c r="B49" s="153" t="s">
        <v>690</v>
      </c>
    </row>
    <row r="50" spans="2:2">
      <c r="B50" s="153" t="s">
        <v>691</v>
      </c>
    </row>
    <row r="51" spans="2:2" ht="14">
      <c r="B51" s="379" t="s">
        <v>692</v>
      </c>
    </row>
    <row r="52" spans="2:2">
      <c r="B52" s="153" t="s">
        <v>693</v>
      </c>
    </row>
    <row r="53" spans="2:2">
      <c r="B53" s="153" t="s">
        <v>694</v>
      </c>
    </row>
    <row r="54" spans="2:2">
      <c r="B54" s="153" t="s">
        <v>695</v>
      </c>
    </row>
    <row r="55" spans="2:2">
      <c r="B55" s="153" t="s">
        <v>696</v>
      </c>
    </row>
    <row r="56" spans="2:2">
      <c r="B56" s="153" t="s">
        <v>697</v>
      </c>
    </row>
    <row r="57" spans="2:2">
      <c r="B57" s="153" t="s">
        <v>698</v>
      </c>
    </row>
    <row r="58" spans="2:2">
      <c r="B58" s="153" t="s">
        <v>699</v>
      </c>
    </row>
    <row r="59" spans="2:2">
      <c r="B59" s="153" t="s">
        <v>700</v>
      </c>
    </row>
    <row r="60" spans="2:2">
      <c r="B60" s="153" t="s">
        <v>701</v>
      </c>
    </row>
    <row r="61" spans="2:2">
      <c r="B61" s="153" t="s">
        <v>702</v>
      </c>
    </row>
    <row r="62" spans="2:2">
      <c r="B62" s="153"/>
    </row>
    <row r="63" spans="2:2">
      <c r="B63" s="153"/>
    </row>
    <row r="64" spans="2:2">
      <c r="B64" s="153"/>
    </row>
    <row r="65" spans="2:2">
      <c r="B65" s="153"/>
    </row>
    <row r="66" spans="2:2">
      <c r="B66" s="153"/>
    </row>
    <row r="67" spans="2:2">
      <c r="B67" s="153"/>
    </row>
    <row r="68" spans="2:2">
      <c r="B68" s="153"/>
    </row>
    <row r="69" spans="2:2">
      <c r="B69" s="153"/>
    </row>
    <row r="70" spans="2:2">
      <c r="B70" s="153"/>
    </row>
    <row r="71" spans="2:2">
      <c r="B71" s="153"/>
    </row>
    <row r="72" spans="2:2">
      <c r="B72" s="153"/>
    </row>
    <row r="73" spans="2:2">
      <c r="B73" s="153"/>
    </row>
    <row r="74" spans="2:2">
      <c r="B74" s="153"/>
    </row>
    <row r="75" spans="2:2">
      <c r="B75" s="153"/>
    </row>
    <row r="76" spans="2:2">
      <c r="B76" s="153"/>
    </row>
    <row r="77" spans="2:2">
      <c r="B77" s="153"/>
    </row>
    <row r="78" spans="2:2">
      <c r="B78" s="153"/>
    </row>
    <row r="79" spans="2:2">
      <c r="B79" s="153"/>
    </row>
    <row r="80" spans="2:2">
      <c r="B80" s="153"/>
    </row>
    <row r="81" spans="2:12">
      <c r="B81" s="153"/>
    </row>
    <row r="82" spans="2:12">
      <c r="B82" s="153"/>
      <c r="L82" s="380"/>
    </row>
    <row r="83" spans="2:12">
      <c r="B83" s="153"/>
    </row>
    <row r="84" spans="2:12">
      <c r="B84" s="153"/>
    </row>
    <row r="85" spans="2:12">
      <c r="B85" s="153"/>
    </row>
    <row r="86" spans="2:12">
      <c r="B86" s="153"/>
    </row>
    <row r="87" spans="2:12">
      <c r="B87" s="153"/>
    </row>
    <row r="88" spans="2:12">
      <c r="B88" s="153"/>
    </row>
    <row r="89" spans="2:12">
      <c r="B89" s="15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5"/>
  <pageMargins left="0.7" right="0.7" top="0.75" bottom="0.75" header="0.3" footer="0.3"/>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69"/>
  <sheetViews>
    <sheetView zoomScale="75" zoomScaleNormal="75" zoomScaleSheetLayoutView="55" workbookViewId="0">
      <selection activeCell="B2" sqref="B2:R2"/>
    </sheetView>
  </sheetViews>
  <sheetFormatPr defaultColWidth="8.08203125" defaultRowHeight="18"/>
  <cols>
    <col min="1" max="1" width="1.5" style="408" customWidth="1"/>
    <col min="2" max="2" width="8.6640625" style="408" customWidth="1"/>
    <col min="3" max="3" width="7.83203125" style="408" customWidth="1"/>
    <col min="4" max="4" width="5.08203125" style="408" customWidth="1"/>
    <col min="5" max="6" width="14.08203125" style="408" customWidth="1"/>
    <col min="7" max="7" width="5.08203125" style="408" customWidth="1"/>
    <col min="8" max="8" width="15" style="408" customWidth="1"/>
    <col min="9" max="9" width="5.08203125" style="408" customWidth="1"/>
    <col min="10" max="10" width="14.08203125" style="408" customWidth="1"/>
    <col min="11" max="11" width="5.08203125" style="408" customWidth="1"/>
    <col min="12" max="12" width="2.83203125" style="408" customWidth="1"/>
    <col min="13" max="18" width="4.1640625" style="408" customWidth="1"/>
    <col min="19" max="19" width="1.5" style="408" customWidth="1"/>
    <col min="20" max="21" width="8.08203125" style="408"/>
    <col min="22" max="22" width="16.58203125" style="408" bestFit="1" customWidth="1"/>
    <col min="23" max="23" width="26.9140625" style="408" bestFit="1" customWidth="1"/>
    <col min="24" max="24" width="27.33203125" style="408" bestFit="1" customWidth="1"/>
    <col min="25" max="16384" width="8.08203125" style="408"/>
  </cols>
  <sheetData>
    <row r="1" spans="2:24">
      <c r="B1" s="408" t="s">
        <v>719</v>
      </c>
      <c r="K1" s="409" t="s">
        <v>48</v>
      </c>
      <c r="L1" s="1008"/>
      <c r="M1" s="1008"/>
      <c r="N1" s="410" t="s">
        <v>49</v>
      </c>
      <c r="O1" s="188"/>
      <c r="P1" s="410" t="s">
        <v>472</v>
      </c>
      <c r="Q1" s="188"/>
      <c r="R1" s="410" t="s">
        <v>473</v>
      </c>
    </row>
    <row r="2" spans="2:24" ht="26.5">
      <c r="B2" s="1009" t="s">
        <v>720</v>
      </c>
      <c r="C2" s="1009"/>
      <c r="D2" s="1009"/>
      <c r="E2" s="1009"/>
      <c r="F2" s="1009"/>
      <c r="G2" s="1009"/>
      <c r="H2" s="1009"/>
      <c r="I2" s="1009"/>
      <c r="J2" s="1009"/>
      <c r="K2" s="1009"/>
      <c r="L2" s="1009"/>
      <c r="M2" s="1009"/>
      <c r="N2" s="1009"/>
      <c r="O2" s="1009"/>
      <c r="P2" s="1009"/>
      <c r="Q2" s="1009"/>
      <c r="R2" s="1009"/>
    </row>
    <row r="3" spans="2:24" ht="7.5" customHeight="1">
      <c r="B3" s="411"/>
      <c r="C3" s="411"/>
      <c r="D3" s="411"/>
      <c r="E3" s="411"/>
      <c r="F3" s="411"/>
      <c r="G3" s="411"/>
      <c r="H3" s="411"/>
      <c r="I3" s="411"/>
      <c r="J3" s="411"/>
      <c r="K3" s="411"/>
      <c r="L3" s="411"/>
      <c r="M3" s="411"/>
      <c r="N3" s="411"/>
      <c r="O3" s="411"/>
      <c r="P3" s="411"/>
      <c r="Q3" s="411"/>
      <c r="R3" s="411"/>
    </row>
    <row r="4" spans="2:24" ht="25" customHeight="1">
      <c r="I4" s="409" t="s">
        <v>475</v>
      </c>
      <c r="J4" s="1010"/>
      <c r="K4" s="1010"/>
      <c r="L4" s="1010"/>
      <c r="M4" s="1010"/>
      <c r="N4" s="1010"/>
      <c r="O4" s="1010"/>
      <c r="P4" s="1010"/>
      <c r="Q4" s="1010"/>
      <c r="R4" s="1010"/>
    </row>
    <row r="5" spans="2:24" ht="25" customHeight="1">
      <c r="I5" s="409" t="s">
        <v>476</v>
      </c>
      <c r="J5" s="1011"/>
      <c r="K5" s="1011"/>
      <c r="L5" s="1011"/>
      <c r="M5" s="1011"/>
      <c r="N5" s="1011"/>
      <c r="O5" s="1011"/>
      <c r="P5" s="1011"/>
      <c r="Q5" s="1011"/>
      <c r="R5" s="1011"/>
    </row>
    <row r="6" spans="2:24" ht="25" customHeight="1">
      <c r="I6" s="409" t="s">
        <v>556</v>
      </c>
      <c r="J6" s="1011"/>
      <c r="K6" s="1011"/>
      <c r="L6" s="1011"/>
      <c r="M6" s="1011"/>
      <c r="N6" s="1011"/>
      <c r="O6" s="1011"/>
      <c r="P6" s="1011"/>
      <c r="Q6" s="1011"/>
      <c r="R6" s="1011"/>
    </row>
    <row r="7" spans="2:24" ht="9" customHeight="1">
      <c r="I7" s="409"/>
      <c r="J7" s="412"/>
      <c r="K7" s="412"/>
      <c r="L7" s="412"/>
      <c r="M7" s="412"/>
      <c r="N7" s="412"/>
      <c r="O7" s="412"/>
      <c r="P7" s="412"/>
      <c r="Q7" s="412"/>
      <c r="R7" s="412"/>
    </row>
    <row r="8" spans="2:24">
      <c r="B8" s="1012" t="s">
        <v>721</v>
      </c>
      <c r="C8" s="1012"/>
      <c r="D8" s="1012"/>
      <c r="E8" s="413"/>
      <c r="F8" s="1013" t="s">
        <v>580</v>
      </c>
      <c r="G8" s="1013"/>
      <c r="H8" s="1013"/>
      <c r="I8" s="1013"/>
    </row>
    <row r="9" spans="2:24" hidden="1">
      <c r="E9" s="413"/>
      <c r="F9" s="1014" t="s">
        <v>722</v>
      </c>
      <c r="G9" s="1014"/>
      <c r="H9" s="1014"/>
      <c r="I9" s="1014"/>
    </row>
    <row r="10" spans="2:24" ht="9" customHeight="1"/>
    <row r="11" spans="2:24">
      <c r="B11" s="414" t="s">
        <v>723</v>
      </c>
      <c r="F11" s="1015" t="s">
        <v>724</v>
      </c>
      <c r="G11" s="1015"/>
      <c r="H11" s="1015"/>
      <c r="I11" s="1015"/>
      <c r="J11" s="409" t="s">
        <v>725</v>
      </c>
      <c r="K11" s="382"/>
    </row>
    <row r="12" spans="2:24" ht="9" customHeight="1"/>
    <row r="13" spans="2:24">
      <c r="B13" s="414" t="s">
        <v>726</v>
      </c>
    </row>
    <row r="14" spans="2:24">
      <c r="B14" s="188" t="s">
        <v>96</v>
      </c>
      <c r="C14" s="1016" t="s">
        <v>727</v>
      </c>
      <c r="D14" s="1016"/>
      <c r="E14" s="1016"/>
      <c r="F14" s="1016"/>
      <c r="G14" s="1016"/>
      <c r="H14" s="1016"/>
      <c r="I14" s="1016"/>
      <c r="J14" s="1016"/>
      <c r="K14" s="1016"/>
      <c r="M14" s="1017" t="s">
        <v>728</v>
      </c>
      <c r="N14" s="1018"/>
      <c r="O14" s="1018"/>
      <c r="P14" s="1018"/>
      <c r="Q14" s="1018"/>
      <c r="R14" s="1019"/>
    </row>
    <row r="15" spans="2:24" ht="80.150000000000006" customHeight="1">
      <c r="B15" s="415"/>
      <c r="C15" s="1020" t="s">
        <v>729</v>
      </c>
      <c r="D15" s="1020"/>
      <c r="E15" s="415"/>
      <c r="F15" s="1021" t="s">
        <v>730</v>
      </c>
      <c r="G15" s="1021"/>
      <c r="H15" s="1022" t="s">
        <v>731</v>
      </c>
      <c r="I15" s="1022"/>
      <c r="J15" s="1020" t="s">
        <v>732</v>
      </c>
      <c r="K15" s="1020"/>
      <c r="M15" s="1023" t="str">
        <f>F8</f>
        <v>介護福祉士</v>
      </c>
      <c r="N15" s="1024"/>
      <c r="O15" s="1025"/>
      <c r="P15" s="1023" t="str">
        <f>F9</f>
        <v>介護職員</v>
      </c>
      <c r="Q15" s="1024"/>
      <c r="R15" s="1025"/>
    </row>
    <row r="16" spans="2:24" ht="26.15" customHeight="1">
      <c r="B16" s="416" t="s">
        <v>733</v>
      </c>
      <c r="C16" s="1026"/>
      <c r="D16" s="1027" t="s">
        <v>734</v>
      </c>
      <c r="E16" s="417" t="str">
        <f>$F$8</f>
        <v>介護福祉士</v>
      </c>
      <c r="F16" s="418"/>
      <c r="G16" s="419" t="s">
        <v>487</v>
      </c>
      <c r="H16" s="418"/>
      <c r="I16" s="419" t="s">
        <v>734</v>
      </c>
      <c r="J16" s="418"/>
      <c r="K16" s="419" t="s">
        <v>734</v>
      </c>
      <c r="M16" s="1029" t="str">
        <f>IF(C16="","",F16+ROUNDDOWN((H16+J16)/C16,1))</f>
        <v/>
      </c>
      <c r="N16" s="1030"/>
      <c r="O16" s="1031"/>
      <c r="P16" s="1029" t="str">
        <f>IF(C16="","",F17+ROUNDDOWN((H17+J17)/C16,1))</f>
        <v/>
      </c>
      <c r="Q16" s="1030"/>
      <c r="R16" s="1031"/>
      <c r="V16" s="420"/>
      <c r="W16" s="381" t="s">
        <v>735</v>
      </c>
      <c r="X16" s="381" t="s">
        <v>736</v>
      </c>
    </row>
    <row r="17" spans="2:24" ht="26.15" customHeight="1">
      <c r="B17" s="421" t="s">
        <v>284</v>
      </c>
      <c r="C17" s="1026"/>
      <c r="D17" s="1028"/>
      <c r="E17" s="422" t="str">
        <f>$F$9</f>
        <v>介護職員</v>
      </c>
      <c r="F17" s="423"/>
      <c r="G17" s="424" t="s">
        <v>487</v>
      </c>
      <c r="H17" s="423"/>
      <c r="I17" s="424" t="s">
        <v>734</v>
      </c>
      <c r="J17" s="423"/>
      <c r="K17" s="424" t="s">
        <v>734</v>
      </c>
      <c r="M17" s="1032"/>
      <c r="N17" s="1033"/>
      <c r="O17" s="1034"/>
      <c r="P17" s="1032"/>
      <c r="Q17" s="1033"/>
      <c r="R17" s="1034"/>
      <c r="V17" s="1035" t="s">
        <v>737</v>
      </c>
      <c r="W17" s="420" t="s">
        <v>580</v>
      </c>
      <c r="X17" s="420" t="s">
        <v>738</v>
      </c>
    </row>
    <row r="18" spans="2:24" ht="26.15" customHeight="1">
      <c r="B18" s="425"/>
      <c r="C18" s="1026"/>
      <c r="D18" s="1027" t="s">
        <v>734</v>
      </c>
      <c r="E18" s="426" t="str">
        <f>$F$8</f>
        <v>介護福祉士</v>
      </c>
      <c r="F18" s="427"/>
      <c r="G18" s="428" t="s">
        <v>487</v>
      </c>
      <c r="H18" s="418"/>
      <c r="I18" s="428" t="s">
        <v>734</v>
      </c>
      <c r="J18" s="418"/>
      <c r="K18" s="428" t="s">
        <v>734</v>
      </c>
      <c r="M18" s="1029" t="str">
        <f>IF(C18="","",F18+ROUNDDOWN((H18+J18)/C18,1))</f>
        <v/>
      </c>
      <c r="N18" s="1030"/>
      <c r="O18" s="1031"/>
      <c r="P18" s="1029" t="str">
        <f>IF(C18="","",F19+ROUNDDOWN((H19+J19)/C18,1))</f>
        <v/>
      </c>
      <c r="Q18" s="1030"/>
      <c r="R18" s="1031"/>
      <c r="V18" s="1036"/>
      <c r="W18" s="420" t="s">
        <v>739</v>
      </c>
      <c r="X18" s="420" t="s">
        <v>740</v>
      </c>
    </row>
    <row r="19" spans="2:24" ht="26.15" customHeight="1">
      <c r="B19" s="421" t="s">
        <v>741</v>
      </c>
      <c r="C19" s="1026"/>
      <c r="D19" s="1028"/>
      <c r="E19" s="422" t="str">
        <f>$F$9</f>
        <v>介護職員</v>
      </c>
      <c r="F19" s="423"/>
      <c r="G19" s="424" t="s">
        <v>487</v>
      </c>
      <c r="H19" s="423"/>
      <c r="I19" s="424" t="s">
        <v>734</v>
      </c>
      <c r="J19" s="423"/>
      <c r="K19" s="424" t="s">
        <v>734</v>
      </c>
      <c r="M19" s="1032"/>
      <c r="N19" s="1033"/>
      <c r="O19" s="1034"/>
      <c r="P19" s="1032"/>
      <c r="Q19" s="1033"/>
      <c r="R19" s="1034"/>
      <c r="V19" s="1036"/>
      <c r="W19" s="420" t="s">
        <v>742</v>
      </c>
      <c r="X19" s="420" t="s">
        <v>743</v>
      </c>
    </row>
    <row r="20" spans="2:24" ht="26.15" customHeight="1">
      <c r="B20" s="425"/>
      <c r="C20" s="1026"/>
      <c r="D20" s="1027" t="s">
        <v>734</v>
      </c>
      <c r="E20" s="426" t="str">
        <f>$F$8</f>
        <v>介護福祉士</v>
      </c>
      <c r="F20" s="427"/>
      <c r="G20" s="428" t="s">
        <v>487</v>
      </c>
      <c r="H20" s="418"/>
      <c r="I20" s="428" t="s">
        <v>734</v>
      </c>
      <c r="J20" s="418"/>
      <c r="K20" s="428" t="s">
        <v>734</v>
      </c>
      <c r="M20" s="1029" t="str">
        <f>IF(C20="","",F20+ROUNDDOWN((H20+J20)/C20,1))</f>
        <v/>
      </c>
      <c r="N20" s="1030"/>
      <c r="O20" s="1031"/>
      <c r="P20" s="1029" t="str">
        <f>IF(C20="","",F21+ROUNDDOWN((H21+J21)/C20,1))</f>
        <v/>
      </c>
      <c r="Q20" s="1030"/>
      <c r="R20" s="1031"/>
      <c r="V20" s="1036"/>
      <c r="W20" s="420" t="s">
        <v>743</v>
      </c>
      <c r="X20" s="420" t="s">
        <v>743</v>
      </c>
    </row>
    <row r="21" spans="2:24" ht="26.15" customHeight="1">
      <c r="B21" s="421" t="s">
        <v>744</v>
      </c>
      <c r="C21" s="1026"/>
      <c r="D21" s="1028"/>
      <c r="E21" s="422" t="str">
        <f>$F$9</f>
        <v>介護職員</v>
      </c>
      <c r="F21" s="423"/>
      <c r="G21" s="424" t="s">
        <v>487</v>
      </c>
      <c r="H21" s="423"/>
      <c r="I21" s="424" t="s">
        <v>734</v>
      </c>
      <c r="J21" s="423"/>
      <c r="K21" s="424" t="s">
        <v>734</v>
      </c>
      <c r="M21" s="1032"/>
      <c r="N21" s="1033"/>
      <c r="O21" s="1034"/>
      <c r="P21" s="1032"/>
      <c r="Q21" s="1033"/>
      <c r="R21" s="1034"/>
      <c r="V21" s="1036"/>
      <c r="W21" s="420" t="s">
        <v>743</v>
      </c>
      <c r="X21" s="420" t="s">
        <v>743</v>
      </c>
    </row>
    <row r="22" spans="2:24" ht="26.15" customHeight="1">
      <c r="B22" s="425"/>
      <c r="C22" s="1026"/>
      <c r="D22" s="1027" t="s">
        <v>734</v>
      </c>
      <c r="E22" s="426" t="str">
        <f>$F$8</f>
        <v>介護福祉士</v>
      </c>
      <c r="F22" s="427"/>
      <c r="G22" s="428" t="s">
        <v>487</v>
      </c>
      <c r="H22" s="418"/>
      <c r="I22" s="428" t="s">
        <v>734</v>
      </c>
      <c r="J22" s="418"/>
      <c r="K22" s="428" t="s">
        <v>734</v>
      </c>
      <c r="M22" s="1029" t="str">
        <f>IF(C22="","",F22+ROUNDDOWN((H22+J22)/C22,1))</f>
        <v/>
      </c>
      <c r="N22" s="1030"/>
      <c r="O22" s="1031"/>
      <c r="P22" s="1029" t="str">
        <f>IF(C22="","",F23+ROUNDDOWN((H23+J23)/C22,1))</f>
        <v/>
      </c>
      <c r="Q22" s="1030"/>
      <c r="R22" s="1031"/>
      <c r="V22" s="1037"/>
      <c r="W22" s="420" t="s">
        <v>743</v>
      </c>
      <c r="X22" s="420" t="s">
        <v>743</v>
      </c>
    </row>
    <row r="23" spans="2:24" ht="26.15" customHeight="1">
      <c r="B23" s="421" t="s">
        <v>287</v>
      </c>
      <c r="C23" s="1026"/>
      <c r="D23" s="1028"/>
      <c r="E23" s="422" t="str">
        <f>$F$9</f>
        <v>介護職員</v>
      </c>
      <c r="F23" s="423"/>
      <c r="G23" s="424" t="s">
        <v>487</v>
      </c>
      <c r="H23" s="423"/>
      <c r="I23" s="424" t="s">
        <v>734</v>
      </c>
      <c r="J23" s="423"/>
      <c r="K23" s="424" t="s">
        <v>734</v>
      </c>
      <c r="M23" s="1032"/>
      <c r="N23" s="1033"/>
      <c r="O23" s="1034"/>
      <c r="P23" s="1032"/>
      <c r="Q23" s="1033"/>
      <c r="R23" s="1034"/>
    </row>
    <row r="24" spans="2:24" ht="26.15" customHeight="1">
      <c r="B24" s="425"/>
      <c r="C24" s="1026"/>
      <c r="D24" s="1027" t="s">
        <v>734</v>
      </c>
      <c r="E24" s="426" t="str">
        <f>$F$8</f>
        <v>介護福祉士</v>
      </c>
      <c r="F24" s="427"/>
      <c r="G24" s="428" t="s">
        <v>487</v>
      </c>
      <c r="H24" s="418"/>
      <c r="I24" s="428" t="s">
        <v>734</v>
      </c>
      <c r="J24" s="418"/>
      <c r="K24" s="428" t="s">
        <v>734</v>
      </c>
      <c r="M24" s="1029" t="str">
        <f>IF(C24="","",F24+ROUNDDOWN((H24+J24)/C24,1))</f>
        <v/>
      </c>
      <c r="N24" s="1030"/>
      <c r="O24" s="1031"/>
      <c r="P24" s="1029" t="str">
        <f>IF(C24="","",F25+ROUNDDOWN((H25+J25)/C24,1))</f>
        <v/>
      </c>
      <c r="Q24" s="1030"/>
      <c r="R24" s="1031"/>
    </row>
    <row r="25" spans="2:24" ht="26.15" customHeight="1">
      <c r="B25" s="421" t="s">
        <v>288</v>
      </c>
      <c r="C25" s="1026"/>
      <c r="D25" s="1028"/>
      <c r="E25" s="422" t="str">
        <f>$F$9</f>
        <v>介護職員</v>
      </c>
      <c r="F25" s="423"/>
      <c r="G25" s="424" t="s">
        <v>487</v>
      </c>
      <c r="H25" s="423"/>
      <c r="I25" s="424" t="s">
        <v>734</v>
      </c>
      <c r="J25" s="423"/>
      <c r="K25" s="424" t="s">
        <v>734</v>
      </c>
      <c r="M25" s="1032"/>
      <c r="N25" s="1033"/>
      <c r="O25" s="1034"/>
      <c r="P25" s="1032"/>
      <c r="Q25" s="1033"/>
      <c r="R25" s="1034"/>
    </row>
    <row r="26" spans="2:24" ht="26.15" customHeight="1">
      <c r="B26" s="425"/>
      <c r="C26" s="1026"/>
      <c r="D26" s="1027" t="s">
        <v>734</v>
      </c>
      <c r="E26" s="426" t="str">
        <f>$F$8</f>
        <v>介護福祉士</v>
      </c>
      <c r="F26" s="427"/>
      <c r="G26" s="428" t="s">
        <v>487</v>
      </c>
      <c r="H26" s="418"/>
      <c r="I26" s="428" t="s">
        <v>734</v>
      </c>
      <c r="J26" s="418"/>
      <c r="K26" s="428" t="s">
        <v>734</v>
      </c>
      <c r="M26" s="1029" t="str">
        <f>IF(C26="","",F26+ROUNDDOWN((H26+J26)/C26,1))</f>
        <v/>
      </c>
      <c r="N26" s="1030"/>
      <c r="O26" s="1031"/>
      <c r="P26" s="1029" t="str">
        <f>IF(C26="","",F27+ROUNDDOWN((H27+J27)/C26,1))</f>
        <v/>
      </c>
      <c r="Q26" s="1030"/>
      <c r="R26" s="1031"/>
    </row>
    <row r="27" spans="2:24" ht="26.15" customHeight="1">
      <c r="B27" s="421" t="s">
        <v>289</v>
      </c>
      <c r="C27" s="1026"/>
      <c r="D27" s="1028"/>
      <c r="E27" s="422" t="str">
        <f>$F$9</f>
        <v>介護職員</v>
      </c>
      <c r="F27" s="423"/>
      <c r="G27" s="424" t="s">
        <v>487</v>
      </c>
      <c r="H27" s="423"/>
      <c r="I27" s="424" t="s">
        <v>734</v>
      </c>
      <c r="J27" s="423"/>
      <c r="K27" s="424" t="s">
        <v>734</v>
      </c>
      <c r="M27" s="1032"/>
      <c r="N27" s="1033"/>
      <c r="O27" s="1034"/>
      <c r="P27" s="1032"/>
      <c r="Q27" s="1033"/>
      <c r="R27" s="1034"/>
    </row>
    <row r="28" spans="2:24" ht="26.15" customHeight="1">
      <c r="B28" s="425"/>
      <c r="C28" s="1026"/>
      <c r="D28" s="1027" t="s">
        <v>734</v>
      </c>
      <c r="E28" s="426" t="str">
        <f>$F$8</f>
        <v>介護福祉士</v>
      </c>
      <c r="F28" s="427"/>
      <c r="G28" s="428" t="s">
        <v>487</v>
      </c>
      <c r="H28" s="418"/>
      <c r="I28" s="428" t="s">
        <v>734</v>
      </c>
      <c r="J28" s="418"/>
      <c r="K28" s="428" t="s">
        <v>734</v>
      </c>
      <c r="M28" s="1029" t="str">
        <f>IF(C28="","",F28+ROUNDDOWN((H28+J28)/C28,1))</f>
        <v/>
      </c>
      <c r="N28" s="1030"/>
      <c r="O28" s="1031"/>
      <c r="P28" s="1029" t="str">
        <f>IF(C28="","",F29+ROUNDDOWN((H29+J29)/C28,1))</f>
        <v/>
      </c>
      <c r="Q28" s="1030"/>
      <c r="R28" s="1031"/>
    </row>
    <row r="29" spans="2:24" ht="26.15" customHeight="1">
      <c r="B29" s="421" t="s">
        <v>290</v>
      </c>
      <c r="C29" s="1026"/>
      <c r="D29" s="1028"/>
      <c r="E29" s="422" t="str">
        <f>$F$9</f>
        <v>介護職員</v>
      </c>
      <c r="F29" s="423"/>
      <c r="G29" s="424" t="s">
        <v>487</v>
      </c>
      <c r="H29" s="423"/>
      <c r="I29" s="424" t="s">
        <v>734</v>
      </c>
      <c r="J29" s="423"/>
      <c r="K29" s="424" t="s">
        <v>734</v>
      </c>
      <c r="M29" s="1032"/>
      <c r="N29" s="1033"/>
      <c r="O29" s="1034"/>
      <c r="P29" s="1032"/>
      <c r="Q29" s="1033"/>
      <c r="R29" s="1034"/>
    </row>
    <row r="30" spans="2:24" ht="26.15" customHeight="1">
      <c r="B30" s="425"/>
      <c r="C30" s="1026"/>
      <c r="D30" s="1027" t="s">
        <v>734</v>
      </c>
      <c r="E30" s="426" t="str">
        <f>$F$8</f>
        <v>介護福祉士</v>
      </c>
      <c r="F30" s="427"/>
      <c r="G30" s="428" t="s">
        <v>487</v>
      </c>
      <c r="H30" s="418"/>
      <c r="I30" s="428" t="s">
        <v>734</v>
      </c>
      <c r="J30" s="418"/>
      <c r="K30" s="428" t="s">
        <v>734</v>
      </c>
      <c r="M30" s="1029" t="str">
        <f>IF(C30="","",F30+ROUNDDOWN((H30+J30)/C30,1))</f>
        <v/>
      </c>
      <c r="N30" s="1030"/>
      <c r="O30" s="1031"/>
      <c r="P30" s="1029" t="str">
        <f>IF(C30="","",F31+ROUNDDOWN((H31+J31)/C30,1))</f>
        <v/>
      </c>
      <c r="Q30" s="1030"/>
      <c r="R30" s="1031"/>
    </row>
    <row r="31" spans="2:24" ht="26.15" customHeight="1">
      <c r="B31" s="421" t="s">
        <v>291</v>
      </c>
      <c r="C31" s="1026"/>
      <c r="D31" s="1028"/>
      <c r="E31" s="422" t="str">
        <f>$F$9</f>
        <v>介護職員</v>
      </c>
      <c r="F31" s="423"/>
      <c r="G31" s="424" t="s">
        <v>487</v>
      </c>
      <c r="H31" s="423"/>
      <c r="I31" s="424" t="s">
        <v>734</v>
      </c>
      <c r="J31" s="423"/>
      <c r="K31" s="424" t="s">
        <v>734</v>
      </c>
      <c r="M31" s="1032"/>
      <c r="N31" s="1033"/>
      <c r="O31" s="1034"/>
      <c r="P31" s="1032"/>
      <c r="Q31" s="1033"/>
      <c r="R31" s="1034"/>
    </row>
    <row r="32" spans="2:24" ht="26.15" customHeight="1">
      <c r="B32" s="425"/>
      <c r="C32" s="1026"/>
      <c r="D32" s="1027" t="s">
        <v>734</v>
      </c>
      <c r="E32" s="426" t="str">
        <f>$F$8</f>
        <v>介護福祉士</v>
      </c>
      <c r="F32" s="427"/>
      <c r="G32" s="428" t="s">
        <v>487</v>
      </c>
      <c r="H32" s="418"/>
      <c r="I32" s="428" t="s">
        <v>734</v>
      </c>
      <c r="J32" s="418"/>
      <c r="K32" s="428" t="s">
        <v>734</v>
      </c>
      <c r="M32" s="1029" t="str">
        <f>IF(C32="","",F32+ROUNDDOWN((H32+J32)/C32,1))</f>
        <v/>
      </c>
      <c r="N32" s="1030"/>
      <c r="O32" s="1031"/>
      <c r="P32" s="1029" t="str">
        <f>IF(C32="","",F33+ROUNDDOWN((H33+J33)/C32,1))</f>
        <v/>
      </c>
      <c r="Q32" s="1030"/>
      <c r="R32" s="1031"/>
    </row>
    <row r="33" spans="2:19" ht="26.15" customHeight="1">
      <c r="B33" s="421" t="s">
        <v>292</v>
      </c>
      <c r="C33" s="1026"/>
      <c r="D33" s="1028"/>
      <c r="E33" s="422" t="str">
        <f>$F$9</f>
        <v>介護職員</v>
      </c>
      <c r="F33" s="423"/>
      <c r="G33" s="424" t="s">
        <v>487</v>
      </c>
      <c r="H33" s="423"/>
      <c r="I33" s="424" t="s">
        <v>734</v>
      </c>
      <c r="J33" s="423"/>
      <c r="K33" s="424" t="s">
        <v>734</v>
      </c>
      <c r="M33" s="1032"/>
      <c r="N33" s="1033"/>
      <c r="O33" s="1034"/>
      <c r="P33" s="1032"/>
      <c r="Q33" s="1033"/>
      <c r="R33" s="1034"/>
    </row>
    <row r="34" spans="2:19" ht="26.15" customHeight="1">
      <c r="B34" s="416" t="s">
        <v>733</v>
      </c>
      <c r="C34" s="1026"/>
      <c r="D34" s="1027" t="s">
        <v>734</v>
      </c>
      <c r="E34" s="426" t="str">
        <f>$F$8</f>
        <v>介護福祉士</v>
      </c>
      <c r="F34" s="427"/>
      <c r="G34" s="428" t="s">
        <v>487</v>
      </c>
      <c r="H34" s="418"/>
      <c r="I34" s="428" t="s">
        <v>734</v>
      </c>
      <c r="J34" s="418"/>
      <c r="K34" s="428" t="s">
        <v>734</v>
      </c>
      <c r="M34" s="1029" t="str">
        <f>IF(C34="","",F34+ROUNDDOWN((H34+J34)/C34,1))</f>
        <v/>
      </c>
      <c r="N34" s="1030"/>
      <c r="O34" s="1031"/>
      <c r="P34" s="1029" t="str">
        <f>IF(C34="","",F35+ROUNDDOWN((H35+J35)/C34,1))</f>
        <v/>
      </c>
      <c r="Q34" s="1030"/>
      <c r="R34" s="1031"/>
    </row>
    <row r="35" spans="2:19" ht="26.15" customHeight="1">
      <c r="B35" s="421" t="s">
        <v>293</v>
      </c>
      <c r="C35" s="1026"/>
      <c r="D35" s="1028"/>
      <c r="E35" s="422" t="str">
        <f>$F$9</f>
        <v>介護職員</v>
      </c>
      <c r="F35" s="423"/>
      <c r="G35" s="424" t="s">
        <v>487</v>
      </c>
      <c r="H35" s="423"/>
      <c r="I35" s="424" t="s">
        <v>734</v>
      </c>
      <c r="J35" s="423"/>
      <c r="K35" s="424" t="s">
        <v>734</v>
      </c>
      <c r="M35" s="1032"/>
      <c r="N35" s="1033"/>
      <c r="O35" s="1034"/>
      <c r="P35" s="1032"/>
      <c r="Q35" s="1033"/>
      <c r="R35" s="1034"/>
    </row>
    <row r="36" spans="2:19" ht="26.15" customHeight="1">
      <c r="B36" s="425"/>
      <c r="C36" s="1026"/>
      <c r="D36" s="1027" t="s">
        <v>734</v>
      </c>
      <c r="E36" s="426" t="str">
        <f>$F$8</f>
        <v>介護福祉士</v>
      </c>
      <c r="F36" s="427"/>
      <c r="G36" s="428" t="s">
        <v>487</v>
      </c>
      <c r="H36" s="418"/>
      <c r="I36" s="428" t="s">
        <v>734</v>
      </c>
      <c r="J36" s="418"/>
      <c r="K36" s="428" t="s">
        <v>734</v>
      </c>
      <c r="M36" s="1029" t="str">
        <f>IF(C36="","",F36+ROUNDDOWN((H36+J36)/C36,1))</f>
        <v/>
      </c>
      <c r="N36" s="1030"/>
      <c r="O36" s="1031"/>
      <c r="P36" s="1029" t="str">
        <f>IF(C36="","",F37+ROUNDDOWN((H37+J37)/C36,1))</f>
        <v/>
      </c>
      <c r="Q36" s="1030"/>
      <c r="R36" s="1031"/>
    </row>
    <row r="37" spans="2:19" ht="26.15" customHeight="1">
      <c r="B37" s="421" t="s">
        <v>294</v>
      </c>
      <c r="C37" s="1026"/>
      <c r="D37" s="1028"/>
      <c r="E37" s="422" t="str">
        <f>$F$9</f>
        <v>介護職員</v>
      </c>
      <c r="F37" s="423"/>
      <c r="G37" s="424" t="s">
        <v>487</v>
      </c>
      <c r="H37" s="423"/>
      <c r="I37" s="424" t="s">
        <v>734</v>
      </c>
      <c r="J37" s="423"/>
      <c r="K37" s="424" t="s">
        <v>734</v>
      </c>
      <c r="M37" s="1032"/>
      <c r="N37" s="1033"/>
      <c r="O37" s="1034"/>
      <c r="P37" s="1032"/>
      <c r="Q37" s="1033"/>
      <c r="R37" s="1034"/>
    </row>
    <row r="38" spans="2:19" ht="6.75" customHeight="1">
      <c r="B38" s="429"/>
      <c r="C38" s="430"/>
      <c r="D38" s="429"/>
      <c r="E38" s="431"/>
      <c r="F38" s="432"/>
      <c r="G38" s="433"/>
      <c r="H38" s="432"/>
      <c r="I38" s="433"/>
      <c r="J38" s="434"/>
      <c r="K38" s="435"/>
      <c r="L38" s="435"/>
      <c r="M38" s="436"/>
      <c r="N38" s="436"/>
      <c r="O38" s="436"/>
      <c r="P38" s="436"/>
      <c r="Q38" s="436"/>
      <c r="R38" s="436"/>
    </row>
    <row r="39" spans="2:19" ht="20.149999999999999" customHeight="1">
      <c r="H39" s="410"/>
      <c r="J39" s="1028" t="s">
        <v>281</v>
      </c>
      <c r="K39" s="1028"/>
      <c r="L39" s="1028"/>
      <c r="M39" s="1032" t="str">
        <f>IF(SUM(M16:O37)=0,"",SUM(M16:O37))</f>
        <v/>
      </c>
      <c r="N39" s="1033"/>
      <c r="O39" s="1034"/>
      <c r="P39" s="1032" t="str">
        <f>IF(SUM(P16:R37)=0,"",SUM(P16:R37))</f>
        <v/>
      </c>
      <c r="Q39" s="1033"/>
      <c r="R39" s="1033"/>
      <c r="S39" s="437"/>
    </row>
    <row r="40" spans="2:19" ht="20.149999999999999" customHeight="1">
      <c r="H40" s="410"/>
      <c r="J40" s="1014" t="s">
        <v>745</v>
      </c>
      <c r="K40" s="1014"/>
      <c r="L40" s="1014"/>
      <c r="M40" s="1038" t="str">
        <f>IF(M39="","",ROUNDDOWN(M39/$K$11,1))</f>
        <v/>
      </c>
      <c r="N40" s="1039"/>
      <c r="O40" s="1040"/>
      <c r="P40" s="1038" t="str">
        <f>IF(P39="","",ROUNDDOWN(P39/$K$11,1))</f>
        <v/>
      </c>
      <c r="Q40" s="1039"/>
      <c r="R40" s="1040"/>
    </row>
    <row r="41" spans="2:19" ht="18.75" customHeight="1">
      <c r="J41" s="1041" t="str">
        <f>$M$15</f>
        <v>介護福祉士</v>
      </c>
      <c r="K41" s="1042"/>
      <c r="L41" s="1042"/>
      <c r="M41" s="1042"/>
      <c r="N41" s="1042"/>
      <c r="O41" s="1043"/>
      <c r="P41" s="1044" t="str">
        <f>IF(M40="","",M40/P40)</f>
        <v/>
      </c>
      <c r="Q41" s="1045"/>
      <c r="R41" s="1046"/>
    </row>
    <row r="42" spans="2:19" ht="18.75" customHeight="1">
      <c r="J42" s="1050" t="s">
        <v>746</v>
      </c>
      <c r="K42" s="1051"/>
      <c r="L42" s="1051"/>
      <c r="M42" s="1051"/>
      <c r="N42" s="1051"/>
      <c r="O42" s="1052"/>
      <c r="P42" s="1047"/>
      <c r="Q42" s="1048"/>
      <c r="R42" s="1049"/>
    </row>
    <row r="43" spans="2:19" ht="18.75" customHeight="1">
      <c r="J43" s="410"/>
      <c r="K43" s="410"/>
      <c r="L43" s="410"/>
      <c r="M43" s="410"/>
      <c r="N43" s="410"/>
      <c r="O43" s="410"/>
      <c r="P43" s="410"/>
      <c r="Q43" s="410"/>
      <c r="R43" s="438"/>
    </row>
    <row r="44" spans="2:19" ht="18.75" customHeight="1">
      <c r="B44" s="188" t="s">
        <v>96</v>
      </c>
      <c r="C44" s="1016" t="s">
        <v>747</v>
      </c>
      <c r="D44" s="1016"/>
      <c r="E44" s="1016"/>
      <c r="F44" s="1016"/>
      <c r="G44" s="1016"/>
      <c r="H44" s="1016"/>
      <c r="I44" s="1016"/>
      <c r="J44" s="1016"/>
      <c r="K44" s="1016"/>
      <c r="M44" s="1017" t="s">
        <v>728</v>
      </c>
      <c r="N44" s="1018"/>
      <c r="O44" s="1018"/>
      <c r="P44" s="1018"/>
      <c r="Q44" s="1018"/>
      <c r="R44" s="1019"/>
    </row>
    <row r="45" spans="2:19" ht="79.5" customHeight="1">
      <c r="B45" s="415"/>
      <c r="C45" s="1020" t="s">
        <v>729</v>
      </c>
      <c r="D45" s="1020"/>
      <c r="E45" s="415"/>
      <c r="F45" s="1021" t="s">
        <v>730</v>
      </c>
      <c r="G45" s="1021"/>
      <c r="H45" s="1022" t="s">
        <v>731</v>
      </c>
      <c r="I45" s="1022"/>
      <c r="J45" s="1020" t="s">
        <v>732</v>
      </c>
      <c r="K45" s="1020"/>
      <c r="M45" s="1023" t="str">
        <f>F8</f>
        <v>介護福祉士</v>
      </c>
      <c r="N45" s="1024"/>
      <c r="O45" s="1025"/>
      <c r="P45" s="1023" t="str">
        <f>F9</f>
        <v>介護職員</v>
      </c>
      <c r="Q45" s="1024"/>
      <c r="R45" s="1025"/>
    </row>
    <row r="46" spans="2:19" ht="25.5" customHeight="1">
      <c r="B46" s="416" t="s">
        <v>733</v>
      </c>
      <c r="C46" s="1026"/>
      <c r="D46" s="1027" t="s">
        <v>734</v>
      </c>
      <c r="E46" s="439" t="str">
        <f>$F$8</f>
        <v>介護福祉士</v>
      </c>
      <c r="F46" s="418"/>
      <c r="G46" s="419" t="s">
        <v>487</v>
      </c>
      <c r="H46" s="418"/>
      <c r="I46" s="419" t="s">
        <v>734</v>
      </c>
      <c r="J46" s="418"/>
      <c r="K46" s="419" t="s">
        <v>734</v>
      </c>
      <c r="M46" s="1029" t="str">
        <f>IF(C46="","",F46+ROUNDDOWN((H46+J46)/C46,1))</f>
        <v/>
      </c>
      <c r="N46" s="1030"/>
      <c r="O46" s="1031"/>
      <c r="P46" s="1029" t="str">
        <f>IF(C46="","",F47+ROUNDDOWN((H47+J47)/C46,1))</f>
        <v/>
      </c>
      <c r="Q46" s="1030"/>
      <c r="R46" s="1031"/>
    </row>
    <row r="47" spans="2:19" ht="25.5" customHeight="1">
      <c r="B47" s="440" t="s">
        <v>284</v>
      </c>
      <c r="C47" s="1026"/>
      <c r="D47" s="1028"/>
      <c r="E47" s="441" t="str">
        <f>$F$9</f>
        <v>介護職員</v>
      </c>
      <c r="F47" s="423"/>
      <c r="G47" s="424" t="s">
        <v>487</v>
      </c>
      <c r="H47" s="423"/>
      <c r="I47" s="424" t="s">
        <v>734</v>
      </c>
      <c r="J47" s="423"/>
      <c r="K47" s="424" t="s">
        <v>734</v>
      </c>
      <c r="M47" s="1032"/>
      <c r="N47" s="1033"/>
      <c r="O47" s="1034"/>
      <c r="P47" s="1032"/>
      <c r="Q47" s="1033"/>
      <c r="R47" s="1034"/>
    </row>
    <row r="48" spans="2:19" ht="25.5" customHeight="1">
      <c r="B48" s="442"/>
      <c r="C48" s="1026"/>
      <c r="D48" s="1027" t="s">
        <v>734</v>
      </c>
      <c r="E48" s="443" t="str">
        <f>$F$8</f>
        <v>介護福祉士</v>
      </c>
      <c r="F48" s="427"/>
      <c r="G48" s="428" t="s">
        <v>487</v>
      </c>
      <c r="H48" s="418"/>
      <c r="I48" s="428" t="s">
        <v>734</v>
      </c>
      <c r="J48" s="418"/>
      <c r="K48" s="428" t="s">
        <v>734</v>
      </c>
      <c r="M48" s="1029" t="str">
        <f>IF(C48="","",F48+ROUNDDOWN((H48+J48)/C48,1))</f>
        <v/>
      </c>
      <c r="N48" s="1030"/>
      <c r="O48" s="1031"/>
      <c r="P48" s="1029" t="str">
        <f>IF(C48="","",F49+ROUNDDOWN((H49+J49)/C48,1))</f>
        <v/>
      </c>
      <c r="Q48" s="1030"/>
      <c r="R48" s="1031"/>
    </row>
    <row r="49" spans="2:18" ht="25.5" customHeight="1">
      <c r="B49" s="440" t="s">
        <v>741</v>
      </c>
      <c r="C49" s="1026"/>
      <c r="D49" s="1028"/>
      <c r="E49" s="441" t="str">
        <f>$F$9</f>
        <v>介護職員</v>
      </c>
      <c r="F49" s="423"/>
      <c r="G49" s="424" t="s">
        <v>487</v>
      </c>
      <c r="H49" s="423"/>
      <c r="I49" s="424" t="s">
        <v>734</v>
      </c>
      <c r="J49" s="423"/>
      <c r="K49" s="424" t="s">
        <v>734</v>
      </c>
      <c r="M49" s="1032"/>
      <c r="N49" s="1033"/>
      <c r="O49" s="1034"/>
      <c r="P49" s="1032"/>
      <c r="Q49" s="1033"/>
      <c r="R49" s="1034"/>
    </row>
    <row r="50" spans="2:18" ht="25.5" customHeight="1">
      <c r="B50" s="442"/>
      <c r="C50" s="1026"/>
      <c r="D50" s="1027" t="s">
        <v>734</v>
      </c>
      <c r="E50" s="443" t="str">
        <f>$F$8</f>
        <v>介護福祉士</v>
      </c>
      <c r="F50" s="427"/>
      <c r="G50" s="428" t="s">
        <v>487</v>
      </c>
      <c r="H50" s="418"/>
      <c r="I50" s="428" t="s">
        <v>734</v>
      </c>
      <c r="J50" s="418"/>
      <c r="K50" s="428" t="s">
        <v>734</v>
      </c>
      <c r="M50" s="1029" t="str">
        <f>IF(C50="","",F50+ROUNDDOWN((H50+J50)/C50,1))</f>
        <v/>
      </c>
      <c r="N50" s="1030"/>
      <c r="O50" s="1031"/>
      <c r="P50" s="1029" t="str">
        <f>IF(C50="","",F51+ROUNDDOWN((H51+J51)/C50,1))</f>
        <v/>
      </c>
      <c r="Q50" s="1030"/>
      <c r="R50" s="1031"/>
    </row>
    <row r="51" spans="2:18" ht="25.5" customHeight="1">
      <c r="B51" s="440" t="s">
        <v>744</v>
      </c>
      <c r="C51" s="1026"/>
      <c r="D51" s="1028"/>
      <c r="E51" s="441" t="str">
        <f>$F$9</f>
        <v>介護職員</v>
      </c>
      <c r="F51" s="423"/>
      <c r="G51" s="424" t="s">
        <v>487</v>
      </c>
      <c r="H51" s="423"/>
      <c r="I51" s="424" t="s">
        <v>734</v>
      </c>
      <c r="J51" s="423"/>
      <c r="K51" s="424" t="s">
        <v>734</v>
      </c>
      <c r="M51" s="1032"/>
      <c r="N51" s="1033"/>
      <c r="O51" s="1034"/>
      <c r="P51" s="1032"/>
      <c r="Q51" s="1033"/>
      <c r="R51" s="1034"/>
    </row>
    <row r="52" spans="2:18" ht="6.75" customHeight="1">
      <c r="J52" s="410"/>
      <c r="K52" s="410"/>
      <c r="L52" s="410"/>
      <c r="M52" s="410"/>
      <c r="N52" s="410"/>
      <c r="O52" s="410"/>
      <c r="P52" s="410"/>
      <c r="Q52" s="410"/>
      <c r="R52" s="438"/>
    </row>
    <row r="53" spans="2:18" ht="20.149999999999999" customHeight="1">
      <c r="J53" s="1014" t="s">
        <v>281</v>
      </c>
      <c r="K53" s="1014"/>
      <c r="L53" s="1014"/>
      <c r="M53" s="1038" t="str">
        <f>IF(SUM(M46:O51)=0,"",SUM(M46:O51))</f>
        <v/>
      </c>
      <c r="N53" s="1039"/>
      <c r="O53" s="1040"/>
      <c r="P53" s="1038" t="str">
        <f>IF(SUM(P46:R51)=0,"",SUM(P46:R51))</f>
        <v/>
      </c>
      <c r="Q53" s="1039"/>
      <c r="R53" s="1040"/>
    </row>
    <row r="54" spans="2:18" ht="20.149999999999999" customHeight="1">
      <c r="J54" s="1014" t="s">
        <v>745</v>
      </c>
      <c r="K54" s="1014"/>
      <c r="L54" s="1014"/>
      <c r="M54" s="1038" t="str">
        <f>IF(M53="","",ROUNDDOWN(M53/3,1))</f>
        <v/>
      </c>
      <c r="N54" s="1039"/>
      <c r="O54" s="1040"/>
      <c r="P54" s="1038" t="str">
        <f>IF(P53="","",ROUNDDOWN(P53/3,1))</f>
        <v/>
      </c>
      <c r="Q54" s="1039"/>
      <c r="R54" s="1040"/>
    </row>
    <row r="55" spans="2:18" ht="18.75" customHeight="1">
      <c r="J55" s="1041" t="str">
        <f>$M$15</f>
        <v>介護福祉士</v>
      </c>
      <c r="K55" s="1042"/>
      <c r="L55" s="1042"/>
      <c r="M55" s="1042"/>
      <c r="N55" s="1042"/>
      <c r="O55" s="1043"/>
      <c r="P55" s="1044" t="str">
        <f>IF(M54="","",M54/P54)</f>
        <v/>
      </c>
      <c r="Q55" s="1045"/>
      <c r="R55" s="1046"/>
    </row>
    <row r="56" spans="2:18" ht="18.75" customHeight="1">
      <c r="J56" s="1050" t="s">
        <v>746</v>
      </c>
      <c r="K56" s="1051"/>
      <c r="L56" s="1051"/>
      <c r="M56" s="1051"/>
      <c r="N56" s="1051"/>
      <c r="O56" s="1052"/>
      <c r="P56" s="1047"/>
      <c r="Q56" s="1048"/>
      <c r="R56" s="1049"/>
    </row>
    <row r="57" spans="2:18" ht="18.75" customHeight="1">
      <c r="J57" s="410"/>
      <c r="K57" s="410"/>
      <c r="L57" s="410"/>
      <c r="M57" s="410"/>
      <c r="N57" s="410"/>
      <c r="O57" s="410"/>
      <c r="P57" s="410"/>
      <c r="Q57" s="410"/>
      <c r="R57" s="438"/>
    </row>
    <row r="59" spans="2:18">
      <c r="B59" s="408" t="s">
        <v>493</v>
      </c>
    </row>
    <row r="60" spans="2:18">
      <c r="B60" s="1053" t="s">
        <v>748</v>
      </c>
      <c r="C60" s="1053"/>
      <c r="D60" s="1053"/>
      <c r="E60" s="1053"/>
      <c r="F60" s="1053"/>
      <c r="G60" s="1053"/>
      <c r="H60" s="1053"/>
      <c r="I60" s="1053"/>
      <c r="J60" s="1053"/>
      <c r="K60" s="1053"/>
      <c r="L60" s="1053"/>
      <c r="M60" s="1053"/>
      <c r="N60" s="1053"/>
      <c r="O60" s="1053"/>
      <c r="P60" s="1053"/>
      <c r="Q60" s="1053"/>
      <c r="R60" s="1053"/>
    </row>
    <row r="61" spans="2:18">
      <c r="B61" s="1053" t="s">
        <v>749</v>
      </c>
      <c r="C61" s="1053"/>
      <c r="D61" s="1053"/>
      <c r="E61" s="1053"/>
      <c r="F61" s="1053"/>
      <c r="G61" s="1053"/>
      <c r="H61" s="1053"/>
      <c r="I61" s="1053"/>
      <c r="J61" s="1053"/>
      <c r="K61" s="1053"/>
      <c r="L61" s="1053"/>
      <c r="M61" s="1053"/>
      <c r="N61" s="1053"/>
      <c r="O61" s="1053"/>
      <c r="P61" s="1053"/>
      <c r="Q61" s="1053"/>
      <c r="R61" s="1053"/>
    </row>
    <row r="62" spans="2:18">
      <c r="B62" s="1053" t="s">
        <v>750</v>
      </c>
      <c r="C62" s="1053"/>
      <c r="D62" s="1053"/>
      <c r="E62" s="1053"/>
      <c r="F62" s="1053"/>
      <c r="G62" s="1053"/>
      <c r="H62" s="1053"/>
      <c r="I62" s="1053"/>
      <c r="J62" s="1053"/>
      <c r="K62" s="1053"/>
      <c r="L62" s="1053"/>
      <c r="M62" s="1053"/>
      <c r="N62" s="1053"/>
      <c r="O62" s="1053"/>
      <c r="P62" s="1053"/>
      <c r="Q62" s="1053"/>
      <c r="R62" s="1053"/>
    </row>
    <row r="63" spans="2:18">
      <c r="B63" s="444" t="s">
        <v>751</v>
      </c>
      <c r="C63" s="444"/>
      <c r="D63" s="444"/>
      <c r="E63" s="444"/>
      <c r="F63" s="444"/>
      <c r="G63" s="444"/>
      <c r="H63" s="444"/>
      <c r="I63" s="444"/>
      <c r="J63" s="444"/>
      <c r="K63" s="444"/>
      <c r="L63" s="444"/>
      <c r="M63" s="444"/>
      <c r="N63" s="444"/>
      <c r="O63" s="444"/>
      <c r="P63" s="444"/>
      <c r="Q63" s="444"/>
      <c r="R63" s="444"/>
    </row>
    <row r="64" spans="2:18">
      <c r="B64" s="1053" t="s">
        <v>752</v>
      </c>
      <c r="C64" s="1053"/>
      <c r="D64" s="1053"/>
      <c r="E64" s="1053"/>
      <c r="F64" s="1053"/>
      <c r="G64" s="1053"/>
      <c r="H64" s="1053"/>
      <c r="I64" s="1053"/>
      <c r="J64" s="1053"/>
      <c r="K64" s="1053"/>
      <c r="L64" s="1053"/>
      <c r="M64" s="1053"/>
      <c r="N64" s="1053"/>
      <c r="O64" s="1053"/>
      <c r="P64" s="1053"/>
      <c r="Q64" s="1053"/>
      <c r="R64" s="1053"/>
    </row>
    <row r="65" spans="2:18">
      <c r="B65" s="1053" t="s">
        <v>753</v>
      </c>
      <c r="C65" s="1053"/>
      <c r="D65" s="1053"/>
      <c r="E65" s="1053"/>
      <c r="F65" s="1053"/>
      <c r="G65" s="1053"/>
      <c r="H65" s="1053"/>
      <c r="I65" s="1053"/>
      <c r="J65" s="1053"/>
      <c r="K65" s="1053"/>
      <c r="L65" s="1053"/>
      <c r="M65" s="1053"/>
      <c r="N65" s="1053"/>
      <c r="O65" s="1053"/>
      <c r="P65" s="1053"/>
      <c r="Q65" s="1053"/>
      <c r="R65" s="1053"/>
    </row>
    <row r="66" spans="2:18">
      <c r="B66" s="1053" t="s">
        <v>754</v>
      </c>
      <c r="C66" s="1053"/>
      <c r="D66" s="1053"/>
      <c r="E66" s="1053"/>
      <c r="F66" s="1053"/>
      <c r="G66" s="1053"/>
      <c r="H66" s="1053"/>
      <c r="I66" s="1053"/>
      <c r="J66" s="1053"/>
      <c r="K66" s="1053"/>
      <c r="L66" s="1053"/>
      <c r="M66" s="1053"/>
      <c r="N66" s="1053"/>
      <c r="O66" s="1053"/>
      <c r="P66" s="1053"/>
      <c r="Q66" s="1053"/>
      <c r="R66" s="1053"/>
    </row>
    <row r="67" spans="2:18">
      <c r="B67" s="1053" t="s">
        <v>755</v>
      </c>
      <c r="C67" s="1053"/>
      <c r="D67" s="1053"/>
      <c r="E67" s="1053"/>
      <c r="F67" s="1053"/>
      <c r="G67" s="1053"/>
      <c r="H67" s="1053"/>
      <c r="I67" s="1053"/>
      <c r="J67" s="1053"/>
      <c r="K67" s="1053"/>
      <c r="L67" s="1053"/>
      <c r="M67" s="1053"/>
      <c r="N67" s="1053"/>
      <c r="O67" s="1053"/>
      <c r="P67" s="1053"/>
      <c r="Q67" s="1053"/>
      <c r="R67" s="1053"/>
    </row>
    <row r="68" spans="2:18">
      <c r="B68" s="1053" t="s">
        <v>756</v>
      </c>
      <c r="C68" s="1053"/>
      <c r="D68" s="1053"/>
      <c r="E68" s="1053"/>
      <c r="F68" s="1053"/>
      <c r="G68" s="1053"/>
      <c r="H68" s="1053"/>
      <c r="I68" s="1053"/>
      <c r="J68" s="1053"/>
      <c r="K68" s="1053"/>
      <c r="L68" s="1053"/>
      <c r="M68" s="1053"/>
      <c r="N68" s="1053"/>
      <c r="O68" s="1053"/>
      <c r="P68" s="1053"/>
      <c r="Q68" s="1053"/>
      <c r="R68" s="1053"/>
    </row>
    <row r="69" spans="2:18">
      <c r="B69" s="1053" t="s">
        <v>757</v>
      </c>
      <c r="C69" s="1053"/>
      <c r="D69" s="1053"/>
      <c r="E69" s="1053"/>
      <c r="F69" s="1053"/>
      <c r="G69" s="1053"/>
      <c r="H69" s="1053"/>
      <c r="I69" s="1053"/>
      <c r="J69" s="1053"/>
      <c r="K69" s="1053"/>
      <c r="L69" s="1053"/>
      <c r="M69" s="1053"/>
      <c r="N69" s="1053"/>
      <c r="O69" s="1053"/>
      <c r="P69" s="1053"/>
      <c r="Q69" s="1053"/>
      <c r="R69" s="1053"/>
    </row>
    <row r="70" spans="2:18">
      <c r="B70" s="1053" t="s">
        <v>758</v>
      </c>
      <c r="C70" s="1053"/>
      <c r="D70" s="1053"/>
      <c r="E70" s="1053"/>
      <c r="F70" s="1053"/>
      <c r="G70" s="1053"/>
      <c r="H70" s="1053"/>
      <c r="I70" s="1053"/>
      <c r="J70" s="1053"/>
      <c r="K70" s="1053"/>
      <c r="L70" s="1053"/>
      <c r="M70" s="1053"/>
      <c r="N70" s="1053"/>
      <c r="O70" s="1053"/>
      <c r="P70" s="1053"/>
      <c r="Q70" s="1053"/>
      <c r="R70" s="1053"/>
    </row>
    <row r="71" spans="2:18">
      <c r="B71" s="1053" t="s">
        <v>759</v>
      </c>
      <c r="C71" s="1053"/>
      <c r="D71" s="1053"/>
      <c r="E71" s="1053"/>
      <c r="F71" s="1053"/>
      <c r="G71" s="1053"/>
      <c r="H71" s="1053"/>
      <c r="I71" s="1053"/>
      <c r="J71" s="1053"/>
      <c r="K71" s="1053"/>
      <c r="L71" s="1053"/>
      <c r="M71" s="1053"/>
      <c r="N71" s="1053"/>
      <c r="O71" s="1053"/>
      <c r="P71" s="1053"/>
      <c r="Q71" s="1053"/>
      <c r="R71" s="1053"/>
    </row>
    <row r="72" spans="2:18">
      <c r="B72" s="1053" t="s">
        <v>760</v>
      </c>
      <c r="C72" s="1053"/>
      <c r="D72" s="1053"/>
      <c r="E72" s="1053"/>
      <c r="F72" s="1053"/>
      <c r="G72" s="1053"/>
      <c r="H72" s="1053"/>
      <c r="I72" s="1053"/>
      <c r="J72" s="1053"/>
      <c r="K72" s="1053"/>
      <c r="L72" s="1053"/>
      <c r="M72" s="1053"/>
      <c r="N72" s="1053"/>
      <c r="O72" s="1053"/>
      <c r="P72" s="1053"/>
      <c r="Q72" s="1053"/>
      <c r="R72" s="1053"/>
    </row>
    <row r="73" spans="2:18">
      <c r="B73" s="1053" t="s">
        <v>761</v>
      </c>
      <c r="C73" s="1053"/>
      <c r="D73" s="1053"/>
      <c r="E73" s="1053"/>
      <c r="F73" s="1053"/>
      <c r="G73" s="1053"/>
      <c r="H73" s="1053"/>
      <c r="I73" s="1053"/>
      <c r="J73" s="1053"/>
      <c r="K73" s="1053"/>
      <c r="L73" s="1053"/>
      <c r="M73" s="1053"/>
      <c r="N73" s="1053"/>
      <c r="O73" s="1053"/>
      <c r="P73" s="1053"/>
      <c r="Q73" s="1053"/>
      <c r="R73" s="1053"/>
    </row>
    <row r="74" spans="2:18">
      <c r="B74" s="1053" t="s">
        <v>762</v>
      </c>
      <c r="C74" s="1053"/>
      <c r="D74" s="1053"/>
      <c r="E74" s="1053"/>
      <c r="F74" s="1053"/>
      <c r="G74" s="1053"/>
      <c r="H74" s="1053"/>
      <c r="I74" s="1053"/>
      <c r="J74" s="1053"/>
      <c r="K74" s="1053"/>
      <c r="L74" s="1053"/>
      <c r="M74" s="1053"/>
      <c r="N74" s="1053"/>
      <c r="O74" s="1053"/>
      <c r="P74" s="1053"/>
      <c r="Q74" s="1053"/>
      <c r="R74" s="1053"/>
    </row>
    <row r="75" spans="2:18">
      <c r="B75" s="1053" t="s">
        <v>763</v>
      </c>
      <c r="C75" s="1053"/>
      <c r="D75" s="1053"/>
      <c r="E75" s="1053"/>
      <c r="F75" s="1053"/>
      <c r="G75" s="1053"/>
      <c r="H75" s="1053"/>
      <c r="I75" s="1053"/>
      <c r="J75" s="1053"/>
      <c r="K75" s="1053"/>
      <c r="L75" s="1053"/>
      <c r="M75" s="1053"/>
      <c r="N75" s="1053"/>
      <c r="O75" s="1053"/>
      <c r="P75" s="1053"/>
      <c r="Q75" s="1053"/>
      <c r="R75" s="1053"/>
    </row>
    <row r="76" spans="2:18">
      <c r="B76" s="1053" t="s">
        <v>764</v>
      </c>
      <c r="C76" s="1053"/>
      <c r="D76" s="1053"/>
      <c r="E76" s="1053"/>
      <c r="F76" s="1053"/>
      <c r="G76" s="1053"/>
      <c r="H76" s="1053"/>
      <c r="I76" s="1053"/>
      <c r="J76" s="1053"/>
      <c r="K76" s="1053"/>
      <c r="L76" s="1053"/>
      <c r="M76" s="1053"/>
      <c r="N76" s="1053"/>
      <c r="O76" s="1053"/>
      <c r="P76" s="1053"/>
      <c r="Q76" s="1053"/>
      <c r="R76" s="1053"/>
    </row>
    <row r="77" spans="2:18">
      <c r="B77" s="1053" t="s">
        <v>765</v>
      </c>
      <c r="C77" s="1053"/>
      <c r="D77" s="1053"/>
      <c r="E77" s="1053"/>
      <c r="F77" s="1053"/>
      <c r="G77" s="1053"/>
      <c r="H77" s="1053"/>
      <c r="I77" s="1053"/>
      <c r="J77" s="1053"/>
      <c r="K77" s="1053"/>
      <c r="L77" s="1053"/>
      <c r="M77" s="1053"/>
      <c r="N77" s="1053"/>
      <c r="O77" s="1053"/>
      <c r="P77" s="1053"/>
      <c r="Q77" s="1053"/>
      <c r="R77" s="1053"/>
    </row>
    <row r="78" spans="2:18">
      <c r="B78" s="1053" t="s">
        <v>766</v>
      </c>
      <c r="C78" s="1053"/>
      <c r="D78" s="1053"/>
      <c r="E78" s="1053"/>
      <c r="F78" s="1053"/>
      <c r="G78" s="1053"/>
      <c r="H78" s="1053"/>
      <c r="I78" s="1053"/>
      <c r="J78" s="1053"/>
      <c r="K78" s="1053"/>
      <c r="L78" s="1053"/>
      <c r="M78" s="1053"/>
      <c r="N78" s="1053"/>
      <c r="O78" s="1053"/>
      <c r="P78" s="1053"/>
      <c r="Q78" s="1053"/>
      <c r="R78" s="1053"/>
    </row>
    <row r="79" spans="2:18">
      <c r="B79" s="1053" t="s">
        <v>767</v>
      </c>
      <c r="C79" s="1053"/>
      <c r="D79" s="1053"/>
      <c r="E79" s="1053"/>
      <c r="F79" s="1053"/>
      <c r="G79" s="1053"/>
      <c r="H79" s="1053"/>
      <c r="I79" s="1053"/>
      <c r="J79" s="1053"/>
      <c r="K79" s="1053"/>
      <c r="L79" s="1053"/>
      <c r="M79" s="1053"/>
      <c r="N79" s="1053"/>
      <c r="O79" s="1053"/>
      <c r="P79" s="1053"/>
      <c r="Q79" s="1053"/>
      <c r="R79" s="1053"/>
    </row>
    <row r="80" spans="2:18">
      <c r="B80" s="1053" t="s">
        <v>768</v>
      </c>
      <c r="C80" s="1053"/>
      <c r="D80" s="1053"/>
      <c r="E80" s="1053"/>
      <c r="F80" s="1053"/>
      <c r="G80" s="1053"/>
      <c r="H80" s="1053"/>
      <c r="I80" s="1053"/>
      <c r="J80" s="1053"/>
      <c r="K80" s="1053"/>
      <c r="L80" s="1053"/>
      <c r="M80" s="1053"/>
      <c r="N80" s="1053"/>
      <c r="O80" s="1053"/>
      <c r="P80" s="1053"/>
      <c r="Q80" s="1053"/>
      <c r="R80" s="1053"/>
    </row>
    <row r="81" spans="2:18">
      <c r="B81" s="1053" t="s">
        <v>769</v>
      </c>
      <c r="C81" s="1053"/>
      <c r="D81" s="1053"/>
      <c r="E81" s="1053"/>
      <c r="F81" s="1053"/>
      <c r="G81" s="1053"/>
      <c r="H81" s="1053"/>
      <c r="I81" s="1053"/>
      <c r="J81" s="1053"/>
      <c r="K81" s="1053"/>
      <c r="L81" s="1053"/>
      <c r="M81" s="1053"/>
      <c r="N81" s="1053"/>
      <c r="O81" s="1053"/>
      <c r="P81" s="1053"/>
      <c r="Q81" s="1053"/>
      <c r="R81" s="1053"/>
    </row>
    <row r="82" spans="2:18">
      <c r="B82" s="1053" t="s">
        <v>770</v>
      </c>
      <c r="C82" s="1053"/>
      <c r="D82" s="1053"/>
      <c r="E82" s="1053"/>
      <c r="F82" s="1053"/>
      <c r="G82" s="1053"/>
      <c r="H82" s="1053"/>
      <c r="I82" s="1053"/>
      <c r="J82" s="1053"/>
      <c r="K82" s="1053"/>
      <c r="L82" s="1053"/>
      <c r="M82" s="1053"/>
      <c r="N82" s="1053"/>
      <c r="O82" s="1053"/>
      <c r="P82" s="1053"/>
      <c r="Q82" s="1053"/>
      <c r="R82" s="1053"/>
    </row>
    <row r="83" spans="2:18">
      <c r="B83" s="1054" t="s">
        <v>771</v>
      </c>
      <c r="C83" s="1053"/>
      <c r="D83" s="1053"/>
      <c r="E83" s="1053"/>
      <c r="F83" s="1053"/>
      <c r="G83" s="1053"/>
      <c r="H83" s="1053"/>
      <c r="I83" s="1053"/>
      <c r="J83" s="1053"/>
      <c r="K83" s="1053"/>
      <c r="L83" s="1053"/>
      <c r="M83" s="1053"/>
      <c r="N83" s="1053"/>
      <c r="O83" s="1053"/>
      <c r="P83" s="1053"/>
      <c r="Q83" s="1053"/>
      <c r="R83" s="1053"/>
    </row>
    <row r="84" spans="2:18">
      <c r="B84" s="1053" t="s">
        <v>772</v>
      </c>
      <c r="C84" s="1053"/>
      <c r="D84" s="1053"/>
      <c r="E84" s="1053"/>
      <c r="F84" s="1053"/>
      <c r="G84" s="1053"/>
      <c r="H84" s="1053"/>
      <c r="I84" s="1053"/>
      <c r="J84" s="1053"/>
      <c r="K84" s="1053"/>
      <c r="L84" s="1053"/>
      <c r="M84" s="1053"/>
      <c r="N84" s="1053"/>
      <c r="O84" s="1053"/>
      <c r="P84" s="1053"/>
      <c r="Q84" s="1053"/>
      <c r="R84" s="1053"/>
    </row>
    <row r="85" spans="2:18">
      <c r="B85" s="1053" t="s">
        <v>773</v>
      </c>
      <c r="C85" s="1053"/>
      <c r="D85" s="1053"/>
      <c r="E85" s="1053"/>
      <c r="F85" s="1053"/>
      <c r="G85" s="1053"/>
      <c r="H85" s="1053"/>
      <c r="I85" s="1053"/>
      <c r="J85" s="1053"/>
      <c r="K85" s="1053"/>
      <c r="L85" s="1053"/>
      <c r="M85" s="1053"/>
      <c r="N85" s="1053"/>
      <c r="O85" s="1053"/>
      <c r="P85" s="1053"/>
      <c r="Q85" s="1053"/>
      <c r="R85" s="1053"/>
    </row>
    <row r="86" spans="2:18">
      <c r="B86" s="1053"/>
      <c r="C86" s="1053"/>
      <c r="D86" s="1053"/>
      <c r="E86" s="1053"/>
      <c r="F86" s="1053"/>
      <c r="G86" s="1053"/>
      <c r="H86" s="1053"/>
      <c r="I86" s="1053"/>
      <c r="J86" s="1053"/>
      <c r="K86" s="1053"/>
      <c r="L86" s="1053"/>
      <c r="M86" s="1053"/>
      <c r="N86" s="1053"/>
      <c r="O86" s="1053"/>
      <c r="P86" s="1053"/>
      <c r="Q86" s="1053"/>
      <c r="R86" s="1053"/>
    </row>
    <row r="87" spans="2:18">
      <c r="B87" s="1053"/>
      <c r="C87" s="1053"/>
      <c r="D87" s="1053"/>
      <c r="E87" s="1053"/>
      <c r="F87" s="1053"/>
      <c r="G87" s="1053"/>
      <c r="H87" s="1053"/>
      <c r="I87" s="1053"/>
      <c r="J87" s="1053"/>
      <c r="K87" s="1053"/>
      <c r="L87" s="1053"/>
      <c r="M87" s="1053"/>
      <c r="N87" s="1053"/>
      <c r="O87" s="1053"/>
      <c r="P87" s="1053"/>
      <c r="Q87" s="1053"/>
      <c r="R87" s="1053"/>
    </row>
    <row r="88" spans="2:18">
      <c r="B88" s="1053"/>
      <c r="C88" s="1053"/>
      <c r="D88" s="1053"/>
      <c r="E88" s="1053"/>
      <c r="F88" s="1053"/>
      <c r="G88" s="1053"/>
      <c r="H88" s="1053"/>
      <c r="I88" s="1053"/>
      <c r="J88" s="1053"/>
      <c r="K88" s="1053"/>
      <c r="L88" s="1053"/>
      <c r="M88" s="1053"/>
      <c r="N88" s="1053"/>
      <c r="O88" s="1053"/>
      <c r="P88" s="1053"/>
      <c r="Q88" s="1053"/>
      <c r="R88" s="1053"/>
    </row>
    <row r="89" spans="2:18">
      <c r="B89" s="1053"/>
      <c r="C89" s="1053"/>
      <c r="D89" s="1053"/>
      <c r="E89" s="1053"/>
      <c r="F89" s="1053"/>
      <c r="G89" s="1053"/>
      <c r="H89" s="1053"/>
      <c r="I89" s="1053"/>
      <c r="J89" s="1053"/>
      <c r="K89" s="1053"/>
      <c r="L89" s="1053"/>
      <c r="M89" s="1053"/>
      <c r="N89" s="1053"/>
      <c r="O89" s="1053"/>
      <c r="P89" s="1053"/>
      <c r="Q89" s="1053"/>
      <c r="R89" s="1053"/>
    </row>
    <row r="90" spans="2:18">
      <c r="B90" s="1053"/>
      <c r="C90" s="1053"/>
      <c r="D90" s="1053"/>
      <c r="E90" s="1053"/>
      <c r="F90" s="1053"/>
      <c r="G90" s="1053"/>
      <c r="H90" s="1053"/>
      <c r="I90" s="1053"/>
      <c r="J90" s="1053"/>
      <c r="K90" s="1053"/>
      <c r="L90" s="1053"/>
      <c r="M90" s="1053"/>
      <c r="N90" s="1053"/>
      <c r="O90" s="1053"/>
      <c r="P90" s="1053"/>
      <c r="Q90" s="1053"/>
      <c r="R90" s="1053"/>
    </row>
    <row r="91" spans="2:18">
      <c r="B91" s="1053"/>
      <c r="C91" s="1053"/>
      <c r="D91" s="1053"/>
      <c r="E91" s="1053"/>
      <c r="F91" s="1053"/>
      <c r="G91" s="1053"/>
      <c r="H91" s="1053"/>
      <c r="I91" s="1053"/>
      <c r="J91" s="1053"/>
      <c r="K91" s="1053"/>
      <c r="L91" s="1053"/>
      <c r="M91" s="1053"/>
      <c r="N91" s="1053"/>
      <c r="O91" s="1053"/>
      <c r="P91" s="1053"/>
      <c r="Q91" s="1053"/>
      <c r="R91" s="1053"/>
    </row>
    <row r="92" spans="2:18">
      <c r="B92" s="1053"/>
      <c r="C92" s="1053"/>
      <c r="D92" s="1053"/>
      <c r="E92" s="1053"/>
      <c r="F92" s="1053"/>
      <c r="G92" s="1053"/>
      <c r="H92" s="1053"/>
      <c r="I92" s="1053"/>
      <c r="J92" s="1053"/>
      <c r="K92" s="1053"/>
      <c r="L92" s="1053"/>
      <c r="M92" s="1053"/>
      <c r="N92" s="1053"/>
      <c r="O92" s="1053"/>
      <c r="P92" s="1053"/>
      <c r="Q92" s="1053"/>
      <c r="R92" s="1053"/>
    </row>
    <row r="93" spans="2:18">
      <c r="B93" s="1053"/>
      <c r="C93" s="1053"/>
      <c r="D93" s="1053"/>
      <c r="E93" s="1053"/>
      <c r="F93" s="1053"/>
      <c r="G93" s="1053"/>
      <c r="H93" s="1053"/>
      <c r="I93" s="1053"/>
      <c r="J93" s="1053"/>
      <c r="K93" s="1053"/>
      <c r="L93" s="1053"/>
      <c r="M93" s="1053"/>
      <c r="N93" s="1053"/>
      <c r="O93" s="1053"/>
      <c r="P93" s="1053"/>
      <c r="Q93" s="1053"/>
      <c r="R93" s="1053"/>
    </row>
    <row r="94" spans="2:18">
      <c r="B94" s="1053"/>
      <c r="C94" s="1053"/>
      <c r="D94" s="1053"/>
      <c r="E94" s="1053"/>
      <c r="F94" s="1053"/>
      <c r="G94" s="1053"/>
      <c r="H94" s="1053"/>
      <c r="I94" s="1053"/>
      <c r="J94" s="1053"/>
      <c r="K94" s="1053"/>
      <c r="L94" s="1053"/>
      <c r="M94" s="1053"/>
      <c r="N94" s="1053"/>
      <c r="O94" s="1053"/>
      <c r="P94" s="1053"/>
      <c r="Q94" s="1053"/>
      <c r="R94" s="1053"/>
    </row>
    <row r="122" spans="1:7">
      <c r="A122" s="435"/>
      <c r="C122" s="435"/>
      <c r="D122" s="435"/>
      <c r="E122" s="435"/>
      <c r="F122" s="435"/>
      <c r="G122" s="435"/>
    </row>
    <row r="123" spans="1:7">
      <c r="C123" s="433"/>
    </row>
    <row r="151" spans="1:1">
      <c r="A151" s="435"/>
    </row>
    <row r="187" spans="1:1">
      <c r="A187" s="445"/>
    </row>
    <row r="238" spans="1:1">
      <c r="A238" s="445"/>
    </row>
    <row r="287" spans="1:1">
      <c r="A287" s="445"/>
    </row>
    <row r="314" spans="1:1">
      <c r="A314" s="435"/>
    </row>
    <row r="364" spans="1:1">
      <c r="A364" s="445"/>
    </row>
    <row r="388" spans="1:1">
      <c r="A388" s="435"/>
    </row>
    <row r="416" spans="1:1">
      <c r="A416" s="435"/>
    </row>
    <row r="444" spans="1:1">
      <c r="A444" s="435"/>
    </row>
    <row r="468" spans="1:1">
      <c r="A468" s="435"/>
    </row>
    <row r="497" spans="1:1">
      <c r="A497" s="435"/>
    </row>
    <row r="526" spans="1:1">
      <c r="A526" s="435"/>
    </row>
    <row r="575" spans="1:1">
      <c r="A575" s="445"/>
    </row>
    <row r="606" spans="1:1">
      <c r="A606" s="445"/>
    </row>
    <row r="650" spans="1:1">
      <c r="A650" s="445"/>
    </row>
    <row r="686" spans="1:1">
      <c r="A686" s="435"/>
    </row>
    <row r="725" spans="1:1">
      <c r="A725" s="445"/>
    </row>
    <row r="754" spans="1:1">
      <c r="A754" s="445"/>
    </row>
    <row r="793" spans="1:1">
      <c r="A793" s="445"/>
    </row>
    <row r="832" spans="1:1">
      <c r="A832" s="445"/>
    </row>
    <row r="860" spans="1:1">
      <c r="A860" s="445"/>
    </row>
    <row r="900" spans="1:1">
      <c r="A900" s="445"/>
    </row>
    <row r="940" spans="1:1">
      <c r="A940" s="445"/>
    </row>
    <row r="969" spans="1:1">
      <c r="A969" s="44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5"/>
  <dataValidations count="3">
    <dataValidation type="list" allowBlank="1" showInputMessage="1" showErrorMessage="1" sqref="B14 B44" xr:uid="{00000000-0002-0000-0A00-000000000000}">
      <formula1>"□,■"</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F8:I8" xr:uid="{00000000-0002-0000-0A00-000002000000}"/>
  </dataValidations>
  <pageMargins left="0.7" right="0.7" top="0.75" bottom="0.75" header="0.3" footer="0.3"/>
  <pageSetup paperSize="9" scale="60" orientation="portrait" r:id="rId1"/>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F123"/>
  <sheetViews>
    <sheetView zoomScaleNormal="100" workbookViewId="0">
      <selection activeCell="B4" sqref="B4:Y4"/>
    </sheetView>
  </sheetViews>
  <sheetFormatPr defaultColWidth="3.58203125" defaultRowHeight="13"/>
  <cols>
    <col min="1" max="1" width="1.33203125" style="153" customWidth="1"/>
    <col min="2" max="2" width="2.83203125" style="153" customWidth="1"/>
    <col min="3" max="3" width="1" style="153" customWidth="1"/>
    <col min="4" max="19" width="3.58203125" style="153"/>
    <col min="20" max="20" width="2.83203125" style="153" customWidth="1"/>
    <col min="21" max="21" width="2.08203125" style="153" customWidth="1"/>
    <col min="22" max="22" width="3.58203125" style="153"/>
    <col min="23" max="23" width="2" style="153" customWidth="1"/>
    <col min="24" max="24" width="3.58203125" style="153"/>
    <col min="25" max="25" width="2.08203125" style="153" customWidth="1"/>
    <col min="26" max="26" width="1.33203125" style="153" customWidth="1"/>
    <col min="27" max="16384" width="3.58203125" style="153"/>
  </cols>
  <sheetData>
    <row r="2" spans="2:27">
      <c r="B2" s="153" t="s">
        <v>424</v>
      </c>
      <c r="C2" s="154"/>
      <c r="D2" s="154"/>
      <c r="E2" s="154"/>
      <c r="F2" s="154"/>
      <c r="G2" s="154"/>
      <c r="H2" s="154"/>
      <c r="I2" s="154"/>
      <c r="J2" s="154"/>
      <c r="K2" s="154"/>
      <c r="L2" s="154"/>
      <c r="M2" s="154"/>
      <c r="N2" s="154"/>
      <c r="O2" s="154"/>
      <c r="P2" s="154"/>
      <c r="Q2" s="154"/>
      <c r="R2" s="154"/>
      <c r="S2" s="154"/>
      <c r="T2" s="154"/>
      <c r="U2" s="154"/>
      <c r="V2" s="154"/>
      <c r="W2" s="154"/>
      <c r="X2" s="154"/>
      <c r="Y2" s="154"/>
    </row>
    <row r="4" spans="2:27" ht="34.5" customHeight="1">
      <c r="B4" s="1061" t="s">
        <v>425</v>
      </c>
      <c r="C4" s="1062"/>
      <c r="D4" s="1062"/>
      <c r="E4" s="1062"/>
      <c r="F4" s="1062"/>
      <c r="G4" s="1062"/>
      <c r="H4" s="1062"/>
      <c r="I4" s="1062"/>
      <c r="J4" s="1062"/>
      <c r="K4" s="1062"/>
      <c r="L4" s="1062"/>
      <c r="M4" s="1062"/>
      <c r="N4" s="1062"/>
      <c r="O4" s="1062"/>
      <c r="P4" s="1062"/>
      <c r="Q4" s="1062"/>
      <c r="R4" s="1062"/>
      <c r="S4" s="1062"/>
      <c r="T4" s="1062"/>
      <c r="U4" s="1062"/>
      <c r="V4" s="1062"/>
      <c r="W4" s="1062"/>
      <c r="X4" s="1062"/>
      <c r="Y4" s="1062"/>
    </row>
    <row r="5" spans="2:27" ht="13.5" customHeight="1"/>
    <row r="6" spans="2:27" ht="24" customHeight="1">
      <c r="B6" s="1063" t="s">
        <v>426</v>
      </c>
      <c r="C6" s="1063"/>
      <c r="D6" s="1063"/>
      <c r="E6" s="1063"/>
      <c r="F6" s="1063"/>
      <c r="G6" s="1064"/>
      <c r="H6" s="1065"/>
      <c r="I6" s="1065"/>
      <c r="J6" s="1065"/>
      <c r="K6" s="1065"/>
      <c r="L6" s="1065"/>
      <c r="M6" s="1065"/>
      <c r="N6" s="1065"/>
      <c r="O6" s="1065"/>
      <c r="P6" s="1065"/>
      <c r="Q6" s="1065"/>
      <c r="R6" s="1065"/>
      <c r="S6" s="1065"/>
      <c r="T6" s="1065"/>
      <c r="U6" s="1065"/>
      <c r="V6" s="1065"/>
      <c r="W6" s="1065"/>
      <c r="X6" s="1065"/>
      <c r="Y6" s="1066"/>
    </row>
    <row r="7" spans="2:27" ht="24" customHeight="1">
      <c r="B7" s="1063" t="s">
        <v>427</v>
      </c>
      <c r="C7" s="1063"/>
      <c r="D7" s="1063"/>
      <c r="E7" s="1063"/>
      <c r="F7" s="1063"/>
      <c r="G7" s="155" t="s">
        <v>96</v>
      </c>
      <c r="H7" s="156" t="s">
        <v>428</v>
      </c>
      <c r="I7" s="156"/>
      <c r="J7" s="156"/>
      <c r="K7" s="156"/>
      <c r="L7" s="157" t="s">
        <v>96</v>
      </c>
      <c r="M7" s="156" t="s">
        <v>429</v>
      </c>
      <c r="N7" s="156"/>
      <c r="O7" s="156"/>
      <c r="P7" s="156"/>
      <c r="Q7" s="157" t="s">
        <v>96</v>
      </c>
      <c r="R7" s="156" t="s">
        <v>430</v>
      </c>
      <c r="S7" s="156"/>
      <c r="T7" s="156"/>
      <c r="U7" s="156"/>
      <c r="V7" s="156"/>
      <c r="W7" s="158"/>
      <c r="X7" s="158"/>
      <c r="Y7" s="159"/>
    </row>
    <row r="8" spans="2:27" ht="22" customHeight="1">
      <c r="B8" s="1067" t="s">
        <v>431</v>
      </c>
      <c r="C8" s="1068"/>
      <c r="D8" s="1068"/>
      <c r="E8" s="1068"/>
      <c r="F8" s="1069"/>
      <c r="G8" s="157" t="s">
        <v>96</v>
      </c>
      <c r="H8" s="160" t="s">
        <v>432</v>
      </c>
      <c r="I8" s="161"/>
      <c r="J8" s="161"/>
      <c r="K8" s="161"/>
      <c r="L8" s="161"/>
      <c r="M8" s="161"/>
      <c r="N8" s="161"/>
      <c r="O8" s="161"/>
      <c r="P8" s="161"/>
      <c r="Q8" s="161"/>
      <c r="R8" s="161"/>
      <c r="S8" s="161"/>
      <c r="T8" s="161"/>
      <c r="U8" s="161"/>
      <c r="V8" s="161"/>
      <c r="W8" s="161"/>
      <c r="X8" s="161"/>
      <c r="Y8" s="162"/>
    </row>
    <row r="9" spans="2:27" ht="22" customHeight="1">
      <c r="B9" s="1070"/>
      <c r="C9" s="1062"/>
      <c r="D9" s="1062"/>
      <c r="E9" s="1062"/>
      <c r="F9" s="1071"/>
      <c r="G9" s="157" t="s">
        <v>96</v>
      </c>
      <c r="H9" s="153" t="s">
        <v>433</v>
      </c>
      <c r="I9" s="163"/>
      <c r="J9" s="163"/>
      <c r="K9" s="163"/>
      <c r="L9" s="163"/>
      <c r="M9" s="163"/>
      <c r="N9" s="163"/>
      <c r="O9" s="163"/>
      <c r="P9" s="163"/>
      <c r="Q9" s="163"/>
      <c r="R9" s="163"/>
      <c r="S9" s="163"/>
      <c r="T9" s="163"/>
      <c r="U9" s="163"/>
      <c r="V9" s="163"/>
      <c r="W9" s="163"/>
      <c r="X9" s="163"/>
      <c r="Y9" s="164"/>
    </row>
    <row r="10" spans="2:27" ht="22" customHeight="1">
      <c r="B10" s="1072"/>
      <c r="C10" s="1073"/>
      <c r="D10" s="1073"/>
      <c r="E10" s="1073"/>
      <c r="F10" s="1074"/>
      <c r="G10" s="165" t="s">
        <v>96</v>
      </c>
      <c r="H10" s="166" t="s">
        <v>434</v>
      </c>
      <c r="I10" s="167"/>
      <c r="J10" s="167"/>
      <c r="K10" s="167"/>
      <c r="L10" s="167"/>
      <c r="M10" s="167"/>
      <c r="N10" s="167"/>
      <c r="O10" s="167"/>
      <c r="P10" s="167"/>
      <c r="Q10" s="167"/>
      <c r="R10" s="167"/>
      <c r="S10" s="167"/>
      <c r="T10" s="167"/>
      <c r="U10" s="167"/>
      <c r="V10" s="167"/>
      <c r="W10" s="167"/>
      <c r="X10" s="167"/>
      <c r="Y10" s="168"/>
    </row>
    <row r="11" spans="2:27" ht="13.5" customHeight="1"/>
    <row r="12" spans="2:27" ht="13" customHeight="1">
      <c r="B12" s="169"/>
      <c r="C12" s="160"/>
      <c r="D12" s="160"/>
      <c r="E12" s="160"/>
      <c r="F12" s="160"/>
      <c r="G12" s="160"/>
      <c r="H12" s="160"/>
      <c r="I12" s="160"/>
      <c r="J12" s="160"/>
      <c r="K12" s="160"/>
      <c r="L12" s="160"/>
      <c r="M12" s="160"/>
      <c r="N12" s="160"/>
      <c r="O12" s="160"/>
      <c r="P12" s="160"/>
      <c r="Q12" s="160"/>
      <c r="R12" s="160"/>
      <c r="S12" s="160"/>
      <c r="T12" s="170"/>
      <c r="U12" s="160"/>
      <c r="V12" s="160"/>
      <c r="W12" s="160"/>
      <c r="X12" s="160"/>
      <c r="Y12" s="170"/>
      <c r="Z12" s="154"/>
      <c r="AA12" s="154"/>
    </row>
    <row r="13" spans="2:27" ht="17.149999999999999" customHeight="1">
      <c r="B13" s="171" t="s">
        <v>435</v>
      </c>
      <c r="C13" s="172"/>
      <c r="T13" s="173"/>
      <c r="V13" s="174" t="s">
        <v>436</v>
      </c>
      <c r="W13" s="174" t="s">
        <v>437</v>
      </c>
      <c r="X13" s="174" t="s">
        <v>438</v>
      </c>
      <c r="Y13" s="173"/>
      <c r="Z13" s="154"/>
      <c r="AA13" s="154"/>
    </row>
    <row r="14" spans="2:27" ht="17.149999999999999" customHeight="1">
      <c r="B14" s="175"/>
      <c r="T14" s="173"/>
      <c r="Y14" s="173"/>
      <c r="Z14" s="154"/>
      <c r="AA14" s="154"/>
    </row>
    <row r="15" spans="2:27" ht="22" customHeight="1">
      <c r="B15" s="175"/>
      <c r="C15" s="1059" t="s">
        <v>14</v>
      </c>
      <c r="D15" s="1060"/>
      <c r="E15" s="1060"/>
      <c r="F15" s="176" t="s">
        <v>439</v>
      </c>
      <c r="G15" s="1057" t="s">
        <v>440</v>
      </c>
      <c r="H15" s="1057"/>
      <c r="I15" s="1057"/>
      <c r="J15" s="1057"/>
      <c r="K15" s="1057"/>
      <c r="L15" s="1057"/>
      <c r="M15" s="1057"/>
      <c r="N15" s="1057"/>
      <c r="O15" s="1057"/>
      <c r="P15" s="1057"/>
      <c r="Q15" s="1057"/>
      <c r="R15" s="1057"/>
      <c r="S15" s="1057"/>
      <c r="T15" s="173"/>
      <c r="V15" s="157" t="s">
        <v>96</v>
      </c>
      <c r="W15" s="157" t="s">
        <v>437</v>
      </c>
      <c r="X15" s="157" t="s">
        <v>96</v>
      </c>
      <c r="Y15" s="173"/>
      <c r="Z15" s="154"/>
      <c r="AA15" s="154"/>
    </row>
    <row r="16" spans="2:27" ht="49.5" customHeight="1">
      <c r="B16" s="175"/>
      <c r="C16" s="1060"/>
      <c r="D16" s="1060"/>
      <c r="E16" s="1060"/>
      <c r="F16" s="176" t="s">
        <v>441</v>
      </c>
      <c r="G16" s="1058" t="s">
        <v>442</v>
      </c>
      <c r="H16" s="1058"/>
      <c r="I16" s="1058"/>
      <c r="J16" s="1058"/>
      <c r="K16" s="1058"/>
      <c r="L16" s="1058"/>
      <c r="M16" s="1058"/>
      <c r="N16" s="1058"/>
      <c r="O16" s="1058"/>
      <c r="P16" s="1058"/>
      <c r="Q16" s="1058"/>
      <c r="R16" s="1058"/>
      <c r="S16" s="1058"/>
      <c r="T16" s="173"/>
      <c r="V16" s="157" t="s">
        <v>96</v>
      </c>
      <c r="W16" s="157" t="s">
        <v>437</v>
      </c>
      <c r="X16" s="157" t="s">
        <v>96</v>
      </c>
      <c r="Y16" s="173"/>
      <c r="Z16" s="154"/>
      <c r="AA16" s="154"/>
    </row>
    <row r="17" spans="2:27" ht="22" customHeight="1">
      <c r="B17" s="175"/>
      <c r="C17" s="1060"/>
      <c r="D17" s="1060"/>
      <c r="E17" s="1060"/>
      <c r="F17" s="176" t="s">
        <v>443</v>
      </c>
      <c r="G17" s="1057" t="s">
        <v>444</v>
      </c>
      <c r="H17" s="1057"/>
      <c r="I17" s="1057"/>
      <c r="J17" s="1057"/>
      <c r="K17" s="1057"/>
      <c r="L17" s="1057"/>
      <c r="M17" s="1057"/>
      <c r="N17" s="1057"/>
      <c r="O17" s="1057"/>
      <c r="P17" s="1057"/>
      <c r="Q17" s="1057"/>
      <c r="R17" s="1057"/>
      <c r="S17" s="1057"/>
      <c r="T17" s="173"/>
      <c r="V17" s="157" t="s">
        <v>96</v>
      </c>
      <c r="W17" s="157" t="s">
        <v>437</v>
      </c>
      <c r="X17" s="157" t="s">
        <v>96</v>
      </c>
      <c r="Y17" s="173"/>
      <c r="Z17" s="154"/>
      <c r="AA17" s="154"/>
    </row>
    <row r="18" spans="2:27" ht="17.149999999999999" customHeight="1">
      <c r="B18" s="175"/>
      <c r="C18" s="177"/>
      <c r="D18" s="177"/>
      <c r="E18" s="177"/>
      <c r="T18" s="173"/>
      <c r="Y18" s="173"/>
      <c r="Z18" s="154"/>
      <c r="AA18" s="154"/>
    </row>
    <row r="19" spans="2:27" ht="22" customHeight="1">
      <c r="B19" s="175"/>
      <c r="C19" s="1055" t="s">
        <v>445</v>
      </c>
      <c r="D19" s="1056"/>
      <c r="E19" s="1056"/>
      <c r="F19" s="176" t="s">
        <v>439</v>
      </c>
      <c r="G19" s="1057" t="s">
        <v>446</v>
      </c>
      <c r="H19" s="1057"/>
      <c r="I19" s="1057"/>
      <c r="J19" s="1057"/>
      <c r="K19" s="1057"/>
      <c r="L19" s="1057"/>
      <c r="M19" s="1057"/>
      <c r="N19" s="1057"/>
      <c r="O19" s="1057"/>
      <c r="P19" s="1057"/>
      <c r="Q19" s="1057"/>
      <c r="R19" s="1057"/>
      <c r="S19" s="1057"/>
      <c r="T19" s="173"/>
      <c r="V19" s="157" t="s">
        <v>96</v>
      </c>
      <c r="W19" s="157" t="s">
        <v>437</v>
      </c>
      <c r="X19" s="157" t="s">
        <v>96</v>
      </c>
      <c r="Y19" s="173"/>
      <c r="Z19" s="154"/>
      <c r="AA19" s="154"/>
    </row>
    <row r="20" spans="2:27" ht="49.5" customHeight="1">
      <c r="B20" s="175"/>
      <c r="C20" s="1056"/>
      <c r="D20" s="1056"/>
      <c r="E20" s="1056"/>
      <c r="F20" s="176" t="s">
        <v>441</v>
      </c>
      <c r="G20" s="1058" t="s">
        <v>447</v>
      </c>
      <c r="H20" s="1058"/>
      <c r="I20" s="1058"/>
      <c r="J20" s="1058"/>
      <c r="K20" s="1058"/>
      <c r="L20" s="1058"/>
      <c r="M20" s="1058"/>
      <c r="N20" s="1058"/>
      <c r="O20" s="1058"/>
      <c r="P20" s="1058"/>
      <c r="Q20" s="1058"/>
      <c r="R20" s="1058"/>
      <c r="S20" s="1058"/>
      <c r="T20" s="173"/>
      <c r="V20" s="157" t="s">
        <v>96</v>
      </c>
      <c r="W20" s="157" t="s">
        <v>437</v>
      </c>
      <c r="X20" s="157" t="s">
        <v>96</v>
      </c>
      <c r="Y20" s="173"/>
      <c r="Z20" s="154"/>
      <c r="AA20" s="154"/>
    </row>
    <row r="21" spans="2:27" ht="22" customHeight="1">
      <c r="B21" s="175"/>
      <c r="C21" s="1056"/>
      <c r="D21" s="1056"/>
      <c r="E21" s="1056"/>
      <c r="F21" s="176" t="s">
        <v>443</v>
      </c>
      <c r="G21" s="1057" t="s">
        <v>444</v>
      </c>
      <c r="H21" s="1057"/>
      <c r="I21" s="1057"/>
      <c r="J21" s="1057"/>
      <c r="K21" s="1057"/>
      <c r="L21" s="1057"/>
      <c r="M21" s="1057"/>
      <c r="N21" s="1057"/>
      <c r="O21" s="1057"/>
      <c r="P21" s="1057"/>
      <c r="Q21" s="1057"/>
      <c r="R21" s="1057"/>
      <c r="S21" s="1057"/>
      <c r="T21" s="173"/>
      <c r="V21" s="157" t="s">
        <v>96</v>
      </c>
      <c r="W21" s="157" t="s">
        <v>437</v>
      </c>
      <c r="X21" s="157" t="s">
        <v>96</v>
      </c>
      <c r="Y21" s="173"/>
      <c r="Z21" s="154"/>
      <c r="AA21" s="154"/>
    </row>
    <row r="22" spans="2:27" ht="17.149999999999999" customHeight="1">
      <c r="B22" s="175"/>
      <c r="T22" s="173"/>
      <c r="Y22" s="173"/>
      <c r="Z22" s="154"/>
      <c r="AA22" s="154"/>
    </row>
    <row r="23" spans="2:27" ht="22" customHeight="1">
      <c r="B23" s="175"/>
      <c r="C23" s="1059" t="s">
        <v>448</v>
      </c>
      <c r="D23" s="1060"/>
      <c r="E23" s="1060"/>
      <c r="F23" s="176" t="s">
        <v>439</v>
      </c>
      <c r="G23" s="1057" t="s">
        <v>449</v>
      </c>
      <c r="H23" s="1057"/>
      <c r="I23" s="1057"/>
      <c r="J23" s="1057"/>
      <c r="K23" s="1057"/>
      <c r="L23" s="1057"/>
      <c r="M23" s="1057"/>
      <c r="N23" s="1057"/>
      <c r="O23" s="1057"/>
      <c r="P23" s="1057"/>
      <c r="Q23" s="1057"/>
      <c r="R23" s="1057"/>
      <c r="S23" s="1057"/>
      <c r="T23" s="173"/>
      <c r="V23" s="157" t="s">
        <v>96</v>
      </c>
      <c r="W23" s="157" t="s">
        <v>437</v>
      </c>
      <c r="X23" s="157" t="s">
        <v>96</v>
      </c>
      <c r="Y23" s="173"/>
      <c r="Z23" s="154"/>
      <c r="AA23" s="154"/>
    </row>
    <row r="24" spans="2:27" ht="22" customHeight="1">
      <c r="B24" s="175"/>
      <c r="C24" s="1060"/>
      <c r="D24" s="1060"/>
      <c r="E24" s="1060"/>
      <c r="F24" s="176" t="s">
        <v>441</v>
      </c>
      <c r="G24" s="1058" t="s">
        <v>450</v>
      </c>
      <c r="H24" s="1058"/>
      <c r="I24" s="1058"/>
      <c r="J24" s="1058"/>
      <c r="K24" s="1058"/>
      <c r="L24" s="1058"/>
      <c r="M24" s="1058"/>
      <c r="N24" s="1058"/>
      <c r="O24" s="1058"/>
      <c r="P24" s="1058"/>
      <c r="Q24" s="1058"/>
      <c r="R24" s="1058"/>
      <c r="S24" s="1058"/>
      <c r="T24" s="173"/>
      <c r="V24" s="157" t="s">
        <v>96</v>
      </c>
      <c r="W24" s="157" t="s">
        <v>437</v>
      </c>
      <c r="X24" s="157" t="s">
        <v>96</v>
      </c>
      <c r="Y24" s="173"/>
      <c r="Z24" s="154"/>
      <c r="AA24" s="154"/>
    </row>
    <row r="25" spans="2:27" ht="22" customHeight="1">
      <c r="B25" s="175"/>
      <c r="C25" s="1060"/>
      <c r="D25" s="1060"/>
      <c r="E25" s="1060"/>
      <c r="F25" s="176" t="s">
        <v>443</v>
      </c>
      <c r="G25" s="1057" t="s">
        <v>444</v>
      </c>
      <c r="H25" s="1057"/>
      <c r="I25" s="1057"/>
      <c r="J25" s="1057"/>
      <c r="K25" s="1057"/>
      <c r="L25" s="1057"/>
      <c r="M25" s="1057"/>
      <c r="N25" s="1057"/>
      <c r="O25" s="1057"/>
      <c r="P25" s="1057"/>
      <c r="Q25" s="1057"/>
      <c r="R25" s="1057"/>
      <c r="S25" s="1057"/>
      <c r="T25" s="173"/>
      <c r="V25" s="157" t="s">
        <v>96</v>
      </c>
      <c r="W25" s="157" t="s">
        <v>437</v>
      </c>
      <c r="X25" s="157" t="s">
        <v>96</v>
      </c>
      <c r="Y25" s="173"/>
      <c r="Z25" s="154"/>
      <c r="AA25" s="154"/>
    </row>
    <row r="26" spans="2:27" ht="13" customHeight="1">
      <c r="B26" s="178"/>
      <c r="C26" s="166"/>
      <c r="D26" s="166"/>
      <c r="E26" s="166"/>
      <c r="F26" s="166"/>
      <c r="G26" s="166"/>
      <c r="H26" s="166"/>
      <c r="I26" s="166"/>
      <c r="J26" s="166"/>
      <c r="K26" s="166"/>
      <c r="L26" s="166"/>
      <c r="M26" s="166"/>
      <c r="N26" s="166"/>
      <c r="O26" s="166"/>
      <c r="P26" s="166"/>
      <c r="Q26" s="166"/>
      <c r="R26" s="166"/>
      <c r="S26" s="166"/>
      <c r="T26" s="179"/>
      <c r="U26" s="166"/>
      <c r="V26" s="166"/>
      <c r="W26" s="166"/>
      <c r="X26" s="166"/>
      <c r="Y26" s="179"/>
    </row>
    <row r="28" spans="2:27">
      <c r="B28" s="153" t="s">
        <v>451</v>
      </c>
    </row>
    <row r="29" spans="2:27">
      <c r="B29" s="153" t="s">
        <v>452</v>
      </c>
      <c r="K29" s="154"/>
      <c r="L29" s="154"/>
      <c r="M29" s="154"/>
      <c r="N29" s="154"/>
      <c r="O29" s="154"/>
      <c r="P29" s="154"/>
      <c r="Q29" s="154"/>
      <c r="R29" s="154"/>
      <c r="S29" s="154"/>
      <c r="T29" s="154"/>
      <c r="U29" s="154"/>
      <c r="V29" s="154"/>
      <c r="W29" s="154"/>
      <c r="X29" s="154"/>
      <c r="Y29" s="154"/>
      <c r="Z29" s="154"/>
      <c r="AA29" s="154"/>
    </row>
    <row r="38" spans="3:32">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row>
    <row r="39" spans="3:32">
      <c r="C39" s="160"/>
    </row>
    <row r="122" spans="3:7">
      <c r="C122" s="166"/>
      <c r="D122" s="166"/>
      <c r="E122" s="166"/>
      <c r="F122" s="166"/>
      <c r="G122" s="166"/>
    </row>
    <row r="123" spans="3:7">
      <c r="C123" s="16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5"/>
  <dataValidations count="1">
    <dataValidation type="list" allowBlank="1" showInputMessage="1" showErrorMessage="1" sqref="V15:V17 X15:X17 V19:V21 X19:X21 V23:V25 X23:X25 L7 Q7 G7:G10" xr:uid="{00000000-0002-0000-0C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zoomScaleNormal="100" workbookViewId="0">
      <selection activeCell="B4" sqref="B4:Y4"/>
    </sheetView>
  </sheetViews>
  <sheetFormatPr defaultColWidth="3.58203125" defaultRowHeight="13"/>
  <cols>
    <col min="1" max="1" width="1.33203125" style="153" customWidth="1"/>
    <col min="2" max="2" width="2.83203125" style="153" customWidth="1"/>
    <col min="3" max="3" width="1" style="153" customWidth="1"/>
    <col min="4" max="19" width="3.58203125" style="153"/>
    <col min="20" max="20" width="2.83203125" style="153" customWidth="1"/>
    <col min="21" max="21" width="2.08203125" style="153" customWidth="1"/>
    <col min="22" max="22" width="3.58203125" style="153"/>
    <col min="23" max="23" width="2" style="153" customWidth="1"/>
    <col min="24" max="24" width="3.58203125" style="153"/>
    <col min="25" max="25" width="2.08203125" style="153" customWidth="1"/>
    <col min="26" max="26" width="1.33203125" style="153" customWidth="1"/>
    <col min="27" max="29" width="3.58203125" style="153"/>
    <col min="30" max="30" width="6" style="153" bestFit="1" customWidth="1"/>
    <col min="31" max="16384" width="3.58203125" style="153"/>
  </cols>
  <sheetData>
    <row r="2" spans="2:30">
      <c r="B2" s="153" t="s">
        <v>453</v>
      </c>
      <c r="C2" s="154"/>
      <c r="D2" s="154"/>
      <c r="E2" s="154"/>
      <c r="F2" s="154"/>
      <c r="G2" s="154"/>
      <c r="H2" s="154"/>
      <c r="I2" s="154"/>
      <c r="J2" s="154"/>
      <c r="K2" s="154"/>
      <c r="L2" s="154"/>
      <c r="M2" s="154"/>
      <c r="N2" s="154"/>
      <c r="O2" s="154"/>
      <c r="P2" s="154"/>
      <c r="Q2" s="154"/>
      <c r="R2" s="154"/>
      <c r="S2" s="154"/>
      <c r="T2" s="154"/>
      <c r="U2" s="154"/>
      <c r="V2" s="154"/>
      <c r="W2" s="154"/>
      <c r="X2" s="154"/>
      <c r="Y2" s="154"/>
    </row>
    <row r="4" spans="2:30" ht="34.5" customHeight="1">
      <c r="B4" s="1061" t="s">
        <v>454</v>
      </c>
      <c r="C4" s="1062"/>
      <c r="D4" s="1062"/>
      <c r="E4" s="1062"/>
      <c r="F4" s="1062"/>
      <c r="G4" s="1062"/>
      <c r="H4" s="1062"/>
      <c r="I4" s="1062"/>
      <c r="J4" s="1062"/>
      <c r="K4" s="1062"/>
      <c r="L4" s="1062"/>
      <c r="M4" s="1062"/>
      <c r="N4" s="1062"/>
      <c r="O4" s="1062"/>
      <c r="P4" s="1062"/>
      <c r="Q4" s="1062"/>
      <c r="R4" s="1062"/>
      <c r="S4" s="1062"/>
      <c r="T4" s="1062"/>
      <c r="U4" s="1062"/>
      <c r="V4" s="1062"/>
      <c r="W4" s="1062"/>
      <c r="X4" s="1062"/>
      <c r="Y4" s="1062"/>
    </row>
    <row r="5" spans="2:30" ht="13.5" customHeight="1"/>
    <row r="6" spans="2:30" ht="24" customHeight="1">
      <c r="B6" s="1063" t="s">
        <v>426</v>
      </c>
      <c r="C6" s="1063"/>
      <c r="D6" s="1063"/>
      <c r="E6" s="1063"/>
      <c r="F6" s="1063"/>
      <c r="G6" s="1064"/>
      <c r="H6" s="1065"/>
      <c r="I6" s="1065"/>
      <c r="J6" s="1065"/>
      <c r="K6" s="1065"/>
      <c r="L6" s="1065"/>
      <c r="M6" s="1065"/>
      <c r="N6" s="1065"/>
      <c r="O6" s="1065"/>
      <c r="P6" s="1065"/>
      <c r="Q6" s="1065"/>
      <c r="R6" s="1065"/>
      <c r="S6" s="1065"/>
      <c r="T6" s="1065"/>
      <c r="U6" s="1065"/>
      <c r="V6" s="1065"/>
      <c r="W6" s="1065"/>
      <c r="X6" s="1065"/>
      <c r="Y6" s="1066"/>
    </row>
    <row r="7" spans="2:30" ht="24" customHeight="1">
      <c r="B7" s="1063" t="s">
        <v>427</v>
      </c>
      <c r="C7" s="1063"/>
      <c r="D7" s="1063"/>
      <c r="E7" s="1063"/>
      <c r="F7" s="1063"/>
      <c r="G7" s="180" t="s">
        <v>96</v>
      </c>
      <c r="H7" s="156" t="s">
        <v>428</v>
      </c>
      <c r="I7" s="156"/>
      <c r="J7" s="156"/>
      <c r="K7" s="156"/>
      <c r="L7" s="180" t="s">
        <v>96</v>
      </c>
      <c r="M7" s="156" t="s">
        <v>429</v>
      </c>
      <c r="N7" s="156"/>
      <c r="O7" s="156"/>
      <c r="P7" s="156"/>
      <c r="Q7" s="180" t="s">
        <v>96</v>
      </c>
      <c r="R7" s="156" t="s">
        <v>430</v>
      </c>
      <c r="S7" s="156"/>
      <c r="T7" s="156"/>
      <c r="U7" s="156"/>
      <c r="V7" s="156"/>
      <c r="W7" s="158"/>
      <c r="X7" s="158"/>
      <c r="Y7" s="159"/>
    </row>
    <row r="8" spans="2:30" ht="22" customHeight="1">
      <c r="B8" s="1067" t="s">
        <v>431</v>
      </c>
      <c r="C8" s="1068"/>
      <c r="D8" s="1068"/>
      <c r="E8" s="1068"/>
      <c r="F8" s="1069"/>
      <c r="G8" s="181" t="s">
        <v>96</v>
      </c>
      <c r="H8" s="160" t="s">
        <v>432</v>
      </c>
      <c r="I8" s="161"/>
      <c r="J8" s="161"/>
      <c r="K8" s="161"/>
      <c r="L8" s="161"/>
      <c r="M8" s="161"/>
      <c r="N8" s="161"/>
      <c r="O8" s="161"/>
      <c r="P8" s="161"/>
      <c r="Q8" s="161"/>
      <c r="R8" s="161"/>
      <c r="S8" s="161"/>
      <c r="T8" s="161"/>
      <c r="U8" s="161"/>
      <c r="V8" s="161"/>
      <c r="W8" s="161"/>
      <c r="X8" s="161"/>
      <c r="Y8" s="162"/>
    </row>
    <row r="9" spans="2:30" ht="22" customHeight="1">
      <c r="B9" s="1070"/>
      <c r="C9" s="1062"/>
      <c r="D9" s="1062"/>
      <c r="E9" s="1062"/>
      <c r="F9" s="1071"/>
      <c r="G9" s="182" t="s">
        <v>96</v>
      </c>
      <c r="H9" s="153" t="s">
        <v>433</v>
      </c>
      <c r="I9" s="163"/>
      <c r="J9" s="163"/>
      <c r="K9" s="163"/>
      <c r="L9" s="163"/>
      <c r="M9" s="163"/>
      <c r="N9" s="163"/>
      <c r="O9" s="163"/>
      <c r="P9" s="163"/>
      <c r="Q9" s="163"/>
      <c r="R9" s="163"/>
      <c r="S9" s="163"/>
      <c r="T9" s="163"/>
      <c r="U9" s="163"/>
      <c r="V9" s="163"/>
      <c r="W9" s="163"/>
      <c r="X9" s="163"/>
      <c r="Y9" s="164"/>
    </row>
    <row r="10" spans="2:30" ht="22" customHeight="1">
      <c r="B10" s="1072"/>
      <c r="C10" s="1073"/>
      <c r="D10" s="1073"/>
      <c r="E10" s="1073"/>
      <c r="F10" s="1074"/>
      <c r="G10" s="165" t="s">
        <v>96</v>
      </c>
      <c r="H10" s="166" t="s">
        <v>455</v>
      </c>
      <c r="I10" s="167"/>
      <c r="J10" s="167"/>
      <c r="K10" s="167"/>
      <c r="L10" s="167"/>
      <c r="M10" s="167"/>
      <c r="N10" s="167"/>
      <c r="O10" s="167"/>
      <c r="P10" s="167"/>
      <c r="Q10" s="167"/>
      <c r="R10" s="167"/>
      <c r="S10" s="167"/>
      <c r="T10" s="167"/>
      <c r="U10" s="167"/>
      <c r="V10" s="167"/>
      <c r="W10" s="167"/>
      <c r="X10" s="167"/>
      <c r="Y10" s="168"/>
    </row>
    <row r="11" spans="2:30" ht="13.5" customHeight="1">
      <c r="AD11" s="183"/>
    </row>
    <row r="12" spans="2:30" ht="13" customHeight="1">
      <c r="B12" s="169"/>
      <c r="C12" s="160"/>
      <c r="D12" s="160"/>
      <c r="E12" s="160"/>
      <c r="F12" s="160"/>
      <c r="G12" s="160"/>
      <c r="H12" s="160"/>
      <c r="I12" s="160"/>
      <c r="J12" s="160"/>
      <c r="K12" s="160"/>
      <c r="L12" s="160"/>
      <c r="M12" s="160"/>
      <c r="N12" s="160"/>
      <c r="O12" s="160"/>
      <c r="P12" s="160"/>
      <c r="Q12" s="160"/>
      <c r="R12" s="160"/>
      <c r="S12" s="160"/>
      <c r="T12" s="170"/>
      <c r="U12" s="160"/>
      <c r="V12" s="160"/>
      <c r="W12" s="160"/>
      <c r="X12" s="160"/>
      <c r="Y12" s="170"/>
      <c r="Z12" s="154"/>
      <c r="AA12" s="154"/>
    </row>
    <row r="13" spans="2:30" ht="17.149999999999999" customHeight="1">
      <c r="B13" s="171" t="s">
        <v>456</v>
      </c>
      <c r="C13" s="172"/>
      <c r="T13" s="173"/>
      <c r="V13" s="174" t="s">
        <v>436</v>
      </c>
      <c r="W13" s="174" t="s">
        <v>437</v>
      </c>
      <c r="X13" s="174" t="s">
        <v>438</v>
      </c>
      <c r="Y13" s="173"/>
      <c r="Z13" s="154"/>
      <c r="AA13" s="154"/>
    </row>
    <row r="14" spans="2:30" ht="17.149999999999999" customHeight="1">
      <c r="B14" s="175"/>
      <c r="T14" s="173"/>
      <c r="Y14" s="173"/>
      <c r="Z14" s="154"/>
      <c r="AA14" s="154"/>
    </row>
    <row r="15" spans="2:30" ht="49.5" customHeight="1">
      <c r="B15" s="175"/>
      <c r="C15" s="1059" t="s">
        <v>14</v>
      </c>
      <c r="D15" s="1060"/>
      <c r="E15" s="1060"/>
      <c r="F15" s="176" t="s">
        <v>439</v>
      </c>
      <c r="G15" s="1058" t="s">
        <v>457</v>
      </c>
      <c r="H15" s="1058"/>
      <c r="I15" s="1058"/>
      <c r="J15" s="1058"/>
      <c r="K15" s="1058"/>
      <c r="L15" s="1058"/>
      <c r="M15" s="1058"/>
      <c r="N15" s="1058"/>
      <c r="O15" s="1058"/>
      <c r="P15" s="1058"/>
      <c r="Q15" s="1058"/>
      <c r="R15" s="1058"/>
      <c r="S15" s="1058"/>
      <c r="T15" s="173"/>
      <c r="V15" s="157" t="s">
        <v>96</v>
      </c>
      <c r="W15" s="157" t="s">
        <v>437</v>
      </c>
      <c r="X15" s="157" t="s">
        <v>96</v>
      </c>
      <c r="Y15" s="173"/>
      <c r="Z15" s="154"/>
      <c r="AA15" s="154"/>
    </row>
    <row r="16" spans="2:30" ht="69" customHeight="1">
      <c r="B16" s="175"/>
      <c r="C16" s="1060"/>
      <c r="D16" s="1060"/>
      <c r="E16" s="1060"/>
      <c r="F16" s="176" t="s">
        <v>441</v>
      </c>
      <c r="G16" s="1058" t="s">
        <v>458</v>
      </c>
      <c r="H16" s="1058"/>
      <c r="I16" s="1058"/>
      <c r="J16" s="1058"/>
      <c r="K16" s="1058"/>
      <c r="L16" s="1058"/>
      <c r="M16" s="1058"/>
      <c r="N16" s="1058"/>
      <c r="O16" s="1058"/>
      <c r="P16" s="1058"/>
      <c r="Q16" s="1058"/>
      <c r="R16" s="1058"/>
      <c r="S16" s="1058"/>
      <c r="T16" s="173"/>
      <c r="V16" s="157" t="s">
        <v>96</v>
      </c>
      <c r="W16" s="157" t="s">
        <v>437</v>
      </c>
      <c r="X16" s="157" t="s">
        <v>96</v>
      </c>
      <c r="Y16" s="173"/>
      <c r="Z16" s="154"/>
      <c r="AA16" s="154"/>
    </row>
    <row r="17" spans="2:27" ht="40" customHeight="1">
      <c r="B17" s="175"/>
      <c r="C17" s="1060"/>
      <c r="D17" s="1060"/>
      <c r="E17" s="1060"/>
      <c r="F17" s="176" t="s">
        <v>443</v>
      </c>
      <c r="G17" s="1058" t="s">
        <v>459</v>
      </c>
      <c r="H17" s="1058"/>
      <c r="I17" s="1058"/>
      <c r="J17" s="1058"/>
      <c r="K17" s="1058"/>
      <c r="L17" s="1058"/>
      <c r="M17" s="1058"/>
      <c r="N17" s="1058"/>
      <c r="O17" s="1058"/>
      <c r="P17" s="1058"/>
      <c r="Q17" s="1058"/>
      <c r="R17" s="1058"/>
      <c r="S17" s="1058"/>
      <c r="T17" s="173"/>
      <c r="V17" s="157" t="s">
        <v>96</v>
      </c>
      <c r="W17" s="157" t="s">
        <v>437</v>
      </c>
      <c r="X17" s="157" t="s">
        <v>96</v>
      </c>
      <c r="Y17" s="173"/>
      <c r="Z17" s="154"/>
      <c r="AA17" s="154"/>
    </row>
    <row r="18" spans="2:27" ht="22" customHeight="1">
      <c r="B18" s="175"/>
      <c r="C18" s="1060"/>
      <c r="D18" s="1060"/>
      <c r="E18" s="1060"/>
      <c r="F18" s="176" t="s">
        <v>460</v>
      </c>
      <c r="G18" s="1058" t="s">
        <v>461</v>
      </c>
      <c r="H18" s="1058"/>
      <c r="I18" s="1058"/>
      <c r="J18" s="1058"/>
      <c r="K18" s="1058"/>
      <c r="L18" s="1058"/>
      <c r="M18" s="1058"/>
      <c r="N18" s="1058"/>
      <c r="O18" s="1058"/>
      <c r="P18" s="1058"/>
      <c r="Q18" s="1058"/>
      <c r="R18" s="1058"/>
      <c r="S18" s="1058"/>
      <c r="T18" s="173"/>
      <c r="V18" s="157" t="s">
        <v>96</v>
      </c>
      <c r="W18" s="157" t="s">
        <v>437</v>
      </c>
      <c r="X18" s="157" t="s">
        <v>96</v>
      </c>
      <c r="Y18" s="173"/>
      <c r="Z18" s="154"/>
      <c r="AA18" s="154"/>
    </row>
    <row r="19" spans="2:27" ht="17.5" customHeight="1">
      <c r="B19" s="175"/>
      <c r="C19" s="184"/>
      <c r="D19" s="184"/>
      <c r="E19" s="184"/>
      <c r="F19" s="157"/>
      <c r="G19" s="163"/>
      <c r="H19" s="163"/>
      <c r="I19" s="163"/>
      <c r="J19" s="163"/>
      <c r="K19" s="163"/>
      <c r="L19" s="163"/>
      <c r="M19" s="163"/>
      <c r="N19" s="163"/>
      <c r="O19" s="163"/>
      <c r="P19" s="163"/>
      <c r="Q19" s="163"/>
      <c r="R19" s="163"/>
      <c r="S19" s="163"/>
      <c r="T19" s="173"/>
      <c r="Y19" s="173"/>
      <c r="Z19" s="154"/>
      <c r="AA19" s="154"/>
    </row>
    <row r="20" spans="2:27" ht="69" customHeight="1">
      <c r="B20" s="175"/>
      <c r="C20" s="1055" t="s">
        <v>462</v>
      </c>
      <c r="D20" s="1056"/>
      <c r="E20" s="1056"/>
      <c r="F20" s="176" t="s">
        <v>439</v>
      </c>
      <c r="G20" s="1058" t="s">
        <v>463</v>
      </c>
      <c r="H20" s="1058"/>
      <c r="I20" s="1058"/>
      <c r="J20" s="1058"/>
      <c r="K20" s="1058"/>
      <c r="L20" s="1058"/>
      <c r="M20" s="1058"/>
      <c r="N20" s="1058"/>
      <c r="O20" s="1058"/>
      <c r="P20" s="1058"/>
      <c r="Q20" s="1058"/>
      <c r="R20" s="1058"/>
      <c r="S20" s="1058"/>
      <c r="T20" s="173"/>
      <c r="V20" s="157" t="s">
        <v>96</v>
      </c>
      <c r="W20" s="157" t="s">
        <v>437</v>
      </c>
      <c r="X20" s="157" t="s">
        <v>96</v>
      </c>
      <c r="Y20" s="173"/>
      <c r="Z20" s="154"/>
      <c r="AA20" s="154"/>
    </row>
    <row r="21" spans="2:27" ht="69" customHeight="1">
      <c r="B21" s="175"/>
      <c r="C21" s="1056"/>
      <c r="D21" s="1056"/>
      <c r="E21" s="1056"/>
      <c r="F21" s="176" t="s">
        <v>441</v>
      </c>
      <c r="G21" s="1058" t="s">
        <v>464</v>
      </c>
      <c r="H21" s="1058"/>
      <c r="I21" s="1058"/>
      <c r="J21" s="1058"/>
      <c r="K21" s="1058"/>
      <c r="L21" s="1058"/>
      <c r="M21" s="1058"/>
      <c r="N21" s="1058"/>
      <c r="O21" s="1058"/>
      <c r="P21" s="1058"/>
      <c r="Q21" s="1058"/>
      <c r="R21" s="1058"/>
      <c r="S21" s="1058"/>
      <c r="T21" s="173"/>
      <c r="V21" s="157" t="s">
        <v>96</v>
      </c>
      <c r="W21" s="157" t="s">
        <v>437</v>
      </c>
      <c r="X21" s="157" t="s">
        <v>96</v>
      </c>
      <c r="Y21" s="173"/>
      <c r="Z21" s="154"/>
      <c r="AA21" s="154"/>
    </row>
    <row r="22" spans="2:27" ht="49.5" customHeight="1">
      <c r="B22" s="175"/>
      <c r="C22" s="1056"/>
      <c r="D22" s="1056"/>
      <c r="E22" s="1056"/>
      <c r="F22" s="176" t="s">
        <v>443</v>
      </c>
      <c r="G22" s="1058" t="s">
        <v>465</v>
      </c>
      <c r="H22" s="1058"/>
      <c r="I22" s="1058"/>
      <c r="J22" s="1058"/>
      <c r="K22" s="1058"/>
      <c r="L22" s="1058"/>
      <c r="M22" s="1058"/>
      <c r="N22" s="1058"/>
      <c r="O22" s="1058"/>
      <c r="P22" s="1058"/>
      <c r="Q22" s="1058"/>
      <c r="R22" s="1058"/>
      <c r="S22" s="1058"/>
      <c r="T22" s="173"/>
      <c r="V22" s="157" t="s">
        <v>96</v>
      </c>
      <c r="W22" s="157" t="s">
        <v>437</v>
      </c>
      <c r="X22" s="157" t="s">
        <v>96</v>
      </c>
      <c r="Y22" s="173"/>
      <c r="Z22" s="154"/>
      <c r="AA22" s="154"/>
    </row>
    <row r="23" spans="2:27" ht="22" customHeight="1">
      <c r="B23" s="175"/>
      <c r="C23" s="1056"/>
      <c r="D23" s="1056"/>
      <c r="E23" s="1056"/>
      <c r="F23" s="176" t="s">
        <v>460</v>
      </c>
      <c r="G23" s="1058" t="s">
        <v>466</v>
      </c>
      <c r="H23" s="1058"/>
      <c r="I23" s="1058"/>
      <c r="J23" s="1058"/>
      <c r="K23" s="1058"/>
      <c r="L23" s="1058"/>
      <c r="M23" s="1058"/>
      <c r="N23" s="1058"/>
      <c r="O23" s="1058"/>
      <c r="P23" s="1058"/>
      <c r="Q23" s="1058"/>
      <c r="R23" s="1058"/>
      <c r="S23" s="1058"/>
      <c r="T23" s="173"/>
      <c r="V23" s="157" t="s">
        <v>96</v>
      </c>
      <c r="W23" s="157" t="s">
        <v>437</v>
      </c>
      <c r="X23" s="157" t="s">
        <v>96</v>
      </c>
      <c r="Y23" s="173"/>
      <c r="Z23" s="154"/>
      <c r="AA23" s="154"/>
    </row>
    <row r="24" spans="2:27" ht="17.5" customHeight="1">
      <c r="B24" s="175"/>
      <c r="C24" s="184"/>
      <c r="D24" s="184"/>
      <c r="E24" s="184"/>
      <c r="F24" s="157"/>
      <c r="G24" s="163"/>
      <c r="H24" s="163"/>
      <c r="I24" s="163"/>
      <c r="J24" s="163"/>
      <c r="K24" s="163"/>
      <c r="L24" s="163"/>
      <c r="M24" s="163"/>
      <c r="N24" s="163"/>
      <c r="O24" s="163"/>
      <c r="P24" s="163"/>
      <c r="Q24" s="163"/>
      <c r="R24" s="163"/>
      <c r="S24" s="163"/>
      <c r="T24" s="173"/>
      <c r="Y24" s="173"/>
      <c r="Z24" s="154"/>
      <c r="AA24" s="154"/>
    </row>
    <row r="25" spans="2:27" ht="69" customHeight="1">
      <c r="B25" s="175"/>
      <c r="C25" s="1075" t="s">
        <v>467</v>
      </c>
      <c r="D25" s="1076"/>
      <c r="E25" s="1077"/>
      <c r="F25" s="176" t="s">
        <v>439</v>
      </c>
      <c r="G25" s="1058" t="s">
        <v>468</v>
      </c>
      <c r="H25" s="1058"/>
      <c r="I25" s="1058"/>
      <c r="J25" s="1058"/>
      <c r="K25" s="1058"/>
      <c r="L25" s="1058"/>
      <c r="M25" s="1058"/>
      <c r="N25" s="1058"/>
      <c r="O25" s="1058"/>
      <c r="P25" s="1058"/>
      <c r="Q25" s="1058"/>
      <c r="R25" s="1058"/>
      <c r="S25" s="1058"/>
      <c r="T25" s="173"/>
      <c r="V25" s="157" t="s">
        <v>96</v>
      </c>
      <c r="W25" s="157" t="s">
        <v>437</v>
      </c>
      <c r="X25" s="157" t="s">
        <v>96</v>
      </c>
      <c r="Y25" s="173"/>
      <c r="Z25" s="154"/>
      <c r="AA25" s="154"/>
    </row>
    <row r="26" spans="2:27" ht="69" customHeight="1">
      <c r="B26" s="175"/>
      <c r="C26" s="1078"/>
      <c r="D26" s="1079"/>
      <c r="E26" s="1080"/>
      <c r="F26" s="176" t="s">
        <v>441</v>
      </c>
      <c r="G26" s="1058" t="s">
        <v>469</v>
      </c>
      <c r="H26" s="1058"/>
      <c r="I26" s="1058"/>
      <c r="J26" s="1058"/>
      <c r="K26" s="1058"/>
      <c r="L26" s="1058"/>
      <c r="M26" s="1058"/>
      <c r="N26" s="1058"/>
      <c r="O26" s="1058"/>
      <c r="P26" s="1058"/>
      <c r="Q26" s="1058"/>
      <c r="R26" s="1058"/>
      <c r="S26" s="1058"/>
      <c r="T26" s="173"/>
      <c r="V26" s="157" t="s">
        <v>96</v>
      </c>
      <c r="W26" s="157" t="s">
        <v>437</v>
      </c>
      <c r="X26" s="157" t="s">
        <v>96</v>
      </c>
      <c r="Y26" s="173"/>
      <c r="Z26" s="154"/>
      <c r="AA26" s="154"/>
    </row>
    <row r="27" spans="2:27" ht="49.5" customHeight="1">
      <c r="B27" s="175"/>
      <c r="C27" s="1081"/>
      <c r="D27" s="1082"/>
      <c r="E27" s="1083"/>
      <c r="F27" s="176" t="s">
        <v>443</v>
      </c>
      <c r="G27" s="1058" t="s">
        <v>470</v>
      </c>
      <c r="H27" s="1058"/>
      <c r="I27" s="1058"/>
      <c r="J27" s="1058"/>
      <c r="K27" s="1058"/>
      <c r="L27" s="1058"/>
      <c r="M27" s="1058"/>
      <c r="N27" s="1058"/>
      <c r="O27" s="1058"/>
      <c r="P27" s="1058"/>
      <c r="Q27" s="1058"/>
      <c r="R27" s="1058"/>
      <c r="S27" s="1058"/>
      <c r="T27" s="173"/>
      <c r="V27" s="157" t="s">
        <v>96</v>
      </c>
      <c r="W27" s="157" t="s">
        <v>437</v>
      </c>
      <c r="X27" s="157" t="s">
        <v>96</v>
      </c>
      <c r="Y27" s="173"/>
      <c r="Z27" s="154"/>
      <c r="AA27" s="154"/>
    </row>
    <row r="28" spans="2:27" ht="13" customHeight="1">
      <c r="B28" s="178"/>
      <c r="C28" s="166"/>
      <c r="D28" s="166"/>
      <c r="E28" s="166"/>
      <c r="F28" s="166"/>
      <c r="G28" s="166"/>
      <c r="H28" s="166"/>
      <c r="I28" s="166"/>
      <c r="J28" s="166"/>
      <c r="K28" s="166"/>
      <c r="L28" s="166"/>
      <c r="M28" s="166"/>
      <c r="N28" s="166"/>
      <c r="O28" s="166"/>
      <c r="P28" s="166"/>
      <c r="Q28" s="166"/>
      <c r="R28" s="166"/>
      <c r="S28" s="166"/>
      <c r="T28" s="179"/>
      <c r="U28" s="166"/>
      <c r="V28" s="166"/>
      <c r="W28" s="166"/>
      <c r="X28" s="166"/>
      <c r="Y28" s="179"/>
    </row>
    <row r="30" spans="2:27">
      <c r="B30" s="153" t="s">
        <v>451</v>
      </c>
    </row>
    <row r="31" spans="2:27">
      <c r="B31" s="153" t="s">
        <v>452</v>
      </c>
      <c r="K31" s="154"/>
      <c r="L31" s="154"/>
      <c r="M31" s="154"/>
      <c r="N31" s="154"/>
      <c r="O31" s="154"/>
      <c r="P31" s="154"/>
      <c r="Q31" s="154"/>
      <c r="R31" s="154"/>
      <c r="S31" s="154"/>
      <c r="T31" s="154"/>
      <c r="U31" s="154"/>
      <c r="V31" s="154"/>
      <c r="W31" s="154"/>
      <c r="X31" s="154"/>
      <c r="Y31" s="154"/>
      <c r="Z31" s="154"/>
      <c r="AA31" s="154"/>
    </row>
    <row r="38" spans="3:32">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row>
    <row r="39" spans="3:32">
      <c r="C39" s="160"/>
    </row>
    <row r="122" spans="3:7">
      <c r="C122" s="166"/>
      <c r="D122" s="166"/>
      <c r="E122" s="166"/>
      <c r="F122" s="166"/>
      <c r="G122" s="166"/>
    </row>
    <row r="123" spans="3:7">
      <c r="C123" s="16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5"/>
  <dataValidations count="1">
    <dataValidation type="list" allowBlank="1" showInputMessage="1" showErrorMessage="1" sqref="V15:V18 X15:X18 V20:V23 X20:X23 V25:V27 X25:X27 L7 Q7 G7:G10" xr:uid="{00000000-0002-0000-0D00-000000000000}">
      <formula1>"□,■"</formula1>
    </dataValidation>
  </dataValidations>
  <pageMargins left="1.07" right="0.7" top="0.44" bottom="0.38"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zoomScaleNormal="100" workbookViewId="0">
      <selection activeCell="B3" sqref="B3:W3"/>
    </sheetView>
  </sheetViews>
  <sheetFormatPr defaultColWidth="8.08203125" defaultRowHeight="18"/>
  <cols>
    <col min="1" max="1" width="1.9140625" style="185" customWidth="1"/>
    <col min="2" max="23" width="3.33203125" style="185" customWidth="1"/>
    <col min="24" max="24" width="1.9140625" style="185" customWidth="1"/>
    <col min="25" max="37" width="5.08203125" style="185" customWidth="1"/>
    <col min="38" max="16384" width="8.08203125" style="185"/>
  </cols>
  <sheetData>
    <row r="1" spans="2:23">
      <c r="B1" s="185" t="s">
        <v>471</v>
      </c>
      <c r="M1" s="186"/>
      <c r="N1" s="187"/>
      <c r="O1" s="187"/>
      <c r="P1" s="187"/>
      <c r="Q1" s="186" t="s">
        <v>48</v>
      </c>
      <c r="R1" s="188"/>
      <c r="S1" s="187" t="s">
        <v>49</v>
      </c>
      <c r="T1" s="188"/>
      <c r="U1" s="187" t="s">
        <v>472</v>
      </c>
      <c r="V1" s="188"/>
      <c r="W1" s="187" t="s">
        <v>473</v>
      </c>
    </row>
    <row r="2" spans="2:23" ht="5.15" customHeight="1">
      <c r="M2" s="186"/>
      <c r="N2" s="187"/>
      <c r="O2" s="187"/>
      <c r="P2" s="187"/>
      <c r="Q2" s="186"/>
      <c r="R2" s="187"/>
      <c r="S2" s="187"/>
      <c r="T2" s="187"/>
      <c r="U2" s="187"/>
      <c r="V2" s="187"/>
      <c r="W2" s="187"/>
    </row>
    <row r="3" spans="2:23">
      <c r="B3" s="1100" t="s">
        <v>474</v>
      </c>
      <c r="C3" s="1100"/>
      <c r="D3" s="1100"/>
      <c r="E3" s="1100"/>
      <c r="F3" s="1100"/>
      <c r="G3" s="1100"/>
      <c r="H3" s="1100"/>
      <c r="I3" s="1100"/>
      <c r="J3" s="1100"/>
      <c r="K3" s="1100"/>
      <c r="L3" s="1100"/>
      <c r="M3" s="1100"/>
      <c r="N3" s="1100"/>
      <c r="O3" s="1100"/>
      <c r="P3" s="1100"/>
      <c r="Q3" s="1100"/>
      <c r="R3" s="1100"/>
      <c r="S3" s="1100"/>
      <c r="T3" s="1100"/>
      <c r="U3" s="1100"/>
      <c r="V3" s="1100"/>
      <c r="W3" s="1100"/>
    </row>
    <row r="4" spans="2:23" ht="5.15" customHeight="1">
      <c r="B4" s="187"/>
      <c r="C4" s="187"/>
      <c r="D4" s="187"/>
      <c r="E4" s="187"/>
      <c r="F4" s="187"/>
      <c r="G4" s="187"/>
      <c r="H4" s="187"/>
      <c r="I4" s="187"/>
      <c r="J4" s="187"/>
      <c r="K4" s="187"/>
      <c r="L4" s="187"/>
      <c r="M4" s="187"/>
      <c r="N4" s="187"/>
      <c r="O4" s="187"/>
      <c r="P4" s="187"/>
      <c r="Q4" s="187"/>
      <c r="R4" s="187"/>
      <c r="S4" s="187"/>
      <c r="T4" s="187"/>
      <c r="U4" s="187"/>
      <c r="V4" s="187"/>
      <c r="W4" s="187"/>
    </row>
    <row r="5" spans="2:23">
      <c r="B5" s="187"/>
      <c r="C5" s="187"/>
      <c r="D5" s="187"/>
      <c r="E5" s="187"/>
      <c r="F5" s="187"/>
      <c r="G5" s="187"/>
      <c r="H5" s="187"/>
      <c r="I5" s="187"/>
      <c r="J5" s="187"/>
      <c r="K5" s="187"/>
      <c r="L5" s="187"/>
      <c r="M5" s="187"/>
      <c r="N5" s="187"/>
      <c r="O5" s="187"/>
      <c r="P5" s="186" t="s">
        <v>475</v>
      </c>
      <c r="Q5" s="1101"/>
      <c r="R5" s="1101"/>
      <c r="S5" s="1101"/>
      <c r="T5" s="1101"/>
      <c r="U5" s="1101"/>
      <c r="V5" s="1101"/>
      <c r="W5" s="1101"/>
    </row>
    <row r="6" spans="2:23">
      <c r="B6" s="187"/>
      <c r="C6" s="187"/>
      <c r="D6" s="187"/>
      <c r="E6" s="187"/>
      <c r="F6" s="187"/>
      <c r="G6" s="187"/>
      <c r="H6" s="187"/>
      <c r="I6" s="187"/>
      <c r="J6" s="187"/>
      <c r="K6" s="187"/>
      <c r="L6" s="187"/>
      <c r="M6" s="187"/>
      <c r="N6" s="187"/>
      <c r="O6" s="187"/>
      <c r="P6" s="186" t="s">
        <v>476</v>
      </c>
      <c r="Q6" s="1102"/>
      <c r="R6" s="1102"/>
      <c r="S6" s="1102"/>
      <c r="T6" s="1102"/>
      <c r="U6" s="1102"/>
      <c r="V6" s="1102"/>
      <c r="W6" s="1102"/>
    </row>
    <row r="7" spans="2:23" ht="10.5" customHeight="1">
      <c r="B7" s="187"/>
      <c r="C7" s="187"/>
      <c r="D7" s="187"/>
      <c r="E7" s="187"/>
      <c r="F7" s="187"/>
      <c r="G7" s="187"/>
      <c r="H7" s="187"/>
      <c r="I7" s="187"/>
      <c r="J7" s="187"/>
      <c r="K7" s="187"/>
      <c r="L7" s="187"/>
      <c r="M7" s="187"/>
      <c r="N7" s="187"/>
      <c r="O7" s="187"/>
      <c r="P7" s="187"/>
      <c r="Q7" s="187"/>
      <c r="R7" s="187"/>
      <c r="S7" s="187"/>
      <c r="T7" s="187"/>
      <c r="U7" s="187"/>
      <c r="V7" s="187"/>
      <c r="W7" s="187"/>
    </row>
    <row r="8" spans="2:23">
      <c r="B8" s="185" t="s">
        <v>477</v>
      </c>
    </row>
    <row r="9" spans="2:23">
      <c r="C9" s="188" t="s">
        <v>96</v>
      </c>
      <c r="D9" s="185" t="s">
        <v>478</v>
      </c>
      <c r="J9" s="188" t="s">
        <v>96</v>
      </c>
      <c r="K9" s="185" t="s">
        <v>479</v>
      </c>
    </row>
    <row r="10" spans="2:23" ht="10.5" customHeight="1"/>
    <row r="11" spans="2:23">
      <c r="B11" s="185" t="s">
        <v>480</v>
      </c>
    </row>
    <row r="12" spans="2:23">
      <c r="C12" s="188" t="s">
        <v>96</v>
      </c>
      <c r="D12" s="185" t="s">
        <v>481</v>
      </c>
    </row>
    <row r="13" spans="2:23">
      <c r="C13" s="188" t="s">
        <v>96</v>
      </c>
      <c r="D13" s="185" t="s">
        <v>482</v>
      </c>
    </row>
    <row r="14" spans="2:23" ht="10.5" customHeight="1"/>
    <row r="15" spans="2:23">
      <c r="B15" s="185" t="s">
        <v>483</v>
      </c>
    </row>
    <row r="16" spans="2:23" ht="60" customHeight="1">
      <c r="B16" s="1087"/>
      <c r="C16" s="1087"/>
      <c r="D16" s="1087"/>
      <c r="E16" s="1087"/>
      <c r="F16" s="1096" t="s">
        <v>484</v>
      </c>
      <c r="G16" s="1097"/>
      <c r="H16" s="1097"/>
      <c r="I16" s="1097"/>
      <c r="J16" s="1097"/>
      <c r="K16" s="1097"/>
      <c r="L16" s="1098"/>
      <c r="M16" s="1090" t="s">
        <v>485</v>
      </c>
      <c r="N16" s="1090"/>
      <c r="O16" s="1090"/>
      <c r="P16" s="1090"/>
      <c r="Q16" s="1090"/>
      <c r="R16" s="1090"/>
      <c r="S16" s="1090"/>
    </row>
    <row r="17" spans="2:23">
      <c r="B17" s="1088">
        <v>4</v>
      </c>
      <c r="C17" s="1089"/>
      <c r="D17" s="1089" t="s">
        <v>486</v>
      </c>
      <c r="E17" s="1099"/>
      <c r="F17" s="1085"/>
      <c r="G17" s="1086"/>
      <c r="H17" s="1086"/>
      <c r="I17" s="1086"/>
      <c r="J17" s="1086"/>
      <c r="K17" s="1086"/>
      <c r="L17" s="189" t="s">
        <v>487</v>
      </c>
      <c r="M17" s="1085"/>
      <c r="N17" s="1086"/>
      <c r="O17" s="1086"/>
      <c r="P17" s="1086"/>
      <c r="Q17" s="1086"/>
      <c r="R17" s="1086"/>
      <c r="S17" s="189" t="s">
        <v>487</v>
      </c>
    </row>
    <row r="18" spans="2:23">
      <c r="B18" s="1088">
        <v>5</v>
      </c>
      <c r="C18" s="1089"/>
      <c r="D18" s="1089" t="s">
        <v>486</v>
      </c>
      <c r="E18" s="1099"/>
      <c r="F18" s="1085"/>
      <c r="G18" s="1086"/>
      <c r="H18" s="1086"/>
      <c r="I18" s="1086"/>
      <c r="J18" s="1086"/>
      <c r="K18" s="1086"/>
      <c r="L18" s="189" t="s">
        <v>487</v>
      </c>
      <c r="M18" s="1085"/>
      <c r="N18" s="1086"/>
      <c r="O18" s="1086"/>
      <c r="P18" s="1086"/>
      <c r="Q18" s="1086"/>
      <c r="R18" s="1086"/>
      <c r="S18" s="189" t="s">
        <v>487</v>
      </c>
    </row>
    <row r="19" spans="2:23">
      <c r="B19" s="1088">
        <v>6</v>
      </c>
      <c r="C19" s="1089"/>
      <c r="D19" s="1089" t="s">
        <v>486</v>
      </c>
      <c r="E19" s="1099"/>
      <c r="F19" s="1085"/>
      <c r="G19" s="1086"/>
      <c r="H19" s="1086"/>
      <c r="I19" s="1086"/>
      <c r="J19" s="1086"/>
      <c r="K19" s="1086"/>
      <c r="L19" s="189" t="s">
        <v>487</v>
      </c>
      <c r="M19" s="1085"/>
      <c r="N19" s="1086"/>
      <c r="O19" s="1086"/>
      <c r="P19" s="1086"/>
      <c r="Q19" s="1086"/>
      <c r="R19" s="1086"/>
      <c r="S19" s="189" t="s">
        <v>487</v>
      </c>
    </row>
    <row r="20" spans="2:23">
      <c r="B20" s="1088">
        <v>7</v>
      </c>
      <c r="C20" s="1089"/>
      <c r="D20" s="1089" t="s">
        <v>486</v>
      </c>
      <c r="E20" s="1099"/>
      <c r="F20" s="1085"/>
      <c r="G20" s="1086"/>
      <c r="H20" s="1086"/>
      <c r="I20" s="1086"/>
      <c r="J20" s="1086"/>
      <c r="K20" s="1086"/>
      <c r="L20" s="189" t="s">
        <v>487</v>
      </c>
      <c r="M20" s="1085"/>
      <c r="N20" s="1086"/>
      <c r="O20" s="1086"/>
      <c r="P20" s="1086"/>
      <c r="Q20" s="1086"/>
      <c r="R20" s="1086"/>
      <c r="S20" s="189" t="s">
        <v>487</v>
      </c>
    </row>
    <row r="21" spans="2:23">
      <c r="B21" s="1088">
        <v>8</v>
      </c>
      <c r="C21" s="1089"/>
      <c r="D21" s="1089" t="s">
        <v>486</v>
      </c>
      <c r="E21" s="1099"/>
      <c r="F21" s="1085"/>
      <c r="G21" s="1086"/>
      <c r="H21" s="1086"/>
      <c r="I21" s="1086"/>
      <c r="J21" s="1086"/>
      <c r="K21" s="1086"/>
      <c r="L21" s="189" t="s">
        <v>487</v>
      </c>
      <c r="M21" s="1085"/>
      <c r="N21" s="1086"/>
      <c r="O21" s="1086"/>
      <c r="P21" s="1086"/>
      <c r="Q21" s="1086"/>
      <c r="R21" s="1086"/>
      <c r="S21" s="189" t="s">
        <v>487</v>
      </c>
    </row>
    <row r="22" spans="2:23">
      <c r="B22" s="1088">
        <v>9</v>
      </c>
      <c r="C22" s="1089"/>
      <c r="D22" s="1089" t="s">
        <v>486</v>
      </c>
      <c r="E22" s="1099"/>
      <c r="F22" s="1085"/>
      <c r="G22" s="1086"/>
      <c r="H22" s="1086"/>
      <c r="I22" s="1086"/>
      <c r="J22" s="1086"/>
      <c r="K22" s="1086"/>
      <c r="L22" s="189" t="s">
        <v>487</v>
      </c>
      <c r="M22" s="1085"/>
      <c r="N22" s="1086"/>
      <c r="O22" s="1086"/>
      <c r="P22" s="1086"/>
      <c r="Q22" s="1086"/>
      <c r="R22" s="1086"/>
      <c r="S22" s="189" t="s">
        <v>487</v>
      </c>
    </row>
    <row r="23" spans="2:23">
      <c r="B23" s="1088">
        <v>10</v>
      </c>
      <c r="C23" s="1089"/>
      <c r="D23" s="1089" t="s">
        <v>486</v>
      </c>
      <c r="E23" s="1099"/>
      <c r="F23" s="1085"/>
      <c r="G23" s="1086"/>
      <c r="H23" s="1086"/>
      <c r="I23" s="1086"/>
      <c r="J23" s="1086"/>
      <c r="K23" s="1086"/>
      <c r="L23" s="189" t="s">
        <v>487</v>
      </c>
      <c r="M23" s="1085"/>
      <c r="N23" s="1086"/>
      <c r="O23" s="1086"/>
      <c r="P23" s="1086"/>
      <c r="Q23" s="1086"/>
      <c r="R23" s="1086"/>
      <c r="S23" s="189" t="s">
        <v>487</v>
      </c>
    </row>
    <row r="24" spans="2:23">
      <c r="B24" s="1088">
        <v>11</v>
      </c>
      <c r="C24" s="1089"/>
      <c r="D24" s="1089" t="s">
        <v>486</v>
      </c>
      <c r="E24" s="1099"/>
      <c r="F24" s="1085"/>
      <c r="G24" s="1086"/>
      <c r="H24" s="1086"/>
      <c r="I24" s="1086"/>
      <c r="J24" s="1086"/>
      <c r="K24" s="1086"/>
      <c r="L24" s="189" t="s">
        <v>487</v>
      </c>
      <c r="M24" s="1085"/>
      <c r="N24" s="1086"/>
      <c r="O24" s="1086"/>
      <c r="P24" s="1086"/>
      <c r="Q24" s="1086"/>
      <c r="R24" s="1086"/>
      <c r="S24" s="189" t="s">
        <v>487</v>
      </c>
    </row>
    <row r="25" spans="2:23">
      <c r="B25" s="1088">
        <v>12</v>
      </c>
      <c r="C25" s="1089"/>
      <c r="D25" s="1089" t="s">
        <v>486</v>
      </c>
      <c r="E25" s="1099"/>
      <c r="F25" s="1085"/>
      <c r="G25" s="1086"/>
      <c r="H25" s="1086"/>
      <c r="I25" s="1086"/>
      <c r="J25" s="1086"/>
      <c r="K25" s="1086"/>
      <c r="L25" s="189" t="s">
        <v>487</v>
      </c>
      <c r="M25" s="1085"/>
      <c r="N25" s="1086"/>
      <c r="O25" s="1086"/>
      <c r="P25" s="1086"/>
      <c r="Q25" s="1086"/>
      <c r="R25" s="1086"/>
      <c r="S25" s="189" t="s">
        <v>487</v>
      </c>
      <c r="U25" s="1087" t="s">
        <v>488</v>
      </c>
      <c r="V25" s="1087"/>
      <c r="W25" s="1087"/>
    </row>
    <row r="26" spans="2:23">
      <c r="B26" s="1088">
        <v>1</v>
      </c>
      <c r="C26" s="1089"/>
      <c r="D26" s="1089" t="s">
        <v>486</v>
      </c>
      <c r="E26" s="1099"/>
      <c r="F26" s="1085"/>
      <c r="G26" s="1086"/>
      <c r="H26" s="1086"/>
      <c r="I26" s="1086"/>
      <c r="J26" s="1086"/>
      <c r="K26" s="1086"/>
      <c r="L26" s="189" t="s">
        <v>487</v>
      </c>
      <c r="M26" s="1085"/>
      <c r="N26" s="1086"/>
      <c r="O26" s="1086"/>
      <c r="P26" s="1086"/>
      <c r="Q26" s="1086"/>
      <c r="R26" s="1086"/>
      <c r="S26" s="189" t="s">
        <v>487</v>
      </c>
      <c r="U26" s="1013"/>
      <c r="V26" s="1013"/>
      <c r="W26" s="1013"/>
    </row>
    <row r="27" spans="2:23">
      <c r="B27" s="1088">
        <v>2</v>
      </c>
      <c r="C27" s="1089"/>
      <c r="D27" s="1089" t="s">
        <v>486</v>
      </c>
      <c r="E27" s="1099"/>
      <c r="F27" s="1085"/>
      <c r="G27" s="1086"/>
      <c r="H27" s="1086"/>
      <c r="I27" s="1086"/>
      <c r="J27" s="1086"/>
      <c r="K27" s="1086"/>
      <c r="L27" s="189" t="s">
        <v>487</v>
      </c>
      <c r="M27" s="1085"/>
      <c r="N27" s="1086"/>
      <c r="O27" s="1086"/>
      <c r="P27" s="1086"/>
      <c r="Q27" s="1086"/>
      <c r="R27" s="1086"/>
      <c r="S27" s="189" t="s">
        <v>487</v>
      </c>
    </row>
    <row r="28" spans="2:23">
      <c r="B28" s="1087" t="s">
        <v>281</v>
      </c>
      <c r="C28" s="1087"/>
      <c r="D28" s="1087"/>
      <c r="E28" s="1087"/>
      <c r="F28" s="1088" t="str">
        <f>IF(SUM(F17:K27)=0,"",SUM(F17:K27))</f>
        <v/>
      </c>
      <c r="G28" s="1089"/>
      <c r="H28" s="1089"/>
      <c r="I28" s="1089"/>
      <c r="J28" s="1089"/>
      <c r="K28" s="1089"/>
      <c r="L28" s="189" t="s">
        <v>487</v>
      </c>
      <c r="M28" s="1088" t="str">
        <f>IF(SUM(M17:R27)=0,"",SUM(M17:R27))</f>
        <v/>
      </c>
      <c r="N28" s="1089"/>
      <c r="O28" s="1089"/>
      <c r="P28" s="1089"/>
      <c r="Q28" s="1089"/>
      <c r="R28" s="1089"/>
      <c r="S28" s="189" t="s">
        <v>487</v>
      </c>
      <c r="U28" s="1087" t="s">
        <v>489</v>
      </c>
      <c r="V28" s="1087"/>
      <c r="W28" s="1087"/>
    </row>
    <row r="29" spans="2:23" ht="40" customHeight="1">
      <c r="B29" s="1090" t="s">
        <v>490</v>
      </c>
      <c r="C29" s="1087"/>
      <c r="D29" s="1087"/>
      <c r="E29" s="1087"/>
      <c r="F29" s="1091" t="str">
        <f>IF(F28="","",F28/U26)</f>
        <v/>
      </c>
      <c r="G29" s="1092"/>
      <c r="H29" s="1092"/>
      <c r="I29" s="1092"/>
      <c r="J29" s="1092"/>
      <c r="K29" s="1092"/>
      <c r="L29" s="189" t="s">
        <v>487</v>
      </c>
      <c r="M29" s="1091" t="str">
        <f>IF(M28="","",M28/U26)</f>
        <v/>
      </c>
      <c r="N29" s="1092"/>
      <c r="O29" s="1092"/>
      <c r="P29" s="1092"/>
      <c r="Q29" s="1092"/>
      <c r="R29" s="1092"/>
      <c r="S29" s="189" t="s">
        <v>487</v>
      </c>
      <c r="U29" s="1093" t="str">
        <f>IF(F29="","",ROUNDDOWN(M29/F29,3))</f>
        <v/>
      </c>
      <c r="V29" s="1094"/>
      <c r="W29" s="1095"/>
    </row>
    <row r="31" spans="2:23">
      <c r="B31" s="185" t="s">
        <v>491</v>
      </c>
    </row>
    <row r="32" spans="2:23" ht="60" customHeight="1">
      <c r="B32" s="1087"/>
      <c r="C32" s="1087"/>
      <c r="D32" s="1087"/>
      <c r="E32" s="1087"/>
      <c r="F32" s="1096" t="s">
        <v>484</v>
      </c>
      <c r="G32" s="1097"/>
      <c r="H32" s="1097"/>
      <c r="I32" s="1097"/>
      <c r="J32" s="1097"/>
      <c r="K32" s="1097"/>
      <c r="L32" s="1098"/>
      <c r="M32" s="1090" t="s">
        <v>485</v>
      </c>
      <c r="N32" s="1090"/>
      <c r="O32" s="1090"/>
      <c r="P32" s="1090"/>
      <c r="Q32" s="1090"/>
      <c r="R32" s="1090"/>
      <c r="S32" s="1090"/>
    </row>
    <row r="33" spans="1:32">
      <c r="B33" s="1085"/>
      <c r="C33" s="1086"/>
      <c r="D33" s="1086"/>
      <c r="E33" s="190" t="s">
        <v>486</v>
      </c>
      <c r="F33" s="1085"/>
      <c r="G33" s="1086"/>
      <c r="H33" s="1086"/>
      <c r="I33" s="1086"/>
      <c r="J33" s="1086"/>
      <c r="K33" s="1086"/>
      <c r="L33" s="189" t="s">
        <v>487</v>
      </c>
      <c r="M33" s="1085"/>
      <c r="N33" s="1086"/>
      <c r="O33" s="1086"/>
      <c r="P33" s="1086"/>
      <c r="Q33" s="1086"/>
      <c r="R33" s="1086"/>
      <c r="S33" s="189" t="s">
        <v>487</v>
      </c>
    </row>
    <row r="34" spans="1:32">
      <c r="B34" s="1085"/>
      <c r="C34" s="1086"/>
      <c r="D34" s="1086"/>
      <c r="E34" s="190" t="s">
        <v>486</v>
      </c>
      <c r="F34" s="1085"/>
      <c r="G34" s="1086"/>
      <c r="H34" s="1086"/>
      <c r="I34" s="1086"/>
      <c r="J34" s="1086"/>
      <c r="K34" s="1086"/>
      <c r="L34" s="189" t="s">
        <v>487</v>
      </c>
      <c r="M34" s="1085"/>
      <c r="N34" s="1086"/>
      <c r="O34" s="1086"/>
      <c r="P34" s="1086"/>
      <c r="Q34" s="1086"/>
      <c r="R34" s="1086"/>
      <c r="S34" s="189" t="s">
        <v>487</v>
      </c>
    </row>
    <row r="35" spans="1:32">
      <c r="B35" s="1085"/>
      <c r="C35" s="1086"/>
      <c r="D35" s="1086"/>
      <c r="E35" s="190" t="s">
        <v>492</v>
      </c>
      <c r="F35" s="1085"/>
      <c r="G35" s="1086"/>
      <c r="H35" s="1086"/>
      <c r="I35" s="1086"/>
      <c r="J35" s="1086"/>
      <c r="K35" s="1086"/>
      <c r="L35" s="189" t="s">
        <v>487</v>
      </c>
      <c r="M35" s="1085"/>
      <c r="N35" s="1086"/>
      <c r="O35" s="1086"/>
      <c r="P35" s="1086"/>
      <c r="Q35" s="1086"/>
      <c r="R35" s="1086"/>
      <c r="S35" s="189" t="s">
        <v>487</v>
      </c>
    </row>
    <row r="36" spans="1:32">
      <c r="B36" s="1087" t="s">
        <v>281</v>
      </c>
      <c r="C36" s="1087"/>
      <c r="D36" s="1087"/>
      <c r="E36" s="1087"/>
      <c r="F36" s="1088" t="str">
        <f>IF(SUM(F33:K35)=0,"",SUM(F33:K35))</f>
        <v/>
      </c>
      <c r="G36" s="1089"/>
      <c r="H36" s="1089"/>
      <c r="I36" s="1089"/>
      <c r="J36" s="1089"/>
      <c r="K36" s="1089"/>
      <c r="L36" s="189" t="s">
        <v>487</v>
      </c>
      <c r="M36" s="1088" t="str">
        <f>IF(SUM(M33:R35)=0,"",SUM(M33:R35))</f>
        <v/>
      </c>
      <c r="N36" s="1089"/>
      <c r="O36" s="1089"/>
      <c r="P36" s="1089"/>
      <c r="Q36" s="1089"/>
      <c r="R36" s="1089"/>
      <c r="S36" s="189" t="s">
        <v>487</v>
      </c>
      <c r="U36" s="1087" t="s">
        <v>489</v>
      </c>
      <c r="V36" s="1087"/>
      <c r="W36" s="1087"/>
    </row>
    <row r="37" spans="1:32" ht="40" customHeight="1">
      <c r="B37" s="1090" t="s">
        <v>490</v>
      </c>
      <c r="C37" s="1087"/>
      <c r="D37" s="1087"/>
      <c r="E37" s="1087"/>
      <c r="F37" s="1091" t="str">
        <f>IF(F36="","",F36/3)</f>
        <v/>
      </c>
      <c r="G37" s="1092"/>
      <c r="H37" s="1092"/>
      <c r="I37" s="1092"/>
      <c r="J37" s="1092"/>
      <c r="K37" s="1092"/>
      <c r="L37" s="189" t="s">
        <v>487</v>
      </c>
      <c r="M37" s="1091" t="str">
        <f>IF(M36="","",M36/3)</f>
        <v/>
      </c>
      <c r="N37" s="1092"/>
      <c r="O37" s="1092"/>
      <c r="P37" s="1092"/>
      <c r="Q37" s="1092"/>
      <c r="R37" s="1092"/>
      <c r="S37" s="189" t="s">
        <v>487</v>
      </c>
      <c r="U37" s="1093" t="str">
        <f>IF(F37="","",ROUNDDOWN(M37/F37,3))</f>
        <v/>
      </c>
      <c r="V37" s="1094"/>
      <c r="W37" s="1095"/>
    </row>
    <row r="38" spans="1:32" ht="5.15" customHeight="1">
      <c r="A38" s="191"/>
      <c r="B38" s="192"/>
      <c r="C38" s="193"/>
      <c r="D38" s="193"/>
      <c r="E38" s="193"/>
      <c r="F38" s="194"/>
      <c r="G38" s="194"/>
      <c r="H38" s="194"/>
      <c r="I38" s="194"/>
      <c r="J38" s="194"/>
      <c r="K38" s="194"/>
      <c r="L38" s="193"/>
      <c r="M38" s="194"/>
      <c r="N38" s="194"/>
      <c r="O38" s="194"/>
      <c r="P38" s="194"/>
      <c r="Q38" s="194"/>
      <c r="R38" s="194"/>
      <c r="S38" s="193"/>
      <c r="T38" s="191"/>
      <c r="U38" s="195"/>
      <c r="V38" s="195"/>
      <c r="W38" s="195"/>
      <c r="X38" s="191"/>
      <c r="Y38" s="191"/>
      <c r="Z38" s="191"/>
      <c r="AA38" s="191"/>
      <c r="AB38" s="191"/>
      <c r="AC38" s="191"/>
      <c r="AD38" s="191"/>
      <c r="AE38" s="191"/>
      <c r="AF38" s="191"/>
    </row>
    <row r="39" spans="1:32">
      <c r="B39" s="185" t="s">
        <v>493</v>
      </c>
      <c r="C39" s="196"/>
    </row>
    <row r="40" spans="1:32">
      <c r="B40" s="1084" t="s">
        <v>494</v>
      </c>
      <c r="C40" s="1084"/>
      <c r="D40" s="1084"/>
      <c r="E40" s="1084"/>
      <c r="F40" s="1084"/>
      <c r="G40" s="1084"/>
      <c r="H40" s="1084"/>
      <c r="I40" s="1084"/>
      <c r="J40" s="1084"/>
      <c r="K40" s="1084"/>
      <c r="L40" s="1084"/>
      <c r="M40" s="1084"/>
      <c r="N40" s="1084"/>
      <c r="O40" s="1084"/>
      <c r="P40" s="1084"/>
      <c r="Q40" s="1084"/>
      <c r="R40" s="1084"/>
      <c r="S40" s="1084"/>
      <c r="T40" s="1084"/>
      <c r="U40" s="1084"/>
      <c r="V40" s="1084"/>
      <c r="W40" s="1084"/>
    </row>
    <row r="41" spans="1:32">
      <c r="B41" s="1084" t="s">
        <v>495</v>
      </c>
      <c r="C41" s="1084"/>
      <c r="D41" s="1084"/>
      <c r="E41" s="1084"/>
      <c r="F41" s="1084"/>
      <c r="G41" s="1084"/>
      <c r="H41" s="1084"/>
      <c r="I41" s="1084"/>
      <c r="J41" s="1084"/>
      <c r="K41" s="1084"/>
      <c r="L41" s="1084"/>
      <c r="M41" s="1084"/>
      <c r="N41" s="1084"/>
      <c r="O41" s="1084"/>
      <c r="P41" s="1084"/>
      <c r="Q41" s="1084"/>
      <c r="R41" s="1084"/>
      <c r="S41" s="1084"/>
      <c r="T41" s="1084"/>
      <c r="U41" s="1084"/>
      <c r="V41" s="1084"/>
      <c r="W41" s="1084"/>
    </row>
    <row r="42" spans="1:32">
      <c r="B42" s="1084" t="s">
        <v>496</v>
      </c>
      <c r="C42" s="1084"/>
      <c r="D42" s="1084"/>
      <c r="E42" s="1084"/>
      <c r="F42" s="1084"/>
      <c r="G42" s="1084"/>
      <c r="H42" s="1084"/>
      <c r="I42" s="1084"/>
      <c r="J42" s="1084"/>
      <c r="K42" s="1084"/>
      <c r="L42" s="1084"/>
      <c r="M42" s="1084"/>
      <c r="N42" s="1084"/>
      <c r="O42" s="1084"/>
      <c r="P42" s="1084"/>
      <c r="Q42" s="1084"/>
      <c r="R42" s="1084"/>
      <c r="S42" s="1084"/>
      <c r="T42" s="1084"/>
      <c r="U42" s="1084"/>
      <c r="V42" s="1084"/>
      <c r="W42" s="1084"/>
    </row>
    <row r="43" spans="1:32">
      <c r="B43" s="1084" t="s">
        <v>497</v>
      </c>
      <c r="C43" s="1084"/>
      <c r="D43" s="1084"/>
      <c r="E43" s="1084"/>
      <c r="F43" s="1084"/>
      <c r="G43" s="1084"/>
      <c r="H43" s="1084"/>
      <c r="I43" s="1084"/>
      <c r="J43" s="1084"/>
      <c r="K43" s="1084"/>
      <c r="L43" s="1084"/>
      <c r="M43" s="1084"/>
      <c r="N43" s="1084"/>
      <c r="O43" s="1084"/>
      <c r="P43" s="1084"/>
      <c r="Q43" s="1084"/>
      <c r="R43" s="1084"/>
      <c r="S43" s="1084"/>
      <c r="T43" s="1084"/>
      <c r="U43" s="1084"/>
      <c r="V43" s="1084"/>
      <c r="W43" s="1084"/>
    </row>
    <row r="44" spans="1:32">
      <c r="B44" s="1084" t="s">
        <v>498</v>
      </c>
      <c r="C44" s="1084"/>
      <c r="D44" s="1084"/>
      <c r="E44" s="1084"/>
      <c r="F44" s="1084"/>
      <c r="G44" s="1084"/>
      <c r="H44" s="1084"/>
      <c r="I44" s="1084"/>
      <c r="J44" s="1084"/>
      <c r="K44" s="1084"/>
      <c r="L44" s="1084"/>
      <c r="M44" s="1084"/>
      <c r="N44" s="1084"/>
      <c r="O44" s="1084"/>
      <c r="P44" s="1084"/>
      <c r="Q44" s="1084"/>
      <c r="R44" s="1084"/>
      <c r="S44" s="1084"/>
      <c r="T44" s="1084"/>
      <c r="U44" s="1084"/>
      <c r="V44" s="1084"/>
      <c r="W44" s="1084"/>
    </row>
    <row r="45" spans="1:32">
      <c r="B45" s="1084" t="s">
        <v>499</v>
      </c>
      <c r="C45" s="1084"/>
      <c r="D45" s="1084"/>
      <c r="E45" s="1084"/>
      <c r="F45" s="1084"/>
      <c r="G45" s="1084"/>
      <c r="H45" s="1084"/>
      <c r="I45" s="1084"/>
      <c r="J45" s="1084"/>
      <c r="K45" s="1084"/>
      <c r="L45" s="1084"/>
      <c r="M45" s="1084"/>
      <c r="N45" s="1084"/>
      <c r="O45" s="1084"/>
      <c r="P45" s="1084"/>
      <c r="Q45" s="1084"/>
      <c r="R45" s="1084"/>
      <c r="S45" s="1084"/>
      <c r="T45" s="1084"/>
      <c r="U45" s="1084"/>
      <c r="V45" s="1084"/>
      <c r="W45" s="1084"/>
    </row>
    <row r="46" spans="1:32">
      <c r="B46" s="1084" t="s">
        <v>500</v>
      </c>
      <c r="C46" s="1084"/>
      <c r="D46" s="1084"/>
      <c r="E46" s="1084"/>
      <c r="F46" s="1084"/>
      <c r="G46" s="1084"/>
      <c r="H46" s="1084"/>
      <c r="I46" s="1084"/>
      <c r="J46" s="1084"/>
      <c r="K46" s="1084"/>
      <c r="L46" s="1084"/>
      <c r="M46" s="1084"/>
      <c r="N46" s="1084"/>
      <c r="O46" s="1084"/>
      <c r="P46" s="1084"/>
      <c r="Q46" s="1084"/>
      <c r="R46" s="1084"/>
      <c r="S46" s="1084"/>
      <c r="T46" s="1084"/>
      <c r="U46" s="1084"/>
      <c r="V46" s="1084"/>
      <c r="W46" s="1084"/>
    </row>
    <row r="47" spans="1:32">
      <c r="B47" s="1084" t="s">
        <v>501</v>
      </c>
      <c r="C47" s="1084"/>
      <c r="D47" s="1084"/>
      <c r="E47" s="1084"/>
      <c r="F47" s="1084"/>
      <c r="G47" s="1084"/>
      <c r="H47" s="1084"/>
      <c r="I47" s="1084"/>
      <c r="J47" s="1084"/>
      <c r="K47" s="1084"/>
      <c r="L47" s="1084"/>
      <c r="M47" s="1084"/>
      <c r="N47" s="1084"/>
      <c r="O47" s="1084"/>
      <c r="P47" s="1084"/>
      <c r="Q47" s="1084"/>
      <c r="R47" s="1084"/>
      <c r="S47" s="1084"/>
      <c r="T47" s="1084"/>
      <c r="U47" s="1084"/>
      <c r="V47" s="1084"/>
      <c r="W47" s="1084"/>
    </row>
    <row r="48" spans="1:32">
      <c r="B48" s="1084"/>
      <c r="C48" s="1084"/>
      <c r="D48" s="1084"/>
      <c r="E48" s="1084"/>
      <c r="F48" s="1084"/>
      <c r="G48" s="1084"/>
      <c r="H48" s="1084"/>
      <c r="I48" s="1084"/>
      <c r="J48" s="1084"/>
      <c r="K48" s="1084"/>
      <c r="L48" s="1084"/>
      <c r="M48" s="1084"/>
      <c r="N48" s="1084"/>
      <c r="O48" s="1084"/>
      <c r="P48" s="1084"/>
      <c r="Q48" s="1084"/>
      <c r="R48" s="1084"/>
      <c r="S48" s="1084"/>
      <c r="T48" s="1084"/>
      <c r="U48" s="1084"/>
      <c r="V48" s="1084"/>
      <c r="W48" s="1084"/>
    </row>
    <row r="49" spans="2:23">
      <c r="B49" s="1084"/>
      <c r="C49" s="1084"/>
      <c r="D49" s="1084"/>
      <c r="E49" s="1084"/>
      <c r="F49" s="1084"/>
      <c r="G49" s="1084"/>
      <c r="H49" s="1084"/>
      <c r="I49" s="1084"/>
      <c r="J49" s="1084"/>
      <c r="K49" s="1084"/>
      <c r="L49" s="1084"/>
      <c r="M49" s="1084"/>
      <c r="N49" s="1084"/>
      <c r="O49" s="1084"/>
      <c r="P49" s="1084"/>
      <c r="Q49" s="1084"/>
      <c r="R49" s="1084"/>
      <c r="S49" s="1084"/>
      <c r="T49" s="1084"/>
      <c r="U49" s="1084"/>
      <c r="V49" s="1084"/>
      <c r="W49" s="1084"/>
    </row>
    <row r="122" spans="3:7">
      <c r="C122" s="191"/>
      <c r="D122" s="191"/>
      <c r="E122" s="191"/>
      <c r="F122" s="191"/>
      <c r="G122" s="191"/>
    </row>
    <row r="123" spans="3:7">
      <c r="C123" s="19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5"/>
  <dataValidations count="1">
    <dataValidation type="list" allowBlank="1" showInputMessage="1" showErrorMessage="1" sqref="C9 J9 C12:C13" xr:uid="{00000000-0002-0000-0E00-000000000000}">
      <formula1>"□,■"</formula1>
    </dataValidation>
  </dataValidations>
  <pageMargins left="0.7" right="0.33" top="0.63" bottom="0.41"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G123"/>
  <sheetViews>
    <sheetView zoomScaleNormal="100" workbookViewId="0">
      <selection activeCell="B4" sqref="B4:AB4"/>
    </sheetView>
  </sheetViews>
  <sheetFormatPr defaultColWidth="3.58203125" defaultRowHeight="13"/>
  <cols>
    <col min="1" max="1" width="1.33203125" style="153" customWidth="1"/>
    <col min="2" max="2" width="2.83203125" style="153" customWidth="1"/>
    <col min="3" max="3" width="1" style="153" customWidth="1"/>
    <col min="4" max="22" width="3.58203125" style="153"/>
    <col min="23" max="23" width="2.83203125" style="153" customWidth="1"/>
    <col min="24" max="24" width="2.08203125" style="153" customWidth="1"/>
    <col min="25" max="25" width="3.58203125" style="153"/>
    <col min="26" max="26" width="2" style="153" customWidth="1"/>
    <col min="27" max="27" width="3.58203125" style="153"/>
    <col min="28" max="28" width="2.08203125" style="153" customWidth="1"/>
    <col min="29" max="29" width="1.33203125" style="153" customWidth="1"/>
    <col min="30" max="32" width="3.58203125" style="153"/>
    <col min="33" max="33" width="6" style="153" bestFit="1" customWidth="1"/>
    <col min="34" max="16384" width="3.58203125" style="153"/>
  </cols>
  <sheetData>
    <row r="1" spans="2:33" ht="7.5" customHeight="1"/>
    <row r="2" spans="2:33">
      <c r="B2" s="153" t="s">
        <v>502</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row>
    <row r="4" spans="2:33" ht="28" customHeight="1">
      <c r="B4" s="1061" t="s">
        <v>503</v>
      </c>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row>
    <row r="5" spans="2:33" ht="16.5" customHeight="1">
      <c r="B5" s="1062" t="s">
        <v>504</v>
      </c>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77"/>
      <c r="AD5" s="177"/>
    </row>
    <row r="6" spans="2:33" ht="13.5" customHeight="1"/>
    <row r="7" spans="2:33" ht="24" customHeight="1">
      <c r="B7" s="1063" t="s">
        <v>426</v>
      </c>
      <c r="C7" s="1063"/>
      <c r="D7" s="1063"/>
      <c r="E7" s="1063"/>
      <c r="F7" s="1063"/>
      <c r="G7" s="1064"/>
      <c r="H7" s="1065"/>
      <c r="I7" s="1065"/>
      <c r="J7" s="1065"/>
      <c r="K7" s="1065"/>
      <c r="L7" s="1065"/>
      <c r="M7" s="1065"/>
      <c r="N7" s="1065"/>
      <c r="O7" s="1065"/>
      <c r="P7" s="1065"/>
      <c r="Q7" s="1065"/>
      <c r="R7" s="1065"/>
      <c r="S7" s="1065"/>
      <c r="T7" s="1065"/>
      <c r="U7" s="1065"/>
      <c r="V7" s="1065"/>
      <c r="W7" s="1065"/>
      <c r="X7" s="1065"/>
      <c r="Y7" s="1065"/>
      <c r="Z7" s="1065"/>
      <c r="AA7" s="1065"/>
      <c r="AB7" s="1066"/>
    </row>
    <row r="8" spans="2:33" ht="24" customHeight="1">
      <c r="B8" s="1063" t="s">
        <v>427</v>
      </c>
      <c r="C8" s="1063"/>
      <c r="D8" s="1063"/>
      <c r="E8" s="1063"/>
      <c r="F8" s="1063"/>
      <c r="G8" s="180" t="s">
        <v>96</v>
      </c>
      <c r="H8" s="156" t="s">
        <v>428</v>
      </c>
      <c r="I8" s="156"/>
      <c r="J8" s="156"/>
      <c r="K8" s="156"/>
      <c r="L8" s="180" t="s">
        <v>96</v>
      </c>
      <c r="M8" s="156" t="s">
        <v>429</v>
      </c>
      <c r="N8" s="156"/>
      <c r="O8" s="156"/>
      <c r="P8" s="156"/>
      <c r="Q8" s="180" t="s">
        <v>96</v>
      </c>
      <c r="R8" s="156" t="s">
        <v>430</v>
      </c>
      <c r="S8" s="156"/>
      <c r="T8" s="156"/>
      <c r="U8" s="156"/>
      <c r="V8" s="156"/>
      <c r="W8" s="156"/>
      <c r="X8" s="156"/>
      <c r="Y8" s="156"/>
      <c r="Z8" s="158"/>
      <c r="AA8" s="158"/>
      <c r="AB8" s="159"/>
    </row>
    <row r="9" spans="2:33" ht="22" customHeight="1">
      <c r="B9" s="1067" t="s">
        <v>431</v>
      </c>
      <c r="C9" s="1068"/>
      <c r="D9" s="1068"/>
      <c r="E9" s="1068"/>
      <c r="F9" s="1069"/>
      <c r="G9" s="181" t="s">
        <v>96</v>
      </c>
      <c r="H9" s="160" t="s">
        <v>432</v>
      </c>
      <c r="I9" s="161"/>
      <c r="J9" s="161"/>
      <c r="K9" s="161"/>
      <c r="L9" s="161"/>
      <c r="M9" s="161"/>
      <c r="N9" s="161"/>
      <c r="O9" s="161"/>
      <c r="P9" s="161"/>
      <c r="Q9" s="161"/>
      <c r="R9" s="161"/>
      <c r="S9" s="161"/>
      <c r="T9" s="161"/>
      <c r="U9" s="161"/>
      <c r="V9" s="161"/>
      <c r="W9" s="161"/>
      <c r="X9" s="161"/>
      <c r="Y9" s="161"/>
      <c r="Z9" s="161"/>
      <c r="AA9" s="161"/>
      <c r="AB9" s="162"/>
    </row>
    <row r="10" spans="2:33" ht="22" customHeight="1">
      <c r="B10" s="1072"/>
      <c r="C10" s="1073"/>
      <c r="D10" s="1073"/>
      <c r="E10" s="1073"/>
      <c r="F10" s="1074"/>
      <c r="G10" s="165" t="s">
        <v>96</v>
      </c>
      <c r="H10" s="166" t="s">
        <v>433</v>
      </c>
      <c r="I10" s="167"/>
      <c r="J10" s="167"/>
      <c r="K10" s="167"/>
      <c r="L10" s="167"/>
      <c r="M10" s="167"/>
      <c r="N10" s="167"/>
      <c r="O10" s="167"/>
      <c r="P10" s="167"/>
      <c r="Q10" s="167"/>
      <c r="R10" s="167"/>
      <c r="S10" s="167"/>
      <c r="T10" s="167"/>
      <c r="U10" s="167"/>
      <c r="V10" s="167"/>
      <c r="W10" s="167"/>
      <c r="X10" s="167"/>
      <c r="Y10" s="167"/>
      <c r="Z10" s="167"/>
      <c r="AA10" s="167"/>
      <c r="AB10" s="168"/>
    </row>
    <row r="11" spans="2:33" ht="13.5" customHeight="1">
      <c r="AG11" s="183"/>
    </row>
    <row r="12" spans="2:33" ht="13" customHeight="1">
      <c r="B12" s="169"/>
      <c r="C12" s="160"/>
      <c r="D12" s="160"/>
      <c r="E12" s="160"/>
      <c r="F12" s="160"/>
      <c r="G12" s="160"/>
      <c r="H12" s="160"/>
      <c r="I12" s="160"/>
      <c r="J12" s="160"/>
      <c r="K12" s="160"/>
      <c r="L12" s="160"/>
      <c r="M12" s="160"/>
      <c r="N12" s="160"/>
      <c r="O12" s="160"/>
      <c r="P12" s="160"/>
      <c r="Q12" s="160"/>
      <c r="R12" s="160"/>
      <c r="S12" s="160"/>
      <c r="T12" s="160"/>
      <c r="U12" s="160"/>
      <c r="V12" s="160"/>
      <c r="W12" s="160"/>
      <c r="X12" s="169"/>
      <c r="Y12" s="160"/>
      <c r="Z12" s="160"/>
      <c r="AA12" s="160"/>
      <c r="AB12" s="170"/>
      <c r="AC12" s="154"/>
      <c r="AD12" s="154"/>
    </row>
    <row r="13" spans="2:33" ht="17.149999999999999" customHeight="1">
      <c r="B13" s="171" t="s">
        <v>505</v>
      </c>
      <c r="C13" s="172"/>
      <c r="X13" s="175"/>
      <c r="Y13" s="174" t="s">
        <v>436</v>
      </c>
      <c r="Z13" s="174" t="s">
        <v>437</v>
      </c>
      <c r="AA13" s="174" t="s">
        <v>438</v>
      </c>
      <c r="AB13" s="173"/>
      <c r="AC13" s="154"/>
      <c r="AD13" s="154"/>
    </row>
    <row r="14" spans="2:33" ht="17.149999999999999" customHeight="1">
      <c r="B14" s="175"/>
      <c r="X14" s="175"/>
      <c r="AB14" s="173"/>
      <c r="AC14" s="154"/>
      <c r="AD14" s="154"/>
    </row>
    <row r="15" spans="2:33" ht="49.25" customHeight="1">
      <c r="B15" s="175"/>
      <c r="C15" s="1059" t="s">
        <v>14</v>
      </c>
      <c r="D15" s="1059"/>
      <c r="E15" s="1059"/>
      <c r="F15" s="176" t="s">
        <v>439</v>
      </c>
      <c r="G15" s="1104" t="s">
        <v>457</v>
      </c>
      <c r="H15" s="1104"/>
      <c r="I15" s="1104"/>
      <c r="J15" s="1104"/>
      <c r="K15" s="1104"/>
      <c r="L15" s="1104"/>
      <c r="M15" s="1104"/>
      <c r="N15" s="1104"/>
      <c r="O15" s="1104"/>
      <c r="P15" s="1104"/>
      <c r="Q15" s="1104"/>
      <c r="R15" s="1104"/>
      <c r="S15" s="1104"/>
      <c r="T15" s="1104"/>
      <c r="U15" s="1104"/>
      <c r="V15" s="1105"/>
      <c r="X15" s="175"/>
      <c r="Y15" s="157" t="s">
        <v>96</v>
      </c>
      <c r="Z15" s="157" t="s">
        <v>437</v>
      </c>
      <c r="AA15" s="157" t="s">
        <v>96</v>
      </c>
      <c r="AB15" s="173"/>
      <c r="AC15" s="154"/>
      <c r="AD15" s="154"/>
    </row>
    <row r="16" spans="2:33" ht="80.25" customHeight="1">
      <c r="B16" s="175"/>
      <c r="C16" s="1059"/>
      <c r="D16" s="1059"/>
      <c r="E16" s="1059"/>
      <c r="F16" s="197"/>
      <c r="G16" s="1106" t="s">
        <v>506</v>
      </c>
      <c r="H16" s="1106"/>
      <c r="I16" s="1106"/>
      <c r="J16" s="1106"/>
      <c r="K16" s="1106"/>
      <c r="L16" s="1106"/>
      <c r="M16" s="1106"/>
      <c r="N16" s="1106"/>
      <c r="O16" s="1106"/>
      <c r="P16" s="1106"/>
      <c r="Q16" s="1106"/>
      <c r="R16" s="1106"/>
      <c r="S16" s="1106"/>
      <c r="T16" s="1106"/>
      <c r="U16" s="1106"/>
      <c r="V16" s="1107"/>
      <c r="X16" s="175"/>
      <c r="Y16" s="157" t="s">
        <v>96</v>
      </c>
      <c r="Z16" s="157" t="s">
        <v>437</v>
      </c>
      <c r="AA16" s="157" t="s">
        <v>96</v>
      </c>
      <c r="AB16" s="173"/>
      <c r="AC16" s="154"/>
      <c r="AD16" s="154"/>
    </row>
    <row r="17" spans="2:30" ht="19.5" customHeight="1">
      <c r="B17" s="175"/>
      <c r="C17" s="1059"/>
      <c r="D17" s="1059"/>
      <c r="E17" s="1059"/>
      <c r="F17" s="198" t="s">
        <v>441</v>
      </c>
      <c r="G17" s="163"/>
      <c r="H17" s="163"/>
      <c r="I17" s="163"/>
      <c r="J17" s="163"/>
      <c r="K17" s="163"/>
      <c r="L17" s="163"/>
      <c r="M17" s="163"/>
      <c r="N17" s="163"/>
      <c r="O17" s="163"/>
      <c r="P17" s="163"/>
      <c r="Q17" s="163"/>
      <c r="R17" s="163"/>
      <c r="S17" s="163"/>
      <c r="T17" s="163"/>
      <c r="U17" s="163"/>
      <c r="V17" s="164"/>
      <c r="X17" s="175"/>
      <c r="AB17" s="173"/>
      <c r="AC17" s="154"/>
      <c r="AD17" s="154"/>
    </row>
    <row r="18" spans="2:30" ht="19.5" customHeight="1">
      <c r="B18" s="175"/>
      <c r="C18" s="1059"/>
      <c r="D18" s="1059"/>
      <c r="E18" s="1059"/>
      <c r="F18" s="198"/>
      <c r="H18" s="199" t="s">
        <v>507</v>
      </c>
      <c r="I18" s="156"/>
      <c r="J18" s="156"/>
      <c r="K18" s="156"/>
      <c r="L18" s="156"/>
      <c r="M18" s="156"/>
      <c r="N18" s="156"/>
      <c r="O18" s="156"/>
      <c r="P18" s="156"/>
      <c r="Q18" s="200"/>
      <c r="R18" s="1108"/>
      <c r="S18" s="1109"/>
      <c r="T18" s="1109"/>
      <c r="U18" s="159" t="s">
        <v>508</v>
      </c>
      <c r="V18" s="164"/>
      <c r="X18" s="175"/>
      <c r="AB18" s="173"/>
      <c r="AC18" s="154"/>
      <c r="AD18" s="154"/>
    </row>
    <row r="19" spans="2:30" ht="19.5" customHeight="1">
      <c r="B19" s="175"/>
      <c r="C19" s="1059"/>
      <c r="D19" s="1059"/>
      <c r="E19" s="1059"/>
      <c r="F19" s="198"/>
      <c r="H19" s="199" t="s">
        <v>509</v>
      </c>
      <c r="I19" s="156"/>
      <c r="J19" s="156"/>
      <c r="K19" s="156"/>
      <c r="L19" s="156"/>
      <c r="M19" s="156"/>
      <c r="N19" s="156"/>
      <c r="O19" s="156"/>
      <c r="P19" s="156"/>
      <c r="Q19" s="200"/>
      <c r="R19" s="1108"/>
      <c r="S19" s="1109"/>
      <c r="T19" s="1109"/>
      <c r="U19" s="159" t="s">
        <v>508</v>
      </c>
      <c r="V19" s="164"/>
      <c r="X19" s="175"/>
      <c r="AB19" s="173"/>
      <c r="AC19" s="154"/>
      <c r="AD19" s="154"/>
    </row>
    <row r="20" spans="2:30" ht="19.5" customHeight="1">
      <c r="B20" s="175"/>
      <c r="C20" s="1059"/>
      <c r="D20" s="1059"/>
      <c r="E20" s="1059"/>
      <c r="F20" s="198"/>
      <c r="H20" s="199" t="s">
        <v>510</v>
      </c>
      <c r="I20" s="156"/>
      <c r="J20" s="156"/>
      <c r="K20" s="156"/>
      <c r="L20" s="156"/>
      <c r="M20" s="156"/>
      <c r="N20" s="156"/>
      <c r="O20" s="156"/>
      <c r="P20" s="156"/>
      <c r="Q20" s="200"/>
      <c r="R20" s="1110" t="str">
        <f>(IFERROR(ROUNDDOWN(R19/R18*100,0),""))</f>
        <v/>
      </c>
      <c r="S20" s="1111"/>
      <c r="T20" s="1111"/>
      <c r="U20" s="159" t="s">
        <v>511</v>
      </c>
      <c r="V20" s="164"/>
      <c r="X20" s="175"/>
      <c r="AB20" s="173"/>
      <c r="AC20" s="154"/>
      <c r="AD20" s="154"/>
    </row>
    <row r="21" spans="2:30" ht="19.5" customHeight="1">
      <c r="B21" s="175"/>
      <c r="C21" s="1059"/>
      <c r="D21" s="1059"/>
      <c r="E21" s="1059"/>
      <c r="F21" s="201"/>
      <c r="G21" s="167"/>
      <c r="H21" s="167"/>
      <c r="I21" s="167"/>
      <c r="J21" s="167"/>
      <c r="K21" s="167"/>
      <c r="L21" s="167"/>
      <c r="M21" s="167"/>
      <c r="N21" s="167"/>
      <c r="O21" s="167"/>
      <c r="P21" s="167"/>
      <c r="Q21" s="167"/>
      <c r="R21" s="167"/>
      <c r="S21" s="167"/>
      <c r="T21" s="167"/>
      <c r="U21" s="167"/>
      <c r="V21" s="168"/>
      <c r="X21" s="175"/>
      <c r="AB21" s="173"/>
      <c r="AC21" s="154"/>
      <c r="AD21" s="154"/>
    </row>
    <row r="22" spans="2:30" ht="63" customHeight="1">
      <c r="B22" s="175"/>
      <c r="C22" s="1059"/>
      <c r="D22" s="1059"/>
      <c r="E22" s="1059"/>
      <c r="F22" s="201" t="s">
        <v>443</v>
      </c>
      <c r="G22" s="1103" t="s">
        <v>512</v>
      </c>
      <c r="H22" s="1104"/>
      <c r="I22" s="1104"/>
      <c r="J22" s="1104"/>
      <c r="K22" s="1104"/>
      <c r="L22" s="1104"/>
      <c r="M22" s="1104"/>
      <c r="N22" s="1104"/>
      <c r="O22" s="1104"/>
      <c r="P22" s="1104"/>
      <c r="Q22" s="1104"/>
      <c r="R22" s="1104"/>
      <c r="S22" s="1104"/>
      <c r="T22" s="1104"/>
      <c r="U22" s="1104"/>
      <c r="V22" s="1105"/>
      <c r="X22" s="175"/>
      <c r="Y22" s="157" t="s">
        <v>96</v>
      </c>
      <c r="Z22" s="157" t="s">
        <v>437</v>
      </c>
      <c r="AA22" s="157" t="s">
        <v>96</v>
      </c>
      <c r="AB22" s="173"/>
      <c r="AC22" s="154"/>
      <c r="AD22" s="154"/>
    </row>
    <row r="23" spans="2:30" ht="37.25" customHeight="1">
      <c r="B23" s="175"/>
      <c r="C23" s="1059"/>
      <c r="D23" s="1059"/>
      <c r="E23" s="1059"/>
      <c r="F23" s="201" t="s">
        <v>460</v>
      </c>
      <c r="G23" s="1103" t="s">
        <v>513</v>
      </c>
      <c r="H23" s="1104"/>
      <c r="I23" s="1104"/>
      <c r="J23" s="1104"/>
      <c r="K23" s="1104"/>
      <c r="L23" s="1104"/>
      <c r="M23" s="1104"/>
      <c r="N23" s="1104"/>
      <c r="O23" s="1104"/>
      <c r="P23" s="1104"/>
      <c r="Q23" s="1104"/>
      <c r="R23" s="1104"/>
      <c r="S23" s="1104"/>
      <c r="T23" s="1104"/>
      <c r="U23" s="1104"/>
      <c r="V23" s="1105"/>
      <c r="X23" s="175"/>
      <c r="Y23" s="157" t="s">
        <v>96</v>
      </c>
      <c r="Z23" s="157" t="s">
        <v>437</v>
      </c>
      <c r="AA23" s="157" t="s">
        <v>96</v>
      </c>
      <c r="AB23" s="173"/>
      <c r="AC23" s="154"/>
      <c r="AD23" s="154"/>
    </row>
    <row r="24" spans="2:30" ht="17" customHeight="1">
      <c r="B24" s="175"/>
      <c r="C24" s="184"/>
      <c r="D24" s="184"/>
      <c r="E24" s="184"/>
      <c r="F24" s="157"/>
      <c r="G24" s="163"/>
      <c r="H24" s="163"/>
      <c r="I24" s="163"/>
      <c r="J24" s="163"/>
      <c r="K24" s="163"/>
      <c r="L24" s="163"/>
      <c r="M24" s="163"/>
      <c r="N24" s="163"/>
      <c r="O24" s="163"/>
      <c r="P24" s="163"/>
      <c r="Q24" s="163"/>
      <c r="R24" s="163"/>
      <c r="S24" s="163"/>
      <c r="T24" s="163"/>
      <c r="U24" s="163"/>
      <c r="V24" s="163"/>
      <c r="X24" s="175"/>
      <c r="AB24" s="173"/>
      <c r="AC24" s="154"/>
      <c r="AD24" s="154"/>
    </row>
    <row r="25" spans="2:30" ht="50" customHeight="1">
      <c r="B25" s="175"/>
      <c r="C25" s="1055" t="s">
        <v>514</v>
      </c>
      <c r="D25" s="1055"/>
      <c r="E25" s="1055"/>
      <c r="F25" s="176" t="s">
        <v>439</v>
      </c>
      <c r="G25" s="1103" t="s">
        <v>463</v>
      </c>
      <c r="H25" s="1104"/>
      <c r="I25" s="1104"/>
      <c r="J25" s="1104"/>
      <c r="K25" s="1104"/>
      <c r="L25" s="1104"/>
      <c r="M25" s="1104"/>
      <c r="N25" s="1104"/>
      <c r="O25" s="1104"/>
      <c r="P25" s="1104"/>
      <c r="Q25" s="1104"/>
      <c r="R25" s="1104"/>
      <c r="S25" s="1104"/>
      <c r="T25" s="1104"/>
      <c r="U25" s="1104"/>
      <c r="V25" s="1105"/>
      <c r="X25" s="175"/>
      <c r="Y25" s="157" t="s">
        <v>96</v>
      </c>
      <c r="Z25" s="157" t="s">
        <v>437</v>
      </c>
      <c r="AA25" s="157" t="s">
        <v>96</v>
      </c>
      <c r="AB25" s="173"/>
      <c r="AC25" s="154"/>
      <c r="AD25" s="154"/>
    </row>
    <row r="26" spans="2:30" ht="79.25" customHeight="1">
      <c r="B26" s="175"/>
      <c r="C26" s="1055"/>
      <c r="D26" s="1055"/>
      <c r="E26" s="1055"/>
      <c r="F26" s="197"/>
      <c r="G26" s="1106" t="s">
        <v>515</v>
      </c>
      <c r="H26" s="1106"/>
      <c r="I26" s="1106"/>
      <c r="J26" s="1106"/>
      <c r="K26" s="1106"/>
      <c r="L26" s="1106"/>
      <c r="M26" s="1106"/>
      <c r="N26" s="1106"/>
      <c r="O26" s="1106"/>
      <c r="P26" s="1106"/>
      <c r="Q26" s="1106"/>
      <c r="R26" s="1106"/>
      <c r="S26" s="1106"/>
      <c r="T26" s="1106"/>
      <c r="U26" s="1106"/>
      <c r="V26" s="1107"/>
      <c r="X26" s="175"/>
      <c r="Y26" s="157" t="s">
        <v>96</v>
      </c>
      <c r="Z26" s="157" t="s">
        <v>437</v>
      </c>
      <c r="AA26" s="157" t="s">
        <v>96</v>
      </c>
      <c r="AB26" s="173"/>
      <c r="AC26" s="154"/>
      <c r="AD26" s="154"/>
    </row>
    <row r="27" spans="2:30" ht="19.5" customHeight="1">
      <c r="B27" s="175"/>
      <c r="C27" s="1055"/>
      <c r="D27" s="1055"/>
      <c r="E27" s="1055"/>
      <c r="F27" s="198" t="s">
        <v>441</v>
      </c>
      <c r="G27" s="163"/>
      <c r="H27" s="163"/>
      <c r="I27" s="163"/>
      <c r="J27" s="163"/>
      <c r="K27" s="163"/>
      <c r="L27" s="163"/>
      <c r="M27" s="163"/>
      <c r="N27" s="163"/>
      <c r="O27" s="163"/>
      <c r="P27" s="163"/>
      <c r="Q27" s="163"/>
      <c r="R27" s="163"/>
      <c r="S27" s="163"/>
      <c r="T27" s="163"/>
      <c r="U27" s="163"/>
      <c r="V27" s="164"/>
      <c r="X27" s="175"/>
      <c r="AB27" s="173"/>
      <c r="AC27" s="154"/>
      <c r="AD27" s="154"/>
    </row>
    <row r="28" spans="2:30" ht="19.5" customHeight="1">
      <c r="B28" s="175"/>
      <c r="C28" s="1055"/>
      <c r="D28" s="1055"/>
      <c r="E28" s="1055"/>
      <c r="F28" s="198"/>
      <c r="H28" s="199" t="s">
        <v>507</v>
      </c>
      <c r="I28" s="156"/>
      <c r="J28" s="156"/>
      <c r="K28" s="156"/>
      <c r="L28" s="156"/>
      <c r="M28" s="156"/>
      <c r="N28" s="156"/>
      <c r="O28" s="156"/>
      <c r="P28" s="156"/>
      <c r="Q28" s="200"/>
      <c r="R28" s="1108"/>
      <c r="S28" s="1109"/>
      <c r="T28" s="1109"/>
      <c r="U28" s="159" t="s">
        <v>508</v>
      </c>
      <c r="V28" s="164"/>
      <c r="X28" s="175"/>
      <c r="AB28" s="173"/>
      <c r="AC28" s="154"/>
      <c r="AD28" s="154"/>
    </row>
    <row r="29" spans="2:30" ht="19.5" customHeight="1">
      <c r="B29" s="175"/>
      <c r="C29" s="1055"/>
      <c r="D29" s="1055"/>
      <c r="E29" s="1055"/>
      <c r="F29" s="198"/>
      <c r="H29" s="199" t="s">
        <v>509</v>
      </c>
      <c r="I29" s="156"/>
      <c r="J29" s="156"/>
      <c r="K29" s="156"/>
      <c r="L29" s="156"/>
      <c r="M29" s="156"/>
      <c r="N29" s="156"/>
      <c r="O29" s="156"/>
      <c r="P29" s="156"/>
      <c r="Q29" s="200"/>
      <c r="R29" s="1108"/>
      <c r="S29" s="1109"/>
      <c r="T29" s="1109"/>
      <c r="U29" s="159" t="s">
        <v>508</v>
      </c>
      <c r="V29" s="164"/>
      <c r="X29" s="175"/>
      <c r="AB29" s="173"/>
      <c r="AC29" s="154"/>
      <c r="AD29" s="154"/>
    </row>
    <row r="30" spans="2:30" ht="19.25" customHeight="1">
      <c r="B30" s="175"/>
      <c r="C30" s="1055"/>
      <c r="D30" s="1055"/>
      <c r="E30" s="1055"/>
      <c r="F30" s="198"/>
      <c r="H30" s="199" t="s">
        <v>510</v>
      </c>
      <c r="I30" s="156"/>
      <c r="J30" s="156"/>
      <c r="K30" s="156"/>
      <c r="L30" s="156"/>
      <c r="M30" s="156"/>
      <c r="N30" s="156"/>
      <c r="O30" s="156"/>
      <c r="P30" s="156"/>
      <c r="Q30" s="200"/>
      <c r="R30" s="1110" t="str">
        <f>(IFERROR(ROUNDDOWN(R29/R28*100,0),""))</f>
        <v/>
      </c>
      <c r="S30" s="1111"/>
      <c r="T30" s="1111"/>
      <c r="U30" s="159" t="s">
        <v>511</v>
      </c>
      <c r="V30" s="164"/>
      <c r="X30" s="175"/>
      <c r="AB30" s="173"/>
      <c r="AC30" s="154"/>
      <c r="AD30" s="154"/>
    </row>
    <row r="31" spans="2:30" ht="20" customHeight="1">
      <c r="B31" s="175"/>
      <c r="C31" s="1055"/>
      <c r="D31" s="1055"/>
      <c r="E31" s="1055"/>
      <c r="F31" s="201"/>
      <c r="G31" s="167"/>
      <c r="H31" s="167"/>
      <c r="I31" s="167"/>
      <c r="J31" s="167"/>
      <c r="K31" s="167"/>
      <c r="L31" s="167"/>
      <c r="M31" s="167"/>
      <c r="N31" s="167"/>
      <c r="O31" s="167"/>
      <c r="P31" s="167"/>
      <c r="Q31" s="167"/>
      <c r="R31" s="167"/>
      <c r="S31" s="167"/>
      <c r="T31" s="167"/>
      <c r="U31" s="167"/>
      <c r="V31" s="168"/>
      <c r="X31" s="175"/>
      <c r="AB31" s="173"/>
      <c r="AC31" s="154"/>
      <c r="AD31" s="154"/>
    </row>
    <row r="32" spans="2:30" ht="63" customHeight="1">
      <c r="B32" s="175"/>
      <c r="C32" s="1055"/>
      <c r="D32" s="1055"/>
      <c r="E32" s="1055"/>
      <c r="F32" s="176" t="s">
        <v>443</v>
      </c>
      <c r="G32" s="1058" t="s">
        <v>516</v>
      </c>
      <c r="H32" s="1058"/>
      <c r="I32" s="1058"/>
      <c r="J32" s="1058"/>
      <c r="K32" s="1058"/>
      <c r="L32" s="1058"/>
      <c r="M32" s="1058"/>
      <c r="N32" s="1058"/>
      <c r="O32" s="1058"/>
      <c r="P32" s="1058"/>
      <c r="Q32" s="1058"/>
      <c r="R32" s="1058"/>
      <c r="S32" s="1058"/>
      <c r="T32" s="1058"/>
      <c r="U32" s="1058"/>
      <c r="V32" s="1058"/>
      <c r="X32" s="175"/>
      <c r="Y32" s="157" t="s">
        <v>96</v>
      </c>
      <c r="Z32" s="157" t="s">
        <v>437</v>
      </c>
      <c r="AA32" s="157" t="s">
        <v>96</v>
      </c>
      <c r="AB32" s="173"/>
      <c r="AC32" s="154"/>
    </row>
    <row r="33" spans="2:29" ht="32.5" customHeight="1">
      <c r="B33" s="175"/>
      <c r="C33" s="1055"/>
      <c r="D33" s="1055"/>
      <c r="E33" s="1055"/>
      <c r="F33" s="201" t="s">
        <v>460</v>
      </c>
      <c r="G33" s="1103" t="s">
        <v>513</v>
      </c>
      <c r="H33" s="1104"/>
      <c r="I33" s="1104"/>
      <c r="J33" s="1104"/>
      <c r="K33" s="1104"/>
      <c r="L33" s="1104"/>
      <c r="M33" s="1104"/>
      <c r="N33" s="1104"/>
      <c r="O33" s="1104"/>
      <c r="P33" s="1104"/>
      <c r="Q33" s="1104"/>
      <c r="R33" s="1104"/>
      <c r="S33" s="1104"/>
      <c r="T33" s="1104"/>
      <c r="U33" s="1104"/>
      <c r="V33" s="1105"/>
      <c r="X33" s="175"/>
      <c r="Y33" s="157" t="s">
        <v>96</v>
      </c>
      <c r="Z33" s="157" t="s">
        <v>437</v>
      </c>
      <c r="AA33" s="157" t="s">
        <v>96</v>
      </c>
      <c r="AB33" s="173"/>
      <c r="AC33" s="154"/>
    </row>
    <row r="34" spans="2:29">
      <c r="B34" s="178"/>
      <c r="C34" s="166"/>
      <c r="D34" s="166"/>
      <c r="E34" s="166"/>
      <c r="F34" s="166"/>
      <c r="G34" s="166"/>
      <c r="H34" s="166"/>
      <c r="I34" s="166"/>
      <c r="J34" s="166"/>
      <c r="K34" s="166"/>
      <c r="L34" s="166"/>
      <c r="M34" s="166"/>
      <c r="N34" s="166"/>
      <c r="O34" s="166"/>
      <c r="P34" s="166"/>
      <c r="Q34" s="166"/>
      <c r="R34" s="166"/>
      <c r="S34" s="166"/>
      <c r="T34" s="166"/>
      <c r="U34" s="166"/>
      <c r="V34" s="166"/>
      <c r="W34" s="166"/>
      <c r="X34" s="178"/>
      <c r="Y34" s="166"/>
      <c r="Z34" s="166"/>
      <c r="AA34" s="166"/>
      <c r="AB34" s="179"/>
    </row>
    <row r="35" spans="2:29" ht="7" customHeight="1"/>
    <row r="36" spans="2:29">
      <c r="B36" s="153" t="s">
        <v>451</v>
      </c>
    </row>
    <row r="37" spans="2:29">
      <c r="B37" s="153" t="s">
        <v>452</v>
      </c>
      <c r="K37" s="154"/>
      <c r="L37" s="154"/>
      <c r="M37" s="154"/>
      <c r="N37" s="154"/>
      <c r="O37" s="154"/>
      <c r="P37" s="154"/>
      <c r="Q37" s="154"/>
      <c r="R37" s="154"/>
      <c r="S37" s="154"/>
      <c r="T37" s="154"/>
      <c r="U37" s="154"/>
      <c r="V37" s="154"/>
      <c r="W37" s="154"/>
      <c r="X37" s="154"/>
      <c r="Y37" s="154"/>
      <c r="Z37" s="154"/>
      <c r="AA37" s="154"/>
    </row>
    <row r="122" spans="3:7">
      <c r="C122" s="166"/>
      <c r="D122" s="166"/>
      <c r="E122" s="166"/>
      <c r="F122" s="166"/>
      <c r="G122" s="166"/>
    </row>
    <row r="123" spans="3:7">
      <c r="C123" s="16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5"/>
  <dataValidations count="1">
    <dataValidation type="list" allowBlank="1" showInputMessage="1" showErrorMessage="1" sqref="Y15:Y16 AA15:AA16 AA22:AA23 Q8 Y25:Y26 AA25:AA26 AA32:AA33 Y22:Y23 G8:G10 L8 Y32:Y33" xr:uid="{00000000-0002-0000-0F00-000000000000}">
      <formula1>"□,■"</formula1>
    </dataValidation>
  </dataValidations>
  <pageMargins left="0.7" right="0.39" top="0.35" bottom="0.25" header="0.3" footer="0.17"/>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23"/>
  <sheetViews>
    <sheetView zoomScaleNormal="100" workbookViewId="0">
      <selection activeCell="B3" sqref="B3:W3"/>
    </sheetView>
  </sheetViews>
  <sheetFormatPr defaultColWidth="8.08203125" defaultRowHeight="18"/>
  <cols>
    <col min="1" max="1" width="1.9140625" style="185" customWidth="1"/>
    <col min="2" max="23" width="3.33203125" style="185" customWidth="1"/>
    <col min="24" max="24" width="1.9140625" style="185" customWidth="1"/>
    <col min="25" max="37" width="5.08203125" style="185" customWidth="1"/>
    <col min="38" max="16384" width="8.08203125" style="185"/>
  </cols>
  <sheetData>
    <row r="1" spans="2:23">
      <c r="B1" s="185" t="s">
        <v>517</v>
      </c>
      <c r="M1" s="186"/>
      <c r="N1" s="187"/>
      <c r="O1" s="187"/>
      <c r="P1" s="187"/>
      <c r="Q1" s="186" t="s">
        <v>48</v>
      </c>
      <c r="R1" s="188"/>
      <c r="S1" s="187" t="s">
        <v>49</v>
      </c>
      <c r="T1" s="188"/>
      <c r="U1" s="187" t="s">
        <v>472</v>
      </c>
      <c r="V1" s="188"/>
      <c r="W1" s="187" t="s">
        <v>473</v>
      </c>
    </row>
    <row r="2" spans="2:23" ht="5.15" customHeight="1">
      <c r="M2" s="186"/>
      <c r="N2" s="187"/>
      <c r="O2" s="187"/>
      <c r="P2" s="187"/>
      <c r="Q2" s="186"/>
      <c r="R2" s="187"/>
      <c r="S2" s="187"/>
      <c r="T2" s="187"/>
      <c r="U2" s="187"/>
      <c r="V2" s="187"/>
      <c r="W2" s="187"/>
    </row>
    <row r="3" spans="2:23">
      <c r="B3" s="1100" t="s">
        <v>518</v>
      </c>
      <c r="C3" s="1100"/>
      <c r="D3" s="1100"/>
      <c r="E3" s="1100"/>
      <c r="F3" s="1100"/>
      <c r="G3" s="1100"/>
      <c r="H3" s="1100"/>
      <c r="I3" s="1100"/>
      <c r="J3" s="1100"/>
      <c r="K3" s="1100"/>
      <c r="L3" s="1100"/>
      <c r="M3" s="1100"/>
      <c r="N3" s="1100"/>
      <c r="O3" s="1100"/>
      <c r="P3" s="1100"/>
      <c r="Q3" s="1100"/>
      <c r="R3" s="1100"/>
      <c r="S3" s="1100"/>
      <c r="T3" s="1100"/>
      <c r="U3" s="1100"/>
      <c r="V3" s="1100"/>
      <c r="W3" s="1100"/>
    </row>
    <row r="4" spans="2:23" ht="5.15" customHeight="1">
      <c r="B4" s="187"/>
      <c r="C4" s="187"/>
      <c r="D4" s="187"/>
      <c r="E4" s="187"/>
      <c r="F4" s="187"/>
      <c r="G4" s="187"/>
      <c r="H4" s="187"/>
      <c r="I4" s="187"/>
      <c r="J4" s="187"/>
      <c r="K4" s="187"/>
      <c r="L4" s="187"/>
      <c r="M4" s="187"/>
      <c r="N4" s="187"/>
      <c r="O4" s="187"/>
      <c r="P4" s="187"/>
      <c r="Q4" s="187"/>
      <c r="R4" s="187"/>
      <c r="S4" s="187"/>
      <c r="T4" s="187"/>
      <c r="U4" s="187"/>
      <c r="V4" s="187"/>
      <c r="W4" s="187"/>
    </row>
    <row r="5" spans="2:23">
      <c r="B5" s="187"/>
      <c r="C5" s="187"/>
      <c r="D5" s="187"/>
      <c r="E5" s="187"/>
      <c r="F5" s="187"/>
      <c r="G5" s="187"/>
      <c r="H5" s="187"/>
      <c r="I5" s="187"/>
      <c r="J5" s="187"/>
      <c r="K5" s="187"/>
      <c r="L5" s="187"/>
      <c r="M5" s="187"/>
      <c r="N5" s="187"/>
      <c r="O5" s="187"/>
      <c r="P5" s="186" t="s">
        <v>475</v>
      </c>
      <c r="Q5" s="1101"/>
      <c r="R5" s="1101"/>
      <c r="S5" s="1101"/>
      <c r="T5" s="1101"/>
      <c r="U5" s="1101"/>
      <c r="V5" s="1101"/>
      <c r="W5" s="1101"/>
    </row>
    <row r="6" spans="2:23">
      <c r="B6" s="187"/>
      <c r="C6" s="187"/>
      <c r="D6" s="187"/>
      <c r="E6" s="187"/>
      <c r="F6" s="187"/>
      <c r="G6" s="187"/>
      <c r="H6" s="187"/>
      <c r="I6" s="187"/>
      <c r="J6" s="187"/>
      <c r="K6" s="187"/>
      <c r="L6" s="187"/>
      <c r="M6" s="187"/>
      <c r="N6" s="187"/>
      <c r="O6" s="187"/>
      <c r="P6" s="186" t="s">
        <v>476</v>
      </c>
      <c r="Q6" s="1102"/>
      <c r="R6" s="1102"/>
      <c r="S6" s="1102"/>
      <c r="T6" s="1102"/>
      <c r="U6" s="1102"/>
      <c r="V6" s="1102"/>
      <c r="W6" s="1102"/>
    </row>
    <row r="7" spans="2:23" ht="10.5" customHeight="1">
      <c r="B7" s="187"/>
      <c r="C7" s="187"/>
      <c r="D7" s="187"/>
      <c r="E7" s="187"/>
      <c r="F7" s="187"/>
      <c r="G7" s="187"/>
      <c r="H7" s="187"/>
      <c r="I7" s="187"/>
      <c r="J7" s="187"/>
      <c r="K7" s="187"/>
      <c r="L7" s="187"/>
      <c r="M7" s="187"/>
      <c r="N7" s="187"/>
      <c r="O7" s="187"/>
      <c r="P7" s="187"/>
      <c r="Q7" s="187"/>
      <c r="R7" s="187"/>
      <c r="S7" s="187"/>
      <c r="T7" s="187"/>
      <c r="U7" s="187"/>
      <c r="V7" s="187"/>
      <c r="W7" s="187"/>
    </row>
    <row r="8" spans="2:23">
      <c r="B8" s="185" t="s">
        <v>519</v>
      </c>
    </row>
    <row r="9" spans="2:23">
      <c r="C9" s="188" t="s">
        <v>96</v>
      </c>
      <c r="D9" s="185" t="s">
        <v>478</v>
      </c>
      <c r="J9" s="188" t="s">
        <v>96</v>
      </c>
      <c r="K9" s="185" t="s">
        <v>479</v>
      </c>
    </row>
    <row r="10" spans="2:23" ht="10.5" customHeight="1"/>
    <row r="11" spans="2:23">
      <c r="B11" s="185" t="s">
        <v>480</v>
      </c>
    </row>
    <row r="12" spans="2:23">
      <c r="C12" s="188" t="s">
        <v>96</v>
      </c>
      <c r="D12" s="185" t="s">
        <v>481</v>
      </c>
    </row>
    <row r="13" spans="2:23">
      <c r="C13" s="188" t="s">
        <v>96</v>
      </c>
      <c r="D13" s="185" t="s">
        <v>482</v>
      </c>
    </row>
    <row r="14" spans="2:23" ht="10.5" customHeight="1"/>
    <row r="15" spans="2:23">
      <c r="B15" s="185" t="s">
        <v>483</v>
      </c>
    </row>
    <row r="16" spans="2:23" ht="60" customHeight="1">
      <c r="B16" s="1087"/>
      <c r="C16" s="1087"/>
      <c r="D16" s="1087"/>
      <c r="E16" s="1087"/>
      <c r="F16" s="1096" t="s">
        <v>484</v>
      </c>
      <c r="G16" s="1097"/>
      <c r="H16" s="1097"/>
      <c r="I16" s="1097"/>
      <c r="J16" s="1097"/>
      <c r="K16" s="1097"/>
      <c r="L16" s="1098"/>
      <c r="M16" s="1090" t="s">
        <v>520</v>
      </c>
      <c r="N16" s="1090"/>
      <c r="O16" s="1090"/>
      <c r="P16" s="1090"/>
      <c r="Q16" s="1090"/>
      <c r="R16" s="1090"/>
      <c r="S16" s="1090"/>
    </row>
    <row r="17" spans="2:23">
      <c r="B17" s="1088">
        <v>4</v>
      </c>
      <c r="C17" s="1089"/>
      <c r="D17" s="1089" t="s">
        <v>486</v>
      </c>
      <c r="E17" s="1099"/>
      <c r="F17" s="1085"/>
      <c r="G17" s="1086"/>
      <c r="H17" s="1086"/>
      <c r="I17" s="1086"/>
      <c r="J17" s="1086"/>
      <c r="K17" s="1086"/>
      <c r="L17" s="189" t="s">
        <v>487</v>
      </c>
      <c r="M17" s="1085"/>
      <c r="N17" s="1086"/>
      <c r="O17" s="1086"/>
      <c r="P17" s="1086"/>
      <c r="Q17" s="1086"/>
      <c r="R17" s="1086"/>
      <c r="S17" s="189" t="s">
        <v>487</v>
      </c>
    </row>
    <row r="18" spans="2:23">
      <c r="B18" s="1088">
        <v>5</v>
      </c>
      <c r="C18" s="1089"/>
      <c r="D18" s="1089" t="s">
        <v>486</v>
      </c>
      <c r="E18" s="1099"/>
      <c r="F18" s="1085"/>
      <c r="G18" s="1086"/>
      <c r="H18" s="1086"/>
      <c r="I18" s="1086"/>
      <c r="J18" s="1086"/>
      <c r="K18" s="1086"/>
      <c r="L18" s="189" t="s">
        <v>487</v>
      </c>
      <c r="M18" s="1085"/>
      <c r="N18" s="1086"/>
      <c r="O18" s="1086"/>
      <c r="P18" s="1086"/>
      <c r="Q18" s="1086"/>
      <c r="R18" s="1086"/>
      <c r="S18" s="189" t="s">
        <v>487</v>
      </c>
    </row>
    <row r="19" spans="2:23">
      <c r="B19" s="1088">
        <v>6</v>
      </c>
      <c r="C19" s="1089"/>
      <c r="D19" s="1089" t="s">
        <v>486</v>
      </c>
      <c r="E19" s="1099"/>
      <c r="F19" s="1085"/>
      <c r="G19" s="1086"/>
      <c r="H19" s="1086"/>
      <c r="I19" s="1086"/>
      <c r="J19" s="1086"/>
      <c r="K19" s="1086"/>
      <c r="L19" s="189" t="s">
        <v>487</v>
      </c>
      <c r="M19" s="1085"/>
      <c r="N19" s="1086"/>
      <c r="O19" s="1086"/>
      <c r="P19" s="1086"/>
      <c r="Q19" s="1086"/>
      <c r="R19" s="1086"/>
      <c r="S19" s="189" t="s">
        <v>487</v>
      </c>
    </row>
    <row r="20" spans="2:23">
      <c r="B20" s="1088">
        <v>7</v>
      </c>
      <c r="C20" s="1089"/>
      <c r="D20" s="1089" t="s">
        <v>486</v>
      </c>
      <c r="E20" s="1099"/>
      <c r="F20" s="1085"/>
      <c r="G20" s="1086"/>
      <c r="H20" s="1086"/>
      <c r="I20" s="1086"/>
      <c r="J20" s="1086"/>
      <c r="K20" s="1086"/>
      <c r="L20" s="189" t="s">
        <v>487</v>
      </c>
      <c r="M20" s="1085"/>
      <c r="N20" s="1086"/>
      <c r="O20" s="1086"/>
      <c r="P20" s="1086"/>
      <c r="Q20" s="1086"/>
      <c r="R20" s="1086"/>
      <c r="S20" s="189" t="s">
        <v>487</v>
      </c>
    </row>
    <row r="21" spans="2:23">
      <c r="B21" s="1088">
        <v>8</v>
      </c>
      <c r="C21" s="1089"/>
      <c r="D21" s="1089" t="s">
        <v>486</v>
      </c>
      <c r="E21" s="1099"/>
      <c r="F21" s="1085"/>
      <c r="G21" s="1086"/>
      <c r="H21" s="1086"/>
      <c r="I21" s="1086"/>
      <c r="J21" s="1086"/>
      <c r="K21" s="1086"/>
      <c r="L21" s="189" t="s">
        <v>487</v>
      </c>
      <c r="M21" s="1085"/>
      <c r="N21" s="1086"/>
      <c r="O21" s="1086"/>
      <c r="P21" s="1086"/>
      <c r="Q21" s="1086"/>
      <c r="R21" s="1086"/>
      <c r="S21" s="189" t="s">
        <v>487</v>
      </c>
    </row>
    <row r="22" spans="2:23">
      <c r="B22" s="1088">
        <v>9</v>
      </c>
      <c r="C22" s="1089"/>
      <c r="D22" s="1089" t="s">
        <v>486</v>
      </c>
      <c r="E22" s="1099"/>
      <c r="F22" s="1085"/>
      <c r="G22" s="1086"/>
      <c r="H22" s="1086"/>
      <c r="I22" s="1086"/>
      <c r="J22" s="1086"/>
      <c r="K22" s="1086"/>
      <c r="L22" s="189" t="s">
        <v>487</v>
      </c>
      <c r="M22" s="1085"/>
      <c r="N22" s="1086"/>
      <c r="O22" s="1086"/>
      <c r="P22" s="1086"/>
      <c r="Q22" s="1086"/>
      <c r="R22" s="1086"/>
      <c r="S22" s="189" t="s">
        <v>487</v>
      </c>
    </row>
    <row r="23" spans="2:23">
      <c r="B23" s="1088">
        <v>10</v>
      </c>
      <c r="C23" s="1089"/>
      <c r="D23" s="1089" t="s">
        <v>486</v>
      </c>
      <c r="E23" s="1099"/>
      <c r="F23" s="1085"/>
      <c r="G23" s="1086"/>
      <c r="H23" s="1086"/>
      <c r="I23" s="1086"/>
      <c r="J23" s="1086"/>
      <c r="K23" s="1086"/>
      <c r="L23" s="189" t="s">
        <v>487</v>
      </c>
      <c r="M23" s="1085"/>
      <c r="N23" s="1086"/>
      <c r="O23" s="1086"/>
      <c r="P23" s="1086"/>
      <c r="Q23" s="1086"/>
      <c r="R23" s="1086"/>
      <c r="S23" s="189" t="s">
        <v>487</v>
      </c>
    </row>
    <row r="24" spans="2:23">
      <c r="B24" s="1088">
        <v>11</v>
      </c>
      <c r="C24" s="1089"/>
      <c r="D24" s="1089" t="s">
        <v>486</v>
      </c>
      <c r="E24" s="1099"/>
      <c r="F24" s="1085"/>
      <c r="G24" s="1086"/>
      <c r="H24" s="1086"/>
      <c r="I24" s="1086"/>
      <c r="J24" s="1086"/>
      <c r="K24" s="1086"/>
      <c r="L24" s="189" t="s">
        <v>487</v>
      </c>
      <c r="M24" s="1085"/>
      <c r="N24" s="1086"/>
      <c r="O24" s="1086"/>
      <c r="P24" s="1086"/>
      <c r="Q24" s="1086"/>
      <c r="R24" s="1086"/>
      <c r="S24" s="189" t="s">
        <v>487</v>
      </c>
    </row>
    <row r="25" spans="2:23">
      <c r="B25" s="1088">
        <v>12</v>
      </c>
      <c r="C25" s="1089"/>
      <c r="D25" s="1089" t="s">
        <v>486</v>
      </c>
      <c r="E25" s="1099"/>
      <c r="F25" s="1085"/>
      <c r="G25" s="1086"/>
      <c r="H25" s="1086"/>
      <c r="I25" s="1086"/>
      <c r="J25" s="1086"/>
      <c r="K25" s="1086"/>
      <c r="L25" s="189" t="s">
        <v>487</v>
      </c>
      <c r="M25" s="1085"/>
      <c r="N25" s="1086"/>
      <c r="O25" s="1086"/>
      <c r="P25" s="1086"/>
      <c r="Q25" s="1086"/>
      <c r="R25" s="1086"/>
      <c r="S25" s="189" t="s">
        <v>487</v>
      </c>
      <c r="U25" s="1087" t="s">
        <v>488</v>
      </c>
      <c r="V25" s="1087"/>
      <c r="W25" s="1087"/>
    </row>
    <row r="26" spans="2:23">
      <c r="B26" s="1088">
        <v>1</v>
      </c>
      <c r="C26" s="1089"/>
      <c r="D26" s="1089" t="s">
        <v>486</v>
      </c>
      <c r="E26" s="1099"/>
      <c r="F26" s="1085"/>
      <c r="G26" s="1086"/>
      <c r="H26" s="1086"/>
      <c r="I26" s="1086"/>
      <c r="J26" s="1086"/>
      <c r="K26" s="1086"/>
      <c r="L26" s="189" t="s">
        <v>487</v>
      </c>
      <c r="M26" s="1085"/>
      <c r="N26" s="1086"/>
      <c r="O26" s="1086"/>
      <c r="P26" s="1086"/>
      <c r="Q26" s="1086"/>
      <c r="R26" s="1086"/>
      <c r="S26" s="189" t="s">
        <v>487</v>
      </c>
      <c r="U26" s="1013"/>
      <c r="V26" s="1013"/>
      <c r="W26" s="1013"/>
    </row>
    <row r="27" spans="2:23">
      <c r="B27" s="1088">
        <v>2</v>
      </c>
      <c r="C27" s="1089"/>
      <c r="D27" s="1089" t="s">
        <v>486</v>
      </c>
      <c r="E27" s="1099"/>
      <c r="F27" s="1085"/>
      <c r="G27" s="1086"/>
      <c r="H27" s="1086"/>
      <c r="I27" s="1086"/>
      <c r="J27" s="1086"/>
      <c r="K27" s="1086"/>
      <c r="L27" s="189" t="s">
        <v>487</v>
      </c>
      <c r="M27" s="1085"/>
      <c r="N27" s="1086"/>
      <c r="O27" s="1086"/>
      <c r="P27" s="1086"/>
      <c r="Q27" s="1086"/>
      <c r="R27" s="1086"/>
      <c r="S27" s="189" t="s">
        <v>487</v>
      </c>
    </row>
    <row r="28" spans="2:23">
      <c r="B28" s="1087" t="s">
        <v>281</v>
      </c>
      <c r="C28" s="1087"/>
      <c r="D28" s="1087"/>
      <c r="E28" s="1087"/>
      <c r="F28" s="1088" t="str">
        <f>IF(SUM(F17:K27)=0,"",SUM(F17:K27))</f>
        <v/>
      </c>
      <c r="G28" s="1089"/>
      <c r="H28" s="1089"/>
      <c r="I28" s="1089"/>
      <c r="J28" s="1089"/>
      <c r="K28" s="1089"/>
      <c r="L28" s="189" t="s">
        <v>487</v>
      </c>
      <c r="M28" s="1088" t="str">
        <f>IF(SUM(M17:R27)=0,"",SUM(M17:R27))</f>
        <v/>
      </c>
      <c r="N28" s="1089"/>
      <c r="O28" s="1089"/>
      <c r="P28" s="1089"/>
      <c r="Q28" s="1089"/>
      <c r="R28" s="1089"/>
      <c r="S28" s="189" t="s">
        <v>487</v>
      </c>
      <c r="U28" s="1087" t="s">
        <v>489</v>
      </c>
      <c r="V28" s="1087"/>
      <c r="W28" s="1087"/>
    </row>
    <row r="29" spans="2:23" ht="40" customHeight="1">
      <c r="B29" s="1090" t="s">
        <v>490</v>
      </c>
      <c r="C29" s="1087"/>
      <c r="D29" s="1087"/>
      <c r="E29" s="1087"/>
      <c r="F29" s="1091" t="str">
        <f>IF(F28="","",F28/U26)</f>
        <v/>
      </c>
      <c r="G29" s="1092"/>
      <c r="H29" s="1092"/>
      <c r="I29" s="1092"/>
      <c r="J29" s="1092"/>
      <c r="K29" s="1092"/>
      <c r="L29" s="189" t="s">
        <v>487</v>
      </c>
      <c r="M29" s="1091" t="str">
        <f>IF(M28="","",M28/U26)</f>
        <v/>
      </c>
      <c r="N29" s="1092"/>
      <c r="O29" s="1092"/>
      <c r="P29" s="1092"/>
      <c r="Q29" s="1092"/>
      <c r="R29" s="1092"/>
      <c r="S29" s="189" t="s">
        <v>487</v>
      </c>
      <c r="U29" s="1093" t="str">
        <f>IF(F29="","",ROUNDDOWN(M29/F29,3))</f>
        <v/>
      </c>
      <c r="V29" s="1094"/>
      <c r="W29" s="1095"/>
    </row>
    <row r="31" spans="2:23">
      <c r="B31" s="185" t="s">
        <v>491</v>
      </c>
    </row>
    <row r="32" spans="2:23" ht="60" customHeight="1">
      <c r="B32" s="1087"/>
      <c r="C32" s="1087"/>
      <c r="D32" s="1087"/>
      <c r="E32" s="1087"/>
      <c r="F32" s="1096" t="s">
        <v>484</v>
      </c>
      <c r="G32" s="1097"/>
      <c r="H32" s="1097"/>
      <c r="I32" s="1097"/>
      <c r="J32" s="1097"/>
      <c r="K32" s="1097"/>
      <c r="L32" s="1098"/>
      <c r="M32" s="1090" t="s">
        <v>520</v>
      </c>
      <c r="N32" s="1090"/>
      <c r="O32" s="1090"/>
      <c r="P32" s="1090"/>
      <c r="Q32" s="1090"/>
      <c r="R32" s="1090"/>
      <c r="S32" s="1090"/>
    </row>
    <row r="33" spans="1:32">
      <c r="B33" s="1085"/>
      <c r="C33" s="1086"/>
      <c r="D33" s="1086"/>
      <c r="E33" s="190" t="s">
        <v>486</v>
      </c>
      <c r="F33" s="1085"/>
      <c r="G33" s="1086"/>
      <c r="H33" s="1086"/>
      <c r="I33" s="1086"/>
      <c r="J33" s="1086"/>
      <c r="K33" s="1086"/>
      <c r="L33" s="189" t="s">
        <v>487</v>
      </c>
      <c r="M33" s="1085"/>
      <c r="N33" s="1086"/>
      <c r="O33" s="1086"/>
      <c r="P33" s="1086"/>
      <c r="Q33" s="1086"/>
      <c r="R33" s="1086"/>
      <c r="S33" s="189" t="s">
        <v>487</v>
      </c>
    </row>
    <row r="34" spans="1:32">
      <c r="B34" s="1085"/>
      <c r="C34" s="1086"/>
      <c r="D34" s="1086"/>
      <c r="E34" s="190" t="s">
        <v>486</v>
      </c>
      <c r="F34" s="1085"/>
      <c r="G34" s="1086"/>
      <c r="H34" s="1086"/>
      <c r="I34" s="1086"/>
      <c r="J34" s="1086"/>
      <c r="K34" s="1086"/>
      <c r="L34" s="189" t="s">
        <v>487</v>
      </c>
      <c r="M34" s="1085"/>
      <c r="N34" s="1086"/>
      <c r="O34" s="1086"/>
      <c r="P34" s="1086"/>
      <c r="Q34" s="1086"/>
      <c r="R34" s="1086"/>
      <c r="S34" s="189" t="s">
        <v>487</v>
      </c>
    </row>
    <row r="35" spans="1:32">
      <c r="B35" s="1085"/>
      <c r="C35" s="1086"/>
      <c r="D35" s="1086"/>
      <c r="E35" s="190" t="s">
        <v>492</v>
      </c>
      <c r="F35" s="1085"/>
      <c r="G35" s="1086"/>
      <c r="H35" s="1086"/>
      <c r="I35" s="1086"/>
      <c r="J35" s="1086"/>
      <c r="K35" s="1086"/>
      <c r="L35" s="189" t="s">
        <v>487</v>
      </c>
      <c r="M35" s="1085"/>
      <c r="N35" s="1086"/>
      <c r="O35" s="1086"/>
      <c r="P35" s="1086"/>
      <c r="Q35" s="1086"/>
      <c r="R35" s="1086"/>
      <c r="S35" s="189" t="s">
        <v>487</v>
      </c>
    </row>
    <row r="36" spans="1:32">
      <c r="B36" s="1087" t="s">
        <v>281</v>
      </c>
      <c r="C36" s="1087"/>
      <c r="D36" s="1087"/>
      <c r="E36" s="1087"/>
      <c r="F36" s="1088" t="str">
        <f>IF(SUM(F33:K35)=0,"",SUM(F33:K35))</f>
        <v/>
      </c>
      <c r="G36" s="1089"/>
      <c r="H36" s="1089"/>
      <c r="I36" s="1089"/>
      <c r="J36" s="1089"/>
      <c r="K36" s="1089"/>
      <c r="L36" s="189" t="s">
        <v>487</v>
      </c>
      <c r="M36" s="1088" t="str">
        <f>IF(SUM(M33:R35)=0,"",SUM(M33:R35))</f>
        <v/>
      </c>
      <c r="N36" s="1089"/>
      <c r="O36" s="1089"/>
      <c r="P36" s="1089"/>
      <c r="Q36" s="1089"/>
      <c r="R36" s="1089"/>
      <c r="S36" s="189" t="s">
        <v>487</v>
      </c>
      <c r="U36" s="1087" t="s">
        <v>489</v>
      </c>
      <c r="V36" s="1087"/>
      <c r="W36" s="1087"/>
    </row>
    <row r="37" spans="1:32" ht="40" customHeight="1">
      <c r="B37" s="1090" t="s">
        <v>490</v>
      </c>
      <c r="C37" s="1087"/>
      <c r="D37" s="1087"/>
      <c r="E37" s="1087"/>
      <c r="F37" s="1091" t="str">
        <f>IF(F36="","",F36/3)</f>
        <v/>
      </c>
      <c r="G37" s="1092"/>
      <c r="H37" s="1092"/>
      <c r="I37" s="1092"/>
      <c r="J37" s="1092"/>
      <c r="K37" s="1092"/>
      <c r="L37" s="189" t="s">
        <v>487</v>
      </c>
      <c r="M37" s="1091" t="str">
        <f>IF(M36="","",M36/3)</f>
        <v/>
      </c>
      <c r="N37" s="1092"/>
      <c r="O37" s="1092"/>
      <c r="P37" s="1092"/>
      <c r="Q37" s="1092"/>
      <c r="R37" s="1092"/>
      <c r="S37" s="189" t="s">
        <v>487</v>
      </c>
      <c r="U37" s="1093" t="str">
        <f>IF(F37="","",ROUNDDOWN(M37/F37,3))</f>
        <v/>
      </c>
      <c r="V37" s="1094"/>
      <c r="W37" s="1095"/>
    </row>
    <row r="38" spans="1:32" ht="5.15" customHeight="1">
      <c r="A38" s="191"/>
      <c r="B38" s="192"/>
      <c r="C38" s="193"/>
      <c r="D38" s="193"/>
      <c r="E38" s="193"/>
      <c r="F38" s="194"/>
      <c r="G38" s="194"/>
      <c r="H38" s="194"/>
      <c r="I38" s="194"/>
      <c r="J38" s="194"/>
      <c r="K38" s="194"/>
      <c r="L38" s="193"/>
      <c r="M38" s="194"/>
      <c r="N38" s="194"/>
      <c r="O38" s="194"/>
      <c r="P38" s="194"/>
      <c r="Q38" s="194"/>
      <c r="R38" s="194"/>
      <c r="S38" s="193"/>
      <c r="T38" s="191"/>
      <c r="U38" s="195"/>
      <c r="V38" s="195"/>
      <c r="W38" s="195"/>
      <c r="X38" s="191"/>
      <c r="Y38" s="191"/>
      <c r="Z38" s="191"/>
      <c r="AA38" s="191"/>
      <c r="AB38" s="191"/>
      <c r="AC38" s="191"/>
      <c r="AD38" s="191"/>
      <c r="AE38" s="191"/>
      <c r="AF38" s="191"/>
    </row>
    <row r="39" spans="1:32">
      <c r="B39" s="185" t="s">
        <v>493</v>
      </c>
      <c r="C39" s="196"/>
    </row>
    <row r="40" spans="1:32">
      <c r="B40" s="1084" t="s">
        <v>521</v>
      </c>
      <c r="C40" s="1084"/>
      <c r="D40" s="1084"/>
      <c r="E40" s="1084"/>
      <c r="F40" s="1084"/>
      <c r="G40" s="1084"/>
      <c r="H40" s="1084"/>
      <c r="I40" s="1084"/>
      <c r="J40" s="1084"/>
      <c r="K40" s="1084"/>
      <c r="L40" s="1084"/>
      <c r="M40" s="1084"/>
      <c r="N40" s="1084"/>
      <c r="O40" s="1084"/>
      <c r="P40" s="1084"/>
      <c r="Q40" s="1084"/>
      <c r="R40" s="1084"/>
      <c r="S40" s="1084"/>
      <c r="T40" s="1084"/>
      <c r="U40" s="1084"/>
      <c r="V40" s="1084"/>
      <c r="W40" s="1084"/>
    </row>
    <row r="41" spans="1:32">
      <c r="B41" s="1084" t="s">
        <v>522</v>
      </c>
      <c r="C41" s="1084"/>
      <c r="D41" s="1084"/>
      <c r="E41" s="1084"/>
      <c r="F41" s="1084"/>
      <c r="G41" s="1084"/>
      <c r="H41" s="1084"/>
      <c r="I41" s="1084"/>
      <c r="J41" s="1084"/>
      <c r="K41" s="1084"/>
      <c r="L41" s="1084"/>
      <c r="M41" s="1084"/>
      <c r="N41" s="1084"/>
      <c r="O41" s="1084"/>
      <c r="P41" s="1084"/>
      <c r="Q41" s="1084"/>
      <c r="R41" s="1084"/>
      <c r="S41" s="1084"/>
      <c r="T41" s="1084"/>
      <c r="U41" s="1084"/>
      <c r="V41" s="1084"/>
      <c r="W41" s="1084"/>
    </row>
    <row r="42" spans="1:32">
      <c r="B42" s="1112" t="s">
        <v>523</v>
      </c>
      <c r="C42" s="1112"/>
      <c r="D42" s="1112"/>
      <c r="E42" s="1112"/>
      <c r="F42" s="1112"/>
      <c r="G42" s="1112"/>
      <c r="H42" s="1112"/>
      <c r="I42" s="1112"/>
      <c r="J42" s="1112"/>
      <c r="K42" s="1112"/>
      <c r="L42" s="1112"/>
      <c r="M42" s="1112"/>
      <c r="N42" s="1112"/>
      <c r="O42" s="1112"/>
      <c r="P42" s="1112"/>
      <c r="Q42" s="1112"/>
      <c r="R42" s="1112"/>
      <c r="S42" s="1112"/>
      <c r="T42" s="1112"/>
      <c r="U42" s="1112"/>
      <c r="V42" s="1112"/>
      <c r="W42" s="1112"/>
    </row>
    <row r="43" spans="1:32">
      <c r="B43" s="1084" t="s">
        <v>496</v>
      </c>
      <c r="C43" s="1084"/>
      <c r="D43" s="1084"/>
      <c r="E43" s="1084"/>
      <c r="F43" s="1084"/>
      <c r="G43" s="1084"/>
      <c r="H43" s="1084"/>
      <c r="I43" s="1084"/>
      <c r="J43" s="1084"/>
      <c r="K43" s="1084"/>
      <c r="L43" s="1084"/>
      <c r="M43" s="1084"/>
      <c r="N43" s="1084"/>
      <c r="O43" s="1084"/>
      <c r="P43" s="1084"/>
      <c r="Q43" s="1084"/>
      <c r="R43" s="1084"/>
      <c r="S43" s="1084"/>
      <c r="T43" s="1084"/>
      <c r="U43" s="1084"/>
      <c r="V43" s="1084"/>
      <c r="W43" s="1084"/>
    </row>
    <row r="44" spans="1:32">
      <c r="B44" s="1084" t="s">
        <v>497</v>
      </c>
      <c r="C44" s="1084"/>
      <c r="D44" s="1084"/>
      <c r="E44" s="1084"/>
      <c r="F44" s="1084"/>
      <c r="G44" s="1084"/>
      <c r="H44" s="1084"/>
      <c r="I44" s="1084"/>
      <c r="J44" s="1084"/>
      <c r="K44" s="1084"/>
      <c r="L44" s="1084"/>
      <c r="M44" s="1084"/>
      <c r="N44" s="1084"/>
      <c r="O44" s="1084"/>
      <c r="P44" s="1084"/>
      <c r="Q44" s="1084"/>
      <c r="R44" s="1084"/>
      <c r="S44" s="1084"/>
      <c r="T44" s="1084"/>
      <c r="U44" s="1084"/>
      <c r="V44" s="1084"/>
      <c r="W44" s="1084"/>
    </row>
    <row r="45" spans="1:32">
      <c r="B45" s="1084" t="s">
        <v>498</v>
      </c>
      <c r="C45" s="1084"/>
      <c r="D45" s="1084"/>
      <c r="E45" s="1084"/>
      <c r="F45" s="1084"/>
      <c r="G45" s="1084"/>
      <c r="H45" s="1084"/>
      <c r="I45" s="1084"/>
      <c r="J45" s="1084"/>
      <c r="K45" s="1084"/>
      <c r="L45" s="1084"/>
      <c r="M45" s="1084"/>
      <c r="N45" s="1084"/>
      <c r="O45" s="1084"/>
      <c r="P45" s="1084"/>
      <c r="Q45" s="1084"/>
      <c r="R45" s="1084"/>
      <c r="S45" s="1084"/>
      <c r="T45" s="1084"/>
      <c r="U45" s="1084"/>
      <c r="V45" s="1084"/>
      <c r="W45" s="1084"/>
    </row>
    <row r="46" spans="1:32">
      <c r="B46" s="1084" t="s">
        <v>499</v>
      </c>
      <c r="C46" s="1084"/>
      <c r="D46" s="1084"/>
      <c r="E46" s="1084"/>
      <c r="F46" s="1084"/>
      <c r="G46" s="1084"/>
      <c r="H46" s="1084"/>
      <c r="I46" s="1084"/>
      <c r="J46" s="1084"/>
      <c r="K46" s="1084"/>
      <c r="L46" s="1084"/>
      <c r="M46" s="1084"/>
      <c r="N46" s="1084"/>
      <c r="O46" s="1084"/>
      <c r="P46" s="1084"/>
      <c r="Q46" s="1084"/>
      <c r="R46" s="1084"/>
      <c r="S46" s="1084"/>
      <c r="T46" s="1084"/>
      <c r="U46" s="1084"/>
      <c r="V46" s="1084"/>
      <c r="W46" s="1084"/>
    </row>
    <row r="47" spans="1:32">
      <c r="B47" s="1084" t="s">
        <v>500</v>
      </c>
      <c r="C47" s="1084"/>
      <c r="D47" s="1084"/>
      <c r="E47" s="1084"/>
      <c r="F47" s="1084"/>
      <c r="G47" s="1084"/>
      <c r="H47" s="1084"/>
      <c r="I47" s="1084"/>
      <c r="J47" s="1084"/>
      <c r="K47" s="1084"/>
      <c r="L47" s="1084"/>
      <c r="M47" s="1084"/>
      <c r="N47" s="1084"/>
      <c r="O47" s="1084"/>
      <c r="P47" s="1084"/>
      <c r="Q47" s="1084"/>
      <c r="R47" s="1084"/>
      <c r="S47" s="1084"/>
      <c r="T47" s="1084"/>
      <c r="U47" s="1084"/>
      <c r="V47" s="1084"/>
      <c r="W47" s="1084"/>
    </row>
    <row r="48" spans="1:32">
      <c r="B48" s="1084" t="s">
        <v>501</v>
      </c>
      <c r="C48" s="1084"/>
      <c r="D48" s="1084"/>
      <c r="E48" s="1084"/>
      <c r="F48" s="1084"/>
      <c r="G48" s="1084"/>
      <c r="H48" s="1084"/>
      <c r="I48" s="1084"/>
      <c r="J48" s="1084"/>
      <c r="K48" s="1084"/>
      <c r="L48" s="1084"/>
      <c r="M48" s="1084"/>
      <c r="N48" s="1084"/>
      <c r="O48" s="1084"/>
      <c r="P48" s="1084"/>
      <c r="Q48" s="1084"/>
      <c r="R48" s="1084"/>
      <c r="S48" s="1084"/>
      <c r="T48" s="1084"/>
      <c r="U48" s="1084"/>
      <c r="V48" s="1084"/>
      <c r="W48" s="1084"/>
    </row>
    <row r="49" spans="2:23">
      <c r="B49" s="1084"/>
      <c r="C49" s="1084"/>
      <c r="D49" s="1084"/>
      <c r="E49" s="1084"/>
      <c r="F49" s="1084"/>
      <c r="G49" s="1084"/>
      <c r="H49" s="1084"/>
      <c r="I49" s="1084"/>
      <c r="J49" s="1084"/>
      <c r="K49" s="1084"/>
      <c r="L49" s="1084"/>
      <c r="M49" s="1084"/>
      <c r="N49" s="1084"/>
      <c r="O49" s="1084"/>
      <c r="P49" s="1084"/>
      <c r="Q49" s="1084"/>
      <c r="R49" s="1084"/>
      <c r="S49" s="1084"/>
      <c r="T49" s="1084"/>
      <c r="U49" s="1084"/>
      <c r="V49" s="1084"/>
      <c r="W49" s="1084"/>
    </row>
    <row r="50" spans="2:23">
      <c r="B50" s="1084"/>
      <c r="C50" s="1084"/>
      <c r="D50" s="1084"/>
      <c r="E50" s="1084"/>
      <c r="F50" s="1084"/>
      <c r="G50" s="1084"/>
      <c r="H50" s="1084"/>
      <c r="I50" s="1084"/>
      <c r="J50" s="1084"/>
      <c r="K50" s="1084"/>
      <c r="L50" s="1084"/>
      <c r="M50" s="1084"/>
      <c r="N50" s="1084"/>
      <c r="O50" s="1084"/>
      <c r="P50" s="1084"/>
      <c r="Q50" s="1084"/>
      <c r="R50" s="1084"/>
      <c r="S50" s="1084"/>
      <c r="T50" s="1084"/>
      <c r="U50" s="1084"/>
      <c r="V50" s="1084"/>
      <c r="W50" s="1084"/>
    </row>
    <row r="122" spans="3:7">
      <c r="C122" s="191"/>
      <c r="D122" s="191"/>
      <c r="E122" s="191"/>
      <c r="F122" s="191"/>
      <c r="G122" s="191"/>
    </row>
    <row r="123" spans="3:7">
      <c r="C123" s="19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5"/>
  <dataValidations count="1">
    <dataValidation type="list" allowBlank="1" showInputMessage="1" showErrorMessage="1" sqref="C9 J9 C12:C13" xr:uid="{00000000-0002-0000-1000-000000000000}">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election activeCell="B5" sqref="B5:AD5"/>
    </sheetView>
  </sheetViews>
  <sheetFormatPr defaultColWidth="3.08203125" defaultRowHeight="13"/>
  <cols>
    <col min="1" max="1" width="1.08203125" style="205" customWidth="1"/>
    <col min="2" max="2" width="2.83203125" style="226" customWidth="1"/>
    <col min="3" max="30" width="2.83203125" style="205" customWidth="1"/>
    <col min="31" max="31" width="1.08203125" style="205" customWidth="1"/>
    <col min="32" max="16384" width="3.08203125" style="205"/>
  </cols>
  <sheetData>
    <row r="1" spans="2:30" s="153" customFormat="1"/>
    <row r="2" spans="2:30" s="153" customFormat="1">
      <c r="B2" s="153" t="s">
        <v>524</v>
      </c>
    </row>
    <row r="3" spans="2:30" s="153" customFormat="1">
      <c r="U3" s="202" t="s">
        <v>48</v>
      </c>
      <c r="V3" s="1062"/>
      <c r="W3" s="1062"/>
      <c r="X3" s="202" t="s">
        <v>49</v>
      </c>
      <c r="Y3" s="1062"/>
      <c r="Z3" s="1062"/>
      <c r="AA3" s="202" t="s">
        <v>472</v>
      </c>
      <c r="AB3" s="1062"/>
      <c r="AC3" s="1062"/>
      <c r="AD3" s="202" t="s">
        <v>473</v>
      </c>
    </row>
    <row r="4" spans="2:30" s="153" customFormat="1">
      <c r="AD4" s="202"/>
    </row>
    <row r="5" spans="2:30" s="153" customFormat="1">
      <c r="B5" s="1062" t="s">
        <v>525</v>
      </c>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row>
    <row r="6" spans="2:30" s="153" customFormat="1" ht="28.5" customHeight="1">
      <c r="B6" s="1120" t="s">
        <v>526</v>
      </c>
      <c r="C6" s="1120"/>
      <c r="D6" s="1120"/>
      <c r="E6" s="1120"/>
      <c r="F6" s="1120"/>
      <c r="G6" s="1120"/>
      <c r="H6" s="1120"/>
      <c r="I6" s="1120"/>
      <c r="J6" s="1120"/>
      <c r="K6" s="1120"/>
      <c r="L6" s="1120"/>
      <c r="M6" s="1120"/>
      <c r="N6" s="1120"/>
      <c r="O6" s="1120"/>
      <c r="P6" s="1120"/>
      <c r="Q6" s="1120"/>
      <c r="R6" s="1120"/>
      <c r="S6" s="1120"/>
      <c r="T6" s="1120"/>
      <c r="U6" s="1120"/>
      <c r="V6" s="1120"/>
      <c r="W6" s="1120"/>
      <c r="X6" s="1120"/>
      <c r="Y6" s="1120"/>
      <c r="Z6" s="1120"/>
      <c r="AA6" s="1120"/>
      <c r="AB6" s="1120"/>
      <c r="AC6" s="1120"/>
      <c r="AD6" s="1120"/>
    </row>
    <row r="7" spans="2:30" s="153" customFormat="1"/>
    <row r="8" spans="2:30" s="153" customFormat="1" ht="23.25" customHeight="1">
      <c r="B8" s="1057" t="s">
        <v>527</v>
      </c>
      <c r="C8" s="1057"/>
      <c r="D8" s="1057"/>
      <c r="E8" s="1057"/>
      <c r="F8" s="1064"/>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3.25" customHeight="1">
      <c r="B9" s="1064" t="s">
        <v>528</v>
      </c>
      <c r="C9" s="1065"/>
      <c r="D9" s="1065"/>
      <c r="E9" s="1065"/>
      <c r="F9" s="1065"/>
      <c r="G9" s="155" t="s">
        <v>96</v>
      </c>
      <c r="H9" s="156" t="s">
        <v>428</v>
      </c>
      <c r="I9" s="156"/>
      <c r="J9" s="156"/>
      <c r="K9" s="156"/>
      <c r="L9" s="157" t="s">
        <v>96</v>
      </c>
      <c r="M9" s="156" t="s">
        <v>429</v>
      </c>
      <c r="N9" s="156"/>
      <c r="O9" s="156"/>
      <c r="P9" s="156"/>
      <c r="Q9" s="157" t="s">
        <v>96</v>
      </c>
      <c r="R9" s="156" t="s">
        <v>430</v>
      </c>
      <c r="S9" s="203"/>
      <c r="T9" s="203"/>
      <c r="U9" s="203"/>
      <c r="V9" s="203"/>
      <c r="W9" s="203"/>
      <c r="X9" s="203"/>
      <c r="Y9" s="203"/>
      <c r="Z9" s="203"/>
      <c r="AA9" s="203"/>
      <c r="AB9" s="203"/>
      <c r="AC9" s="203"/>
      <c r="AD9" s="204"/>
    </row>
    <row r="10" spans="2:30" ht="23.25" customHeight="1">
      <c r="B10" s="1138" t="s">
        <v>529</v>
      </c>
      <c r="C10" s="1139"/>
      <c r="D10" s="1139"/>
      <c r="E10" s="1139"/>
      <c r="F10" s="1140"/>
      <c r="G10" s="157" t="s">
        <v>96</v>
      </c>
      <c r="H10" s="160" t="s">
        <v>530</v>
      </c>
      <c r="I10" s="206"/>
      <c r="J10" s="206"/>
      <c r="K10" s="206"/>
      <c r="L10" s="206"/>
      <c r="M10" s="206"/>
      <c r="N10" s="160"/>
      <c r="O10" s="206"/>
      <c r="P10" s="157" t="s">
        <v>96</v>
      </c>
      <c r="Q10" s="160" t="s">
        <v>531</v>
      </c>
      <c r="R10" s="206"/>
      <c r="S10" s="160"/>
      <c r="T10" s="207"/>
      <c r="U10" s="207"/>
      <c r="V10" s="207"/>
      <c r="W10" s="207"/>
      <c r="X10" s="207"/>
      <c r="Y10" s="207"/>
      <c r="Z10" s="207"/>
      <c r="AA10" s="207"/>
      <c r="AB10" s="207"/>
      <c r="AC10" s="207"/>
      <c r="AD10" s="208"/>
    </row>
    <row r="11" spans="2:30" ht="23.25" customHeight="1">
      <c r="B11" s="1141"/>
      <c r="C11" s="1142"/>
      <c r="D11" s="1142"/>
      <c r="E11" s="1142"/>
      <c r="F11" s="1143"/>
      <c r="G11" s="165" t="s">
        <v>96</v>
      </c>
      <c r="H11" s="166" t="s">
        <v>532</v>
      </c>
      <c r="I11" s="209"/>
      <c r="J11" s="209"/>
      <c r="K11" s="209"/>
      <c r="L11" s="209"/>
      <c r="M11" s="209"/>
      <c r="N11" s="209"/>
      <c r="O11" s="209"/>
      <c r="P11" s="157" t="s">
        <v>96</v>
      </c>
      <c r="Q11" s="166" t="s">
        <v>533</v>
      </c>
      <c r="R11" s="209"/>
      <c r="S11" s="210"/>
      <c r="T11" s="210"/>
      <c r="U11" s="210"/>
      <c r="V11" s="210"/>
      <c r="W11" s="210"/>
      <c r="X11" s="210"/>
      <c r="Y11" s="210"/>
      <c r="Z11" s="210"/>
      <c r="AA11" s="210"/>
      <c r="AB11" s="210"/>
      <c r="AC11" s="210"/>
      <c r="AD11" s="211"/>
    </row>
    <row r="12" spans="2:30" ht="23.25" customHeight="1">
      <c r="B12" s="1138" t="s">
        <v>534</v>
      </c>
      <c r="C12" s="1139"/>
      <c r="D12" s="1139"/>
      <c r="E12" s="1139"/>
      <c r="F12" s="1140"/>
      <c r="G12" s="157" t="s">
        <v>96</v>
      </c>
      <c r="H12" s="160" t="s">
        <v>535</v>
      </c>
      <c r="I12" s="206"/>
      <c r="J12" s="206"/>
      <c r="K12" s="206"/>
      <c r="L12" s="206"/>
      <c r="M12" s="206"/>
      <c r="N12" s="206"/>
      <c r="O12" s="206"/>
      <c r="P12" s="206"/>
      <c r="Q12" s="206"/>
      <c r="R12" s="206"/>
      <c r="S12" s="157" t="s">
        <v>96</v>
      </c>
      <c r="T12" s="160" t="s">
        <v>536</v>
      </c>
      <c r="U12" s="207"/>
      <c r="V12" s="207"/>
      <c r="W12" s="207"/>
      <c r="X12" s="207"/>
      <c r="Y12" s="207"/>
      <c r="Z12" s="207"/>
      <c r="AA12" s="207"/>
      <c r="AB12" s="207"/>
      <c r="AC12" s="207"/>
      <c r="AD12" s="208"/>
    </row>
    <row r="13" spans="2:30" ht="23.25" customHeight="1">
      <c r="B13" s="1141"/>
      <c r="C13" s="1142"/>
      <c r="D13" s="1142"/>
      <c r="E13" s="1142"/>
      <c r="F13" s="1143"/>
      <c r="G13" s="165" t="s">
        <v>96</v>
      </c>
      <c r="H13" s="166" t="s">
        <v>537</v>
      </c>
      <c r="I13" s="209"/>
      <c r="J13" s="209"/>
      <c r="K13" s="209"/>
      <c r="L13" s="209"/>
      <c r="M13" s="209"/>
      <c r="N13" s="209"/>
      <c r="O13" s="209"/>
      <c r="P13" s="209"/>
      <c r="Q13" s="209"/>
      <c r="R13" s="209"/>
      <c r="S13" s="210"/>
      <c r="T13" s="210"/>
      <c r="U13" s="210"/>
      <c r="V13" s="210"/>
      <c r="W13" s="210"/>
      <c r="X13" s="210"/>
      <c r="Y13" s="210"/>
      <c r="Z13" s="210"/>
      <c r="AA13" s="210"/>
      <c r="AB13" s="210"/>
      <c r="AC13" s="210"/>
      <c r="AD13" s="211"/>
    </row>
    <row r="14" spans="2:30" s="153" customFormat="1"/>
    <row r="15" spans="2:30" s="153" customFormat="1">
      <c r="B15" s="153" t="s">
        <v>538</v>
      </c>
    </row>
    <row r="16" spans="2:30" s="153" customFormat="1">
      <c r="B16" s="153" t="s">
        <v>539</v>
      </c>
      <c r="AC16" s="177"/>
      <c r="AD16" s="177"/>
    </row>
    <row r="17" spans="2:30" s="153" customFormat="1" ht="6" customHeight="1"/>
    <row r="18" spans="2:30" s="153" customFormat="1" ht="4.5" customHeight="1">
      <c r="B18" s="1116" t="s">
        <v>540</v>
      </c>
      <c r="C18" s="1117"/>
      <c r="D18" s="1117"/>
      <c r="E18" s="1117"/>
      <c r="F18" s="1118"/>
      <c r="G18" s="169"/>
      <c r="H18" s="160"/>
      <c r="I18" s="160"/>
      <c r="J18" s="160"/>
      <c r="K18" s="160"/>
      <c r="L18" s="160"/>
      <c r="M18" s="160"/>
      <c r="N18" s="160"/>
      <c r="O18" s="160"/>
      <c r="P18" s="160"/>
      <c r="Q18" s="160"/>
      <c r="R18" s="160"/>
      <c r="S18" s="160"/>
      <c r="T18" s="160"/>
      <c r="U18" s="160"/>
      <c r="V18" s="160"/>
      <c r="W18" s="160"/>
      <c r="X18" s="160"/>
      <c r="Y18" s="160"/>
      <c r="Z18" s="169"/>
      <c r="AA18" s="160"/>
      <c r="AB18" s="160"/>
      <c r="AC18" s="1144"/>
      <c r="AD18" s="1145"/>
    </row>
    <row r="19" spans="2:30" s="153" customFormat="1" ht="15.75" customHeight="1">
      <c r="B19" s="1119"/>
      <c r="C19" s="1120"/>
      <c r="D19" s="1120"/>
      <c r="E19" s="1120"/>
      <c r="F19" s="1121"/>
      <c r="G19" s="175"/>
      <c r="H19" s="153" t="s">
        <v>541</v>
      </c>
      <c r="Z19" s="212"/>
      <c r="AA19" s="174" t="s">
        <v>436</v>
      </c>
      <c r="AB19" s="174" t="s">
        <v>437</v>
      </c>
      <c r="AC19" s="174" t="s">
        <v>438</v>
      </c>
      <c r="AD19" s="213"/>
    </row>
    <row r="20" spans="2:30" s="153" customFormat="1" ht="18.75" customHeight="1">
      <c r="B20" s="1119"/>
      <c r="C20" s="1120"/>
      <c r="D20" s="1120"/>
      <c r="E20" s="1120"/>
      <c r="F20" s="1121"/>
      <c r="G20" s="175"/>
      <c r="I20" s="176" t="s">
        <v>439</v>
      </c>
      <c r="J20" s="1130" t="s">
        <v>542</v>
      </c>
      <c r="K20" s="1131"/>
      <c r="L20" s="1131"/>
      <c r="M20" s="1131"/>
      <c r="N20" s="1131"/>
      <c r="O20" s="1131"/>
      <c r="P20" s="1131"/>
      <c r="Q20" s="1131"/>
      <c r="R20" s="1131"/>
      <c r="S20" s="1131"/>
      <c r="T20" s="1131"/>
      <c r="U20" s="158"/>
      <c r="V20" s="1129"/>
      <c r="W20" s="1132"/>
      <c r="X20" s="159" t="s">
        <v>487</v>
      </c>
      <c r="Z20" s="214"/>
      <c r="AA20" s="184"/>
      <c r="AB20" s="157"/>
      <c r="AC20" s="184"/>
      <c r="AD20" s="213"/>
    </row>
    <row r="21" spans="2:30" s="153" customFormat="1" ht="18.75" customHeight="1">
      <c r="B21" s="1119"/>
      <c r="C21" s="1120"/>
      <c r="D21" s="1120"/>
      <c r="E21" s="1120"/>
      <c r="F21" s="1121"/>
      <c r="G21" s="175"/>
      <c r="I21" s="176" t="s">
        <v>441</v>
      </c>
      <c r="J21" s="215" t="s">
        <v>543</v>
      </c>
      <c r="K21" s="158"/>
      <c r="L21" s="158"/>
      <c r="M21" s="158"/>
      <c r="N21" s="158"/>
      <c r="O21" s="158"/>
      <c r="P21" s="158"/>
      <c r="Q21" s="158"/>
      <c r="R21" s="158"/>
      <c r="S21" s="158"/>
      <c r="T21" s="158"/>
      <c r="U21" s="159"/>
      <c r="V21" s="1133"/>
      <c r="W21" s="1134"/>
      <c r="X21" s="179" t="s">
        <v>487</v>
      </c>
      <c r="Y21" s="216"/>
      <c r="Z21" s="214"/>
      <c r="AA21" s="157" t="s">
        <v>96</v>
      </c>
      <c r="AB21" s="157" t="s">
        <v>437</v>
      </c>
      <c r="AC21" s="157" t="s">
        <v>96</v>
      </c>
      <c r="AD21" s="213"/>
    </row>
    <row r="22" spans="2:30" s="153" customFormat="1">
      <c r="B22" s="1119"/>
      <c r="C22" s="1120"/>
      <c r="D22" s="1120"/>
      <c r="E22" s="1120"/>
      <c r="F22" s="1121"/>
      <c r="G22" s="175"/>
      <c r="H22" s="153" t="s">
        <v>544</v>
      </c>
      <c r="Z22" s="175"/>
      <c r="AC22" s="177"/>
      <c r="AD22" s="213"/>
    </row>
    <row r="23" spans="2:30" s="153" customFormat="1" ht="15.75" customHeight="1">
      <c r="B23" s="1119"/>
      <c r="C23" s="1120"/>
      <c r="D23" s="1120"/>
      <c r="E23" s="1120"/>
      <c r="F23" s="1121"/>
      <c r="G23" s="175"/>
      <c r="H23" s="153" t="s">
        <v>545</v>
      </c>
      <c r="T23" s="216"/>
      <c r="V23" s="216"/>
      <c r="Z23" s="214"/>
      <c r="AA23" s="177"/>
      <c r="AB23" s="177"/>
      <c r="AC23" s="177"/>
      <c r="AD23" s="213"/>
    </row>
    <row r="24" spans="2:30" s="153" customFormat="1" ht="30" customHeight="1">
      <c r="B24" s="1119"/>
      <c r="C24" s="1120"/>
      <c r="D24" s="1120"/>
      <c r="E24" s="1120"/>
      <c r="F24" s="1121"/>
      <c r="G24" s="175"/>
      <c r="I24" s="176" t="s">
        <v>443</v>
      </c>
      <c r="J24" s="1130" t="s">
        <v>546</v>
      </c>
      <c r="K24" s="1131"/>
      <c r="L24" s="1131"/>
      <c r="M24" s="1131"/>
      <c r="N24" s="1131"/>
      <c r="O24" s="1131"/>
      <c r="P24" s="1131"/>
      <c r="Q24" s="1131"/>
      <c r="R24" s="1131"/>
      <c r="S24" s="1131"/>
      <c r="T24" s="1131"/>
      <c r="U24" s="1146"/>
      <c r="V24" s="1129"/>
      <c r="W24" s="1132"/>
      <c r="X24" s="159" t="s">
        <v>487</v>
      </c>
      <c r="Y24" s="216"/>
      <c r="Z24" s="214"/>
      <c r="AA24" s="157" t="s">
        <v>96</v>
      </c>
      <c r="AB24" s="157" t="s">
        <v>437</v>
      </c>
      <c r="AC24" s="157" t="s">
        <v>96</v>
      </c>
      <c r="AD24" s="213"/>
    </row>
    <row r="25" spans="2:30" s="153" customFormat="1" ht="6" customHeight="1">
      <c r="B25" s="1122"/>
      <c r="C25" s="1123"/>
      <c r="D25" s="1123"/>
      <c r="E25" s="1123"/>
      <c r="F25" s="1124"/>
      <c r="G25" s="178"/>
      <c r="H25" s="166"/>
      <c r="I25" s="166"/>
      <c r="J25" s="166"/>
      <c r="K25" s="166"/>
      <c r="L25" s="166"/>
      <c r="M25" s="166"/>
      <c r="N25" s="166"/>
      <c r="O25" s="166"/>
      <c r="P25" s="166"/>
      <c r="Q25" s="166"/>
      <c r="R25" s="166"/>
      <c r="S25" s="166"/>
      <c r="T25" s="217"/>
      <c r="U25" s="217"/>
      <c r="V25" s="166"/>
      <c r="W25" s="166"/>
      <c r="X25" s="166"/>
      <c r="Y25" s="166"/>
      <c r="Z25" s="178"/>
      <c r="AA25" s="166"/>
      <c r="AB25" s="166"/>
      <c r="AC25" s="209"/>
      <c r="AD25" s="218"/>
    </row>
    <row r="26" spans="2:30" s="153" customFormat="1" ht="9.75" customHeight="1">
      <c r="B26" s="219"/>
      <c r="C26" s="219"/>
      <c r="D26" s="219"/>
      <c r="E26" s="219"/>
      <c r="F26" s="219"/>
      <c r="T26" s="216"/>
      <c r="U26" s="216"/>
    </row>
    <row r="27" spans="2:30" s="153" customFormat="1">
      <c r="B27" s="153" t="s">
        <v>547</v>
      </c>
      <c r="C27" s="219"/>
      <c r="D27" s="219"/>
      <c r="E27" s="219"/>
      <c r="F27" s="219"/>
      <c r="T27" s="216"/>
      <c r="U27" s="216"/>
    </row>
    <row r="28" spans="2:30" s="153" customFormat="1" ht="6.75" customHeight="1">
      <c r="B28" s="219"/>
      <c r="C28" s="219"/>
      <c r="D28" s="219"/>
      <c r="E28" s="219"/>
      <c r="F28" s="219"/>
      <c r="T28" s="216"/>
      <c r="U28" s="216"/>
    </row>
    <row r="29" spans="2:30" s="153" customFormat="1" ht="4.5" customHeight="1">
      <c r="B29" s="1116" t="s">
        <v>540</v>
      </c>
      <c r="C29" s="1117"/>
      <c r="D29" s="1117"/>
      <c r="E29" s="1117"/>
      <c r="F29" s="1118"/>
      <c r="G29" s="169"/>
      <c r="H29" s="160"/>
      <c r="I29" s="160"/>
      <c r="J29" s="160"/>
      <c r="K29" s="160"/>
      <c r="L29" s="160"/>
      <c r="M29" s="160"/>
      <c r="N29" s="160"/>
      <c r="O29" s="160"/>
      <c r="P29" s="160"/>
      <c r="Q29" s="160"/>
      <c r="R29" s="160"/>
      <c r="S29" s="160"/>
      <c r="T29" s="160"/>
      <c r="U29" s="160"/>
      <c r="V29" s="160"/>
      <c r="W29" s="160"/>
      <c r="X29" s="160"/>
      <c r="Y29" s="160"/>
      <c r="Z29" s="169"/>
      <c r="AA29" s="160"/>
      <c r="AB29" s="160"/>
      <c r="AC29" s="206"/>
      <c r="AD29" s="220"/>
    </row>
    <row r="30" spans="2:30" s="153" customFormat="1" ht="15.75" customHeight="1">
      <c r="B30" s="1119"/>
      <c r="C30" s="1120"/>
      <c r="D30" s="1120"/>
      <c r="E30" s="1120"/>
      <c r="F30" s="1121"/>
      <c r="G30" s="175"/>
      <c r="H30" s="153" t="s">
        <v>548</v>
      </c>
      <c r="Z30" s="175"/>
      <c r="AA30" s="174" t="s">
        <v>436</v>
      </c>
      <c r="AB30" s="174" t="s">
        <v>437</v>
      </c>
      <c r="AC30" s="174" t="s">
        <v>438</v>
      </c>
      <c r="AD30" s="221"/>
    </row>
    <row r="31" spans="2:30" s="153" customFormat="1" ht="18.75" customHeight="1">
      <c r="B31" s="1119"/>
      <c r="C31" s="1120"/>
      <c r="D31" s="1120"/>
      <c r="E31" s="1120"/>
      <c r="F31" s="1121"/>
      <c r="G31" s="175"/>
      <c r="I31" s="176" t="s">
        <v>439</v>
      </c>
      <c r="J31" s="1130" t="s">
        <v>542</v>
      </c>
      <c r="K31" s="1131"/>
      <c r="L31" s="1131"/>
      <c r="M31" s="1131"/>
      <c r="N31" s="1131"/>
      <c r="O31" s="1131"/>
      <c r="P31" s="1131"/>
      <c r="Q31" s="1131"/>
      <c r="R31" s="1131"/>
      <c r="S31" s="1131"/>
      <c r="T31" s="1131"/>
      <c r="U31" s="159"/>
      <c r="V31" s="1129"/>
      <c r="W31" s="1132"/>
      <c r="X31" s="159" t="s">
        <v>487</v>
      </c>
      <c r="Z31" s="175"/>
      <c r="AA31" s="184"/>
      <c r="AB31" s="157"/>
      <c r="AC31" s="184"/>
      <c r="AD31" s="213"/>
    </row>
    <row r="32" spans="2:30" s="153" customFormat="1" ht="18.75" customHeight="1">
      <c r="B32" s="1119"/>
      <c r="C32" s="1120"/>
      <c r="D32" s="1120"/>
      <c r="E32" s="1120"/>
      <c r="F32" s="1121"/>
      <c r="G32" s="175"/>
      <c r="I32" s="201" t="s">
        <v>441</v>
      </c>
      <c r="J32" s="222" t="s">
        <v>543</v>
      </c>
      <c r="K32" s="166"/>
      <c r="L32" s="166"/>
      <c r="M32" s="166"/>
      <c r="N32" s="166"/>
      <c r="O32" s="166"/>
      <c r="P32" s="166"/>
      <c r="Q32" s="166"/>
      <c r="R32" s="166"/>
      <c r="S32" s="166"/>
      <c r="T32" s="166"/>
      <c r="U32" s="179"/>
      <c r="V32" s="1133"/>
      <c r="W32" s="1134"/>
      <c r="X32" s="179" t="s">
        <v>487</v>
      </c>
      <c r="Y32" s="216"/>
      <c r="Z32" s="214"/>
      <c r="AA32" s="157" t="s">
        <v>96</v>
      </c>
      <c r="AB32" s="157" t="s">
        <v>437</v>
      </c>
      <c r="AC32" s="157" t="s">
        <v>96</v>
      </c>
      <c r="AD32" s="213"/>
    </row>
    <row r="33" spans="2:30" s="153" customFormat="1" ht="6" customHeight="1">
      <c r="B33" s="1122"/>
      <c r="C33" s="1123"/>
      <c r="D33" s="1123"/>
      <c r="E33" s="1123"/>
      <c r="F33" s="1124"/>
      <c r="G33" s="178"/>
      <c r="H33" s="166"/>
      <c r="I33" s="166"/>
      <c r="J33" s="166"/>
      <c r="K33" s="166"/>
      <c r="L33" s="166"/>
      <c r="M33" s="166"/>
      <c r="N33" s="166"/>
      <c r="O33" s="166"/>
      <c r="P33" s="166"/>
      <c r="Q33" s="166"/>
      <c r="R33" s="166"/>
      <c r="S33" s="166"/>
      <c r="T33" s="217"/>
      <c r="U33" s="217"/>
      <c r="V33" s="166"/>
      <c r="W33" s="166"/>
      <c r="X33" s="166"/>
      <c r="Y33" s="166"/>
      <c r="Z33" s="178"/>
      <c r="AA33" s="166"/>
      <c r="AB33" s="166"/>
      <c r="AC33" s="209"/>
      <c r="AD33" s="218"/>
    </row>
    <row r="34" spans="2:30" s="153" customFormat="1" ht="9.75" customHeight="1">
      <c r="B34" s="219"/>
      <c r="C34" s="219"/>
      <c r="D34" s="219"/>
      <c r="E34" s="219"/>
      <c r="F34" s="219"/>
      <c r="T34" s="216"/>
      <c r="U34" s="216"/>
    </row>
    <row r="35" spans="2:30" s="153" customFormat="1" ht="13.5" customHeight="1">
      <c r="B35" s="153" t="s">
        <v>549</v>
      </c>
      <c r="C35" s="219"/>
      <c r="D35" s="219"/>
      <c r="E35" s="219"/>
      <c r="F35" s="219"/>
      <c r="T35" s="216"/>
      <c r="U35" s="216"/>
    </row>
    <row r="36" spans="2:30" s="153" customFormat="1" ht="6.75" customHeight="1">
      <c r="B36" s="219"/>
      <c r="C36" s="219"/>
      <c r="D36" s="219"/>
      <c r="E36" s="219"/>
      <c r="F36" s="219"/>
      <c r="T36" s="216"/>
      <c r="U36" s="216"/>
    </row>
    <row r="37" spans="2:30" s="153" customFormat="1" ht="4.5" customHeight="1">
      <c r="B37" s="1116" t="s">
        <v>540</v>
      </c>
      <c r="C37" s="1117"/>
      <c r="D37" s="1117"/>
      <c r="E37" s="1117"/>
      <c r="F37" s="1118"/>
      <c r="G37" s="169"/>
      <c r="H37" s="160"/>
      <c r="I37" s="160"/>
      <c r="J37" s="160"/>
      <c r="K37" s="160"/>
      <c r="L37" s="160"/>
      <c r="M37" s="160"/>
      <c r="N37" s="160"/>
      <c r="O37" s="160"/>
      <c r="P37" s="160"/>
      <c r="Q37" s="160"/>
      <c r="R37" s="160"/>
      <c r="S37" s="160"/>
      <c r="T37" s="160"/>
      <c r="U37" s="160"/>
      <c r="V37" s="160"/>
      <c r="W37" s="160"/>
      <c r="X37" s="160"/>
      <c r="Y37" s="160"/>
      <c r="Z37" s="169"/>
      <c r="AA37" s="160"/>
      <c r="AB37" s="160"/>
      <c r="AC37" s="206"/>
      <c r="AD37" s="220"/>
    </row>
    <row r="38" spans="2:30" s="153" customFormat="1" ht="15.75" customHeight="1">
      <c r="B38" s="1122"/>
      <c r="C38" s="1123"/>
      <c r="D38" s="1123"/>
      <c r="E38" s="1123"/>
      <c r="F38" s="1124"/>
      <c r="G38" s="175"/>
      <c r="H38" s="153" t="s">
        <v>550</v>
      </c>
      <c r="I38" s="166"/>
      <c r="J38" s="166"/>
      <c r="K38" s="166"/>
      <c r="L38" s="166"/>
      <c r="M38" s="166"/>
      <c r="N38" s="166"/>
      <c r="O38" s="166"/>
      <c r="P38" s="166"/>
      <c r="Q38" s="166"/>
      <c r="R38" s="166"/>
      <c r="S38" s="166"/>
      <c r="T38" s="166"/>
      <c r="U38" s="166"/>
      <c r="V38" s="166"/>
      <c r="W38" s="166"/>
      <c r="X38" s="166"/>
      <c r="Z38" s="175"/>
      <c r="AA38" s="174" t="s">
        <v>436</v>
      </c>
      <c r="AB38" s="174" t="s">
        <v>437</v>
      </c>
      <c r="AC38" s="174" t="s">
        <v>438</v>
      </c>
      <c r="AD38" s="221"/>
    </row>
    <row r="39" spans="2:30" s="153" customFormat="1" ht="18.75" customHeight="1">
      <c r="B39" s="1119"/>
      <c r="C39" s="1117"/>
      <c r="D39" s="1120"/>
      <c r="E39" s="1120"/>
      <c r="F39" s="1121"/>
      <c r="G39" s="175"/>
      <c r="I39" s="201" t="s">
        <v>439</v>
      </c>
      <c r="J39" s="1135" t="s">
        <v>542</v>
      </c>
      <c r="K39" s="1136"/>
      <c r="L39" s="1136"/>
      <c r="M39" s="1136"/>
      <c r="N39" s="1136"/>
      <c r="O39" s="1136"/>
      <c r="P39" s="1136"/>
      <c r="Q39" s="1136"/>
      <c r="R39" s="1136"/>
      <c r="S39" s="1136"/>
      <c r="T39" s="1136"/>
      <c r="U39" s="179"/>
      <c r="V39" s="1137"/>
      <c r="W39" s="1133"/>
      <c r="X39" s="179" t="s">
        <v>487</v>
      </c>
      <c r="Z39" s="175"/>
      <c r="AA39" s="184"/>
      <c r="AB39" s="157"/>
      <c r="AC39" s="184"/>
      <c r="AD39" s="213"/>
    </row>
    <row r="40" spans="2:30" s="153" customFormat="1" ht="18.75" customHeight="1">
      <c r="B40" s="1119"/>
      <c r="C40" s="1120"/>
      <c r="D40" s="1120"/>
      <c r="E40" s="1120"/>
      <c r="F40" s="1121"/>
      <c r="G40" s="175"/>
      <c r="I40" s="201" t="s">
        <v>441</v>
      </c>
      <c r="J40" s="222" t="s">
        <v>543</v>
      </c>
      <c r="K40" s="166"/>
      <c r="L40" s="166"/>
      <c r="M40" s="166"/>
      <c r="N40" s="166"/>
      <c r="O40" s="166"/>
      <c r="P40" s="166"/>
      <c r="Q40" s="166"/>
      <c r="R40" s="166"/>
      <c r="S40" s="166"/>
      <c r="T40" s="166"/>
      <c r="U40" s="179"/>
      <c r="V40" s="1128"/>
      <c r="W40" s="1129"/>
      <c r="X40" s="179" t="s">
        <v>487</v>
      </c>
      <c r="Y40" s="216"/>
      <c r="Z40" s="214"/>
      <c r="AA40" s="157" t="s">
        <v>96</v>
      </c>
      <c r="AB40" s="157" t="s">
        <v>437</v>
      </c>
      <c r="AC40" s="157" t="s">
        <v>96</v>
      </c>
      <c r="AD40" s="213"/>
    </row>
    <row r="41" spans="2:30" s="153" customFormat="1" ht="6" customHeight="1">
      <c r="B41" s="1122"/>
      <c r="C41" s="1123"/>
      <c r="D41" s="1123"/>
      <c r="E41" s="1123"/>
      <c r="F41" s="1124"/>
      <c r="G41" s="178"/>
      <c r="H41" s="166"/>
      <c r="I41" s="166"/>
      <c r="J41" s="166"/>
      <c r="K41" s="166"/>
      <c r="L41" s="166"/>
      <c r="M41" s="166"/>
      <c r="N41" s="166"/>
      <c r="O41" s="166"/>
      <c r="P41" s="166"/>
      <c r="Q41" s="166"/>
      <c r="R41" s="166"/>
      <c r="S41" s="166"/>
      <c r="T41" s="217"/>
      <c r="U41" s="217"/>
      <c r="V41" s="166"/>
      <c r="W41" s="166"/>
      <c r="X41" s="166"/>
      <c r="Y41" s="166"/>
      <c r="Z41" s="178"/>
      <c r="AA41" s="166"/>
      <c r="AB41" s="166"/>
      <c r="AC41" s="209"/>
      <c r="AD41" s="218"/>
    </row>
    <row r="42" spans="2:30" s="153" customFormat="1" ht="4.5" customHeight="1">
      <c r="B42" s="1116" t="s">
        <v>551</v>
      </c>
      <c r="C42" s="1117"/>
      <c r="D42" s="1117"/>
      <c r="E42" s="1117"/>
      <c r="F42" s="1118"/>
      <c r="G42" s="169"/>
      <c r="H42" s="160"/>
      <c r="I42" s="160"/>
      <c r="J42" s="160"/>
      <c r="K42" s="160"/>
      <c r="L42" s="160"/>
      <c r="M42" s="160"/>
      <c r="N42" s="160"/>
      <c r="O42" s="160"/>
      <c r="P42" s="160"/>
      <c r="Q42" s="160"/>
      <c r="R42" s="160"/>
      <c r="S42" s="160"/>
      <c r="T42" s="160"/>
      <c r="U42" s="160"/>
      <c r="V42" s="160"/>
      <c r="W42" s="160"/>
      <c r="X42" s="160"/>
      <c r="Y42" s="160"/>
      <c r="Z42" s="169"/>
      <c r="AA42" s="160"/>
      <c r="AB42" s="160"/>
      <c r="AC42" s="206"/>
      <c r="AD42" s="220"/>
    </row>
    <row r="43" spans="2:30" s="153" customFormat="1" ht="15.75" customHeight="1">
      <c r="B43" s="1119"/>
      <c r="C43" s="1120"/>
      <c r="D43" s="1120"/>
      <c r="E43" s="1120"/>
      <c r="F43" s="1121"/>
      <c r="G43" s="175"/>
      <c r="H43" s="153" t="s">
        <v>552</v>
      </c>
      <c r="Z43" s="175"/>
      <c r="AA43" s="174" t="s">
        <v>436</v>
      </c>
      <c r="AB43" s="174" t="s">
        <v>437</v>
      </c>
      <c r="AC43" s="174" t="s">
        <v>438</v>
      </c>
      <c r="AD43" s="221"/>
    </row>
    <row r="44" spans="2:30" s="153" customFormat="1" ht="30" customHeight="1">
      <c r="B44" s="1119"/>
      <c r="C44" s="1120"/>
      <c r="D44" s="1120"/>
      <c r="E44" s="1120"/>
      <c r="F44" s="1121"/>
      <c r="G44" s="175"/>
      <c r="I44" s="176" t="s">
        <v>439</v>
      </c>
      <c r="J44" s="1125" t="s">
        <v>553</v>
      </c>
      <c r="K44" s="1126"/>
      <c r="L44" s="1126"/>
      <c r="M44" s="1126"/>
      <c r="N44" s="1126"/>
      <c r="O44" s="1126"/>
      <c r="P44" s="1126"/>
      <c r="Q44" s="1126"/>
      <c r="R44" s="1126"/>
      <c r="S44" s="1126"/>
      <c r="T44" s="1126"/>
      <c r="U44" s="1127"/>
      <c r="V44" s="1128"/>
      <c r="W44" s="1129"/>
      <c r="X44" s="159" t="s">
        <v>487</v>
      </c>
      <c r="Z44" s="175"/>
      <c r="AA44" s="184"/>
      <c r="AB44" s="157"/>
      <c r="AC44" s="184"/>
      <c r="AD44" s="213"/>
    </row>
    <row r="45" spans="2:30" s="153" customFormat="1" ht="33" customHeight="1">
      <c r="B45" s="1119"/>
      <c r="C45" s="1120"/>
      <c r="D45" s="1120"/>
      <c r="E45" s="1120"/>
      <c r="F45" s="1121"/>
      <c r="G45" s="175"/>
      <c r="I45" s="176" t="s">
        <v>441</v>
      </c>
      <c r="J45" s="1125" t="s">
        <v>554</v>
      </c>
      <c r="K45" s="1126"/>
      <c r="L45" s="1126"/>
      <c r="M45" s="1126"/>
      <c r="N45" s="1126"/>
      <c r="O45" s="1126"/>
      <c r="P45" s="1126"/>
      <c r="Q45" s="1126"/>
      <c r="R45" s="1126"/>
      <c r="S45" s="1126"/>
      <c r="T45" s="1126"/>
      <c r="U45" s="1127"/>
      <c r="V45" s="1128"/>
      <c r="W45" s="1129"/>
      <c r="X45" s="179" t="s">
        <v>487</v>
      </c>
      <c r="Y45" s="216"/>
      <c r="Z45" s="214"/>
      <c r="AA45" s="157" t="s">
        <v>96</v>
      </c>
      <c r="AB45" s="157" t="s">
        <v>437</v>
      </c>
      <c r="AC45" s="157" t="s">
        <v>96</v>
      </c>
      <c r="AD45" s="213"/>
    </row>
    <row r="46" spans="2:30" s="153" customFormat="1" ht="6" customHeight="1">
      <c r="B46" s="1122"/>
      <c r="C46" s="1123"/>
      <c r="D46" s="1123"/>
      <c r="E46" s="1123"/>
      <c r="F46" s="1124"/>
      <c r="G46" s="178"/>
      <c r="H46" s="166"/>
      <c r="I46" s="166"/>
      <c r="J46" s="166"/>
      <c r="K46" s="166"/>
      <c r="L46" s="166"/>
      <c r="M46" s="166"/>
      <c r="N46" s="166"/>
      <c r="O46" s="166"/>
      <c r="P46" s="166"/>
      <c r="Q46" s="166"/>
      <c r="R46" s="166"/>
      <c r="S46" s="166"/>
      <c r="T46" s="217"/>
      <c r="U46" s="217"/>
      <c r="V46" s="166"/>
      <c r="W46" s="166"/>
      <c r="X46" s="166"/>
      <c r="Y46" s="166"/>
      <c r="Z46" s="178"/>
      <c r="AA46" s="166"/>
      <c r="AB46" s="166"/>
      <c r="AC46" s="209"/>
      <c r="AD46" s="218"/>
    </row>
    <row r="47" spans="2:30" s="153" customFormat="1" ht="6" customHeight="1">
      <c r="B47" s="219"/>
      <c r="C47" s="219"/>
      <c r="D47" s="219"/>
      <c r="E47" s="219"/>
      <c r="F47" s="219"/>
      <c r="T47" s="216"/>
      <c r="U47" s="216"/>
    </row>
    <row r="48" spans="2:30" s="153" customFormat="1" ht="13.5" customHeight="1">
      <c r="B48" s="1113" t="s">
        <v>493</v>
      </c>
      <c r="C48" s="1114"/>
      <c r="D48" s="223" t="s">
        <v>555</v>
      </c>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row>
    <row r="49" spans="2:30" s="153" customFormat="1" ht="29.25" customHeight="1">
      <c r="B49" s="1113"/>
      <c r="C49" s="1114"/>
      <c r="D49" s="1115"/>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c r="AA49" s="1115"/>
      <c r="AB49" s="1115"/>
      <c r="AC49" s="1115"/>
      <c r="AD49" s="1115"/>
    </row>
    <row r="122" spans="3:7">
      <c r="C122" s="224"/>
      <c r="D122" s="224"/>
      <c r="E122" s="224"/>
      <c r="F122" s="224"/>
      <c r="G122" s="224"/>
    </row>
    <row r="123" spans="3:7">
      <c r="C123" s="22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5"/>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46"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A5" sqref="A5:D7"/>
    </sheetView>
  </sheetViews>
  <sheetFormatPr defaultRowHeight="11"/>
  <cols>
    <col min="1" max="15" width="2.4140625" style="231" customWidth="1"/>
    <col min="16" max="81" width="1.08203125" style="235" customWidth="1"/>
    <col min="82" max="85" width="1.33203125" style="235" customWidth="1"/>
    <col min="86" max="256" width="8.83203125" style="231"/>
    <col min="257" max="271" width="2.4140625" style="231" customWidth="1"/>
    <col min="272" max="337" width="1.08203125" style="231" customWidth="1"/>
    <col min="338" max="341" width="1.33203125" style="231" customWidth="1"/>
    <col min="342" max="512" width="8.83203125" style="231"/>
    <col min="513" max="527" width="2.4140625" style="231" customWidth="1"/>
    <col min="528" max="593" width="1.08203125" style="231" customWidth="1"/>
    <col min="594" max="597" width="1.33203125" style="231" customWidth="1"/>
    <col min="598" max="768" width="8.83203125" style="231"/>
    <col min="769" max="783" width="2.4140625" style="231" customWidth="1"/>
    <col min="784" max="849" width="1.08203125" style="231" customWidth="1"/>
    <col min="850" max="853" width="1.33203125" style="231" customWidth="1"/>
    <col min="854" max="1024" width="8.83203125" style="231"/>
    <col min="1025" max="1039" width="2.4140625" style="231" customWidth="1"/>
    <col min="1040" max="1105" width="1.08203125" style="231" customWidth="1"/>
    <col min="1106" max="1109" width="1.33203125" style="231" customWidth="1"/>
    <col min="1110" max="1280" width="8.83203125" style="231"/>
    <col min="1281" max="1295" width="2.4140625" style="231" customWidth="1"/>
    <col min="1296" max="1361" width="1.08203125" style="231" customWidth="1"/>
    <col min="1362" max="1365" width="1.33203125" style="231" customWidth="1"/>
    <col min="1366" max="1536" width="8.83203125" style="231"/>
    <col min="1537" max="1551" width="2.4140625" style="231" customWidth="1"/>
    <col min="1552" max="1617" width="1.08203125" style="231" customWidth="1"/>
    <col min="1618" max="1621" width="1.33203125" style="231" customWidth="1"/>
    <col min="1622" max="1792" width="8.83203125" style="231"/>
    <col min="1793" max="1807" width="2.4140625" style="231" customWidth="1"/>
    <col min="1808" max="1873" width="1.08203125" style="231" customWidth="1"/>
    <col min="1874" max="1877" width="1.33203125" style="231" customWidth="1"/>
    <col min="1878" max="2048" width="8.83203125" style="231"/>
    <col min="2049" max="2063" width="2.4140625" style="231" customWidth="1"/>
    <col min="2064" max="2129" width="1.08203125" style="231" customWidth="1"/>
    <col min="2130" max="2133" width="1.33203125" style="231" customWidth="1"/>
    <col min="2134" max="2304" width="8.83203125" style="231"/>
    <col min="2305" max="2319" width="2.4140625" style="231" customWidth="1"/>
    <col min="2320" max="2385" width="1.08203125" style="231" customWidth="1"/>
    <col min="2386" max="2389" width="1.33203125" style="231" customWidth="1"/>
    <col min="2390" max="2560" width="8.83203125" style="231"/>
    <col min="2561" max="2575" width="2.4140625" style="231" customWidth="1"/>
    <col min="2576" max="2641" width="1.08203125" style="231" customWidth="1"/>
    <col min="2642" max="2645" width="1.33203125" style="231" customWidth="1"/>
    <col min="2646" max="2816" width="8.83203125" style="231"/>
    <col min="2817" max="2831" width="2.4140625" style="231" customWidth="1"/>
    <col min="2832" max="2897" width="1.08203125" style="231" customWidth="1"/>
    <col min="2898" max="2901" width="1.33203125" style="231" customWidth="1"/>
    <col min="2902" max="3072" width="8.83203125" style="231"/>
    <col min="3073" max="3087" width="2.4140625" style="231" customWidth="1"/>
    <col min="3088" max="3153" width="1.08203125" style="231" customWidth="1"/>
    <col min="3154" max="3157" width="1.33203125" style="231" customWidth="1"/>
    <col min="3158" max="3328" width="8.83203125" style="231"/>
    <col min="3329" max="3343" width="2.4140625" style="231" customWidth="1"/>
    <col min="3344" max="3409" width="1.08203125" style="231" customWidth="1"/>
    <col min="3410" max="3413" width="1.33203125" style="231" customWidth="1"/>
    <col min="3414" max="3584" width="8.83203125" style="231"/>
    <col min="3585" max="3599" width="2.4140625" style="231" customWidth="1"/>
    <col min="3600" max="3665" width="1.08203125" style="231" customWidth="1"/>
    <col min="3666" max="3669" width="1.33203125" style="231" customWidth="1"/>
    <col min="3670" max="3840" width="8.83203125" style="231"/>
    <col min="3841" max="3855" width="2.4140625" style="231" customWidth="1"/>
    <col min="3856" max="3921" width="1.08203125" style="231" customWidth="1"/>
    <col min="3922" max="3925" width="1.33203125" style="231" customWidth="1"/>
    <col min="3926" max="4096" width="8.83203125" style="231"/>
    <col min="4097" max="4111" width="2.4140625" style="231" customWidth="1"/>
    <col min="4112" max="4177" width="1.08203125" style="231" customWidth="1"/>
    <col min="4178" max="4181" width="1.33203125" style="231" customWidth="1"/>
    <col min="4182" max="4352" width="8.83203125" style="231"/>
    <col min="4353" max="4367" width="2.4140625" style="231" customWidth="1"/>
    <col min="4368" max="4433" width="1.08203125" style="231" customWidth="1"/>
    <col min="4434" max="4437" width="1.33203125" style="231" customWidth="1"/>
    <col min="4438" max="4608" width="8.83203125" style="231"/>
    <col min="4609" max="4623" width="2.4140625" style="231" customWidth="1"/>
    <col min="4624" max="4689" width="1.08203125" style="231" customWidth="1"/>
    <col min="4690" max="4693" width="1.33203125" style="231" customWidth="1"/>
    <col min="4694" max="4864" width="8.83203125" style="231"/>
    <col min="4865" max="4879" width="2.4140625" style="231" customWidth="1"/>
    <col min="4880" max="4945" width="1.08203125" style="231" customWidth="1"/>
    <col min="4946" max="4949" width="1.33203125" style="231" customWidth="1"/>
    <col min="4950" max="5120" width="8.83203125" style="231"/>
    <col min="5121" max="5135" width="2.4140625" style="231" customWidth="1"/>
    <col min="5136" max="5201" width="1.08203125" style="231" customWidth="1"/>
    <col min="5202" max="5205" width="1.33203125" style="231" customWidth="1"/>
    <col min="5206" max="5376" width="8.83203125" style="231"/>
    <col min="5377" max="5391" width="2.4140625" style="231" customWidth="1"/>
    <col min="5392" max="5457" width="1.08203125" style="231" customWidth="1"/>
    <col min="5458" max="5461" width="1.33203125" style="231" customWidth="1"/>
    <col min="5462" max="5632" width="8.83203125" style="231"/>
    <col min="5633" max="5647" width="2.4140625" style="231" customWidth="1"/>
    <col min="5648" max="5713" width="1.08203125" style="231" customWidth="1"/>
    <col min="5714" max="5717" width="1.33203125" style="231" customWidth="1"/>
    <col min="5718" max="5888" width="8.83203125" style="231"/>
    <col min="5889" max="5903" width="2.4140625" style="231" customWidth="1"/>
    <col min="5904" max="5969" width="1.08203125" style="231" customWidth="1"/>
    <col min="5970" max="5973" width="1.33203125" style="231" customWidth="1"/>
    <col min="5974" max="6144" width="8.83203125" style="231"/>
    <col min="6145" max="6159" width="2.4140625" style="231" customWidth="1"/>
    <col min="6160" max="6225" width="1.08203125" style="231" customWidth="1"/>
    <col min="6226" max="6229" width="1.33203125" style="231" customWidth="1"/>
    <col min="6230" max="6400" width="8.83203125" style="231"/>
    <col min="6401" max="6415" width="2.4140625" style="231" customWidth="1"/>
    <col min="6416" max="6481" width="1.08203125" style="231" customWidth="1"/>
    <col min="6482" max="6485" width="1.33203125" style="231" customWidth="1"/>
    <col min="6486" max="6656" width="8.83203125" style="231"/>
    <col min="6657" max="6671" width="2.4140625" style="231" customWidth="1"/>
    <col min="6672" max="6737" width="1.08203125" style="231" customWidth="1"/>
    <col min="6738" max="6741" width="1.33203125" style="231" customWidth="1"/>
    <col min="6742" max="6912" width="8.83203125" style="231"/>
    <col min="6913" max="6927" width="2.4140625" style="231" customWidth="1"/>
    <col min="6928" max="6993" width="1.08203125" style="231" customWidth="1"/>
    <col min="6994" max="6997" width="1.33203125" style="231" customWidth="1"/>
    <col min="6998" max="7168" width="8.83203125" style="231"/>
    <col min="7169" max="7183" width="2.4140625" style="231" customWidth="1"/>
    <col min="7184" max="7249" width="1.08203125" style="231" customWidth="1"/>
    <col min="7250" max="7253" width="1.33203125" style="231" customWidth="1"/>
    <col min="7254" max="7424" width="8.83203125" style="231"/>
    <col min="7425" max="7439" width="2.4140625" style="231" customWidth="1"/>
    <col min="7440" max="7505" width="1.08203125" style="231" customWidth="1"/>
    <col min="7506" max="7509" width="1.33203125" style="231" customWidth="1"/>
    <col min="7510" max="7680" width="8.83203125" style="231"/>
    <col min="7681" max="7695" width="2.4140625" style="231" customWidth="1"/>
    <col min="7696" max="7761" width="1.08203125" style="231" customWidth="1"/>
    <col min="7762" max="7765" width="1.33203125" style="231" customWidth="1"/>
    <col min="7766" max="7936" width="8.83203125" style="231"/>
    <col min="7937" max="7951" width="2.4140625" style="231" customWidth="1"/>
    <col min="7952" max="8017" width="1.08203125" style="231" customWidth="1"/>
    <col min="8018" max="8021" width="1.33203125" style="231" customWidth="1"/>
    <col min="8022" max="8192" width="8.83203125" style="231"/>
    <col min="8193" max="8207" width="2.4140625" style="231" customWidth="1"/>
    <col min="8208" max="8273" width="1.08203125" style="231" customWidth="1"/>
    <col min="8274" max="8277" width="1.33203125" style="231" customWidth="1"/>
    <col min="8278" max="8448" width="8.83203125" style="231"/>
    <col min="8449" max="8463" width="2.4140625" style="231" customWidth="1"/>
    <col min="8464" max="8529" width="1.08203125" style="231" customWidth="1"/>
    <col min="8530" max="8533" width="1.33203125" style="231" customWidth="1"/>
    <col min="8534" max="8704" width="8.83203125" style="231"/>
    <col min="8705" max="8719" width="2.4140625" style="231" customWidth="1"/>
    <col min="8720" max="8785" width="1.08203125" style="231" customWidth="1"/>
    <col min="8786" max="8789" width="1.33203125" style="231" customWidth="1"/>
    <col min="8790" max="8960" width="8.83203125" style="231"/>
    <col min="8961" max="8975" width="2.4140625" style="231" customWidth="1"/>
    <col min="8976" max="9041" width="1.08203125" style="231" customWidth="1"/>
    <col min="9042" max="9045" width="1.33203125" style="231" customWidth="1"/>
    <col min="9046" max="9216" width="8.83203125" style="231"/>
    <col min="9217" max="9231" width="2.4140625" style="231" customWidth="1"/>
    <col min="9232" max="9297" width="1.08203125" style="231" customWidth="1"/>
    <col min="9298" max="9301" width="1.33203125" style="231" customWidth="1"/>
    <col min="9302" max="9472" width="8.83203125" style="231"/>
    <col min="9473" max="9487" width="2.4140625" style="231" customWidth="1"/>
    <col min="9488" max="9553" width="1.08203125" style="231" customWidth="1"/>
    <col min="9554" max="9557" width="1.33203125" style="231" customWidth="1"/>
    <col min="9558" max="9728" width="8.83203125" style="231"/>
    <col min="9729" max="9743" width="2.4140625" style="231" customWidth="1"/>
    <col min="9744" max="9809" width="1.08203125" style="231" customWidth="1"/>
    <col min="9810" max="9813" width="1.33203125" style="231" customWidth="1"/>
    <col min="9814" max="9984" width="8.83203125" style="231"/>
    <col min="9985" max="9999" width="2.4140625" style="231" customWidth="1"/>
    <col min="10000" max="10065" width="1.08203125" style="231" customWidth="1"/>
    <col min="10066" max="10069" width="1.33203125" style="231" customWidth="1"/>
    <col min="10070" max="10240" width="8.83203125" style="231"/>
    <col min="10241" max="10255" width="2.4140625" style="231" customWidth="1"/>
    <col min="10256" max="10321" width="1.08203125" style="231" customWidth="1"/>
    <col min="10322" max="10325" width="1.33203125" style="231" customWidth="1"/>
    <col min="10326" max="10496" width="8.83203125" style="231"/>
    <col min="10497" max="10511" width="2.4140625" style="231" customWidth="1"/>
    <col min="10512" max="10577" width="1.08203125" style="231" customWidth="1"/>
    <col min="10578" max="10581" width="1.33203125" style="231" customWidth="1"/>
    <col min="10582" max="10752" width="8.83203125" style="231"/>
    <col min="10753" max="10767" width="2.4140625" style="231" customWidth="1"/>
    <col min="10768" max="10833" width="1.08203125" style="231" customWidth="1"/>
    <col min="10834" max="10837" width="1.33203125" style="231" customWidth="1"/>
    <col min="10838" max="11008" width="8.83203125" style="231"/>
    <col min="11009" max="11023" width="2.4140625" style="231" customWidth="1"/>
    <col min="11024" max="11089" width="1.08203125" style="231" customWidth="1"/>
    <col min="11090" max="11093" width="1.33203125" style="231" customWidth="1"/>
    <col min="11094" max="11264" width="8.83203125" style="231"/>
    <col min="11265" max="11279" width="2.4140625" style="231" customWidth="1"/>
    <col min="11280" max="11345" width="1.08203125" style="231" customWidth="1"/>
    <col min="11346" max="11349" width="1.33203125" style="231" customWidth="1"/>
    <col min="11350" max="11520" width="8.83203125" style="231"/>
    <col min="11521" max="11535" width="2.4140625" style="231" customWidth="1"/>
    <col min="11536" max="11601" width="1.08203125" style="231" customWidth="1"/>
    <col min="11602" max="11605" width="1.33203125" style="231" customWidth="1"/>
    <col min="11606" max="11776" width="8.83203125" style="231"/>
    <col min="11777" max="11791" width="2.4140625" style="231" customWidth="1"/>
    <col min="11792" max="11857" width="1.08203125" style="231" customWidth="1"/>
    <col min="11858" max="11861" width="1.33203125" style="231" customWidth="1"/>
    <col min="11862" max="12032" width="8.83203125" style="231"/>
    <col min="12033" max="12047" width="2.4140625" style="231" customWidth="1"/>
    <col min="12048" max="12113" width="1.08203125" style="231" customWidth="1"/>
    <col min="12114" max="12117" width="1.33203125" style="231" customWidth="1"/>
    <col min="12118" max="12288" width="8.83203125" style="231"/>
    <col min="12289" max="12303" width="2.4140625" style="231" customWidth="1"/>
    <col min="12304" max="12369" width="1.08203125" style="231" customWidth="1"/>
    <col min="12370" max="12373" width="1.33203125" style="231" customWidth="1"/>
    <col min="12374" max="12544" width="8.83203125" style="231"/>
    <col min="12545" max="12559" width="2.4140625" style="231" customWidth="1"/>
    <col min="12560" max="12625" width="1.08203125" style="231" customWidth="1"/>
    <col min="12626" max="12629" width="1.33203125" style="231" customWidth="1"/>
    <col min="12630" max="12800" width="8.83203125" style="231"/>
    <col min="12801" max="12815" width="2.4140625" style="231" customWidth="1"/>
    <col min="12816" max="12881" width="1.08203125" style="231" customWidth="1"/>
    <col min="12882" max="12885" width="1.33203125" style="231" customWidth="1"/>
    <col min="12886" max="13056" width="8.83203125" style="231"/>
    <col min="13057" max="13071" width="2.4140625" style="231" customWidth="1"/>
    <col min="13072" max="13137" width="1.08203125" style="231" customWidth="1"/>
    <col min="13138" max="13141" width="1.33203125" style="231" customWidth="1"/>
    <col min="13142" max="13312" width="8.83203125" style="231"/>
    <col min="13313" max="13327" width="2.4140625" style="231" customWidth="1"/>
    <col min="13328" max="13393" width="1.08203125" style="231" customWidth="1"/>
    <col min="13394" max="13397" width="1.33203125" style="231" customWidth="1"/>
    <col min="13398" max="13568" width="8.83203125" style="231"/>
    <col min="13569" max="13583" width="2.4140625" style="231" customWidth="1"/>
    <col min="13584" max="13649" width="1.08203125" style="231" customWidth="1"/>
    <col min="13650" max="13653" width="1.33203125" style="231" customWidth="1"/>
    <col min="13654" max="13824" width="8.83203125" style="231"/>
    <col min="13825" max="13839" width="2.4140625" style="231" customWidth="1"/>
    <col min="13840" max="13905" width="1.08203125" style="231" customWidth="1"/>
    <col min="13906" max="13909" width="1.33203125" style="231" customWidth="1"/>
    <col min="13910" max="14080" width="8.83203125" style="231"/>
    <col min="14081" max="14095" width="2.4140625" style="231" customWidth="1"/>
    <col min="14096" max="14161" width="1.08203125" style="231" customWidth="1"/>
    <col min="14162" max="14165" width="1.33203125" style="231" customWidth="1"/>
    <col min="14166" max="14336" width="8.83203125" style="231"/>
    <col min="14337" max="14351" width="2.4140625" style="231" customWidth="1"/>
    <col min="14352" max="14417" width="1.08203125" style="231" customWidth="1"/>
    <col min="14418" max="14421" width="1.33203125" style="231" customWidth="1"/>
    <col min="14422" max="14592" width="8.83203125" style="231"/>
    <col min="14593" max="14607" width="2.4140625" style="231" customWidth="1"/>
    <col min="14608" max="14673" width="1.08203125" style="231" customWidth="1"/>
    <col min="14674" max="14677" width="1.33203125" style="231" customWidth="1"/>
    <col min="14678" max="14848" width="8.83203125" style="231"/>
    <col min="14849" max="14863" width="2.4140625" style="231" customWidth="1"/>
    <col min="14864" max="14929" width="1.08203125" style="231" customWidth="1"/>
    <col min="14930" max="14933" width="1.33203125" style="231" customWidth="1"/>
    <col min="14934" max="15104" width="8.83203125" style="231"/>
    <col min="15105" max="15119" width="2.4140625" style="231" customWidth="1"/>
    <col min="15120" max="15185" width="1.08203125" style="231" customWidth="1"/>
    <col min="15186" max="15189" width="1.33203125" style="231" customWidth="1"/>
    <col min="15190" max="15360" width="8.83203125" style="231"/>
    <col min="15361" max="15375" width="2.4140625" style="231" customWidth="1"/>
    <col min="15376" max="15441" width="1.08203125" style="231" customWidth="1"/>
    <col min="15442" max="15445" width="1.33203125" style="231" customWidth="1"/>
    <col min="15446" max="15616" width="8.83203125" style="231"/>
    <col min="15617" max="15631" width="2.4140625" style="231" customWidth="1"/>
    <col min="15632" max="15697" width="1.08203125" style="231" customWidth="1"/>
    <col min="15698" max="15701" width="1.33203125" style="231" customWidth="1"/>
    <col min="15702" max="15872" width="8.83203125" style="231"/>
    <col min="15873" max="15887" width="2.4140625" style="231" customWidth="1"/>
    <col min="15888" max="15953" width="1.08203125" style="231" customWidth="1"/>
    <col min="15954" max="15957" width="1.33203125" style="231" customWidth="1"/>
    <col min="15958" max="16128" width="8.83203125" style="231"/>
    <col min="16129" max="16143" width="2.4140625" style="231" customWidth="1"/>
    <col min="16144" max="16209" width="1.08203125" style="231" customWidth="1"/>
    <col min="16210" max="16213" width="1.33203125" style="231" customWidth="1"/>
    <col min="16214" max="16384" width="8.83203125" style="231"/>
  </cols>
  <sheetData>
    <row r="1" spans="1:85" ht="18.75" customHeight="1">
      <c r="A1" s="227"/>
      <c r="B1" s="228"/>
      <c r="C1" s="228"/>
      <c r="D1" s="228"/>
      <c r="E1" s="229"/>
      <c r="F1" s="228"/>
      <c r="G1" s="230"/>
      <c r="H1" s="228"/>
      <c r="I1" s="228"/>
      <c r="J1" s="228"/>
      <c r="O1" s="232"/>
      <c r="P1" s="233"/>
      <c r="Q1" s="233"/>
      <c r="R1" s="233"/>
      <c r="S1" s="233"/>
      <c r="T1" s="234"/>
      <c r="U1" s="234"/>
      <c r="W1" s="234"/>
      <c r="X1" s="234"/>
      <c r="Y1" s="234"/>
      <c r="Z1" s="234"/>
      <c r="AA1" s="234"/>
      <c r="AC1" s="234"/>
      <c r="AD1" s="234"/>
      <c r="AE1" s="234"/>
      <c r="AF1" s="234"/>
      <c r="AG1" s="234"/>
      <c r="AI1" s="234"/>
      <c r="AJ1" s="234"/>
      <c r="AK1" s="234"/>
      <c r="AL1" s="234"/>
      <c r="AM1" s="234"/>
      <c r="AO1" s="234"/>
      <c r="AP1" s="234"/>
      <c r="AQ1" s="234"/>
      <c r="AR1" s="234"/>
      <c r="AS1" s="234"/>
      <c r="AU1" s="234"/>
      <c r="AV1" s="234"/>
      <c r="AW1" s="234"/>
      <c r="AX1" s="234"/>
      <c r="AY1" s="234"/>
      <c r="AZ1" s="1309" t="s">
        <v>556</v>
      </c>
      <c r="BA1" s="1310"/>
      <c r="BB1" s="1310"/>
      <c r="BC1" s="1310"/>
      <c r="BD1" s="1310"/>
      <c r="BE1" s="1310"/>
      <c r="BF1" s="1310"/>
      <c r="BG1" s="1310"/>
      <c r="BH1" s="1310"/>
      <c r="BI1" s="1310"/>
      <c r="BJ1" s="1310"/>
      <c r="BK1" s="1310"/>
      <c r="BL1" s="235" t="s">
        <v>557</v>
      </c>
      <c r="BM1" s="1311"/>
      <c r="BN1" s="1311"/>
      <c r="BO1" s="1311"/>
      <c r="BP1" s="1311"/>
      <c r="BQ1" s="1311"/>
      <c r="BR1" s="1311"/>
      <c r="BS1" s="1311"/>
      <c r="BT1" s="1311"/>
      <c r="BU1" s="1311"/>
      <c r="BV1" s="1311"/>
      <c r="BW1" s="1311"/>
      <c r="BX1" s="1311"/>
      <c r="BY1" s="1311"/>
      <c r="BZ1" s="1311"/>
      <c r="CA1" s="1311"/>
      <c r="CB1" s="1311"/>
      <c r="CC1" s="1311"/>
      <c r="CD1" s="1311"/>
      <c r="CE1" s="1311"/>
      <c r="CF1" s="1311"/>
      <c r="CG1" s="235" t="s">
        <v>63</v>
      </c>
    </row>
    <row r="2" spans="1:85" ht="18.75" customHeight="1">
      <c r="A2" s="236" t="s">
        <v>558</v>
      </c>
      <c r="B2" s="237"/>
      <c r="C2" s="237"/>
      <c r="D2" s="237"/>
      <c r="E2" s="237"/>
      <c r="F2" s="237"/>
      <c r="G2" s="237"/>
      <c r="H2" s="237"/>
      <c r="I2" s="237"/>
      <c r="O2" s="232"/>
      <c r="P2" s="233"/>
      <c r="Q2" s="233"/>
      <c r="R2" s="233"/>
      <c r="S2" s="233"/>
      <c r="T2" s="234"/>
      <c r="U2" s="234"/>
      <c r="W2" s="234"/>
      <c r="X2" s="234"/>
      <c r="Y2" s="234"/>
      <c r="Z2" s="234"/>
      <c r="AA2" s="234"/>
      <c r="AC2" s="234"/>
      <c r="AD2" s="234"/>
      <c r="AE2" s="234"/>
      <c r="AF2" s="234"/>
      <c r="AG2" s="234"/>
      <c r="AI2" s="234"/>
      <c r="AJ2" s="234"/>
      <c r="AK2" s="234"/>
      <c r="AL2" s="234"/>
      <c r="AM2" s="234"/>
      <c r="AO2" s="234"/>
      <c r="AP2" s="234"/>
      <c r="AQ2" s="234"/>
      <c r="AR2" s="234"/>
      <c r="AS2" s="234"/>
      <c r="AU2" s="234"/>
      <c r="AV2" s="234"/>
      <c r="AW2" s="234"/>
      <c r="AX2" s="234"/>
      <c r="AY2" s="234"/>
      <c r="AZ2" s="1309" t="s">
        <v>559</v>
      </c>
      <c r="BA2" s="1310"/>
      <c r="BB2" s="1310"/>
      <c r="BC2" s="1310"/>
      <c r="BD2" s="1310"/>
      <c r="BE2" s="1310"/>
      <c r="BF2" s="1310"/>
      <c r="BG2" s="1310"/>
      <c r="BH2" s="1310"/>
      <c r="BI2" s="1310"/>
      <c r="BJ2" s="1310"/>
      <c r="BK2" s="1310"/>
      <c r="BL2" s="235" t="s">
        <v>557</v>
      </c>
      <c r="BM2" s="1312"/>
      <c r="BN2" s="1313"/>
      <c r="BO2" s="1313"/>
      <c r="BP2" s="1313"/>
      <c r="BQ2" s="1313"/>
      <c r="BR2" s="1313"/>
      <c r="BS2" s="1313"/>
      <c r="BT2" s="1313"/>
      <c r="BU2" s="1313"/>
      <c r="BV2" s="1313"/>
      <c r="BW2" s="1313"/>
      <c r="BX2" s="1313"/>
      <c r="BY2" s="1313"/>
      <c r="BZ2" s="1313"/>
      <c r="CA2" s="1313"/>
      <c r="CB2" s="1313"/>
      <c r="CC2" s="1313"/>
      <c r="CD2" s="1313"/>
      <c r="CE2" s="1313"/>
      <c r="CF2" s="1313"/>
      <c r="CG2" s="235" t="s">
        <v>63</v>
      </c>
    </row>
    <row r="3" spans="1:85" ht="13.5" customHeight="1">
      <c r="A3" s="236" t="s">
        <v>560</v>
      </c>
      <c r="B3" s="237"/>
      <c r="C3" s="237"/>
      <c r="D3" s="237"/>
      <c r="E3" s="237"/>
      <c r="F3" s="237"/>
      <c r="G3" s="237"/>
      <c r="H3" s="237"/>
      <c r="I3" s="237"/>
      <c r="O3" s="232"/>
      <c r="P3" s="233"/>
      <c r="Q3" s="233"/>
      <c r="R3" s="233"/>
      <c r="S3" s="233"/>
      <c r="T3" s="231"/>
      <c r="U3" s="231"/>
      <c r="W3" s="234"/>
      <c r="X3" s="234"/>
      <c r="Y3" s="234"/>
      <c r="Z3" s="234"/>
      <c r="AA3" s="234"/>
      <c r="AC3" s="234"/>
      <c r="AD3" s="234"/>
      <c r="AE3" s="234"/>
      <c r="AF3" s="234"/>
      <c r="AG3" s="234"/>
      <c r="AI3" s="234"/>
      <c r="AJ3" s="234"/>
      <c r="AK3" s="234"/>
      <c r="AL3" s="234"/>
      <c r="AM3" s="234"/>
      <c r="AO3" s="234"/>
      <c r="AP3" s="234"/>
      <c r="AQ3" s="234"/>
      <c r="AR3" s="234"/>
      <c r="AS3" s="234"/>
      <c r="AU3" s="234"/>
      <c r="AV3" s="234"/>
      <c r="AW3" s="234"/>
      <c r="AX3" s="234"/>
      <c r="AY3" s="234"/>
      <c r="BA3" s="234"/>
      <c r="BB3" s="234"/>
      <c r="BC3" s="234"/>
      <c r="BD3" s="234"/>
      <c r="BE3" s="234"/>
      <c r="BG3" s="234"/>
      <c r="BH3" s="234"/>
      <c r="BI3" s="234"/>
      <c r="BJ3" s="234"/>
      <c r="BK3" s="234"/>
      <c r="BM3" s="234"/>
      <c r="BN3" s="234"/>
      <c r="BO3" s="234"/>
      <c r="BP3" s="234"/>
      <c r="BQ3" s="234"/>
      <c r="BS3" s="238"/>
      <c r="BT3" s="234"/>
      <c r="BU3" s="234"/>
      <c r="BV3" s="234"/>
      <c r="BW3" s="234"/>
      <c r="BX3" s="234"/>
      <c r="BY3" s="234"/>
      <c r="BZ3" s="234"/>
      <c r="CA3" s="234"/>
      <c r="CB3" s="234"/>
      <c r="CC3" s="234"/>
      <c r="CD3" s="234"/>
      <c r="CE3" s="234"/>
      <c r="CF3" s="234"/>
    </row>
    <row r="4" spans="1:85" ht="13.5" customHeight="1" thickBot="1">
      <c r="A4" s="239"/>
      <c r="B4" s="239"/>
      <c r="C4" s="239"/>
      <c r="D4" s="239"/>
      <c r="E4" s="239"/>
      <c r="F4" s="239"/>
      <c r="G4" s="239"/>
      <c r="H4" s="239"/>
      <c r="P4" s="240"/>
      <c r="Q4" s="240"/>
      <c r="R4" s="240"/>
      <c r="S4" s="240"/>
      <c r="T4" s="240"/>
      <c r="X4" s="241"/>
      <c r="Y4" s="241"/>
      <c r="Z4" s="241"/>
      <c r="AD4" s="241"/>
      <c r="AE4" s="241"/>
      <c r="AF4" s="241"/>
      <c r="AJ4" s="241"/>
      <c r="AK4" s="241"/>
      <c r="AL4" s="241"/>
      <c r="AP4" s="241"/>
      <c r="AQ4" s="241"/>
      <c r="AR4" s="241"/>
      <c r="AV4" s="241"/>
      <c r="AW4" s="241"/>
      <c r="AX4" s="241"/>
      <c r="BB4" s="241"/>
      <c r="BC4" s="241"/>
      <c r="BD4" s="241"/>
      <c r="BH4" s="241"/>
      <c r="BI4" s="241"/>
      <c r="BJ4" s="241"/>
      <c r="BM4" s="241"/>
      <c r="BN4" s="241"/>
      <c r="BO4" s="241"/>
      <c r="BQ4" s="1314" t="s">
        <v>561</v>
      </c>
      <c r="BR4" s="1315"/>
      <c r="BS4" s="1315"/>
      <c r="BT4" s="1315"/>
      <c r="BU4" s="1315"/>
      <c r="BV4" s="1314"/>
      <c r="BW4" s="1314"/>
      <c r="BX4" s="1316" t="s">
        <v>49</v>
      </c>
      <c r="BY4" s="1316"/>
      <c r="BZ4" s="1314"/>
      <c r="CA4" s="1314"/>
      <c r="CB4" s="240" t="s">
        <v>562</v>
      </c>
      <c r="CG4" s="231"/>
    </row>
    <row r="5" spans="1:85" ht="15" customHeight="1">
      <c r="A5" s="1271" t="s">
        <v>563</v>
      </c>
      <c r="B5" s="1272"/>
      <c r="C5" s="1272"/>
      <c r="D5" s="1273"/>
      <c r="E5" s="1280" t="s">
        <v>564</v>
      </c>
      <c r="F5" s="1272"/>
      <c r="G5" s="1272"/>
      <c r="H5" s="1272"/>
      <c r="I5" s="1281"/>
      <c r="J5" s="1289" t="s">
        <v>565</v>
      </c>
      <c r="K5" s="1290"/>
      <c r="L5" s="1290"/>
      <c r="M5" s="1290"/>
      <c r="N5" s="1290"/>
      <c r="O5" s="1291"/>
      <c r="P5" s="1271" t="s">
        <v>566</v>
      </c>
      <c r="Q5" s="1292"/>
      <c r="R5" s="1292"/>
      <c r="S5" s="1292"/>
      <c r="T5" s="1292"/>
      <c r="U5" s="1292"/>
      <c r="V5" s="1292"/>
      <c r="W5" s="1292"/>
      <c r="X5" s="1292"/>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c r="BI5" s="1292"/>
      <c r="BJ5" s="1292"/>
      <c r="BK5" s="1292"/>
      <c r="BL5" s="1292"/>
      <c r="BM5" s="1292"/>
      <c r="BN5" s="1292"/>
      <c r="BO5" s="1292"/>
      <c r="BP5" s="1292"/>
      <c r="BQ5" s="1292"/>
      <c r="BR5" s="1292"/>
      <c r="BS5" s="1292"/>
      <c r="BT5" s="1292"/>
      <c r="BU5" s="1292"/>
      <c r="BV5" s="1292"/>
      <c r="BW5" s="1292"/>
      <c r="BX5" s="1292"/>
      <c r="BY5" s="1292"/>
      <c r="BZ5" s="1292"/>
      <c r="CA5" s="1292"/>
      <c r="CB5" s="1292"/>
      <c r="CC5" s="1292"/>
      <c r="CD5" s="1293" t="s">
        <v>567</v>
      </c>
      <c r="CE5" s="1294"/>
      <c r="CF5" s="1295"/>
      <c r="CG5" s="1296"/>
    </row>
    <row r="6" spans="1:85" ht="15" customHeight="1">
      <c r="A6" s="1274"/>
      <c r="B6" s="1275"/>
      <c r="C6" s="1275"/>
      <c r="D6" s="1276"/>
      <c r="E6" s="1282"/>
      <c r="F6" s="1275"/>
      <c r="G6" s="1275"/>
      <c r="H6" s="1275"/>
      <c r="I6" s="1283"/>
      <c r="J6" s="1305" t="s">
        <v>568</v>
      </c>
      <c r="K6" s="1306"/>
      <c r="L6" s="1306"/>
      <c r="M6" s="1306"/>
      <c r="N6" s="1306"/>
      <c r="O6" s="1307"/>
      <c r="P6" s="1308" t="s">
        <v>387</v>
      </c>
      <c r="Q6" s="1286"/>
      <c r="R6" s="1286"/>
      <c r="S6" s="1286"/>
      <c r="T6" s="1286"/>
      <c r="U6" s="1286"/>
      <c r="V6" s="1286" t="s">
        <v>569</v>
      </c>
      <c r="W6" s="1286"/>
      <c r="X6" s="1286"/>
      <c r="Y6" s="1286"/>
      <c r="Z6" s="1286"/>
      <c r="AA6" s="1286"/>
      <c r="AB6" s="1286" t="s">
        <v>570</v>
      </c>
      <c r="AC6" s="1286"/>
      <c r="AD6" s="1286"/>
      <c r="AE6" s="1286"/>
      <c r="AF6" s="1286"/>
      <c r="AG6" s="1286"/>
      <c r="AH6" s="1286" t="s">
        <v>571</v>
      </c>
      <c r="AI6" s="1286"/>
      <c r="AJ6" s="1286"/>
      <c r="AK6" s="1286"/>
      <c r="AL6" s="1286"/>
      <c r="AM6" s="1286"/>
      <c r="AN6" s="1286" t="s">
        <v>572</v>
      </c>
      <c r="AO6" s="1286"/>
      <c r="AP6" s="1286"/>
      <c r="AQ6" s="1286"/>
      <c r="AR6" s="1286"/>
      <c r="AS6" s="1286"/>
      <c r="AT6" s="1286" t="s">
        <v>573</v>
      </c>
      <c r="AU6" s="1286"/>
      <c r="AV6" s="1286"/>
      <c r="AW6" s="1286"/>
      <c r="AX6" s="1286"/>
      <c r="AY6" s="1286"/>
      <c r="AZ6" s="1286" t="s">
        <v>574</v>
      </c>
      <c r="BA6" s="1286"/>
      <c r="BB6" s="1286"/>
      <c r="BC6" s="1286"/>
      <c r="BD6" s="1286"/>
      <c r="BE6" s="1286"/>
      <c r="BF6" s="1286" t="s">
        <v>575</v>
      </c>
      <c r="BG6" s="1286"/>
      <c r="BH6" s="1286"/>
      <c r="BI6" s="1286"/>
      <c r="BJ6" s="1286"/>
      <c r="BK6" s="1286"/>
      <c r="BL6" s="1286" t="s">
        <v>576</v>
      </c>
      <c r="BM6" s="1286"/>
      <c r="BN6" s="1286"/>
      <c r="BO6" s="1286"/>
      <c r="BP6" s="1286"/>
      <c r="BQ6" s="1286"/>
      <c r="BR6" s="1286" t="s">
        <v>394</v>
      </c>
      <c r="BS6" s="1287"/>
      <c r="BT6" s="1287"/>
      <c r="BU6" s="1287"/>
      <c r="BV6" s="1288"/>
      <c r="BW6" s="1286"/>
      <c r="BX6" s="1286" t="s">
        <v>395</v>
      </c>
      <c r="BY6" s="1287"/>
      <c r="BZ6" s="1287"/>
      <c r="CA6" s="1287"/>
      <c r="CB6" s="1288"/>
      <c r="CC6" s="1286"/>
      <c r="CD6" s="1297"/>
      <c r="CE6" s="1298"/>
      <c r="CF6" s="1299"/>
      <c r="CG6" s="1300"/>
    </row>
    <row r="7" spans="1:85" ht="15" customHeight="1" thickBot="1">
      <c r="A7" s="1277"/>
      <c r="B7" s="1278"/>
      <c r="C7" s="1278"/>
      <c r="D7" s="1279"/>
      <c r="E7" s="1284"/>
      <c r="F7" s="1278"/>
      <c r="G7" s="1278"/>
      <c r="H7" s="1278"/>
      <c r="I7" s="1285"/>
      <c r="J7" s="1317" t="s">
        <v>577</v>
      </c>
      <c r="K7" s="1318"/>
      <c r="L7" s="1318"/>
      <c r="M7" s="1318"/>
      <c r="N7" s="1318"/>
      <c r="O7" s="1319"/>
      <c r="P7" s="1320" t="s">
        <v>578</v>
      </c>
      <c r="Q7" s="1269"/>
      <c r="R7" s="1269"/>
      <c r="S7" s="1270"/>
      <c r="T7" s="1256" t="s">
        <v>579</v>
      </c>
      <c r="U7" s="1257"/>
      <c r="V7" s="1268" t="s">
        <v>578</v>
      </c>
      <c r="W7" s="1269"/>
      <c r="X7" s="1269"/>
      <c r="Y7" s="1270"/>
      <c r="Z7" s="1256" t="s">
        <v>579</v>
      </c>
      <c r="AA7" s="1257"/>
      <c r="AB7" s="1268" t="s">
        <v>578</v>
      </c>
      <c r="AC7" s="1269"/>
      <c r="AD7" s="1269"/>
      <c r="AE7" s="1270"/>
      <c r="AF7" s="1256" t="s">
        <v>579</v>
      </c>
      <c r="AG7" s="1257"/>
      <c r="AH7" s="1268" t="s">
        <v>578</v>
      </c>
      <c r="AI7" s="1269"/>
      <c r="AJ7" s="1269"/>
      <c r="AK7" s="1270"/>
      <c r="AL7" s="1256" t="s">
        <v>579</v>
      </c>
      <c r="AM7" s="1257"/>
      <c r="AN7" s="1268" t="s">
        <v>578</v>
      </c>
      <c r="AO7" s="1269"/>
      <c r="AP7" s="1269"/>
      <c r="AQ7" s="1270"/>
      <c r="AR7" s="1256" t="s">
        <v>579</v>
      </c>
      <c r="AS7" s="1257"/>
      <c r="AT7" s="1268" t="s">
        <v>578</v>
      </c>
      <c r="AU7" s="1269"/>
      <c r="AV7" s="1269"/>
      <c r="AW7" s="1270"/>
      <c r="AX7" s="1256" t="s">
        <v>579</v>
      </c>
      <c r="AY7" s="1257"/>
      <c r="AZ7" s="1268" t="s">
        <v>578</v>
      </c>
      <c r="BA7" s="1269"/>
      <c r="BB7" s="1269"/>
      <c r="BC7" s="1270"/>
      <c r="BD7" s="1256" t="s">
        <v>579</v>
      </c>
      <c r="BE7" s="1257"/>
      <c r="BF7" s="1268" t="s">
        <v>578</v>
      </c>
      <c r="BG7" s="1269"/>
      <c r="BH7" s="1269"/>
      <c r="BI7" s="1270"/>
      <c r="BJ7" s="1256" t="s">
        <v>579</v>
      </c>
      <c r="BK7" s="1257"/>
      <c r="BL7" s="1268" t="s">
        <v>578</v>
      </c>
      <c r="BM7" s="1269"/>
      <c r="BN7" s="1269"/>
      <c r="BO7" s="1270"/>
      <c r="BP7" s="1256" t="s">
        <v>579</v>
      </c>
      <c r="BQ7" s="1257"/>
      <c r="BR7" s="1268" t="s">
        <v>578</v>
      </c>
      <c r="BS7" s="1269"/>
      <c r="BT7" s="1269"/>
      <c r="BU7" s="1270"/>
      <c r="BV7" s="1256" t="s">
        <v>579</v>
      </c>
      <c r="BW7" s="1257"/>
      <c r="BX7" s="1269" t="s">
        <v>578</v>
      </c>
      <c r="BY7" s="1269"/>
      <c r="BZ7" s="1269"/>
      <c r="CA7" s="1270"/>
      <c r="CB7" s="1256" t="s">
        <v>579</v>
      </c>
      <c r="CC7" s="1257"/>
      <c r="CD7" s="1301"/>
      <c r="CE7" s="1302"/>
      <c r="CF7" s="1303"/>
      <c r="CG7" s="1304"/>
    </row>
    <row r="8" spans="1:85" ht="11.15" customHeight="1">
      <c r="A8" s="1258"/>
      <c r="B8" s="1259"/>
      <c r="C8" s="1259"/>
      <c r="D8" s="1260"/>
      <c r="E8" s="1261"/>
      <c r="F8" s="1259"/>
      <c r="G8" s="1259"/>
      <c r="H8" s="1259"/>
      <c r="I8" s="1262"/>
      <c r="J8" s="1263" t="s">
        <v>580</v>
      </c>
      <c r="K8" s="1264"/>
      <c r="L8" s="1264"/>
      <c r="M8" s="1264"/>
      <c r="N8" s="1264"/>
      <c r="O8" s="1265"/>
      <c r="P8" s="1266"/>
      <c r="Q8" s="1240"/>
      <c r="R8" s="1240"/>
      <c r="S8" s="1241"/>
      <c r="T8" s="1235"/>
      <c r="U8" s="1236"/>
      <c r="V8" s="1239"/>
      <c r="W8" s="1240"/>
      <c r="X8" s="1240"/>
      <c r="Y8" s="1241"/>
      <c r="Z8" s="1235"/>
      <c r="AA8" s="1236"/>
      <c r="AB8" s="1239"/>
      <c r="AC8" s="1240"/>
      <c r="AD8" s="1240"/>
      <c r="AE8" s="1241"/>
      <c r="AF8" s="1235"/>
      <c r="AG8" s="1236"/>
      <c r="AH8" s="1239"/>
      <c r="AI8" s="1240"/>
      <c r="AJ8" s="1240"/>
      <c r="AK8" s="1241"/>
      <c r="AL8" s="1235"/>
      <c r="AM8" s="1236"/>
      <c r="AN8" s="1239"/>
      <c r="AO8" s="1240"/>
      <c r="AP8" s="1240"/>
      <c r="AQ8" s="1241"/>
      <c r="AR8" s="1235"/>
      <c r="AS8" s="1236"/>
      <c r="AT8" s="1239"/>
      <c r="AU8" s="1240"/>
      <c r="AV8" s="1240"/>
      <c r="AW8" s="1241"/>
      <c r="AX8" s="1235"/>
      <c r="AY8" s="1236"/>
      <c r="AZ8" s="1239"/>
      <c r="BA8" s="1240"/>
      <c r="BB8" s="1240"/>
      <c r="BC8" s="1241"/>
      <c r="BD8" s="1235"/>
      <c r="BE8" s="1236"/>
      <c r="BF8" s="1239"/>
      <c r="BG8" s="1240"/>
      <c r="BH8" s="1240"/>
      <c r="BI8" s="1241"/>
      <c r="BJ8" s="1235"/>
      <c r="BK8" s="1236"/>
      <c r="BL8" s="1239"/>
      <c r="BM8" s="1240"/>
      <c r="BN8" s="1240"/>
      <c r="BO8" s="1241"/>
      <c r="BP8" s="1235"/>
      <c r="BQ8" s="1236"/>
      <c r="BR8" s="1239"/>
      <c r="BS8" s="1240"/>
      <c r="BT8" s="1240"/>
      <c r="BU8" s="1241"/>
      <c r="BV8" s="1235"/>
      <c r="BW8" s="1236"/>
      <c r="BX8" s="1240"/>
      <c r="BY8" s="1240"/>
      <c r="BZ8" s="1240"/>
      <c r="CA8" s="1241"/>
      <c r="CB8" s="1235"/>
      <c r="CC8" s="1245"/>
      <c r="CD8" s="1247"/>
      <c r="CE8" s="1248"/>
      <c r="CF8" s="1248"/>
      <c r="CG8" s="1249"/>
    </row>
    <row r="9" spans="1:85" ht="11.15" customHeight="1">
      <c r="A9" s="1214"/>
      <c r="B9" s="1215"/>
      <c r="C9" s="1215"/>
      <c r="D9" s="1216"/>
      <c r="E9" s="1219"/>
      <c r="F9" s="1215"/>
      <c r="G9" s="1215"/>
      <c r="H9" s="1215"/>
      <c r="I9" s="1218"/>
      <c r="J9" s="242"/>
      <c r="K9" s="243" t="s">
        <v>49</v>
      </c>
      <c r="L9" s="243"/>
      <c r="M9" s="243" t="s">
        <v>283</v>
      </c>
      <c r="N9" s="243"/>
      <c r="O9" s="244" t="s">
        <v>473</v>
      </c>
      <c r="P9" s="1267"/>
      <c r="Q9" s="1243"/>
      <c r="R9" s="1243"/>
      <c r="S9" s="1244"/>
      <c r="T9" s="1237"/>
      <c r="U9" s="1238"/>
      <c r="V9" s="1242"/>
      <c r="W9" s="1243"/>
      <c r="X9" s="1243"/>
      <c r="Y9" s="1244"/>
      <c r="Z9" s="1237"/>
      <c r="AA9" s="1238"/>
      <c r="AB9" s="1242"/>
      <c r="AC9" s="1243"/>
      <c r="AD9" s="1243"/>
      <c r="AE9" s="1244"/>
      <c r="AF9" s="1237"/>
      <c r="AG9" s="1238"/>
      <c r="AH9" s="1242"/>
      <c r="AI9" s="1243"/>
      <c r="AJ9" s="1243"/>
      <c r="AK9" s="1244"/>
      <c r="AL9" s="1237"/>
      <c r="AM9" s="1238"/>
      <c r="AN9" s="1242"/>
      <c r="AO9" s="1243"/>
      <c r="AP9" s="1243"/>
      <c r="AQ9" s="1244"/>
      <c r="AR9" s="1237"/>
      <c r="AS9" s="1238"/>
      <c r="AT9" s="1242"/>
      <c r="AU9" s="1243"/>
      <c r="AV9" s="1243"/>
      <c r="AW9" s="1244"/>
      <c r="AX9" s="1237"/>
      <c r="AY9" s="1238"/>
      <c r="AZ9" s="1242"/>
      <c r="BA9" s="1243"/>
      <c r="BB9" s="1243"/>
      <c r="BC9" s="1244"/>
      <c r="BD9" s="1237"/>
      <c r="BE9" s="1238"/>
      <c r="BF9" s="1242"/>
      <c r="BG9" s="1243"/>
      <c r="BH9" s="1243"/>
      <c r="BI9" s="1244"/>
      <c r="BJ9" s="1237"/>
      <c r="BK9" s="1238"/>
      <c r="BL9" s="1242"/>
      <c r="BM9" s="1243"/>
      <c r="BN9" s="1243"/>
      <c r="BO9" s="1244"/>
      <c r="BP9" s="1237"/>
      <c r="BQ9" s="1238"/>
      <c r="BR9" s="1242"/>
      <c r="BS9" s="1243"/>
      <c r="BT9" s="1243"/>
      <c r="BU9" s="1244"/>
      <c r="BV9" s="1237"/>
      <c r="BW9" s="1238"/>
      <c r="BX9" s="1243"/>
      <c r="BY9" s="1243"/>
      <c r="BZ9" s="1243"/>
      <c r="CA9" s="1244"/>
      <c r="CB9" s="1237"/>
      <c r="CC9" s="1246"/>
      <c r="CD9" s="1250"/>
      <c r="CE9" s="1251"/>
      <c r="CF9" s="1251"/>
      <c r="CG9" s="1252"/>
    </row>
    <row r="10" spans="1:85" ht="11.15" customHeight="1">
      <c r="A10" s="1225"/>
      <c r="B10" s="1226"/>
      <c r="C10" s="1226"/>
      <c r="D10" s="1227"/>
      <c r="E10" s="1231"/>
      <c r="F10" s="1226"/>
      <c r="G10" s="1226"/>
      <c r="H10" s="1226"/>
      <c r="I10" s="1232"/>
      <c r="J10" s="1220" t="s">
        <v>580</v>
      </c>
      <c r="K10" s="1221"/>
      <c r="L10" s="1221"/>
      <c r="M10" s="1221"/>
      <c r="N10" s="1221"/>
      <c r="O10" s="1222"/>
      <c r="P10" s="1223"/>
      <c r="Q10" s="1155"/>
      <c r="R10" s="1155"/>
      <c r="S10" s="1156"/>
      <c r="T10" s="1150"/>
      <c r="U10" s="1151"/>
      <c r="V10" s="1154"/>
      <c r="W10" s="1155"/>
      <c r="X10" s="1155"/>
      <c r="Y10" s="1156"/>
      <c r="Z10" s="1150"/>
      <c r="AA10" s="1151"/>
      <c r="AB10" s="1154"/>
      <c r="AC10" s="1155"/>
      <c r="AD10" s="1155"/>
      <c r="AE10" s="1156"/>
      <c r="AF10" s="1150"/>
      <c r="AG10" s="1151"/>
      <c r="AH10" s="1154"/>
      <c r="AI10" s="1155"/>
      <c r="AJ10" s="1155"/>
      <c r="AK10" s="1156"/>
      <c r="AL10" s="1150"/>
      <c r="AM10" s="1151"/>
      <c r="AN10" s="1154"/>
      <c r="AO10" s="1155"/>
      <c r="AP10" s="1155"/>
      <c r="AQ10" s="1156"/>
      <c r="AR10" s="1150"/>
      <c r="AS10" s="1151"/>
      <c r="AT10" s="1154"/>
      <c r="AU10" s="1155"/>
      <c r="AV10" s="1155"/>
      <c r="AW10" s="1156"/>
      <c r="AX10" s="1150"/>
      <c r="AY10" s="1151"/>
      <c r="AZ10" s="1154"/>
      <c r="BA10" s="1155"/>
      <c r="BB10" s="1155"/>
      <c r="BC10" s="1156"/>
      <c r="BD10" s="1150"/>
      <c r="BE10" s="1151"/>
      <c r="BF10" s="1154"/>
      <c r="BG10" s="1155"/>
      <c r="BH10" s="1155"/>
      <c r="BI10" s="1156"/>
      <c r="BJ10" s="1150"/>
      <c r="BK10" s="1151"/>
      <c r="BL10" s="1154"/>
      <c r="BM10" s="1155"/>
      <c r="BN10" s="1155"/>
      <c r="BO10" s="1156"/>
      <c r="BP10" s="1150"/>
      <c r="BQ10" s="1151"/>
      <c r="BR10" s="1154"/>
      <c r="BS10" s="1155"/>
      <c r="BT10" s="1155"/>
      <c r="BU10" s="1156"/>
      <c r="BV10" s="1150"/>
      <c r="BW10" s="1151"/>
      <c r="BX10" s="1155"/>
      <c r="BY10" s="1155"/>
      <c r="BZ10" s="1155"/>
      <c r="CA10" s="1156"/>
      <c r="CB10" s="1150"/>
      <c r="CC10" s="1212"/>
      <c r="CD10" s="1250"/>
      <c r="CE10" s="1251"/>
      <c r="CF10" s="1251"/>
      <c r="CG10" s="1252"/>
    </row>
    <row r="11" spans="1:85" ht="11.15" customHeight="1">
      <c r="A11" s="1228"/>
      <c r="B11" s="1229"/>
      <c r="C11" s="1229"/>
      <c r="D11" s="1230"/>
      <c r="E11" s="1233"/>
      <c r="F11" s="1229"/>
      <c r="G11" s="1229"/>
      <c r="H11" s="1229"/>
      <c r="I11" s="1234"/>
      <c r="J11" s="242"/>
      <c r="K11" s="243" t="s">
        <v>49</v>
      </c>
      <c r="L11" s="243"/>
      <c r="M11" s="243" t="s">
        <v>283</v>
      </c>
      <c r="N11" s="243"/>
      <c r="O11" s="244" t="s">
        <v>473</v>
      </c>
      <c r="P11" s="1224"/>
      <c r="Q11" s="1158"/>
      <c r="R11" s="1158"/>
      <c r="S11" s="1159"/>
      <c r="T11" s="1152"/>
      <c r="U11" s="1153"/>
      <c r="V11" s="1157"/>
      <c r="W11" s="1158"/>
      <c r="X11" s="1158"/>
      <c r="Y11" s="1159"/>
      <c r="Z11" s="1152"/>
      <c r="AA11" s="1153"/>
      <c r="AB11" s="1157"/>
      <c r="AC11" s="1158"/>
      <c r="AD11" s="1158"/>
      <c r="AE11" s="1159"/>
      <c r="AF11" s="1152"/>
      <c r="AG11" s="1153"/>
      <c r="AH11" s="1157"/>
      <c r="AI11" s="1158"/>
      <c r="AJ11" s="1158"/>
      <c r="AK11" s="1159"/>
      <c r="AL11" s="1152"/>
      <c r="AM11" s="1153"/>
      <c r="AN11" s="1157"/>
      <c r="AO11" s="1158"/>
      <c r="AP11" s="1158"/>
      <c r="AQ11" s="1159"/>
      <c r="AR11" s="1152"/>
      <c r="AS11" s="1153"/>
      <c r="AT11" s="1157"/>
      <c r="AU11" s="1158"/>
      <c r="AV11" s="1158"/>
      <c r="AW11" s="1159"/>
      <c r="AX11" s="1152"/>
      <c r="AY11" s="1153"/>
      <c r="AZ11" s="1157"/>
      <c r="BA11" s="1158"/>
      <c r="BB11" s="1158"/>
      <c r="BC11" s="1159"/>
      <c r="BD11" s="1152"/>
      <c r="BE11" s="1153"/>
      <c r="BF11" s="1157"/>
      <c r="BG11" s="1158"/>
      <c r="BH11" s="1158"/>
      <c r="BI11" s="1159"/>
      <c r="BJ11" s="1152"/>
      <c r="BK11" s="1153"/>
      <c r="BL11" s="1157"/>
      <c r="BM11" s="1158"/>
      <c r="BN11" s="1158"/>
      <c r="BO11" s="1159"/>
      <c r="BP11" s="1152"/>
      <c r="BQ11" s="1153"/>
      <c r="BR11" s="1157"/>
      <c r="BS11" s="1158"/>
      <c r="BT11" s="1158"/>
      <c r="BU11" s="1159"/>
      <c r="BV11" s="1152"/>
      <c r="BW11" s="1153"/>
      <c r="BX11" s="1158"/>
      <c r="BY11" s="1158"/>
      <c r="BZ11" s="1158"/>
      <c r="CA11" s="1159"/>
      <c r="CB11" s="1152"/>
      <c r="CC11" s="1213"/>
      <c r="CD11" s="1250"/>
      <c r="CE11" s="1251"/>
      <c r="CF11" s="1251"/>
      <c r="CG11" s="1252"/>
    </row>
    <row r="12" spans="1:85" ht="11.15" customHeight="1">
      <c r="A12" s="1225"/>
      <c r="B12" s="1226"/>
      <c r="C12" s="1226"/>
      <c r="D12" s="1227"/>
      <c r="E12" s="1231"/>
      <c r="F12" s="1226"/>
      <c r="G12" s="1226"/>
      <c r="H12" s="1226"/>
      <c r="I12" s="1232"/>
      <c r="J12" s="1220" t="s">
        <v>580</v>
      </c>
      <c r="K12" s="1221"/>
      <c r="L12" s="1221"/>
      <c r="M12" s="1221"/>
      <c r="N12" s="1221"/>
      <c r="O12" s="1222"/>
      <c r="P12" s="1223"/>
      <c r="Q12" s="1155"/>
      <c r="R12" s="1155"/>
      <c r="S12" s="1156"/>
      <c r="T12" s="1150"/>
      <c r="U12" s="1151"/>
      <c r="V12" s="1154"/>
      <c r="W12" s="1155"/>
      <c r="X12" s="1155"/>
      <c r="Y12" s="1156"/>
      <c r="Z12" s="1150"/>
      <c r="AA12" s="1151"/>
      <c r="AB12" s="1154"/>
      <c r="AC12" s="1155"/>
      <c r="AD12" s="1155"/>
      <c r="AE12" s="1156"/>
      <c r="AF12" s="1150"/>
      <c r="AG12" s="1151"/>
      <c r="AH12" s="1154"/>
      <c r="AI12" s="1155"/>
      <c r="AJ12" s="1155"/>
      <c r="AK12" s="1156"/>
      <c r="AL12" s="1150"/>
      <c r="AM12" s="1151"/>
      <c r="AN12" s="1154"/>
      <c r="AO12" s="1155"/>
      <c r="AP12" s="1155"/>
      <c r="AQ12" s="1156"/>
      <c r="AR12" s="1150"/>
      <c r="AS12" s="1151"/>
      <c r="AT12" s="1154"/>
      <c r="AU12" s="1155"/>
      <c r="AV12" s="1155"/>
      <c r="AW12" s="1156"/>
      <c r="AX12" s="1150"/>
      <c r="AY12" s="1151"/>
      <c r="AZ12" s="1154"/>
      <c r="BA12" s="1155"/>
      <c r="BB12" s="1155"/>
      <c r="BC12" s="1156"/>
      <c r="BD12" s="1150"/>
      <c r="BE12" s="1151"/>
      <c r="BF12" s="1154"/>
      <c r="BG12" s="1155"/>
      <c r="BH12" s="1155"/>
      <c r="BI12" s="1156"/>
      <c r="BJ12" s="1150"/>
      <c r="BK12" s="1151"/>
      <c r="BL12" s="1154"/>
      <c r="BM12" s="1155"/>
      <c r="BN12" s="1155"/>
      <c r="BO12" s="1156"/>
      <c r="BP12" s="1150"/>
      <c r="BQ12" s="1151"/>
      <c r="BR12" s="1154"/>
      <c r="BS12" s="1155"/>
      <c r="BT12" s="1155"/>
      <c r="BU12" s="1156"/>
      <c r="BV12" s="1150"/>
      <c r="BW12" s="1151"/>
      <c r="BX12" s="1155"/>
      <c r="BY12" s="1155"/>
      <c r="BZ12" s="1155"/>
      <c r="CA12" s="1156"/>
      <c r="CB12" s="1150"/>
      <c r="CC12" s="1212"/>
      <c r="CD12" s="1250"/>
      <c r="CE12" s="1251"/>
      <c r="CF12" s="1251"/>
      <c r="CG12" s="1252"/>
    </row>
    <row r="13" spans="1:85" ht="11.15" customHeight="1">
      <c r="A13" s="1228"/>
      <c r="B13" s="1229"/>
      <c r="C13" s="1229"/>
      <c r="D13" s="1230"/>
      <c r="E13" s="1233"/>
      <c r="F13" s="1229"/>
      <c r="G13" s="1229"/>
      <c r="H13" s="1229"/>
      <c r="I13" s="1234"/>
      <c r="J13" s="242"/>
      <c r="K13" s="243" t="s">
        <v>49</v>
      </c>
      <c r="L13" s="243"/>
      <c r="M13" s="243" t="s">
        <v>283</v>
      </c>
      <c r="N13" s="243"/>
      <c r="O13" s="244" t="s">
        <v>473</v>
      </c>
      <c r="P13" s="1224"/>
      <c r="Q13" s="1158"/>
      <c r="R13" s="1158"/>
      <c r="S13" s="1159"/>
      <c r="T13" s="1152"/>
      <c r="U13" s="1153"/>
      <c r="V13" s="1157"/>
      <c r="W13" s="1158"/>
      <c r="X13" s="1158"/>
      <c r="Y13" s="1159"/>
      <c r="Z13" s="1152"/>
      <c r="AA13" s="1153"/>
      <c r="AB13" s="1157"/>
      <c r="AC13" s="1158"/>
      <c r="AD13" s="1158"/>
      <c r="AE13" s="1159"/>
      <c r="AF13" s="1152"/>
      <c r="AG13" s="1153"/>
      <c r="AH13" s="1157"/>
      <c r="AI13" s="1158"/>
      <c r="AJ13" s="1158"/>
      <c r="AK13" s="1159"/>
      <c r="AL13" s="1152"/>
      <c r="AM13" s="1153"/>
      <c r="AN13" s="1157"/>
      <c r="AO13" s="1158"/>
      <c r="AP13" s="1158"/>
      <c r="AQ13" s="1159"/>
      <c r="AR13" s="1152"/>
      <c r="AS13" s="1153"/>
      <c r="AT13" s="1157"/>
      <c r="AU13" s="1158"/>
      <c r="AV13" s="1158"/>
      <c r="AW13" s="1159"/>
      <c r="AX13" s="1152"/>
      <c r="AY13" s="1153"/>
      <c r="AZ13" s="1157"/>
      <c r="BA13" s="1158"/>
      <c r="BB13" s="1158"/>
      <c r="BC13" s="1159"/>
      <c r="BD13" s="1152"/>
      <c r="BE13" s="1153"/>
      <c r="BF13" s="1157"/>
      <c r="BG13" s="1158"/>
      <c r="BH13" s="1158"/>
      <c r="BI13" s="1159"/>
      <c r="BJ13" s="1152"/>
      <c r="BK13" s="1153"/>
      <c r="BL13" s="1157"/>
      <c r="BM13" s="1158"/>
      <c r="BN13" s="1158"/>
      <c r="BO13" s="1159"/>
      <c r="BP13" s="1152"/>
      <c r="BQ13" s="1153"/>
      <c r="BR13" s="1157"/>
      <c r="BS13" s="1158"/>
      <c r="BT13" s="1158"/>
      <c r="BU13" s="1159"/>
      <c r="BV13" s="1152"/>
      <c r="BW13" s="1153"/>
      <c r="BX13" s="1158"/>
      <c r="BY13" s="1158"/>
      <c r="BZ13" s="1158"/>
      <c r="CA13" s="1159"/>
      <c r="CB13" s="1152"/>
      <c r="CC13" s="1213"/>
      <c r="CD13" s="1250"/>
      <c r="CE13" s="1251"/>
      <c r="CF13" s="1251"/>
      <c r="CG13" s="1252"/>
    </row>
    <row r="14" spans="1:85" ht="11.15" customHeight="1">
      <c r="A14" s="1225"/>
      <c r="B14" s="1226"/>
      <c r="C14" s="1226"/>
      <c r="D14" s="1227"/>
      <c r="E14" s="1231"/>
      <c r="F14" s="1226"/>
      <c r="G14" s="1226"/>
      <c r="H14" s="1226"/>
      <c r="I14" s="1232"/>
      <c r="J14" s="1220" t="s">
        <v>580</v>
      </c>
      <c r="K14" s="1221"/>
      <c r="L14" s="1221"/>
      <c r="M14" s="1221"/>
      <c r="N14" s="1221"/>
      <c r="O14" s="1222"/>
      <c r="P14" s="1223"/>
      <c r="Q14" s="1155"/>
      <c r="R14" s="1155"/>
      <c r="S14" s="1156"/>
      <c r="T14" s="1150"/>
      <c r="U14" s="1151"/>
      <c r="V14" s="1154"/>
      <c r="W14" s="1155"/>
      <c r="X14" s="1155"/>
      <c r="Y14" s="1156"/>
      <c r="Z14" s="1150"/>
      <c r="AA14" s="1151"/>
      <c r="AB14" s="1154"/>
      <c r="AC14" s="1155"/>
      <c r="AD14" s="1155"/>
      <c r="AE14" s="1156"/>
      <c r="AF14" s="1150"/>
      <c r="AG14" s="1151"/>
      <c r="AH14" s="1154"/>
      <c r="AI14" s="1155"/>
      <c r="AJ14" s="1155"/>
      <c r="AK14" s="1156"/>
      <c r="AL14" s="1150"/>
      <c r="AM14" s="1151"/>
      <c r="AN14" s="1154"/>
      <c r="AO14" s="1155"/>
      <c r="AP14" s="1155"/>
      <c r="AQ14" s="1156"/>
      <c r="AR14" s="1150"/>
      <c r="AS14" s="1151"/>
      <c r="AT14" s="1154"/>
      <c r="AU14" s="1155"/>
      <c r="AV14" s="1155"/>
      <c r="AW14" s="1156"/>
      <c r="AX14" s="1150"/>
      <c r="AY14" s="1151"/>
      <c r="AZ14" s="1154"/>
      <c r="BA14" s="1155"/>
      <c r="BB14" s="1155"/>
      <c r="BC14" s="1156"/>
      <c r="BD14" s="1150"/>
      <c r="BE14" s="1151"/>
      <c r="BF14" s="1154"/>
      <c r="BG14" s="1155"/>
      <c r="BH14" s="1155"/>
      <c r="BI14" s="1156"/>
      <c r="BJ14" s="1150"/>
      <c r="BK14" s="1151"/>
      <c r="BL14" s="1154"/>
      <c r="BM14" s="1155"/>
      <c r="BN14" s="1155"/>
      <c r="BO14" s="1156"/>
      <c r="BP14" s="1150"/>
      <c r="BQ14" s="1151"/>
      <c r="BR14" s="1154"/>
      <c r="BS14" s="1155"/>
      <c r="BT14" s="1155"/>
      <c r="BU14" s="1156"/>
      <c r="BV14" s="1150"/>
      <c r="BW14" s="1151"/>
      <c r="BX14" s="1155"/>
      <c r="BY14" s="1155"/>
      <c r="BZ14" s="1155"/>
      <c r="CA14" s="1156"/>
      <c r="CB14" s="1150"/>
      <c r="CC14" s="1212"/>
      <c r="CD14" s="1250"/>
      <c r="CE14" s="1251"/>
      <c r="CF14" s="1251"/>
      <c r="CG14" s="1252"/>
    </row>
    <row r="15" spans="1:85" ht="11.15" customHeight="1">
      <c r="A15" s="1228"/>
      <c r="B15" s="1229"/>
      <c r="C15" s="1229"/>
      <c r="D15" s="1230"/>
      <c r="E15" s="1233"/>
      <c r="F15" s="1229"/>
      <c r="G15" s="1229"/>
      <c r="H15" s="1229"/>
      <c r="I15" s="1234"/>
      <c r="J15" s="242"/>
      <c r="K15" s="243" t="s">
        <v>49</v>
      </c>
      <c r="L15" s="243"/>
      <c r="M15" s="243" t="s">
        <v>283</v>
      </c>
      <c r="N15" s="243"/>
      <c r="O15" s="244" t="s">
        <v>473</v>
      </c>
      <c r="P15" s="1224"/>
      <c r="Q15" s="1158"/>
      <c r="R15" s="1158"/>
      <c r="S15" s="1159"/>
      <c r="T15" s="1152"/>
      <c r="U15" s="1153"/>
      <c r="V15" s="1157"/>
      <c r="W15" s="1158"/>
      <c r="X15" s="1158"/>
      <c r="Y15" s="1159"/>
      <c r="Z15" s="1152"/>
      <c r="AA15" s="1153"/>
      <c r="AB15" s="1157"/>
      <c r="AC15" s="1158"/>
      <c r="AD15" s="1158"/>
      <c r="AE15" s="1159"/>
      <c r="AF15" s="1152"/>
      <c r="AG15" s="1153"/>
      <c r="AH15" s="1157"/>
      <c r="AI15" s="1158"/>
      <c r="AJ15" s="1158"/>
      <c r="AK15" s="1159"/>
      <c r="AL15" s="1152"/>
      <c r="AM15" s="1153"/>
      <c r="AN15" s="1157"/>
      <c r="AO15" s="1158"/>
      <c r="AP15" s="1158"/>
      <c r="AQ15" s="1159"/>
      <c r="AR15" s="1152"/>
      <c r="AS15" s="1153"/>
      <c r="AT15" s="1157"/>
      <c r="AU15" s="1158"/>
      <c r="AV15" s="1158"/>
      <c r="AW15" s="1159"/>
      <c r="AX15" s="1152"/>
      <c r="AY15" s="1153"/>
      <c r="AZ15" s="1157"/>
      <c r="BA15" s="1158"/>
      <c r="BB15" s="1158"/>
      <c r="BC15" s="1159"/>
      <c r="BD15" s="1152"/>
      <c r="BE15" s="1153"/>
      <c r="BF15" s="1157"/>
      <c r="BG15" s="1158"/>
      <c r="BH15" s="1158"/>
      <c r="BI15" s="1159"/>
      <c r="BJ15" s="1152"/>
      <c r="BK15" s="1153"/>
      <c r="BL15" s="1157"/>
      <c r="BM15" s="1158"/>
      <c r="BN15" s="1158"/>
      <c r="BO15" s="1159"/>
      <c r="BP15" s="1152"/>
      <c r="BQ15" s="1153"/>
      <c r="BR15" s="1157"/>
      <c r="BS15" s="1158"/>
      <c r="BT15" s="1158"/>
      <c r="BU15" s="1159"/>
      <c r="BV15" s="1152"/>
      <c r="BW15" s="1153"/>
      <c r="BX15" s="1158"/>
      <c r="BY15" s="1158"/>
      <c r="BZ15" s="1158"/>
      <c r="CA15" s="1159"/>
      <c r="CB15" s="1152"/>
      <c r="CC15" s="1213"/>
      <c r="CD15" s="1250"/>
      <c r="CE15" s="1251"/>
      <c r="CF15" s="1251"/>
      <c r="CG15" s="1252"/>
    </row>
    <row r="16" spans="1:85" ht="11.15" customHeight="1">
      <c r="A16" s="1225"/>
      <c r="B16" s="1226"/>
      <c r="C16" s="1226"/>
      <c r="D16" s="1227"/>
      <c r="E16" s="1231"/>
      <c r="F16" s="1226"/>
      <c r="G16" s="1226"/>
      <c r="H16" s="1226"/>
      <c r="I16" s="1232"/>
      <c r="J16" s="1220" t="s">
        <v>580</v>
      </c>
      <c r="K16" s="1221"/>
      <c r="L16" s="1221"/>
      <c r="M16" s="1221"/>
      <c r="N16" s="1221"/>
      <c r="O16" s="1222"/>
      <c r="P16" s="1223"/>
      <c r="Q16" s="1155"/>
      <c r="R16" s="1155"/>
      <c r="S16" s="1156"/>
      <c r="T16" s="1150"/>
      <c r="U16" s="1151"/>
      <c r="V16" s="1154"/>
      <c r="W16" s="1155"/>
      <c r="X16" s="1155"/>
      <c r="Y16" s="1156"/>
      <c r="Z16" s="1150"/>
      <c r="AA16" s="1151"/>
      <c r="AB16" s="1154"/>
      <c r="AC16" s="1155"/>
      <c r="AD16" s="1155"/>
      <c r="AE16" s="1156"/>
      <c r="AF16" s="1150"/>
      <c r="AG16" s="1151"/>
      <c r="AH16" s="1154"/>
      <c r="AI16" s="1155"/>
      <c r="AJ16" s="1155"/>
      <c r="AK16" s="1156"/>
      <c r="AL16" s="1150"/>
      <c r="AM16" s="1151"/>
      <c r="AN16" s="1154"/>
      <c r="AO16" s="1155"/>
      <c r="AP16" s="1155"/>
      <c r="AQ16" s="1156"/>
      <c r="AR16" s="1150"/>
      <c r="AS16" s="1151"/>
      <c r="AT16" s="1154"/>
      <c r="AU16" s="1155"/>
      <c r="AV16" s="1155"/>
      <c r="AW16" s="1156"/>
      <c r="AX16" s="1150"/>
      <c r="AY16" s="1151"/>
      <c r="AZ16" s="1154"/>
      <c r="BA16" s="1155"/>
      <c r="BB16" s="1155"/>
      <c r="BC16" s="1156"/>
      <c r="BD16" s="1150"/>
      <c r="BE16" s="1151"/>
      <c r="BF16" s="1154"/>
      <c r="BG16" s="1155"/>
      <c r="BH16" s="1155"/>
      <c r="BI16" s="1156"/>
      <c r="BJ16" s="1150"/>
      <c r="BK16" s="1151"/>
      <c r="BL16" s="1154"/>
      <c r="BM16" s="1155"/>
      <c r="BN16" s="1155"/>
      <c r="BO16" s="1156"/>
      <c r="BP16" s="1150"/>
      <c r="BQ16" s="1151"/>
      <c r="BR16" s="1154"/>
      <c r="BS16" s="1155"/>
      <c r="BT16" s="1155"/>
      <c r="BU16" s="1156"/>
      <c r="BV16" s="1150"/>
      <c r="BW16" s="1151"/>
      <c r="BX16" s="1155"/>
      <c r="BY16" s="1155"/>
      <c r="BZ16" s="1155"/>
      <c r="CA16" s="1156"/>
      <c r="CB16" s="1150"/>
      <c r="CC16" s="1212"/>
      <c r="CD16" s="1250"/>
      <c r="CE16" s="1251"/>
      <c r="CF16" s="1251"/>
      <c r="CG16" s="1252"/>
    </row>
    <row r="17" spans="1:85" ht="11.15" customHeight="1">
      <c r="A17" s="1228"/>
      <c r="B17" s="1229"/>
      <c r="C17" s="1229"/>
      <c r="D17" s="1230"/>
      <c r="E17" s="1233"/>
      <c r="F17" s="1229"/>
      <c r="G17" s="1229"/>
      <c r="H17" s="1229"/>
      <c r="I17" s="1234"/>
      <c r="J17" s="242"/>
      <c r="K17" s="243" t="s">
        <v>49</v>
      </c>
      <c r="L17" s="243"/>
      <c r="M17" s="243" t="s">
        <v>283</v>
      </c>
      <c r="N17" s="243"/>
      <c r="O17" s="244" t="s">
        <v>473</v>
      </c>
      <c r="P17" s="1224"/>
      <c r="Q17" s="1158"/>
      <c r="R17" s="1158"/>
      <c r="S17" s="1159"/>
      <c r="T17" s="1152"/>
      <c r="U17" s="1153"/>
      <c r="V17" s="1157"/>
      <c r="W17" s="1158"/>
      <c r="X17" s="1158"/>
      <c r="Y17" s="1159"/>
      <c r="Z17" s="1152"/>
      <c r="AA17" s="1153"/>
      <c r="AB17" s="1157"/>
      <c r="AC17" s="1158"/>
      <c r="AD17" s="1158"/>
      <c r="AE17" s="1159"/>
      <c r="AF17" s="1152"/>
      <c r="AG17" s="1153"/>
      <c r="AH17" s="1157"/>
      <c r="AI17" s="1158"/>
      <c r="AJ17" s="1158"/>
      <c r="AK17" s="1159"/>
      <c r="AL17" s="1152"/>
      <c r="AM17" s="1153"/>
      <c r="AN17" s="1157"/>
      <c r="AO17" s="1158"/>
      <c r="AP17" s="1158"/>
      <c r="AQ17" s="1159"/>
      <c r="AR17" s="1152"/>
      <c r="AS17" s="1153"/>
      <c r="AT17" s="1157"/>
      <c r="AU17" s="1158"/>
      <c r="AV17" s="1158"/>
      <c r="AW17" s="1159"/>
      <c r="AX17" s="1152"/>
      <c r="AY17" s="1153"/>
      <c r="AZ17" s="1157"/>
      <c r="BA17" s="1158"/>
      <c r="BB17" s="1158"/>
      <c r="BC17" s="1159"/>
      <c r="BD17" s="1152"/>
      <c r="BE17" s="1153"/>
      <c r="BF17" s="1157"/>
      <c r="BG17" s="1158"/>
      <c r="BH17" s="1158"/>
      <c r="BI17" s="1159"/>
      <c r="BJ17" s="1152"/>
      <c r="BK17" s="1153"/>
      <c r="BL17" s="1157"/>
      <c r="BM17" s="1158"/>
      <c r="BN17" s="1158"/>
      <c r="BO17" s="1159"/>
      <c r="BP17" s="1152"/>
      <c r="BQ17" s="1153"/>
      <c r="BR17" s="1157"/>
      <c r="BS17" s="1158"/>
      <c r="BT17" s="1158"/>
      <c r="BU17" s="1159"/>
      <c r="BV17" s="1152"/>
      <c r="BW17" s="1153"/>
      <c r="BX17" s="1158"/>
      <c r="BY17" s="1158"/>
      <c r="BZ17" s="1158"/>
      <c r="CA17" s="1159"/>
      <c r="CB17" s="1152"/>
      <c r="CC17" s="1213"/>
      <c r="CD17" s="1250"/>
      <c r="CE17" s="1251"/>
      <c r="CF17" s="1251"/>
      <c r="CG17" s="1252"/>
    </row>
    <row r="18" spans="1:85" ht="11.15" customHeight="1">
      <c r="A18" s="1225"/>
      <c r="B18" s="1226"/>
      <c r="C18" s="1226"/>
      <c r="D18" s="1227"/>
      <c r="E18" s="1231"/>
      <c r="F18" s="1226"/>
      <c r="G18" s="1226"/>
      <c r="H18" s="1226"/>
      <c r="I18" s="1232"/>
      <c r="J18" s="1220" t="s">
        <v>580</v>
      </c>
      <c r="K18" s="1221"/>
      <c r="L18" s="1221"/>
      <c r="M18" s="1221"/>
      <c r="N18" s="1221"/>
      <c r="O18" s="1222"/>
      <c r="P18" s="1223"/>
      <c r="Q18" s="1155"/>
      <c r="R18" s="1155"/>
      <c r="S18" s="1156"/>
      <c r="T18" s="1150"/>
      <c r="U18" s="1151"/>
      <c r="V18" s="1154"/>
      <c r="W18" s="1155"/>
      <c r="X18" s="1155"/>
      <c r="Y18" s="1156"/>
      <c r="Z18" s="1150"/>
      <c r="AA18" s="1151"/>
      <c r="AB18" s="1154"/>
      <c r="AC18" s="1155"/>
      <c r="AD18" s="1155"/>
      <c r="AE18" s="1156"/>
      <c r="AF18" s="1150"/>
      <c r="AG18" s="1151"/>
      <c r="AH18" s="1154"/>
      <c r="AI18" s="1155"/>
      <c r="AJ18" s="1155"/>
      <c r="AK18" s="1156"/>
      <c r="AL18" s="1150"/>
      <c r="AM18" s="1151"/>
      <c r="AN18" s="1154"/>
      <c r="AO18" s="1155"/>
      <c r="AP18" s="1155"/>
      <c r="AQ18" s="1156"/>
      <c r="AR18" s="1150"/>
      <c r="AS18" s="1151"/>
      <c r="AT18" s="1154"/>
      <c r="AU18" s="1155"/>
      <c r="AV18" s="1155"/>
      <c r="AW18" s="1156"/>
      <c r="AX18" s="1150"/>
      <c r="AY18" s="1151"/>
      <c r="AZ18" s="1154"/>
      <c r="BA18" s="1155"/>
      <c r="BB18" s="1155"/>
      <c r="BC18" s="1156"/>
      <c r="BD18" s="1150"/>
      <c r="BE18" s="1151"/>
      <c r="BF18" s="1154"/>
      <c r="BG18" s="1155"/>
      <c r="BH18" s="1155"/>
      <c r="BI18" s="1156"/>
      <c r="BJ18" s="1150"/>
      <c r="BK18" s="1151"/>
      <c r="BL18" s="1154"/>
      <c r="BM18" s="1155"/>
      <c r="BN18" s="1155"/>
      <c r="BO18" s="1156"/>
      <c r="BP18" s="1150"/>
      <c r="BQ18" s="1151"/>
      <c r="BR18" s="1154"/>
      <c r="BS18" s="1155"/>
      <c r="BT18" s="1155"/>
      <c r="BU18" s="1156"/>
      <c r="BV18" s="1150"/>
      <c r="BW18" s="1151"/>
      <c r="BX18" s="1155"/>
      <c r="BY18" s="1155"/>
      <c r="BZ18" s="1155"/>
      <c r="CA18" s="1156"/>
      <c r="CB18" s="1150"/>
      <c r="CC18" s="1212"/>
      <c r="CD18" s="1250"/>
      <c r="CE18" s="1251"/>
      <c r="CF18" s="1251"/>
      <c r="CG18" s="1252"/>
    </row>
    <row r="19" spans="1:85" ht="11.15" customHeight="1">
      <c r="A19" s="1228"/>
      <c r="B19" s="1229"/>
      <c r="C19" s="1229"/>
      <c r="D19" s="1230"/>
      <c r="E19" s="1233"/>
      <c r="F19" s="1229"/>
      <c r="G19" s="1229"/>
      <c r="H19" s="1229"/>
      <c r="I19" s="1234"/>
      <c r="J19" s="242"/>
      <c r="K19" s="243" t="s">
        <v>49</v>
      </c>
      <c r="L19" s="243"/>
      <c r="M19" s="243" t="s">
        <v>283</v>
      </c>
      <c r="N19" s="243"/>
      <c r="O19" s="244" t="s">
        <v>473</v>
      </c>
      <c r="P19" s="1224"/>
      <c r="Q19" s="1158"/>
      <c r="R19" s="1158"/>
      <c r="S19" s="1159"/>
      <c r="T19" s="1152"/>
      <c r="U19" s="1153"/>
      <c r="V19" s="1157"/>
      <c r="W19" s="1158"/>
      <c r="X19" s="1158"/>
      <c r="Y19" s="1159"/>
      <c r="Z19" s="1152"/>
      <c r="AA19" s="1153"/>
      <c r="AB19" s="1157"/>
      <c r="AC19" s="1158"/>
      <c r="AD19" s="1158"/>
      <c r="AE19" s="1159"/>
      <c r="AF19" s="1152"/>
      <c r="AG19" s="1153"/>
      <c r="AH19" s="1157"/>
      <c r="AI19" s="1158"/>
      <c r="AJ19" s="1158"/>
      <c r="AK19" s="1159"/>
      <c r="AL19" s="1152"/>
      <c r="AM19" s="1153"/>
      <c r="AN19" s="1157"/>
      <c r="AO19" s="1158"/>
      <c r="AP19" s="1158"/>
      <c r="AQ19" s="1159"/>
      <c r="AR19" s="1152"/>
      <c r="AS19" s="1153"/>
      <c r="AT19" s="1157"/>
      <c r="AU19" s="1158"/>
      <c r="AV19" s="1158"/>
      <c r="AW19" s="1159"/>
      <c r="AX19" s="1152"/>
      <c r="AY19" s="1153"/>
      <c r="AZ19" s="1157"/>
      <c r="BA19" s="1158"/>
      <c r="BB19" s="1158"/>
      <c r="BC19" s="1159"/>
      <c r="BD19" s="1152"/>
      <c r="BE19" s="1153"/>
      <c r="BF19" s="1157"/>
      <c r="BG19" s="1158"/>
      <c r="BH19" s="1158"/>
      <c r="BI19" s="1159"/>
      <c r="BJ19" s="1152"/>
      <c r="BK19" s="1153"/>
      <c r="BL19" s="1157"/>
      <c r="BM19" s="1158"/>
      <c r="BN19" s="1158"/>
      <c r="BO19" s="1159"/>
      <c r="BP19" s="1152"/>
      <c r="BQ19" s="1153"/>
      <c r="BR19" s="1157"/>
      <c r="BS19" s="1158"/>
      <c r="BT19" s="1158"/>
      <c r="BU19" s="1159"/>
      <c r="BV19" s="1152"/>
      <c r="BW19" s="1153"/>
      <c r="BX19" s="1158"/>
      <c r="BY19" s="1158"/>
      <c r="BZ19" s="1158"/>
      <c r="CA19" s="1159"/>
      <c r="CB19" s="1152"/>
      <c r="CC19" s="1213"/>
      <c r="CD19" s="1250"/>
      <c r="CE19" s="1251"/>
      <c r="CF19" s="1251"/>
      <c r="CG19" s="1252"/>
    </row>
    <row r="20" spans="1:85" ht="11.15" customHeight="1">
      <c r="A20" s="1225"/>
      <c r="B20" s="1226"/>
      <c r="C20" s="1226"/>
      <c r="D20" s="1227"/>
      <c r="E20" s="1231"/>
      <c r="F20" s="1226"/>
      <c r="G20" s="1226"/>
      <c r="H20" s="1226"/>
      <c r="I20" s="1232"/>
      <c r="J20" s="1220" t="s">
        <v>580</v>
      </c>
      <c r="K20" s="1221"/>
      <c r="L20" s="1221"/>
      <c r="M20" s="1221"/>
      <c r="N20" s="1221"/>
      <c r="O20" s="1222"/>
      <c r="P20" s="1223"/>
      <c r="Q20" s="1155"/>
      <c r="R20" s="1155"/>
      <c r="S20" s="1156"/>
      <c r="T20" s="1150"/>
      <c r="U20" s="1151"/>
      <c r="V20" s="1154"/>
      <c r="W20" s="1155"/>
      <c r="X20" s="1155"/>
      <c r="Y20" s="1156"/>
      <c r="Z20" s="1150"/>
      <c r="AA20" s="1151"/>
      <c r="AB20" s="1154"/>
      <c r="AC20" s="1155"/>
      <c r="AD20" s="1155"/>
      <c r="AE20" s="1156"/>
      <c r="AF20" s="1150"/>
      <c r="AG20" s="1151"/>
      <c r="AH20" s="1154"/>
      <c r="AI20" s="1155"/>
      <c r="AJ20" s="1155"/>
      <c r="AK20" s="1156"/>
      <c r="AL20" s="1150"/>
      <c r="AM20" s="1151"/>
      <c r="AN20" s="1154"/>
      <c r="AO20" s="1155"/>
      <c r="AP20" s="1155"/>
      <c r="AQ20" s="1156"/>
      <c r="AR20" s="1150"/>
      <c r="AS20" s="1151"/>
      <c r="AT20" s="1154"/>
      <c r="AU20" s="1155"/>
      <c r="AV20" s="1155"/>
      <c r="AW20" s="1156"/>
      <c r="AX20" s="1150"/>
      <c r="AY20" s="1151"/>
      <c r="AZ20" s="1154"/>
      <c r="BA20" s="1155"/>
      <c r="BB20" s="1155"/>
      <c r="BC20" s="1156"/>
      <c r="BD20" s="1150"/>
      <c r="BE20" s="1151"/>
      <c r="BF20" s="1154"/>
      <c r="BG20" s="1155"/>
      <c r="BH20" s="1155"/>
      <c r="BI20" s="1156"/>
      <c r="BJ20" s="1150"/>
      <c r="BK20" s="1151"/>
      <c r="BL20" s="1154"/>
      <c r="BM20" s="1155"/>
      <c r="BN20" s="1155"/>
      <c r="BO20" s="1156"/>
      <c r="BP20" s="1150"/>
      <c r="BQ20" s="1151"/>
      <c r="BR20" s="1154"/>
      <c r="BS20" s="1155"/>
      <c r="BT20" s="1155"/>
      <c r="BU20" s="1156"/>
      <c r="BV20" s="1150"/>
      <c r="BW20" s="1151"/>
      <c r="BX20" s="1155"/>
      <c r="BY20" s="1155"/>
      <c r="BZ20" s="1155"/>
      <c r="CA20" s="1156"/>
      <c r="CB20" s="1150"/>
      <c r="CC20" s="1212"/>
      <c r="CD20" s="1250"/>
      <c r="CE20" s="1251"/>
      <c r="CF20" s="1251"/>
      <c r="CG20" s="1252"/>
    </row>
    <row r="21" spans="1:85" ht="11.15" customHeight="1">
      <c r="A21" s="1228"/>
      <c r="B21" s="1229"/>
      <c r="C21" s="1229"/>
      <c r="D21" s="1230"/>
      <c r="E21" s="1233"/>
      <c r="F21" s="1229"/>
      <c r="G21" s="1229"/>
      <c r="H21" s="1229"/>
      <c r="I21" s="1234"/>
      <c r="J21" s="242"/>
      <c r="K21" s="243" t="s">
        <v>49</v>
      </c>
      <c r="L21" s="243"/>
      <c r="M21" s="243" t="s">
        <v>283</v>
      </c>
      <c r="N21" s="243"/>
      <c r="O21" s="244" t="s">
        <v>473</v>
      </c>
      <c r="P21" s="1224"/>
      <c r="Q21" s="1158"/>
      <c r="R21" s="1158"/>
      <c r="S21" s="1159"/>
      <c r="T21" s="1152"/>
      <c r="U21" s="1153"/>
      <c r="V21" s="1157"/>
      <c r="W21" s="1158"/>
      <c r="X21" s="1158"/>
      <c r="Y21" s="1159"/>
      <c r="Z21" s="1152"/>
      <c r="AA21" s="1153"/>
      <c r="AB21" s="1157"/>
      <c r="AC21" s="1158"/>
      <c r="AD21" s="1158"/>
      <c r="AE21" s="1159"/>
      <c r="AF21" s="1152"/>
      <c r="AG21" s="1153"/>
      <c r="AH21" s="1157"/>
      <c r="AI21" s="1158"/>
      <c r="AJ21" s="1158"/>
      <c r="AK21" s="1159"/>
      <c r="AL21" s="1152"/>
      <c r="AM21" s="1153"/>
      <c r="AN21" s="1157"/>
      <c r="AO21" s="1158"/>
      <c r="AP21" s="1158"/>
      <c r="AQ21" s="1159"/>
      <c r="AR21" s="1152"/>
      <c r="AS21" s="1153"/>
      <c r="AT21" s="1157"/>
      <c r="AU21" s="1158"/>
      <c r="AV21" s="1158"/>
      <c r="AW21" s="1159"/>
      <c r="AX21" s="1152"/>
      <c r="AY21" s="1153"/>
      <c r="AZ21" s="1157"/>
      <c r="BA21" s="1158"/>
      <c r="BB21" s="1158"/>
      <c r="BC21" s="1159"/>
      <c r="BD21" s="1152"/>
      <c r="BE21" s="1153"/>
      <c r="BF21" s="1157"/>
      <c r="BG21" s="1158"/>
      <c r="BH21" s="1158"/>
      <c r="BI21" s="1159"/>
      <c r="BJ21" s="1152"/>
      <c r="BK21" s="1153"/>
      <c r="BL21" s="1157"/>
      <c r="BM21" s="1158"/>
      <c r="BN21" s="1158"/>
      <c r="BO21" s="1159"/>
      <c r="BP21" s="1152"/>
      <c r="BQ21" s="1153"/>
      <c r="BR21" s="1157"/>
      <c r="BS21" s="1158"/>
      <c r="BT21" s="1158"/>
      <c r="BU21" s="1159"/>
      <c r="BV21" s="1152"/>
      <c r="BW21" s="1153"/>
      <c r="BX21" s="1158"/>
      <c r="BY21" s="1158"/>
      <c r="BZ21" s="1158"/>
      <c r="CA21" s="1159"/>
      <c r="CB21" s="1152"/>
      <c r="CC21" s="1213"/>
      <c r="CD21" s="1250"/>
      <c r="CE21" s="1251"/>
      <c r="CF21" s="1251"/>
      <c r="CG21" s="1252"/>
    </row>
    <row r="22" spans="1:85" ht="11.15" customHeight="1">
      <c r="A22" s="1225"/>
      <c r="B22" s="1226"/>
      <c r="C22" s="1226"/>
      <c r="D22" s="1227"/>
      <c r="E22" s="1231"/>
      <c r="F22" s="1226"/>
      <c r="G22" s="1226"/>
      <c r="H22" s="1226"/>
      <c r="I22" s="1232"/>
      <c r="J22" s="1220" t="s">
        <v>580</v>
      </c>
      <c r="K22" s="1221"/>
      <c r="L22" s="1221"/>
      <c r="M22" s="1221"/>
      <c r="N22" s="1221"/>
      <c r="O22" s="1222"/>
      <c r="P22" s="1223"/>
      <c r="Q22" s="1155"/>
      <c r="R22" s="1155"/>
      <c r="S22" s="1156"/>
      <c r="T22" s="1150"/>
      <c r="U22" s="1151"/>
      <c r="V22" s="1154"/>
      <c r="W22" s="1155"/>
      <c r="X22" s="1155"/>
      <c r="Y22" s="1156"/>
      <c r="Z22" s="1150"/>
      <c r="AA22" s="1151"/>
      <c r="AB22" s="1154"/>
      <c r="AC22" s="1155"/>
      <c r="AD22" s="1155"/>
      <c r="AE22" s="1156"/>
      <c r="AF22" s="1150"/>
      <c r="AG22" s="1151"/>
      <c r="AH22" s="1154"/>
      <c r="AI22" s="1155"/>
      <c r="AJ22" s="1155"/>
      <c r="AK22" s="1156"/>
      <c r="AL22" s="1150"/>
      <c r="AM22" s="1151"/>
      <c r="AN22" s="1154"/>
      <c r="AO22" s="1155"/>
      <c r="AP22" s="1155"/>
      <c r="AQ22" s="1156"/>
      <c r="AR22" s="1150"/>
      <c r="AS22" s="1151"/>
      <c r="AT22" s="1154"/>
      <c r="AU22" s="1155"/>
      <c r="AV22" s="1155"/>
      <c r="AW22" s="1156"/>
      <c r="AX22" s="1150"/>
      <c r="AY22" s="1151"/>
      <c r="AZ22" s="1154"/>
      <c r="BA22" s="1155"/>
      <c r="BB22" s="1155"/>
      <c r="BC22" s="1156"/>
      <c r="BD22" s="1150"/>
      <c r="BE22" s="1151"/>
      <c r="BF22" s="1154"/>
      <c r="BG22" s="1155"/>
      <c r="BH22" s="1155"/>
      <c r="BI22" s="1156"/>
      <c r="BJ22" s="1150"/>
      <c r="BK22" s="1151"/>
      <c r="BL22" s="1154"/>
      <c r="BM22" s="1155"/>
      <c r="BN22" s="1155"/>
      <c r="BO22" s="1156"/>
      <c r="BP22" s="1150"/>
      <c r="BQ22" s="1151"/>
      <c r="BR22" s="1154"/>
      <c r="BS22" s="1155"/>
      <c r="BT22" s="1155"/>
      <c r="BU22" s="1156"/>
      <c r="BV22" s="1150"/>
      <c r="BW22" s="1151"/>
      <c r="BX22" s="1155"/>
      <c r="BY22" s="1155"/>
      <c r="BZ22" s="1155"/>
      <c r="CA22" s="1156"/>
      <c r="CB22" s="1150"/>
      <c r="CC22" s="1212"/>
      <c r="CD22" s="1250"/>
      <c r="CE22" s="1251"/>
      <c r="CF22" s="1251"/>
      <c r="CG22" s="1252"/>
    </row>
    <row r="23" spans="1:85" ht="11.15" customHeight="1">
      <c r="A23" s="1228"/>
      <c r="B23" s="1229"/>
      <c r="C23" s="1229"/>
      <c r="D23" s="1230"/>
      <c r="E23" s="1233"/>
      <c r="F23" s="1229"/>
      <c r="G23" s="1229"/>
      <c r="H23" s="1229"/>
      <c r="I23" s="1234"/>
      <c r="J23" s="242"/>
      <c r="K23" s="243" t="s">
        <v>49</v>
      </c>
      <c r="L23" s="243"/>
      <c r="M23" s="243" t="s">
        <v>283</v>
      </c>
      <c r="N23" s="243"/>
      <c r="O23" s="244" t="s">
        <v>473</v>
      </c>
      <c r="P23" s="1224"/>
      <c r="Q23" s="1158"/>
      <c r="R23" s="1158"/>
      <c r="S23" s="1159"/>
      <c r="T23" s="1152"/>
      <c r="U23" s="1153"/>
      <c r="V23" s="1157"/>
      <c r="W23" s="1158"/>
      <c r="X23" s="1158"/>
      <c r="Y23" s="1159"/>
      <c r="Z23" s="1152"/>
      <c r="AA23" s="1153"/>
      <c r="AB23" s="1157"/>
      <c r="AC23" s="1158"/>
      <c r="AD23" s="1158"/>
      <c r="AE23" s="1159"/>
      <c r="AF23" s="1152"/>
      <c r="AG23" s="1153"/>
      <c r="AH23" s="1157"/>
      <c r="AI23" s="1158"/>
      <c r="AJ23" s="1158"/>
      <c r="AK23" s="1159"/>
      <c r="AL23" s="1152"/>
      <c r="AM23" s="1153"/>
      <c r="AN23" s="1157"/>
      <c r="AO23" s="1158"/>
      <c r="AP23" s="1158"/>
      <c r="AQ23" s="1159"/>
      <c r="AR23" s="1152"/>
      <c r="AS23" s="1153"/>
      <c r="AT23" s="1157"/>
      <c r="AU23" s="1158"/>
      <c r="AV23" s="1158"/>
      <c r="AW23" s="1159"/>
      <c r="AX23" s="1152"/>
      <c r="AY23" s="1153"/>
      <c r="AZ23" s="1157"/>
      <c r="BA23" s="1158"/>
      <c r="BB23" s="1158"/>
      <c r="BC23" s="1159"/>
      <c r="BD23" s="1152"/>
      <c r="BE23" s="1153"/>
      <c r="BF23" s="1157"/>
      <c r="BG23" s="1158"/>
      <c r="BH23" s="1158"/>
      <c r="BI23" s="1159"/>
      <c r="BJ23" s="1152"/>
      <c r="BK23" s="1153"/>
      <c r="BL23" s="1157"/>
      <c r="BM23" s="1158"/>
      <c r="BN23" s="1158"/>
      <c r="BO23" s="1159"/>
      <c r="BP23" s="1152"/>
      <c r="BQ23" s="1153"/>
      <c r="BR23" s="1157"/>
      <c r="BS23" s="1158"/>
      <c r="BT23" s="1158"/>
      <c r="BU23" s="1159"/>
      <c r="BV23" s="1152"/>
      <c r="BW23" s="1153"/>
      <c r="BX23" s="1158"/>
      <c r="BY23" s="1158"/>
      <c r="BZ23" s="1158"/>
      <c r="CA23" s="1159"/>
      <c r="CB23" s="1152"/>
      <c r="CC23" s="1213"/>
      <c r="CD23" s="1250"/>
      <c r="CE23" s="1251"/>
      <c r="CF23" s="1251"/>
      <c r="CG23" s="1252"/>
    </row>
    <row r="24" spans="1:85" ht="11.15" customHeight="1">
      <c r="A24" s="1225"/>
      <c r="B24" s="1226"/>
      <c r="C24" s="1226"/>
      <c r="D24" s="1227"/>
      <c r="E24" s="1231"/>
      <c r="F24" s="1226"/>
      <c r="G24" s="1226"/>
      <c r="H24" s="1226"/>
      <c r="I24" s="1232"/>
      <c r="J24" s="1220" t="s">
        <v>580</v>
      </c>
      <c r="K24" s="1221"/>
      <c r="L24" s="1221"/>
      <c r="M24" s="1221"/>
      <c r="N24" s="1221"/>
      <c r="O24" s="1222"/>
      <c r="P24" s="1223"/>
      <c r="Q24" s="1155"/>
      <c r="R24" s="1155"/>
      <c r="S24" s="1156"/>
      <c r="T24" s="1150"/>
      <c r="U24" s="1151"/>
      <c r="V24" s="1154"/>
      <c r="W24" s="1155"/>
      <c r="X24" s="1155"/>
      <c r="Y24" s="1156"/>
      <c r="Z24" s="1150"/>
      <c r="AA24" s="1151"/>
      <c r="AB24" s="1154"/>
      <c r="AC24" s="1155"/>
      <c r="AD24" s="1155"/>
      <c r="AE24" s="1156"/>
      <c r="AF24" s="1150"/>
      <c r="AG24" s="1151"/>
      <c r="AH24" s="1154"/>
      <c r="AI24" s="1155"/>
      <c r="AJ24" s="1155"/>
      <c r="AK24" s="1156"/>
      <c r="AL24" s="1150"/>
      <c r="AM24" s="1151"/>
      <c r="AN24" s="1154"/>
      <c r="AO24" s="1155"/>
      <c r="AP24" s="1155"/>
      <c r="AQ24" s="1156"/>
      <c r="AR24" s="1150"/>
      <c r="AS24" s="1151"/>
      <c r="AT24" s="1154"/>
      <c r="AU24" s="1155"/>
      <c r="AV24" s="1155"/>
      <c r="AW24" s="1156"/>
      <c r="AX24" s="1150"/>
      <c r="AY24" s="1151"/>
      <c r="AZ24" s="1154"/>
      <c r="BA24" s="1155"/>
      <c r="BB24" s="1155"/>
      <c r="BC24" s="1156"/>
      <c r="BD24" s="1150"/>
      <c r="BE24" s="1151"/>
      <c r="BF24" s="1154"/>
      <c r="BG24" s="1155"/>
      <c r="BH24" s="1155"/>
      <c r="BI24" s="1156"/>
      <c r="BJ24" s="1150"/>
      <c r="BK24" s="1151"/>
      <c r="BL24" s="1154"/>
      <c r="BM24" s="1155"/>
      <c r="BN24" s="1155"/>
      <c r="BO24" s="1156"/>
      <c r="BP24" s="1150"/>
      <c r="BQ24" s="1151"/>
      <c r="BR24" s="1154"/>
      <c r="BS24" s="1155"/>
      <c r="BT24" s="1155"/>
      <c r="BU24" s="1156"/>
      <c r="BV24" s="1150"/>
      <c r="BW24" s="1151"/>
      <c r="BX24" s="1155"/>
      <c r="BY24" s="1155"/>
      <c r="BZ24" s="1155"/>
      <c r="CA24" s="1156"/>
      <c r="CB24" s="1150"/>
      <c r="CC24" s="1212"/>
      <c r="CD24" s="1250"/>
      <c r="CE24" s="1251"/>
      <c r="CF24" s="1251"/>
      <c r="CG24" s="1252"/>
    </row>
    <row r="25" spans="1:85" ht="11.15" customHeight="1">
      <c r="A25" s="1228"/>
      <c r="B25" s="1229"/>
      <c r="C25" s="1229"/>
      <c r="D25" s="1230"/>
      <c r="E25" s="1233"/>
      <c r="F25" s="1229"/>
      <c r="G25" s="1229"/>
      <c r="H25" s="1229"/>
      <c r="I25" s="1234"/>
      <c r="J25" s="242"/>
      <c r="K25" s="243" t="s">
        <v>49</v>
      </c>
      <c r="L25" s="243"/>
      <c r="M25" s="243" t="s">
        <v>283</v>
      </c>
      <c r="N25" s="243"/>
      <c r="O25" s="244" t="s">
        <v>473</v>
      </c>
      <c r="P25" s="1224"/>
      <c r="Q25" s="1158"/>
      <c r="R25" s="1158"/>
      <c r="S25" s="1159"/>
      <c r="T25" s="1152"/>
      <c r="U25" s="1153"/>
      <c r="V25" s="1157"/>
      <c r="W25" s="1158"/>
      <c r="X25" s="1158"/>
      <c r="Y25" s="1159"/>
      <c r="Z25" s="1152"/>
      <c r="AA25" s="1153"/>
      <c r="AB25" s="1157"/>
      <c r="AC25" s="1158"/>
      <c r="AD25" s="1158"/>
      <c r="AE25" s="1159"/>
      <c r="AF25" s="1152"/>
      <c r="AG25" s="1153"/>
      <c r="AH25" s="1157"/>
      <c r="AI25" s="1158"/>
      <c r="AJ25" s="1158"/>
      <c r="AK25" s="1159"/>
      <c r="AL25" s="1152"/>
      <c r="AM25" s="1153"/>
      <c r="AN25" s="1157"/>
      <c r="AO25" s="1158"/>
      <c r="AP25" s="1158"/>
      <c r="AQ25" s="1159"/>
      <c r="AR25" s="1152"/>
      <c r="AS25" s="1153"/>
      <c r="AT25" s="1157"/>
      <c r="AU25" s="1158"/>
      <c r="AV25" s="1158"/>
      <c r="AW25" s="1159"/>
      <c r="AX25" s="1152"/>
      <c r="AY25" s="1153"/>
      <c r="AZ25" s="1157"/>
      <c r="BA25" s="1158"/>
      <c r="BB25" s="1158"/>
      <c r="BC25" s="1159"/>
      <c r="BD25" s="1152"/>
      <c r="BE25" s="1153"/>
      <c r="BF25" s="1157"/>
      <c r="BG25" s="1158"/>
      <c r="BH25" s="1158"/>
      <c r="BI25" s="1159"/>
      <c r="BJ25" s="1152"/>
      <c r="BK25" s="1153"/>
      <c r="BL25" s="1157"/>
      <c r="BM25" s="1158"/>
      <c r="BN25" s="1158"/>
      <c r="BO25" s="1159"/>
      <c r="BP25" s="1152"/>
      <c r="BQ25" s="1153"/>
      <c r="BR25" s="1157"/>
      <c r="BS25" s="1158"/>
      <c r="BT25" s="1158"/>
      <c r="BU25" s="1159"/>
      <c r="BV25" s="1152"/>
      <c r="BW25" s="1153"/>
      <c r="BX25" s="1158"/>
      <c r="BY25" s="1158"/>
      <c r="BZ25" s="1158"/>
      <c r="CA25" s="1159"/>
      <c r="CB25" s="1152"/>
      <c r="CC25" s="1213"/>
      <c r="CD25" s="1250"/>
      <c r="CE25" s="1251"/>
      <c r="CF25" s="1251"/>
      <c r="CG25" s="1252"/>
    </row>
    <row r="26" spans="1:85" ht="11.15" customHeight="1">
      <c r="A26" s="1214"/>
      <c r="B26" s="1215"/>
      <c r="C26" s="1215"/>
      <c r="D26" s="1216"/>
      <c r="E26" s="1217"/>
      <c r="F26" s="1215"/>
      <c r="G26" s="1215"/>
      <c r="H26" s="1215"/>
      <c r="I26" s="1218"/>
      <c r="J26" s="1220" t="s">
        <v>580</v>
      </c>
      <c r="K26" s="1221"/>
      <c r="L26" s="1221"/>
      <c r="M26" s="1221"/>
      <c r="N26" s="1221"/>
      <c r="O26" s="1222"/>
      <c r="P26" s="1223"/>
      <c r="Q26" s="1155"/>
      <c r="R26" s="1155"/>
      <c r="S26" s="1156"/>
      <c r="T26" s="1150"/>
      <c r="U26" s="1151"/>
      <c r="V26" s="1154"/>
      <c r="W26" s="1155"/>
      <c r="X26" s="1155"/>
      <c r="Y26" s="1156"/>
      <c r="Z26" s="1150"/>
      <c r="AA26" s="1151"/>
      <c r="AB26" s="1154"/>
      <c r="AC26" s="1155"/>
      <c r="AD26" s="1155"/>
      <c r="AE26" s="1156"/>
      <c r="AF26" s="1150"/>
      <c r="AG26" s="1151"/>
      <c r="AH26" s="1154"/>
      <c r="AI26" s="1155"/>
      <c r="AJ26" s="1155"/>
      <c r="AK26" s="1156"/>
      <c r="AL26" s="1150"/>
      <c r="AM26" s="1151"/>
      <c r="AN26" s="1154"/>
      <c r="AO26" s="1155"/>
      <c r="AP26" s="1155"/>
      <c r="AQ26" s="1156"/>
      <c r="AR26" s="1150"/>
      <c r="AS26" s="1151"/>
      <c r="AT26" s="1154"/>
      <c r="AU26" s="1155"/>
      <c r="AV26" s="1155"/>
      <c r="AW26" s="1156"/>
      <c r="AX26" s="1150"/>
      <c r="AY26" s="1151"/>
      <c r="AZ26" s="1154"/>
      <c r="BA26" s="1155"/>
      <c r="BB26" s="1155"/>
      <c r="BC26" s="1156"/>
      <c r="BD26" s="1150"/>
      <c r="BE26" s="1151"/>
      <c r="BF26" s="1154"/>
      <c r="BG26" s="1155"/>
      <c r="BH26" s="1155"/>
      <c r="BI26" s="1156"/>
      <c r="BJ26" s="1150"/>
      <c r="BK26" s="1151"/>
      <c r="BL26" s="1154"/>
      <c r="BM26" s="1155"/>
      <c r="BN26" s="1155"/>
      <c r="BO26" s="1156"/>
      <c r="BP26" s="1150"/>
      <c r="BQ26" s="1151"/>
      <c r="BR26" s="1154"/>
      <c r="BS26" s="1155"/>
      <c r="BT26" s="1155"/>
      <c r="BU26" s="1156"/>
      <c r="BV26" s="1150"/>
      <c r="BW26" s="1151"/>
      <c r="BX26" s="1155"/>
      <c r="BY26" s="1155"/>
      <c r="BZ26" s="1155"/>
      <c r="CA26" s="1156"/>
      <c r="CB26" s="1150"/>
      <c r="CC26" s="1212"/>
      <c r="CD26" s="1250"/>
      <c r="CE26" s="1251"/>
      <c r="CF26" s="1251"/>
      <c r="CG26" s="1252"/>
    </row>
    <row r="27" spans="1:85" ht="11.15" customHeight="1" thickBot="1">
      <c r="A27" s="1214"/>
      <c r="B27" s="1215"/>
      <c r="C27" s="1215"/>
      <c r="D27" s="1216"/>
      <c r="E27" s="1219"/>
      <c r="F27" s="1215"/>
      <c r="G27" s="1215"/>
      <c r="H27" s="1215"/>
      <c r="I27" s="1218"/>
      <c r="J27" s="245"/>
      <c r="K27" s="246" t="s">
        <v>49</v>
      </c>
      <c r="L27" s="246"/>
      <c r="M27" s="246" t="s">
        <v>283</v>
      </c>
      <c r="N27" s="246"/>
      <c r="O27" s="247" t="s">
        <v>473</v>
      </c>
      <c r="P27" s="1224"/>
      <c r="Q27" s="1158"/>
      <c r="R27" s="1158"/>
      <c r="S27" s="1159"/>
      <c r="T27" s="1152"/>
      <c r="U27" s="1153"/>
      <c r="V27" s="1157"/>
      <c r="W27" s="1158"/>
      <c r="X27" s="1158"/>
      <c r="Y27" s="1159"/>
      <c r="Z27" s="1152"/>
      <c r="AA27" s="1153"/>
      <c r="AB27" s="1157"/>
      <c r="AC27" s="1158"/>
      <c r="AD27" s="1158"/>
      <c r="AE27" s="1159"/>
      <c r="AF27" s="1152"/>
      <c r="AG27" s="1153"/>
      <c r="AH27" s="1157"/>
      <c r="AI27" s="1158"/>
      <c r="AJ27" s="1158"/>
      <c r="AK27" s="1159"/>
      <c r="AL27" s="1152"/>
      <c r="AM27" s="1153"/>
      <c r="AN27" s="1157"/>
      <c r="AO27" s="1158"/>
      <c r="AP27" s="1158"/>
      <c r="AQ27" s="1159"/>
      <c r="AR27" s="1152"/>
      <c r="AS27" s="1153"/>
      <c r="AT27" s="1157"/>
      <c r="AU27" s="1158"/>
      <c r="AV27" s="1158"/>
      <c r="AW27" s="1159"/>
      <c r="AX27" s="1152"/>
      <c r="AY27" s="1153"/>
      <c r="AZ27" s="1157"/>
      <c r="BA27" s="1158"/>
      <c r="BB27" s="1158"/>
      <c r="BC27" s="1159"/>
      <c r="BD27" s="1152"/>
      <c r="BE27" s="1153"/>
      <c r="BF27" s="1157"/>
      <c r="BG27" s="1158"/>
      <c r="BH27" s="1158"/>
      <c r="BI27" s="1159"/>
      <c r="BJ27" s="1152"/>
      <c r="BK27" s="1153"/>
      <c r="BL27" s="1157"/>
      <c r="BM27" s="1158"/>
      <c r="BN27" s="1158"/>
      <c r="BO27" s="1159"/>
      <c r="BP27" s="1152"/>
      <c r="BQ27" s="1153"/>
      <c r="BR27" s="1157"/>
      <c r="BS27" s="1158"/>
      <c r="BT27" s="1158"/>
      <c r="BU27" s="1159"/>
      <c r="BV27" s="1152"/>
      <c r="BW27" s="1153"/>
      <c r="BX27" s="1158"/>
      <c r="BY27" s="1158"/>
      <c r="BZ27" s="1158"/>
      <c r="CA27" s="1159"/>
      <c r="CB27" s="1152"/>
      <c r="CC27" s="1213"/>
      <c r="CD27" s="1253"/>
      <c r="CE27" s="1254"/>
      <c r="CF27" s="1254"/>
      <c r="CG27" s="1255"/>
    </row>
    <row r="28" spans="1:85" ht="24.75" customHeight="1" thickTop="1">
      <c r="A28" s="1195"/>
      <c r="B28" s="1196"/>
      <c r="C28" s="1196"/>
      <c r="D28" s="1196"/>
      <c r="E28" s="1196"/>
      <c r="F28" s="1196"/>
      <c r="G28" s="1196"/>
      <c r="H28" s="1196"/>
      <c r="I28" s="1197"/>
      <c r="J28" s="1204" t="s">
        <v>581</v>
      </c>
      <c r="K28" s="1205"/>
      <c r="L28" s="1205"/>
      <c r="M28" s="1205"/>
      <c r="N28" s="1205"/>
      <c r="O28" s="1206"/>
      <c r="P28" s="1207"/>
      <c r="Q28" s="1175"/>
      <c r="R28" s="1175"/>
      <c r="S28" s="1175"/>
      <c r="T28" s="1175"/>
      <c r="U28" s="1175"/>
      <c r="V28" s="1175"/>
      <c r="W28" s="1175"/>
      <c r="X28" s="1175"/>
      <c r="Y28" s="1175"/>
      <c r="Z28" s="1175"/>
      <c r="AA28" s="1175"/>
      <c r="AB28" s="1175"/>
      <c r="AC28" s="1175"/>
      <c r="AD28" s="1175"/>
      <c r="AE28" s="1175"/>
      <c r="AF28" s="1175"/>
      <c r="AG28" s="1175"/>
      <c r="AH28" s="1175"/>
      <c r="AI28" s="1175"/>
      <c r="AJ28" s="1175"/>
      <c r="AK28" s="1175"/>
      <c r="AL28" s="1175"/>
      <c r="AM28" s="1175"/>
      <c r="AN28" s="1175"/>
      <c r="AO28" s="1175"/>
      <c r="AP28" s="1175"/>
      <c r="AQ28" s="1175"/>
      <c r="AR28" s="1175"/>
      <c r="AS28" s="1175"/>
      <c r="AT28" s="1175"/>
      <c r="AU28" s="1175"/>
      <c r="AV28" s="1175"/>
      <c r="AW28" s="1175"/>
      <c r="AX28" s="1175"/>
      <c r="AY28" s="1175"/>
      <c r="AZ28" s="1175"/>
      <c r="BA28" s="1175"/>
      <c r="BB28" s="1175"/>
      <c r="BC28" s="1175"/>
      <c r="BD28" s="1175"/>
      <c r="BE28" s="1175"/>
      <c r="BF28" s="1175"/>
      <c r="BG28" s="1175"/>
      <c r="BH28" s="1175"/>
      <c r="BI28" s="1175"/>
      <c r="BJ28" s="1175"/>
      <c r="BK28" s="1175"/>
      <c r="BL28" s="1175"/>
      <c r="BM28" s="1175"/>
      <c r="BN28" s="1175"/>
      <c r="BO28" s="1175"/>
      <c r="BP28" s="1175"/>
      <c r="BQ28" s="1175"/>
      <c r="BR28" s="1175"/>
      <c r="BS28" s="1175"/>
      <c r="BT28" s="1175"/>
      <c r="BU28" s="1175"/>
      <c r="BV28" s="1175"/>
      <c r="BW28" s="1175"/>
      <c r="BX28" s="1175"/>
      <c r="BY28" s="1175"/>
      <c r="BZ28" s="1175"/>
      <c r="CA28" s="1175"/>
      <c r="CB28" s="1175"/>
      <c r="CC28" s="1176"/>
      <c r="CD28" s="1177"/>
      <c r="CE28" s="1178"/>
      <c r="CF28" s="1179"/>
      <c r="CG28" s="1180"/>
    </row>
    <row r="29" spans="1:85" ht="24.75" customHeight="1" thickBot="1">
      <c r="A29" s="1198"/>
      <c r="B29" s="1199"/>
      <c r="C29" s="1199"/>
      <c r="D29" s="1199"/>
      <c r="E29" s="1199"/>
      <c r="F29" s="1199"/>
      <c r="G29" s="1199"/>
      <c r="H29" s="1199"/>
      <c r="I29" s="1200"/>
      <c r="J29" s="1181" t="s">
        <v>582</v>
      </c>
      <c r="K29" s="1182"/>
      <c r="L29" s="1182"/>
      <c r="M29" s="1182"/>
      <c r="N29" s="1182"/>
      <c r="O29" s="1183"/>
      <c r="P29" s="1184"/>
      <c r="Q29" s="1185"/>
      <c r="R29" s="1185"/>
      <c r="S29" s="1185"/>
      <c r="T29" s="1185"/>
      <c r="U29" s="1186"/>
      <c r="V29" s="1187"/>
      <c r="W29" s="1188"/>
      <c r="X29" s="1188"/>
      <c r="Y29" s="1188"/>
      <c r="Z29" s="1188"/>
      <c r="AA29" s="1189"/>
      <c r="AB29" s="1187"/>
      <c r="AC29" s="1185"/>
      <c r="AD29" s="1185"/>
      <c r="AE29" s="1185"/>
      <c r="AF29" s="1185"/>
      <c r="AG29" s="1186"/>
      <c r="AH29" s="1190"/>
      <c r="AI29" s="1190"/>
      <c r="AJ29" s="1190"/>
      <c r="AK29" s="1190"/>
      <c r="AL29" s="1190"/>
      <c r="AM29" s="1190"/>
      <c r="AN29" s="1190"/>
      <c r="AO29" s="1190"/>
      <c r="AP29" s="1190"/>
      <c r="AQ29" s="1190"/>
      <c r="AR29" s="1190"/>
      <c r="AS29" s="1190"/>
      <c r="AT29" s="1190"/>
      <c r="AU29" s="1190"/>
      <c r="AV29" s="1190"/>
      <c r="AW29" s="1190"/>
      <c r="AX29" s="1190"/>
      <c r="AY29" s="1190"/>
      <c r="AZ29" s="1190"/>
      <c r="BA29" s="1190"/>
      <c r="BB29" s="1190"/>
      <c r="BC29" s="1190"/>
      <c r="BD29" s="1190"/>
      <c r="BE29" s="1190"/>
      <c r="BF29" s="1190"/>
      <c r="BG29" s="1190"/>
      <c r="BH29" s="1190"/>
      <c r="BI29" s="1190"/>
      <c r="BJ29" s="1190"/>
      <c r="BK29" s="1190"/>
      <c r="BL29" s="1190"/>
      <c r="BM29" s="1190"/>
      <c r="BN29" s="1190"/>
      <c r="BO29" s="1190"/>
      <c r="BP29" s="1190"/>
      <c r="BQ29" s="1190"/>
      <c r="BR29" s="1190"/>
      <c r="BS29" s="1190"/>
      <c r="BT29" s="1190"/>
      <c r="BU29" s="1190"/>
      <c r="BV29" s="1190"/>
      <c r="BW29" s="1190"/>
      <c r="BX29" s="1190"/>
      <c r="BY29" s="1190"/>
      <c r="BZ29" s="1190"/>
      <c r="CA29" s="1190"/>
      <c r="CB29" s="1190"/>
      <c r="CC29" s="1191"/>
      <c r="CD29" s="1192"/>
      <c r="CE29" s="1193"/>
      <c r="CF29" s="1185"/>
      <c r="CG29" s="1194"/>
    </row>
    <row r="30" spans="1:85" ht="21.75" customHeight="1" thickTop="1" thickBot="1">
      <c r="A30" s="1201"/>
      <c r="B30" s="1202"/>
      <c r="C30" s="1202"/>
      <c r="D30" s="1202"/>
      <c r="E30" s="1202"/>
      <c r="F30" s="1202"/>
      <c r="G30" s="1202"/>
      <c r="H30" s="1202"/>
      <c r="I30" s="1203"/>
      <c r="J30" s="1208" t="s">
        <v>583</v>
      </c>
      <c r="K30" s="1209"/>
      <c r="L30" s="1209"/>
      <c r="M30" s="1209"/>
      <c r="N30" s="1209"/>
      <c r="O30" s="1210"/>
      <c r="P30" s="1211"/>
      <c r="Q30" s="1166"/>
      <c r="R30" s="1166"/>
      <c r="S30" s="1166"/>
      <c r="T30" s="1166"/>
      <c r="U30" s="1166"/>
      <c r="V30" s="1165"/>
      <c r="W30" s="1166"/>
      <c r="X30" s="1166"/>
      <c r="Y30" s="1166"/>
      <c r="Z30" s="1166"/>
      <c r="AA30" s="1167"/>
      <c r="AB30" s="1165"/>
      <c r="AC30" s="1166"/>
      <c r="AD30" s="1166"/>
      <c r="AE30" s="1166"/>
      <c r="AF30" s="1166"/>
      <c r="AG30" s="1167"/>
      <c r="AH30" s="1165"/>
      <c r="AI30" s="1166"/>
      <c r="AJ30" s="1166"/>
      <c r="AK30" s="1166"/>
      <c r="AL30" s="1166"/>
      <c r="AM30" s="1167"/>
      <c r="AN30" s="1165"/>
      <c r="AO30" s="1166"/>
      <c r="AP30" s="1166"/>
      <c r="AQ30" s="1166"/>
      <c r="AR30" s="1166"/>
      <c r="AS30" s="1167"/>
      <c r="AT30" s="1165"/>
      <c r="AU30" s="1166"/>
      <c r="AV30" s="1166"/>
      <c r="AW30" s="1166"/>
      <c r="AX30" s="1166"/>
      <c r="AY30" s="1167"/>
      <c r="AZ30" s="1165"/>
      <c r="BA30" s="1166"/>
      <c r="BB30" s="1166"/>
      <c r="BC30" s="1166"/>
      <c r="BD30" s="1166"/>
      <c r="BE30" s="1167"/>
      <c r="BF30" s="1165"/>
      <c r="BG30" s="1166"/>
      <c r="BH30" s="1166"/>
      <c r="BI30" s="1166"/>
      <c r="BJ30" s="1166"/>
      <c r="BK30" s="1167"/>
      <c r="BL30" s="1165"/>
      <c r="BM30" s="1166"/>
      <c r="BN30" s="1166"/>
      <c r="BO30" s="1166"/>
      <c r="BP30" s="1166"/>
      <c r="BQ30" s="1167"/>
      <c r="BR30" s="1165"/>
      <c r="BS30" s="1166"/>
      <c r="BT30" s="1166"/>
      <c r="BU30" s="1166"/>
      <c r="BV30" s="1166"/>
      <c r="BW30" s="1167"/>
      <c r="BX30" s="1166"/>
      <c r="BY30" s="1166"/>
      <c r="BZ30" s="1166"/>
      <c r="CA30" s="1166"/>
      <c r="CB30" s="1166"/>
      <c r="CC30" s="1168"/>
      <c r="CD30" s="1169"/>
      <c r="CE30" s="1170"/>
      <c r="CF30" s="1171"/>
      <c r="CG30" s="1172"/>
    </row>
    <row r="31" spans="1:85" ht="18.75" customHeight="1">
      <c r="A31" s="1173" t="s">
        <v>584</v>
      </c>
      <c r="B31" s="1174"/>
      <c r="C31" s="1174"/>
      <c r="D31" s="1174"/>
      <c r="E31" s="1174"/>
      <c r="F31" s="1174"/>
      <c r="G31" s="1174"/>
      <c r="H31" s="1174"/>
      <c r="I31" s="1174"/>
      <c r="J31" s="1174"/>
      <c r="K31" s="1174"/>
      <c r="L31" s="1174"/>
      <c r="M31" s="1174"/>
      <c r="N31" s="1174"/>
      <c r="O31" s="1174"/>
      <c r="P31" s="1174"/>
      <c r="Q31" s="1174"/>
      <c r="R31" s="1174"/>
      <c r="S31" s="1174"/>
      <c r="T31" s="1174"/>
      <c r="U31" s="1174"/>
      <c r="V31" s="1174"/>
      <c r="W31" s="1174"/>
      <c r="X31" s="1174"/>
      <c r="Y31" s="1174"/>
      <c r="Z31" s="1174"/>
      <c r="AA31" s="1174"/>
      <c r="AB31" s="1174"/>
      <c r="AC31" s="1174"/>
      <c r="AD31" s="1174"/>
      <c r="AE31" s="1174"/>
      <c r="AF31" s="1174"/>
      <c r="AG31" s="1174"/>
      <c r="AH31" s="1174"/>
      <c r="AI31" s="1174"/>
      <c r="AJ31" s="1174"/>
      <c r="AK31" s="1174"/>
      <c r="AL31" s="1174"/>
      <c r="AM31" s="1174"/>
      <c r="AN31" s="1174"/>
      <c r="AO31" s="1174"/>
      <c r="AP31" s="1174"/>
      <c r="AQ31" s="1174"/>
      <c r="AR31" s="1174"/>
      <c r="AS31" s="1174"/>
      <c r="AT31" s="1174"/>
      <c r="AU31" s="1174"/>
      <c r="AV31" s="1174"/>
      <c r="AW31" s="1174"/>
      <c r="AX31" s="1174"/>
      <c r="AY31" s="1174"/>
      <c r="AZ31" s="1174"/>
      <c r="BA31" s="1174"/>
      <c r="BB31" s="1174"/>
      <c r="BC31" s="1174"/>
      <c r="BD31" s="1174"/>
      <c r="BE31" s="1174"/>
      <c r="BF31" s="1174"/>
      <c r="BG31" s="1174"/>
      <c r="BH31" s="1174"/>
      <c r="BI31" s="1174"/>
      <c r="BJ31" s="1174"/>
      <c r="BK31" s="1174"/>
      <c r="BL31" s="1174"/>
      <c r="BM31" s="1174"/>
      <c r="BN31" s="1174"/>
      <c r="BO31" s="1174"/>
      <c r="BP31" s="1174"/>
      <c r="BQ31" s="1174"/>
      <c r="BR31" s="1174"/>
      <c r="BS31" s="1174"/>
      <c r="BT31" s="1174"/>
      <c r="BU31" s="1174"/>
      <c r="BV31" s="1174"/>
      <c r="BW31" s="1174"/>
      <c r="BX31" s="1174"/>
      <c r="BY31" s="1174"/>
      <c r="BZ31" s="1174"/>
      <c r="CA31" s="1174"/>
      <c r="CB31" s="1174"/>
      <c r="CC31" s="1174"/>
      <c r="CE31" s="248"/>
      <c r="CF31" s="249"/>
      <c r="CG31" s="249"/>
    </row>
    <row r="32" spans="1:85" s="235" customFormat="1" ht="15.75" customHeight="1">
      <c r="A32" s="1160" t="s">
        <v>585</v>
      </c>
      <c r="B32" s="1161"/>
      <c r="C32" s="1161"/>
      <c r="D32" s="1161"/>
      <c r="E32" s="1161"/>
      <c r="F32" s="1161"/>
      <c r="G32" s="1161"/>
      <c r="H32" s="1161"/>
      <c r="I32" s="1161"/>
      <c r="J32" s="1161"/>
      <c r="K32" s="1161"/>
      <c r="L32" s="1161"/>
      <c r="M32" s="1161"/>
      <c r="N32" s="1161"/>
      <c r="O32" s="1161"/>
      <c r="P32" s="1161"/>
      <c r="Q32" s="1161"/>
      <c r="R32" s="1161"/>
      <c r="S32" s="1161"/>
      <c r="T32" s="1161"/>
      <c r="U32" s="1161"/>
      <c r="V32" s="1161"/>
      <c r="W32" s="1161"/>
      <c r="X32" s="1161"/>
      <c r="Y32" s="1161"/>
      <c r="Z32" s="1161"/>
      <c r="AA32" s="1161"/>
      <c r="AB32" s="1161"/>
      <c r="AC32" s="1161"/>
      <c r="AD32" s="1161"/>
      <c r="AE32" s="1161"/>
      <c r="AF32" s="1161"/>
      <c r="AG32" s="1161"/>
      <c r="AH32" s="1161"/>
      <c r="AI32" s="1161"/>
      <c r="AJ32" s="1161"/>
      <c r="AK32" s="1161"/>
      <c r="AL32" s="1161"/>
      <c r="AM32" s="1161"/>
      <c r="AN32" s="1161"/>
      <c r="AO32" s="1161"/>
      <c r="AP32" s="1161"/>
      <c r="AQ32" s="1161"/>
      <c r="AR32" s="1161"/>
      <c r="AS32" s="1161"/>
      <c r="AT32" s="1161"/>
      <c r="AU32" s="1161"/>
      <c r="AV32" s="1161"/>
      <c r="AW32" s="1161"/>
      <c r="AX32" s="1161"/>
      <c r="AY32" s="1161"/>
      <c r="AZ32" s="1161"/>
      <c r="BA32" s="1161"/>
      <c r="BB32" s="1161"/>
      <c r="BC32" s="1161"/>
      <c r="BD32" s="1161"/>
      <c r="BE32" s="1161"/>
      <c r="BF32" s="1161"/>
      <c r="BG32" s="1161"/>
      <c r="BH32" s="1161"/>
      <c r="BI32" s="1161"/>
      <c r="BJ32" s="1161"/>
      <c r="BK32" s="1161"/>
      <c r="BL32" s="1161"/>
      <c r="BM32" s="1161"/>
      <c r="BN32" s="1161"/>
      <c r="BO32" s="1161"/>
      <c r="BP32" s="1161"/>
      <c r="BQ32" s="1161"/>
      <c r="BR32" s="1161"/>
      <c r="BS32" s="1161"/>
      <c r="BT32" s="1161"/>
      <c r="BU32" s="1161"/>
      <c r="BV32" s="1161"/>
      <c r="BW32" s="1161"/>
      <c r="BX32" s="1161"/>
      <c r="BY32" s="1161"/>
      <c r="BZ32" s="1161"/>
      <c r="CA32" s="1161"/>
      <c r="CB32" s="1161"/>
      <c r="CC32" s="1161"/>
    </row>
    <row r="33" spans="1:96" s="253" customFormat="1" ht="12" customHeight="1">
      <c r="A33" s="250">
        <v>1</v>
      </c>
      <c r="B33" s="1162" t="s">
        <v>586</v>
      </c>
      <c r="C33" s="1163"/>
      <c r="D33" s="1163"/>
      <c r="E33" s="1163"/>
      <c r="F33" s="1163"/>
      <c r="G33" s="1163"/>
      <c r="H33" s="1163"/>
      <c r="I33" s="1163"/>
      <c r="J33" s="1163"/>
      <c r="K33" s="1163"/>
      <c r="L33" s="1163"/>
      <c r="M33" s="1163"/>
      <c r="N33" s="1163"/>
      <c r="O33" s="1163"/>
      <c r="P33" s="1163"/>
      <c r="Q33" s="1163"/>
      <c r="R33" s="1163"/>
      <c r="S33" s="1163"/>
      <c r="T33" s="1163"/>
      <c r="U33" s="1163"/>
      <c r="V33" s="1163"/>
      <c r="W33" s="1163"/>
      <c r="X33" s="1163"/>
      <c r="Y33" s="1163"/>
      <c r="Z33" s="1163"/>
      <c r="AA33" s="1163"/>
      <c r="AB33" s="1163"/>
      <c r="AC33" s="1163"/>
      <c r="AD33" s="1163"/>
      <c r="AE33" s="1163"/>
      <c r="AF33" s="1163"/>
      <c r="AG33" s="1163"/>
      <c r="AH33" s="1163"/>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251"/>
      <c r="CE33" s="251"/>
      <c r="CF33" s="251"/>
      <c r="CG33" s="251"/>
      <c r="CH33" s="251"/>
      <c r="CI33" s="251"/>
      <c r="CJ33" s="251"/>
      <c r="CK33" s="251"/>
      <c r="CL33" s="251"/>
      <c r="CM33" s="252"/>
      <c r="CN33" s="252"/>
      <c r="CO33" s="252"/>
      <c r="CP33" s="252"/>
      <c r="CQ33" s="252"/>
      <c r="CR33" s="252"/>
    </row>
    <row r="34" spans="1:96" s="258" customFormat="1" ht="12" customHeight="1">
      <c r="A34" s="254">
        <v>2</v>
      </c>
      <c r="B34" s="254" t="s">
        <v>587</v>
      </c>
      <c r="C34" s="254"/>
      <c r="D34" s="254"/>
      <c r="E34" s="254"/>
      <c r="F34" s="254"/>
      <c r="G34" s="254"/>
      <c r="H34" s="254"/>
      <c r="I34" s="254"/>
      <c r="J34" s="254"/>
      <c r="K34" s="254"/>
      <c r="L34" s="254"/>
      <c r="M34" s="254"/>
      <c r="N34" s="254"/>
      <c r="O34" s="254"/>
      <c r="P34" s="254"/>
      <c r="Q34" s="254"/>
      <c r="R34" s="254"/>
      <c r="S34" s="255"/>
      <c r="T34" s="255"/>
      <c r="U34" s="255"/>
      <c r="V34" s="255"/>
      <c r="W34" s="255"/>
      <c r="X34" s="255"/>
      <c r="Y34" s="255"/>
      <c r="Z34" s="255"/>
      <c r="AA34" s="255"/>
      <c r="AB34" s="255"/>
      <c r="AC34" s="255"/>
      <c r="AD34" s="255"/>
      <c r="AE34" s="255"/>
      <c r="AF34" s="255"/>
      <c r="AG34" s="255"/>
      <c r="AH34" s="255"/>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D34" s="257"/>
      <c r="CE34" s="257"/>
      <c r="CF34" s="257"/>
      <c r="CG34" s="257"/>
    </row>
    <row r="35" spans="1:96" s="258" customFormat="1" ht="12" customHeight="1">
      <c r="A35" s="254">
        <v>3</v>
      </c>
      <c r="B35" s="254" t="s">
        <v>588</v>
      </c>
      <c r="C35" s="254"/>
      <c r="D35" s="254"/>
      <c r="E35" s="254"/>
      <c r="F35" s="254"/>
      <c r="G35" s="254"/>
      <c r="H35" s="254"/>
      <c r="I35" s="254"/>
      <c r="J35" s="254"/>
      <c r="K35" s="254"/>
      <c r="L35" s="254"/>
      <c r="M35" s="254"/>
      <c r="N35" s="254"/>
      <c r="O35" s="254"/>
      <c r="P35" s="254"/>
      <c r="Q35" s="254"/>
      <c r="R35" s="254"/>
      <c r="S35" s="255"/>
      <c r="T35" s="255"/>
      <c r="U35" s="255"/>
      <c r="V35" s="255"/>
      <c r="W35" s="255"/>
      <c r="X35" s="255"/>
      <c r="Y35" s="255"/>
      <c r="Z35" s="255"/>
      <c r="AA35" s="255"/>
      <c r="AB35" s="255"/>
      <c r="AC35" s="255"/>
      <c r="AD35" s="255"/>
      <c r="AE35" s="255"/>
      <c r="AF35" s="255"/>
      <c r="AG35" s="255"/>
      <c r="AH35" s="255"/>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1"/>
      <c r="CE35" s="251"/>
      <c r="CF35" s="251"/>
      <c r="CG35" s="251"/>
    </row>
    <row r="36" spans="1:96" s="255" customFormat="1" ht="12" customHeight="1">
      <c r="A36" s="254"/>
      <c r="B36" s="254" t="s">
        <v>589</v>
      </c>
      <c r="C36" s="254"/>
      <c r="D36" s="254"/>
      <c r="E36" s="254"/>
      <c r="F36" s="254"/>
      <c r="G36" s="254"/>
      <c r="H36" s="254"/>
      <c r="I36" s="254"/>
      <c r="J36" s="254"/>
      <c r="K36" s="254"/>
      <c r="L36" s="254"/>
      <c r="M36" s="254"/>
      <c r="N36" s="254"/>
      <c r="O36" s="254"/>
      <c r="P36" s="254"/>
      <c r="Q36" s="254"/>
      <c r="R36" s="2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row>
    <row r="37" spans="1:96" s="258" customFormat="1" ht="12" customHeight="1">
      <c r="A37" s="254">
        <v>4</v>
      </c>
      <c r="B37" s="1164" t="s">
        <v>590</v>
      </c>
      <c r="C37" s="1164"/>
      <c r="D37" s="1164"/>
      <c r="E37" s="1164"/>
      <c r="F37" s="1164"/>
      <c r="G37" s="1164"/>
      <c r="H37" s="1164"/>
      <c r="I37" s="1164"/>
      <c r="J37" s="1164"/>
      <c r="K37" s="1164"/>
      <c r="L37" s="1164"/>
      <c r="M37" s="1164"/>
      <c r="N37" s="1164"/>
      <c r="O37" s="1164"/>
      <c r="P37" s="1164"/>
      <c r="Q37" s="1164"/>
      <c r="R37" s="1164"/>
      <c r="S37" s="1164"/>
      <c r="T37" s="1164"/>
      <c r="U37" s="1164"/>
      <c r="V37" s="1164"/>
      <c r="W37" s="1164"/>
      <c r="X37" s="1164"/>
      <c r="Y37" s="1164"/>
      <c r="Z37" s="1164"/>
      <c r="AA37" s="1164"/>
      <c r="AB37" s="1164"/>
      <c r="AC37" s="1164"/>
      <c r="AD37" s="1164"/>
      <c r="AE37" s="1164"/>
      <c r="AF37" s="1164"/>
      <c r="AG37" s="1164"/>
      <c r="AH37" s="1164"/>
      <c r="AI37" s="1164"/>
      <c r="AJ37" s="1164"/>
      <c r="AK37" s="1164"/>
      <c r="AL37" s="1164"/>
      <c r="AM37" s="1164"/>
      <c r="AN37" s="1164"/>
      <c r="AO37" s="1164"/>
      <c r="AP37" s="1164"/>
      <c r="AQ37" s="1164"/>
      <c r="AR37" s="1164"/>
      <c r="AS37" s="1164"/>
      <c r="AT37" s="1164"/>
      <c r="AU37" s="1164"/>
      <c r="AV37" s="1164"/>
      <c r="AW37" s="1164"/>
      <c r="AX37" s="1164"/>
      <c r="AY37" s="1164"/>
      <c r="AZ37" s="1164"/>
      <c r="BA37" s="1164"/>
      <c r="BB37" s="1164"/>
      <c r="BC37" s="1164"/>
      <c r="BD37" s="1164"/>
      <c r="BE37" s="1164"/>
      <c r="BF37" s="1164"/>
      <c r="BG37" s="1164"/>
      <c r="BH37" s="1164"/>
      <c r="BI37" s="1164"/>
      <c r="BJ37" s="1164"/>
      <c r="BK37" s="1164"/>
      <c r="BL37" s="1164"/>
      <c r="BM37" s="1164"/>
      <c r="BN37" s="1164"/>
      <c r="BO37" s="1164"/>
      <c r="BP37" s="1164"/>
      <c r="BQ37" s="1164"/>
      <c r="BR37" s="1164"/>
      <c r="BS37" s="1164"/>
      <c r="BT37" s="1164"/>
      <c r="BU37" s="1164"/>
      <c r="BV37" s="1164"/>
      <c r="BW37" s="1164"/>
      <c r="BX37" s="1164"/>
      <c r="BY37" s="1164"/>
      <c r="BZ37" s="1164"/>
      <c r="CA37" s="1164"/>
      <c r="CB37" s="1164"/>
      <c r="CC37" s="1164"/>
      <c r="CD37" s="1164"/>
      <c r="CE37" s="1164"/>
      <c r="CF37" s="1164"/>
      <c r="CG37" s="1164"/>
      <c r="CH37" s="1164"/>
    </row>
    <row r="38" spans="1:96" s="258" customFormat="1" ht="12" customHeight="1">
      <c r="A38" s="254">
        <v>5</v>
      </c>
      <c r="B38" s="1164" t="s">
        <v>591</v>
      </c>
      <c r="C38" s="1164"/>
      <c r="D38" s="1164"/>
      <c r="E38" s="1164"/>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4"/>
      <c r="AJ38" s="1164"/>
      <c r="AK38" s="1164"/>
      <c r="AL38" s="1164"/>
      <c r="AM38" s="1164"/>
      <c r="AN38" s="1164"/>
      <c r="AO38" s="1164"/>
      <c r="AP38" s="1164"/>
      <c r="AQ38" s="1164"/>
      <c r="AR38" s="1164"/>
      <c r="AS38" s="1164"/>
      <c r="AT38" s="1164"/>
      <c r="AU38" s="1164"/>
      <c r="AV38" s="1164"/>
      <c r="AW38" s="1164"/>
      <c r="AX38" s="1164"/>
      <c r="AY38" s="1164"/>
      <c r="AZ38" s="1164"/>
      <c r="BA38" s="1164"/>
      <c r="BB38" s="1164"/>
      <c r="BC38" s="1164"/>
      <c r="BD38" s="1164"/>
      <c r="BE38" s="1164"/>
      <c r="BF38" s="1164"/>
      <c r="BG38" s="1164"/>
      <c r="BH38" s="1164"/>
      <c r="BI38" s="1164"/>
      <c r="BJ38" s="1164"/>
      <c r="BK38" s="1164"/>
      <c r="BL38" s="1164"/>
      <c r="BM38" s="1164"/>
      <c r="BN38" s="1164"/>
      <c r="BO38" s="1164"/>
      <c r="BP38" s="1164"/>
      <c r="BQ38" s="1164"/>
      <c r="BR38" s="1164"/>
      <c r="BS38" s="1164"/>
      <c r="BT38" s="1164"/>
      <c r="BU38" s="1164"/>
      <c r="BV38" s="1164"/>
      <c r="BW38" s="1164"/>
      <c r="BX38" s="1164"/>
      <c r="BY38" s="1164"/>
      <c r="BZ38" s="1164"/>
      <c r="CA38" s="1164"/>
      <c r="CB38" s="1164"/>
      <c r="CC38" s="1164"/>
      <c r="CD38" s="1164"/>
      <c r="CE38" s="1164"/>
      <c r="CF38" s="1164"/>
      <c r="CG38" s="1164"/>
      <c r="CH38" s="1164"/>
    </row>
    <row r="39" spans="1:96" ht="12" customHeight="1">
      <c r="A39" s="254">
        <v>6</v>
      </c>
      <c r="B39" s="89" t="s">
        <v>592</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row>
    <row r="40" spans="1:96" ht="13">
      <c r="A40" s="260">
        <v>7</v>
      </c>
      <c r="B40" s="261" t="s">
        <v>593</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5"/>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1"/>
  <cols>
    <col min="1" max="34" width="2.4140625" style="279" customWidth="1"/>
    <col min="35" max="256" width="8.83203125" style="279"/>
    <col min="257" max="290" width="2.4140625" style="279" customWidth="1"/>
    <col min="291" max="512" width="8.83203125" style="279"/>
    <col min="513" max="546" width="2.4140625" style="279" customWidth="1"/>
    <col min="547" max="768" width="8.83203125" style="279"/>
    <col min="769" max="802" width="2.4140625" style="279" customWidth="1"/>
    <col min="803" max="1024" width="8.83203125" style="279"/>
    <col min="1025" max="1058" width="2.4140625" style="279" customWidth="1"/>
    <col min="1059" max="1280" width="8.83203125" style="279"/>
    <col min="1281" max="1314" width="2.4140625" style="279" customWidth="1"/>
    <col min="1315" max="1536" width="8.83203125" style="279"/>
    <col min="1537" max="1570" width="2.4140625" style="279" customWidth="1"/>
    <col min="1571" max="1792" width="8.83203125" style="279"/>
    <col min="1793" max="1826" width="2.4140625" style="279" customWidth="1"/>
    <col min="1827" max="2048" width="8.83203125" style="279"/>
    <col min="2049" max="2082" width="2.4140625" style="279" customWidth="1"/>
    <col min="2083" max="2304" width="8.83203125" style="279"/>
    <col min="2305" max="2338" width="2.4140625" style="279" customWidth="1"/>
    <col min="2339" max="2560" width="8.83203125" style="279"/>
    <col min="2561" max="2594" width="2.4140625" style="279" customWidth="1"/>
    <col min="2595" max="2816" width="8.83203125" style="279"/>
    <col min="2817" max="2850" width="2.4140625" style="279" customWidth="1"/>
    <col min="2851" max="3072" width="8.83203125" style="279"/>
    <col min="3073" max="3106" width="2.4140625" style="279" customWidth="1"/>
    <col min="3107" max="3328" width="8.83203125" style="279"/>
    <col min="3329" max="3362" width="2.4140625" style="279" customWidth="1"/>
    <col min="3363" max="3584" width="8.83203125" style="279"/>
    <col min="3585" max="3618" width="2.4140625" style="279" customWidth="1"/>
    <col min="3619" max="3840" width="8.83203125" style="279"/>
    <col min="3841" max="3874" width="2.4140625" style="279" customWidth="1"/>
    <col min="3875" max="4096" width="8.83203125" style="279"/>
    <col min="4097" max="4130" width="2.4140625" style="279" customWidth="1"/>
    <col min="4131" max="4352" width="8.83203125" style="279"/>
    <col min="4353" max="4386" width="2.4140625" style="279" customWidth="1"/>
    <col min="4387" max="4608" width="8.83203125" style="279"/>
    <col min="4609" max="4642" width="2.4140625" style="279" customWidth="1"/>
    <col min="4643" max="4864" width="8.83203125" style="279"/>
    <col min="4865" max="4898" width="2.4140625" style="279" customWidth="1"/>
    <col min="4899" max="5120" width="8.83203125" style="279"/>
    <col min="5121" max="5154" width="2.4140625" style="279" customWidth="1"/>
    <col min="5155" max="5376" width="8.83203125" style="279"/>
    <col min="5377" max="5410" width="2.4140625" style="279" customWidth="1"/>
    <col min="5411" max="5632" width="8.83203125" style="279"/>
    <col min="5633" max="5666" width="2.4140625" style="279" customWidth="1"/>
    <col min="5667" max="5888" width="8.83203125" style="279"/>
    <col min="5889" max="5922" width="2.4140625" style="279" customWidth="1"/>
    <col min="5923" max="6144" width="8.83203125" style="279"/>
    <col min="6145" max="6178" width="2.4140625" style="279" customWidth="1"/>
    <col min="6179" max="6400" width="8.83203125" style="279"/>
    <col min="6401" max="6434" width="2.4140625" style="279" customWidth="1"/>
    <col min="6435" max="6656" width="8.83203125" style="279"/>
    <col min="6657" max="6690" width="2.4140625" style="279" customWidth="1"/>
    <col min="6691" max="6912" width="8.83203125" style="279"/>
    <col min="6913" max="6946" width="2.4140625" style="279" customWidth="1"/>
    <col min="6947" max="7168" width="8.83203125" style="279"/>
    <col min="7169" max="7202" width="2.4140625" style="279" customWidth="1"/>
    <col min="7203" max="7424" width="8.83203125" style="279"/>
    <col min="7425" max="7458" width="2.4140625" style="279" customWidth="1"/>
    <col min="7459" max="7680" width="8.83203125" style="279"/>
    <col min="7681" max="7714" width="2.4140625" style="279" customWidth="1"/>
    <col min="7715" max="7936" width="8.83203125" style="279"/>
    <col min="7937" max="7970" width="2.4140625" style="279" customWidth="1"/>
    <col min="7971" max="8192" width="8.83203125" style="279"/>
    <col min="8193" max="8226" width="2.4140625" style="279" customWidth="1"/>
    <col min="8227" max="8448" width="8.83203125" style="279"/>
    <col min="8449" max="8482" width="2.4140625" style="279" customWidth="1"/>
    <col min="8483" max="8704" width="8.83203125" style="279"/>
    <col min="8705" max="8738" width="2.4140625" style="279" customWidth="1"/>
    <col min="8739" max="8960" width="8.83203125" style="279"/>
    <col min="8961" max="8994" width="2.4140625" style="279" customWidth="1"/>
    <col min="8995" max="9216" width="8.83203125" style="279"/>
    <col min="9217" max="9250" width="2.4140625" style="279" customWidth="1"/>
    <col min="9251" max="9472" width="8.83203125" style="279"/>
    <col min="9473" max="9506" width="2.4140625" style="279" customWidth="1"/>
    <col min="9507" max="9728" width="8.83203125" style="279"/>
    <col min="9729" max="9762" width="2.4140625" style="279" customWidth="1"/>
    <col min="9763" max="9984" width="8.83203125" style="279"/>
    <col min="9985" max="10018" width="2.4140625" style="279" customWidth="1"/>
    <col min="10019" max="10240" width="8.83203125" style="279"/>
    <col min="10241" max="10274" width="2.4140625" style="279" customWidth="1"/>
    <col min="10275" max="10496" width="8.83203125" style="279"/>
    <col min="10497" max="10530" width="2.4140625" style="279" customWidth="1"/>
    <col min="10531" max="10752" width="8.83203125" style="279"/>
    <col min="10753" max="10786" width="2.4140625" style="279" customWidth="1"/>
    <col min="10787" max="11008" width="8.83203125" style="279"/>
    <col min="11009" max="11042" width="2.4140625" style="279" customWidth="1"/>
    <col min="11043" max="11264" width="8.83203125" style="279"/>
    <col min="11265" max="11298" width="2.4140625" style="279" customWidth="1"/>
    <col min="11299" max="11520" width="8.83203125" style="279"/>
    <col min="11521" max="11554" width="2.4140625" style="279" customWidth="1"/>
    <col min="11555" max="11776" width="8.83203125" style="279"/>
    <col min="11777" max="11810" width="2.4140625" style="279" customWidth="1"/>
    <col min="11811" max="12032" width="8.83203125" style="279"/>
    <col min="12033" max="12066" width="2.4140625" style="279" customWidth="1"/>
    <col min="12067" max="12288" width="8.83203125" style="279"/>
    <col min="12289" max="12322" width="2.4140625" style="279" customWidth="1"/>
    <col min="12323" max="12544" width="8.83203125" style="279"/>
    <col min="12545" max="12578" width="2.4140625" style="279" customWidth="1"/>
    <col min="12579" max="12800" width="8.83203125" style="279"/>
    <col min="12801" max="12834" width="2.4140625" style="279" customWidth="1"/>
    <col min="12835" max="13056" width="8.83203125" style="279"/>
    <col min="13057" max="13090" width="2.4140625" style="279" customWidth="1"/>
    <col min="13091" max="13312" width="8.83203125" style="279"/>
    <col min="13313" max="13346" width="2.4140625" style="279" customWidth="1"/>
    <col min="13347" max="13568" width="8.83203125" style="279"/>
    <col min="13569" max="13602" width="2.4140625" style="279" customWidth="1"/>
    <col min="13603" max="13824" width="8.83203125" style="279"/>
    <col min="13825" max="13858" width="2.4140625" style="279" customWidth="1"/>
    <col min="13859" max="14080" width="8.83203125" style="279"/>
    <col min="14081" max="14114" width="2.4140625" style="279" customWidth="1"/>
    <col min="14115" max="14336" width="8.83203125" style="279"/>
    <col min="14337" max="14370" width="2.4140625" style="279" customWidth="1"/>
    <col min="14371" max="14592" width="8.83203125" style="279"/>
    <col min="14593" max="14626" width="2.4140625" style="279" customWidth="1"/>
    <col min="14627" max="14848" width="8.83203125" style="279"/>
    <col min="14849" max="14882" width="2.4140625" style="279" customWidth="1"/>
    <col min="14883" max="15104" width="8.83203125" style="279"/>
    <col min="15105" max="15138" width="2.4140625" style="279" customWidth="1"/>
    <col min="15139" max="15360" width="8.83203125" style="279"/>
    <col min="15361" max="15394" width="2.4140625" style="279" customWidth="1"/>
    <col min="15395" max="15616" width="8.83203125" style="279"/>
    <col min="15617" max="15650" width="2.4140625" style="279" customWidth="1"/>
    <col min="15651" max="15872" width="8.83203125" style="279"/>
    <col min="15873" max="15906" width="2.4140625" style="279" customWidth="1"/>
    <col min="15907" max="16128" width="8.83203125" style="279"/>
    <col min="16129" max="16162" width="2.4140625" style="279" customWidth="1"/>
    <col min="16163" max="16384" width="8.83203125" style="279"/>
  </cols>
  <sheetData>
    <row r="1" spans="1:42" s="254" customFormat="1" ht="18.75" customHeight="1">
      <c r="A1" s="227"/>
      <c r="B1" s="228"/>
      <c r="C1" s="228"/>
      <c r="D1" s="228"/>
      <c r="E1" s="229"/>
      <c r="F1" s="228"/>
      <c r="G1" s="228"/>
      <c r="H1" s="228"/>
      <c r="I1" s="228"/>
      <c r="J1" s="228"/>
      <c r="R1" s="1446" t="s">
        <v>556</v>
      </c>
      <c r="S1" s="1310"/>
      <c r="T1" s="1310"/>
      <c r="U1" s="1310"/>
      <c r="V1" s="1310"/>
      <c r="W1" s="254" t="s">
        <v>557</v>
      </c>
      <c r="X1" s="1447"/>
      <c r="Y1" s="1447"/>
      <c r="Z1" s="1447"/>
      <c r="AA1" s="1447"/>
      <c r="AB1" s="1447"/>
      <c r="AC1" s="1447"/>
      <c r="AD1" s="1447"/>
      <c r="AE1" s="1447"/>
      <c r="AF1" s="1447"/>
      <c r="AG1" s="1447"/>
      <c r="AH1" s="254" t="s">
        <v>63</v>
      </c>
    </row>
    <row r="2" spans="1:42" s="254" customFormat="1" ht="18.75" customHeight="1">
      <c r="B2" s="228"/>
      <c r="C2" s="228"/>
      <c r="D2" s="228"/>
      <c r="E2" s="228"/>
      <c r="F2" s="228"/>
      <c r="G2" s="228"/>
      <c r="H2" s="228"/>
      <c r="I2" s="228"/>
      <c r="J2" s="228"/>
      <c r="R2" s="1446" t="s">
        <v>475</v>
      </c>
      <c r="S2" s="1310"/>
      <c r="T2" s="1310"/>
      <c r="U2" s="1310"/>
      <c r="V2" s="1310"/>
      <c r="W2" s="254" t="s">
        <v>557</v>
      </c>
      <c r="X2" s="1448"/>
      <c r="Y2" s="1449"/>
      <c r="Z2" s="1449"/>
      <c r="AA2" s="1449"/>
      <c r="AB2" s="1449"/>
      <c r="AC2" s="1449"/>
      <c r="AD2" s="1449"/>
      <c r="AE2" s="1449"/>
      <c r="AF2" s="1449"/>
      <c r="AG2" s="1449"/>
      <c r="AH2" s="254" t="s">
        <v>63</v>
      </c>
    </row>
    <row r="3" spans="1:42" s="254" customFormat="1" ht="18.75" customHeight="1">
      <c r="A3" s="236" t="s">
        <v>558</v>
      </c>
      <c r="B3" s="263"/>
      <c r="C3" s="263"/>
      <c r="D3" s="263"/>
      <c r="E3" s="263"/>
      <c r="F3" s="263"/>
      <c r="G3" s="263"/>
      <c r="H3" s="263"/>
      <c r="I3" s="263"/>
      <c r="S3" s="263"/>
      <c r="T3" s="263"/>
      <c r="X3" s="263"/>
      <c r="Y3" s="263"/>
      <c r="AA3" s="264"/>
      <c r="AB3" s="234"/>
      <c r="AC3" s="265"/>
      <c r="AD3" s="263"/>
      <c r="AE3" s="265"/>
      <c r="AF3" s="263"/>
    </row>
    <row r="4" spans="1:42" s="254" customFormat="1" ht="18.75" customHeight="1">
      <c r="A4" s="263" t="s">
        <v>594</v>
      </c>
      <c r="B4" s="263"/>
      <c r="C4" s="263"/>
      <c r="D4" s="263"/>
      <c r="E4" s="263"/>
      <c r="F4" s="263"/>
      <c r="G4" s="263"/>
      <c r="H4" s="263"/>
      <c r="I4" s="263"/>
      <c r="S4" s="263"/>
      <c r="T4" s="263"/>
      <c r="X4" s="263"/>
      <c r="Y4" s="263"/>
      <c r="AA4" s="264"/>
      <c r="AB4" s="234"/>
      <c r="AC4" s="265"/>
      <c r="AD4" s="263"/>
      <c r="AE4" s="265"/>
      <c r="AF4" s="263"/>
    </row>
    <row r="5" spans="1:42" s="254" customFormat="1" ht="18.75" customHeight="1" thickBot="1">
      <c r="A5" s="266" t="s">
        <v>595</v>
      </c>
      <c r="B5" s="263"/>
      <c r="C5" s="263"/>
      <c r="D5" s="263"/>
      <c r="E5" s="263"/>
      <c r="F5" s="263"/>
      <c r="G5" s="263"/>
      <c r="H5" s="263"/>
      <c r="I5" s="263"/>
      <c r="S5" s="263"/>
      <c r="T5" s="263"/>
      <c r="X5" s="263"/>
      <c r="Y5" s="263"/>
      <c r="AA5" s="1450" t="s">
        <v>561</v>
      </c>
      <c r="AB5" s="1315"/>
      <c r="AC5" s="265"/>
      <c r="AD5" s="263" t="s">
        <v>49</v>
      </c>
      <c r="AE5" s="265"/>
      <c r="AF5" s="263" t="s">
        <v>562</v>
      </c>
    </row>
    <row r="6" spans="1:42" s="254" customFormat="1" ht="18" customHeight="1">
      <c r="A6" s="1461" t="s">
        <v>563</v>
      </c>
      <c r="B6" s="1462"/>
      <c r="C6" s="1462"/>
      <c r="D6" s="1463"/>
      <c r="E6" s="1470" t="s">
        <v>564</v>
      </c>
      <c r="F6" s="1462"/>
      <c r="G6" s="1462"/>
      <c r="H6" s="1462"/>
      <c r="I6" s="1462"/>
      <c r="J6" s="1471"/>
      <c r="K6" s="1476" t="s">
        <v>565</v>
      </c>
      <c r="L6" s="1477"/>
      <c r="M6" s="1477"/>
      <c r="N6" s="1477"/>
      <c r="O6" s="1477"/>
      <c r="P6" s="1477"/>
      <c r="Q6" s="1477"/>
      <c r="R6" s="1478"/>
      <c r="S6" s="1479" t="s">
        <v>596</v>
      </c>
      <c r="T6" s="1480"/>
      <c r="U6" s="1480"/>
      <c r="V6" s="1480"/>
      <c r="W6" s="1480"/>
      <c r="X6" s="1480"/>
      <c r="Y6" s="1480"/>
      <c r="Z6" s="1480"/>
      <c r="AA6" s="1480"/>
      <c r="AB6" s="1480"/>
      <c r="AC6" s="1480"/>
      <c r="AD6" s="1480"/>
      <c r="AE6" s="1481" t="s">
        <v>567</v>
      </c>
      <c r="AF6" s="1482"/>
      <c r="AG6" s="1482"/>
      <c r="AH6" s="1483"/>
    </row>
    <row r="7" spans="1:42" s="254" customFormat="1" ht="18" customHeight="1">
      <c r="A7" s="1464"/>
      <c r="B7" s="1465"/>
      <c r="C7" s="1465"/>
      <c r="D7" s="1466"/>
      <c r="E7" s="1472"/>
      <c r="F7" s="1465"/>
      <c r="G7" s="1465"/>
      <c r="H7" s="1465"/>
      <c r="I7" s="1465"/>
      <c r="J7" s="1473"/>
      <c r="K7" s="1488" t="s">
        <v>568</v>
      </c>
      <c r="L7" s="1489"/>
      <c r="M7" s="1489"/>
      <c r="N7" s="1489"/>
      <c r="O7" s="1489"/>
      <c r="P7" s="1489"/>
      <c r="Q7" s="1489"/>
      <c r="R7" s="1490"/>
      <c r="S7" s="1491" t="s">
        <v>597</v>
      </c>
      <c r="T7" s="1492"/>
      <c r="U7" s="1492"/>
      <c r="V7" s="1493"/>
      <c r="W7" s="1494" t="s">
        <v>598</v>
      </c>
      <c r="X7" s="1494"/>
      <c r="Y7" s="1494"/>
      <c r="Z7" s="1494"/>
      <c r="AA7" s="1492" t="s">
        <v>598</v>
      </c>
      <c r="AB7" s="1494"/>
      <c r="AC7" s="1494"/>
      <c r="AD7" s="1493"/>
      <c r="AE7" s="1484"/>
      <c r="AF7" s="1357"/>
      <c r="AG7" s="1357"/>
      <c r="AH7" s="1360"/>
    </row>
    <row r="8" spans="1:42" s="254" customFormat="1" ht="18" customHeight="1" thickBot="1">
      <c r="A8" s="1467"/>
      <c r="B8" s="1468"/>
      <c r="C8" s="1468"/>
      <c r="D8" s="1469"/>
      <c r="E8" s="1474"/>
      <c r="F8" s="1468"/>
      <c r="G8" s="1468"/>
      <c r="H8" s="1468"/>
      <c r="I8" s="1468"/>
      <c r="J8" s="1475"/>
      <c r="K8" s="1495" t="s">
        <v>577</v>
      </c>
      <c r="L8" s="1496"/>
      <c r="M8" s="1496"/>
      <c r="N8" s="1496"/>
      <c r="O8" s="1496"/>
      <c r="P8" s="1496"/>
      <c r="Q8" s="1496"/>
      <c r="R8" s="1497"/>
      <c r="S8" s="1498" t="s">
        <v>578</v>
      </c>
      <c r="T8" s="1499"/>
      <c r="U8" s="1500"/>
      <c r="V8" s="267" t="s">
        <v>579</v>
      </c>
      <c r="W8" s="1501" t="s">
        <v>578</v>
      </c>
      <c r="X8" s="1499"/>
      <c r="Y8" s="1500"/>
      <c r="Z8" s="268" t="s">
        <v>579</v>
      </c>
      <c r="AA8" s="1502" t="s">
        <v>578</v>
      </c>
      <c r="AB8" s="1499"/>
      <c r="AC8" s="1500"/>
      <c r="AD8" s="267" t="s">
        <v>579</v>
      </c>
      <c r="AE8" s="1485"/>
      <c r="AF8" s="1486"/>
      <c r="AG8" s="1486"/>
      <c r="AH8" s="1487"/>
    </row>
    <row r="9" spans="1:42" s="254" customFormat="1" ht="18" customHeight="1">
      <c r="A9" s="1435"/>
      <c r="B9" s="1436"/>
      <c r="C9" s="1436"/>
      <c r="D9" s="1437"/>
      <c r="E9" s="1404"/>
      <c r="F9" s="1420"/>
      <c r="G9" s="1420"/>
      <c r="H9" s="1420"/>
      <c r="I9" s="1420"/>
      <c r="J9" s="1421"/>
      <c r="K9" s="1362" t="s">
        <v>580</v>
      </c>
      <c r="L9" s="1363"/>
      <c r="M9" s="1363"/>
      <c r="N9" s="1363"/>
      <c r="O9" s="1363"/>
      <c r="P9" s="1363"/>
      <c r="Q9" s="1363"/>
      <c r="R9" s="1364"/>
      <c r="S9" s="1441"/>
      <c r="T9" s="1442"/>
      <c r="U9" s="1443"/>
      <c r="V9" s="1444"/>
      <c r="W9" s="1445"/>
      <c r="X9" s="1442"/>
      <c r="Y9" s="1443"/>
      <c r="Z9" s="1444"/>
      <c r="AA9" s="1445"/>
      <c r="AB9" s="1442"/>
      <c r="AC9" s="1443"/>
      <c r="AD9" s="1451"/>
      <c r="AE9" s="1452"/>
      <c r="AF9" s="1453"/>
      <c r="AG9" s="1453"/>
      <c r="AH9" s="1454"/>
      <c r="AI9" s="269"/>
      <c r="AJ9" s="269"/>
      <c r="AK9" s="269"/>
      <c r="AL9" s="269"/>
      <c r="AM9" s="269"/>
      <c r="AN9" s="269"/>
      <c r="AO9" s="269"/>
      <c r="AP9" s="269"/>
    </row>
    <row r="10" spans="1:42" s="254" customFormat="1" ht="18" customHeight="1" thickBot="1">
      <c r="A10" s="1438"/>
      <c r="B10" s="1439"/>
      <c r="C10" s="1439"/>
      <c r="D10" s="1440"/>
      <c r="E10" s="1422"/>
      <c r="F10" s="1423"/>
      <c r="G10" s="1423"/>
      <c r="H10" s="1423"/>
      <c r="I10" s="1423"/>
      <c r="J10" s="1424"/>
      <c r="K10" s="270"/>
      <c r="L10" s="271"/>
      <c r="M10" s="272"/>
      <c r="N10" s="271" t="s">
        <v>49</v>
      </c>
      <c r="O10" s="272"/>
      <c r="P10" s="271" t="s">
        <v>283</v>
      </c>
      <c r="Q10" s="272"/>
      <c r="R10" s="273" t="s">
        <v>473</v>
      </c>
      <c r="S10" s="1411"/>
      <c r="T10" s="1412"/>
      <c r="U10" s="1413"/>
      <c r="V10" s="1415"/>
      <c r="W10" s="1419"/>
      <c r="X10" s="1412"/>
      <c r="Y10" s="1413"/>
      <c r="Z10" s="1415"/>
      <c r="AA10" s="1419"/>
      <c r="AB10" s="1412"/>
      <c r="AC10" s="1413"/>
      <c r="AD10" s="1426"/>
      <c r="AE10" s="1455"/>
      <c r="AF10" s="1456"/>
      <c r="AG10" s="1456"/>
      <c r="AH10" s="1457"/>
      <c r="AI10" s="269"/>
      <c r="AJ10" s="269"/>
      <c r="AK10" s="269"/>
      <c r="AL10" s="269"/>
      <c r="AM10" s="269"/>
      <c r="AN10" s="269"/>
      <c r="AO10" s="269"/>
      <c r="AP10" s="269"/>
    </row>
    <row r="11" spans="1:42" s="254" customFormat="1" ht="18" customHeight="1">
      <c r="A11" s="1398"/>
      <c r="B11" s="1420"/>
      <c r="C11" s="1420"/>
      <c r="D11" s="1427"/>
      <c r="E11" s="1404"/>
      <c r="F11" s="1420"/>
      <c r="G11" s="1420"/>
      <c r="H11" s="1420"/>
      <c r="I11" s="1420"/>
      <c r="J11" s="1421"/>
      <c r="K11" s="1362" t="s">
        <v>580</v>
      </c>
      <c r="L11" s="1363"/>
      <c r="M11" s="1363"/>
      <c r="N11" s="1363"/>
      <c r="O11" s="1363"/>
      <c r="P11" s="1363"/>
      <c r="Q11" s="1363"/>
      <c r="R11" s="1364"/>
      <c r="S11" s="1408"/>
      <c r="T11" s="1409"/>
      <c r="U11" s="1410"/>
      <c r="V11" s="1414"/>
      <c r="W11" s="1416"/>
      <c r="X11" s="1417"/>
      <c r="Y11" s="1418"/>
      <c r="Z11" s="1414"/>
      <c r="AA11" s="1416"/>
      <c r="AB11" s="1417"/>
      <c r="AC11" s="1418"/>
      <c r="AD11" s="1425"/>
      <c r="AE11" s="1455"/>
      <c r="AF11" s="1456"/>
      <c r="AG11" s="1456"/>
      <c r="AH11" s="1457"/>
      <c r="AI11" s="269"/>
      <c r="AJ11" s="269"/>
      <c r="AK11" s="269"/>
      <c r="AL11" s="269"/>
      <c r="AM11" s="269"/>
      <c r="AN11" s="269"/>
      <c r="AO11" s="269"/>
      <c r="AP11" s="269"/>
    </row>
    <row r="12" spans="1:42" s="254" customFormat="1" ht="18" customHeight="1" thickBot="1">
      <c r="A12" s="1401"/>
      <c r="B12" s="1423"/>
      <c r="C12" s="1423"/>
      <c r="D12" s="1428"/>
      <c r="E12" s="1422"/>
      <c r="F12" s="1423"/>
      <c r="G12" s="1423"/>
      <c r="H12" s="1423"/>
      <c r="I12" s="1423"/>
      <c r="J12" s="1424"/>
      <c r="K12" s="270"/>
      <c r="L12" s="271"/>
      <c r="M12" s="272"/>
      <c r="N12" s="271" t="s">
        <v>49</v>
      </c>
      <c r="O12" s="272"/>
      <c r="P12" s="271" t="s">
        <v>283</v>
      </c>
      <c r="Q12" s="272"/>
      <c r="R12" s="273" t="s">
        <v>473</v>
      </c>
      <c r="S12" s="1411"/>
      <c r="T12" s="1412"/>
      <c r="U12" s="1413"/>
      <c r="V12" s="1415"/>
      <c r="W12" s="1419"/>
      <c r="X12" s="1412"/>
      <c r="Y12" s="1413"/>
      <c r="Z12" s="1415"/>
      <c r="AA12" s="1419"/>
      <c r="AB12" s="1412"/>
      <c r="AC12" s="1413"/>
      <c r="AD12" s="1426"/>
      <c r="AE12" s="1455"/>
      <c r="AF12" s="1456"/>
      <c r="AG12" s="1456"/>
      <c r="AH12" s="1457"/>
      <c r="AI12" s="274"/>
      <c r="AJ12" s="275"/>
      <c r="AK12" s="275"/>
      <c r="AL12" s="275"/>
      <c r="AM12" s="275"/>
      <c r="AN12" s="275"/>
      <c r="AO12" s="275"/>
      <c r="AP12" s="269"/>
    </row>
    <row r="13" spans="1:42" s="254" customFormat="1" ht="18" customHeight="1">
      <c r="A13" s="1398"/>
      <c r="B13" s="1420"/>
      <c r="C13" s="1420"/>
      <c r="D13" s="1427"/>
      <c r="E13" s="1404"/>
      <c r="F13" s="1420"/>
      <c r="G13" s="1420"/>
      <c r="H13" s="1420"/>
      <c r="I13" s="1420"/>
      <c r="J13" s="1421"/>
      <c r="K13" s="1362" t="s">
        <v>580</v>
      </c>
      <c r="L13" s="1363"/>
      <c r="M13" s="1363"/>
      <c r="N13" s="1363"/>
      <c r="O13" s="1363"/>
      <c r="P13" s="1363"/>
      <c r="Q13" s="1363"/>
      <c r="R13" s="1364"/>
      <c r="S13" s="1430"/>
      <c r="T13" s="1417"/>
      <c r="U13" s="1418"/>
      <c r="V13" s="1431"/>
      <c r="W13" s="1416"/>
      <c r="X13" s="1417"/>
      <c r="Y13" s="1418"/>
      <c r="Z13" s="1433"/>
      <c r="AA13" s="1417"/>
      <c r="AB13" s="1417"/>
      <c r="AC13" s="1418"/>
      <c r="AD13" s="1431"/>
      <c r="AE13" s="1455"/>
      <c r="AF13" s="1456"/>
      <c r="AG13" s="1456"/>
      <c r="AH13" s="1457"/>
      <c r="AI13" s="274"/>
      <c r="AJ13" s="275"/>
      <c r="AK13" s="275"/>
      <c r="AL13" s="275"/>
      <c r="AM13" s="275"/>
      <c r="AN13" s="275"/>
      <c r="AO13" s="275"/>
      <c r="AP13" s="269"/>
    </row>
    <row r="14" spans="1:42" s="254" customFormat="1" ht="18" customHeight="1" thickBot="1">
      <c r="A14" s="1401"/>
      <c r="B14" s="1423"/>
      <c r="C14" s="1423"/>
      <c r="D14" s="1428"/>
      <c r="E14" s="1422"/>
      <c r="F14" s="1423"/>
      <c r="G14" s="1423"/>
      <c r="H14" s="1423"/>
      <c r="I14" s="1423"/>
      <c r="J14" s="1424"/>
      <c r="K14" s="270"/>
      <c r="L14" s="271"/>
      <c r="M14" s="272"/>
      <c r="N14" s="271" t="s">
        <v>49</v>
      </c>
      <c r="O14" s="272"/>
      <c r="P14" s="271" t="s">
        <v>283</v>
      </c>
      <c r="Q14" s="272"/>
      <c r="R14" s="273" t="s">
        <v>473</v>
      </c>
      <c r="S14" s="1411"/>
      <c r="T14" s="1412"/>
      <c r="U14" s="1413"/>
      <c r="V14" s="1432"/>
      <c r="W14" s="1419"/>
      <c r="X14" s="1412"/>
      <c r="Y14" s="1413"/>
      <c r="Z14" s="1434"/>
      <c r="AA14" s="1412"/>
      <c r="AB14" s="1412"/>
      <c r="AC14" s="1413"/>
      <c r="AD14" s="1432"/>
      <c r="AE14" s="1455"/>
      <c r="AF14" s="1456"/>
      <c r="AG14" s="1456"/>
      <c r="AH14" s="1457"/>
      <c r="AI14" s="274"/>
      <c r="AJ14" s="275"/>
      <c r="AK14" s="275"/>
      <c r="AL14" s="275"/>
      <c r="AM14" s="275"/>
      <c r="AN14" s="275"/>
      <c r="AO14" s="275"/>
      <c r="AP14" s="269"/>
    </row>
    <row r="15" spans="1:42" s="254" customFormat="1" ht="18" customHeight="1">
      <c r="A15" s="1398"/>
      <c r="B15" s="1420"/>
      <c r="C15" s="1420"/>
      <c r="D15" s="1427"/>
      <c r="E15" s="1404"/>
      <c r="F15" s="1420"/>
      <c r="G15" s="1420"/>
      <c r="H15" s="1420"/>
      <c r="I15" s="1420"/>
      <c r="J15" s="1421"/>
      <c r="K15" s="1362" t="s">
        <v>580</v>
      </c>
      <c r="L15" s="1363"/>
      <c r="M15" s="1363"/>
      <c r="N15" s="1363"/>
      <c r="O15" s="1363"/>
      <c r="P15" s="1363"/>
      <c r="Q15" s="1363"/>
      <c r="R15" s="1364"/>
      <c r="S15" s="1408"/>
      <c r="T15" s="1409"/>
      <c r="U15" s="1410"/>
      <c r="V15" s="1414"/>
      <c r="W15" s="1429"/>
      <c r="X15" s="1409"/>
      <c r="Y15" s="1410"/>
      <c r="Z15" s="1414"/>
      <c r="AA15" s="1429"/>
      <c r="AB15" s="1409"/>
      <c r="AC15" s="1410"/>
      <c r="AD15" s="1425"/>
      <c r="AE15" s="1455"/>
      <c r="AF15" s="1456"/>
      <c r="AG15" s="1456"/>
      <c r="AH15" s="1457"/>
      <c r="AI15" s="274"/>
      <c r="AJ15" s="275"/>
      <c r="AK15" s="275"/>
      <c r="AL15" s="275"/>
      <c r="AM15" s="275"/>
      <c r="AN15" s="275"/>
      <c r="AO15" s="275"/>
      <c r="AP15" s="269"/>
    </row>
    <row r="16" spans="1:42" s="254" customFormat="1" ht="18" customHeight="1" thickBot="1">
      <c r="A16" s="1401"/>
      <c r="B16" s="1423"/>
      <c r="C16" s="1423"/>
      <c r="D16" s="1428"/>
      <c r="E16" s="1422"/>
      <c r="F16" s="1423"/>
      <c r="G16" s="1423"/>
      <c r="H16" s="1423"/>
      <c r="I16" s="1423"/>
      <c r="J16" s="1424"/>
      <c r="K16" s="270"/>
      <c r="L16" s="271"/>
      <c r="M16" s="272"/>
      <c r="N16" s="271" t="s">
        <v>49</v>
      </c>
      <c r="O16" s="272"/>
      <c r="P16" s="271" t="s">
        <v>283</v>
      </c>
      <c r="Q16" s="272"/>
      <c r="R16" s="273" t="s">
        <v>473</v>
      </c>
      <c r="S16" s="1411"/>
      <c r="T16" s="1412"/>
      <c r="U16" s="1413"/>
      <c r="V16" s="1415"/>
      <c r="W16" s="1419"/>
      <c r="X16" s="1412"/>
      <c r="Y16" s="1413"/>
      <c r="Z16" s="1415"/>
      <c r="AA16" s="1419"/>
      <c r="AB16" s="1412"/>
      <c r="AC16" s="1413"/>
      <c r="AD16" s="1426"/>
      <c r="AE16" s="1455"/>
      <c r="AF16" s="1456"/>
      <c r="AG16" s="1456"/>
      <c r="AH16" s="1457"/>
      <c r="AI16" s="274"/>
      <c r="AJ16" s="275"/>
      <c r="AK16" s="275"/>
      <c r="AL16" s="275"/>
      <c r="AM16" s="275"/>
      <c r="AN16" s="275"/>
      <c r="AO16" s="275"/>
      <c r="AP16" s="269"/>
    </row>
    <row r="17" spans="1:50" s="254" customFormat="1" ht="18" customHeight="1">
      <c r="A17" s="1398"/>
      <c r="B17" s="1399"/>
      <c r="C17" s="1399"/>
      <c r="D17" s="1400"/>
      <c r="E17" s="1404"/>
      <c r="F17" s="1420"/>
      <c r="G17" s="1420"/>
      <c r="H17" s="1420"/>
      <c r="I17" s="1420"/>
      <c r="J17" s="1421"/>
      <c r="K17" s="1362" t="s">
        <v>580</v>
      </c>
      <c r="L17" s="1363"/>
      <c r="M17" s="1363"/>
      <c r="N17" s="1363"/>
      <c r="O17" s="1363"/>
      <c r="P17" s="1363"/>
      <c r="Q17" s="1363"/>
      <c r="R17" s="1364"/>
      <c r="S17" s="1408"/>
      <c r="T17" s="1409"/>
      <c r="U17" s="1410"/>
      <c r="V17" s="1414"/>
      <c r="W17" s="1416"/>
      <c r="X17" s="1417"/>
      <c r="Y17" s="1418"/>
      <c r="Z17" s="1414"/>
      <c r="AA17" s="1416"/>
      <c r="AB17" s="1417"/>
      <c r="AC17" s="1418"/>
      <c r="AD17" s="1425"/>
      <c r="AE17" s="1455"/>
      <c r="AF17" s="1456"/>
      <c r="AG17" s="1456"/>
      <c r="AH17" s="1457"/>
      <c r="AI17" s="274"/>
      <c r="AJ17" s="275"/>
      <c r="AK17" s="275"/>
      <c r="AL17" s="275"/>
      <c r="AM17" s="275"/>
      <c r="AN17" s="275"/>
      <c r="AO17" s="275"/>
      <c r="AP17" s="269"/>
    </row>
    <row r="18" spans="1:50" s="254" customFormat="1" ht="18" customHeight="1" thickBot="1">
      <c r="A18" s="1401"/>
      <c r="B18" s="1402"/>
      <c r="C18" s="1402"/>
      <c r="D18" s="1403"/>
      <c r="E18" s="1422"/>
      <c r="F18" s="1423"/>
      <c r="G18" s="1423"/>
      <c r="H18" s="1423"/>
      <c r="I18" s="1423"/>
      <c r="J18" s="1424"/>
      <c r="K18" s="270"/>
      <c r="L18" s="271"/>
      <c r="M18" s="272"/>
      <c r="N18" s="271" t="s">
        <v>49</v>
      </c>
      <c r="O18" s="272"/>
      <c r="P18" s="271" t="s">
        <v>283</v>
      </c>
      <c r="Q18" s="272"/>
      <c r="R18" s="273" t="s">
        <v>473</v>
      </c>
      <c r="S18" s="1411"/>
      <c r="T18" s="1412"/>
      <c r="U18" s="1413"/>
      <c r="V18" s="1415"/>
      <c r="W18" s="1419"/>
      <c r="X18" s="1412"/>
      <c r="Y18" s="1413"/>
      <c r="Z18" s="1415"/>
      <c r="AA18" s="1419"/>
      <c r="AB18" s="1412"/>
      <c r="AC18" s="1413"/>
      <c r="AD18" s="1426"/>
      <c r="AE18" s="1455"/>
      <c r="AF18" s="1456"/>
      <c r="AG18" s="1456"/>
      <c r="AH18" s="1457"/>
      <c r="AI18" s="269"/>
      <c r="AJ18" s="269"/>
      <c r="AK18" s="269"/>
      <c r="AL18" s="269"/>
      <c r="AM18" s="269"/>
      <c r="AN18" s="269"/>
      <c r="AO18" s="269"/>
      <c r="AP18" s="269"/>
    </row>
    <row r="19" spans="1:50" s="254" customFormat="1" ht="18" customHeight="1">
      <c r="A19" s="1398"/>
      <c r="B19" s="1399"/>
      <c r="C19" s="1399"/>
      <c r="D19" s="1400"/>
      <c r="E19" s="1404"/>
      <c r="F19" s="1399"/>
      <c r="G19" s="1399"/>
      <c r="H19" s="1399"/>
      <c r="I19" s="1399"/>
      <c r="J19" s="1405"/>
      <c r="K19" s="1362" t="s">
        <v>580</v>
      </c>
      <c r="L19" s="1363"/>
      <c r="M19" s="1363"/>
      <c r="N19" s="1363"/>
      <c r="O19" s="1363"/>
      <c r="P19" s="1363"/>
      <c r="Q19" s="1363"/>
      <c r="R19" s="1364"/>
      <c r="S19" s="1408"/>
      <c r="T19" s="1409"/>
      <c r="U19" s="1410"/>
      <c r="V19" s="1414"/>
      <c r="W19" s="1416"/>
      <c r="X19" s="1417"/>
      <c r="Y19" s="1418"/>
      <c r="Z19" s="1414"/>
      <c r="AA19" s="1416"/>
      <c r="AB19" s="1417"/>
      <c r="AC19" s="1418"/>
      <c r="AD19" s="1425"/>
      <c r="AE19" s="1455"/>
      <c r="AF19" s="1456"/>
      <c r="AG19" s="1456"/>
      <c r="AH19" s="1457"/>
      <c r="AI19" s="269"/>
      <c r="AJ19" s="269"/>
      <c r="AK19" s="269"/>
      <c r="AL19" s="269"/>
      <c r="AM19" s="269"/>
      <c r="AN19" s="269"/>
      <c r="AO19" s="269"/>
      <c r="AP19" s="269"/>
    </row>
    <row r="20" spans="1:50" s="254" customFormat="1" ht="18" customHeight="1" thickBot="1">
      <c r="A20" s="1401"/>
      <c r="B20" s="1402"/>
      <c r="C20" s="1402"/>
      <c r="D20" s="1403"/>
      <c r="E20" s="1406"/>
      <c r="F20" s="1402"/>
      <c r="G20" s="1402"/>
      <c r="H20" s="1402"/>
      <c r="I20" s="1402"/>
      <c r="J20" s="1407"/>
      <c r="K20" s="270"/>
      <c r="L20" s="271"/>
      <c r="M20" s="272"/>
      <c r="N20" s="271" t="s">
        <v>49</v>
      </c>
      <c r="O20" s="272"/>
      <c r="P20" s="271" t="s">
        <v>283</v>
      </c>
      <c r="Q20" s="272"/>
      <c r="R20" s="273" t="s">
        <v>473</v>
      </c>
      <c r="S20" s="1411"/>
      <c r="T20" s="1412"/>
      <c r="U20" s="1413"/>
      <c r="V20" s="1415"/>
      <c r="W20" s="1419"/>
      <c r="X20" s="1412"/>
      <c r="Y20" s="1413"/>
      <c r="Z20" s="1415"/>
      <c r="AA20" s="1419"/>
      <c r="AB20" s="1412"/>
      <c r="AC20" s="1413"/>
      <c r="AD20" s="1426"/>
      <c r="AE20" s="1455"/>
      <c r="AF20" s="1456"/>
      <c r="AG20" s="1456"/>
      <c r="AH20" s="1457"/>
      <c r="AI20" s="269"/>
      <c r="AJ20" s="269"/>
      <c r="AK20" s="269"/>
      <c r="AL20" s="269"/>
      <c r="AM20" s="269"/>
      <c r="AN20" s="269"/>
      <c r="AO20" s="269"/>
      <c r="AP20" s="269"/>
    </row>
    <row r="21" spans="1:50" s="254" customFormat="1" ht="18" customHeight="1">
      <c r="A21" s="1381"/>
      <c r="B21" s="1382"/>
      <c r="C21" s="1382"/>
      <c r="D21" s="1383"/>
      <c r="E21" s="1387"/>
      <c r="F21" s="1382"/>
      <c r="G21" s="1382"/>
      <c r="H21" s="1382"/>
      <c r="I21" s="1382"/>
      <c r="J21" s="1388"/>
      <c r="K21" s="1362" t="s">
        <v>580</v>
      </c>
      <c r="L21" s="1363"/>
      <c r="M21" s="1363"/>
      <c r="N21" s="1363"/>
      <c r="O21" s="1363"/>
      <c r="P21" s="1363"/>
      <c r="Q21" s="1363"/>
      <c r="R21" s="1364"/>
      <c r="S21" s="1365"/>
      <c r="T21" s="1366"/>
      <c r="U21" s="1367"/>
      <c r="V21" s="1371"/>
      <c r="W21" s="1373"/>
      <c r="X21" s="1366"/>
      <c r="Y21" s="1367"/>
      <c r="Z21" s="1375"/>
      <c r="AA21" s="1377"/>
      <c r="AB21" s="1366"/>
      <c r="AC21" s="1367"/>
      <c r="AD21" s="1371"/>
      <c r="AE21" s="1455"/>
      <c r="AF21" s="1456"/>
      <c r="AG21" s="1456"/>
      <c r="AH21" s="1457"/>
      <c r="AI21" s="269"/>
      <c r="AJ21" s="269"/>
      <c r="AK21" s="269"/>
      <c r="AL21" s="269"/>
      <c r="AM21" s="269"/>
      <c r="AN21" s="269"/>
      <c r="AO21" s="269"/>
      <c r="AP21" s="269"/>
    </row>
    <row r="22" spans="1:50" s="254" customFormat="1" ht="18" customHeight="1" thickBot="1">
      <c r="A22" s="1384"/>
      <c r="B22" s="1385"/>
      <c r="C22" s="1385"/>
      <c r="D22" s="1386"/>
      <c r="E22" s="1389"/>
      <c r="F22" s="1385"/>
      <c r="G22" s="1385"/>
      <c r="H22" s="1385"/>
      <c r="I22" s="1385"/>
      <c r="J22" s="1390"/>
      <c r="K22" s="270"/>
      <c r="L22" s="271"/>
      <c r="M22" s="272"/>
      <c r="N22" s="271" t="s">
        <v>49</v>
      </c>
      <c r="O22" s="272"/>
      <c r="P22" s="271" t="s">
        <v>283</v>
      </c>
      <c r="Q22" s="272"/>
      <c r="R22" s="273" t="s">
        <v>473</v>
      </c>
      <c r="S22" s="1391"/>
      <c r="T22" s="1392"/>
      <c r="U22" s="1393"/>
      <c r="V22" s="1394"/>
      <c r="W22" s="1395"/>
      <c r="X22" s="1392"/>
      <c r="Y22" s="1393"/>
      <c r="Z22" s="1396"/>
      <c r="AA22" s="1397"/>
      <c r="AB22" s="1392"/>
      <c r="AC22" s="1393"/>
      <c r="AD22" s="1394"/>
      <c r="AE22" s="1455"/>
      <c r="AF22" s="1456"/>
      <c r="AG22" s="1456"/>
      <c r="AH22" s="1457"/>
      <c r="AI22" s="269"/>
      <c r="AJ22" s="269"/>
      <c r="AK22" s="269"/>
      <c r="AL22" s="269"/>
      <c r="AM22" s="269"/>
      <c r="AN22" s="269"/>
      <c r="AO22" s="269"/>
      <c r="AP22" s="269"/>
    </row>
    <row r="23" spans="1:50" s="254" customFormat="1" ht="18" customHeight="1">
      <c r="A23" s="1381"/>
      <c r="B23" s="1382"/>
      <c r="C23" s="1382"/>
      <c r="D23" s="1383"/>
      <c r="E23" s="1387"/>
      <c r="F23" s="1382"/>
      <c r="G23" s="1382"/>
      <c r="H23" s="1382"/>
      <c r="I23" s="1382"/>
      <c r="J23" s="1388"/>
      <c r="K23" s="1362" t="s">
        <v>580</v>
      </c>
      <c r="L23" s="1363"/>
      <c r="M23" s="1363"/>
      <c r="N23" s="1363"/>
      <c r="O23" s="1363"/>
      <c r="P23" s="1363"/>
      <c r="Q23" s="1363"/>
      <c r="R23" s="1364"/>
      <c r="S23" s="1365"/>
      <c r="T23" s="1366"/>
      <c r="U23" s="1367"/>
      <c r="V23" s="1371"/>
      <c r="W23" s="1373"/>
      <c r="X23" s="1366"/>
      <c r="Y23" s="1367"/>
      <c r="Z23" s="1375"/>
      <c r="AA23" s="1377"/>
      <c r="AB23" s="1366"/>
      <c r="AC23" s="1367"/>
      <c r="AD23" s="1371"/>
      <c r="AE23" s="1455"/>
      <c r="AF23" s="1456"/>
      <c r="AG23" s="1456"/>
      <c r="AH23" s="1457"/>
      <c r="AI23" s="269"/>
      <c r="AJ23" s="269"/>
      <c r="AK23" s="269"/>
      <c r="AL23" s="269"/>
      <c r="AM23" s="269"/>
      <c r="AN23" s="269"/>
      <c r="AO23" s="269"/>
      <c r="AP23" s="269"/>
    </row>
    <row r="24" spans="1:50" s="254" customFormat="1" ht="18" customHeight="1" thickBot="1">
      <c r="A24" s="1384"/>
      <c r="B24" s="1385"/>
      <c r="C24" s="1385"/>
      <c r="D24" s="1386"/>
      <c r="E24" s="1389"/>
      <c r="F24" s="1385"/>
      <c r="G24" s="1385"/>
      <c r="H24" s="1385"/>
      <c r="I24" s="1385"/>
      <c r="J24" s="1390"/>
      <c r="K24" s="270"/>
      <c r="L24" s="271"/>
      <c r="M24" s="272"/>
      <c r="N24" s="271" t="s">
        <v>49</v>
      </c>
      <c r="O24" s="272"/>
      <c r="P24" s="271" t="s">
        <v>283</v>
      </c>
      <c r="Q24" s="272"/>
      <c r="R24" s="273" t="s">
        <v>473</v>
      </c>
      <c r="S24" s="1391"/>
      <c r="T24" s="1392"/>
      <c r="U24" s="1393"/>
      <c r="V24" s="1394"/>
      <c r="W24" s="1395"/>
      <c r="X24" s="1392"/>
      <c r="Y24" s="1393"/>
      <c r="Z24" s="1396"/>
      <c r="AA24" s="1397"/>
      <c r="AB24" s="1392"/>
      <c r="AC24" s="1393"/>
      <c r="AD24" s="1394"/>
      <c r="AE24" s="1455"/>
      <c r="AF24" s="1456"/>
      <c r="AG24" s="1456"/>
      <c r="AH24" s="1457"/>
      <c r="AI24" s="269"/>
      <c r="AJ24" s="269"/>
      <c r="AK24" s="269"/>
      <c r="AL24" s="269"/>
      <c r="AM24" s="269"/>
      <c r="AN24" s="269"/>
      <c r="AO24" s="269"/>
      <c r="AP24" s="269"/>
    </row>
    <row r="25" spans="1:50" s="254" customFormat="1" ht="18" customHeight="1">
      <c r="A25" s="1356"/>
      <c r="B25" s="1357"/>
      <c r="C25" s="1357"/>
      <c r="D25" s="1358"/>
      <c r="E25" s="1359"/>
      <c r="F25" s="1357"/>
      <c r="G25" s="1357"/>
      <c r="H25" s="1357"/>
      <c r="I25" s="1357"/>
      <c r="J25" s="1360"/>
      <c r="K25" s="1362" t="s">
        <v>580</v>
      </c>
      <c r="L25" s="1363"/>
      <c r="M25" s="1363"/>
      <c r="N25" s="1363"/>
      <c r="O25" s="1363"/>
      <c r="P25" s="1363"/>
      <c r="Q25" s="1363"/>
      <c r="R25" s="1364"/>
      <c r="S25" s="1365"/>
      <c r="T25" s="1366"/>
      <c r="U25" s="1367"/>
      <c r="V25" s="1371"/>
      <c r="W25" s="1373"/>
      <c r="X25" s="1366"/>
      <c r="Y25" s="1367"/>
      <c r="Z25" s="1375"/>
      <c r="AA25" s="1377"/>
      <c r="AB25" s="1366"/>
      <c r="AC25" s="1367"/>
      <c r="AD25" s="1379"/>
      <c r="AE25" s="1455"/>
      <c r="AF25" s="1456"/>
      <c r="AG25" s="1456"/>
      <c r="AH25" s="1457"/>
      <c r="AI25" s="269"/>
      <c r="AJ25" s="269"/>
      <c r="AK25" s="269"/>
      <c r="AL25" s="269"/>
      <c r="AM25" s="269"/>
      <c r="AN25" s="269"/>
      <c r="AO25" s="269"/>
      <c r="AP25" s="269"/>
    </row>
    <row r="26" spans="1:50" s="254" customFormat="1" ht="18" customHeight="1" thickBot="1">
      <c r="A26" s="1356"/>
      <c r="B26" s="1357"/>
      <c r="C26" s="1357"/>
      <c r="D26" s="1358"/>
      <c r="E26" s="1361"/>
      <c r="F26" s="1357"/>
      <c r="G26" s="1357"/>
      <c r="H26" s="1357"/>
      <c r="I26" s="1357"/>
      <c r="J26" s="1360"/>
      <c r="K26" s="270"/>
      <c r="L26" s="271"/>
      <c r="M26" s="272"/>
      <c r="N26" s="271" t="s">
        <v>49</v>
      </c>
      <c r="O26" s="272"/>
      <c r="P26" s="271" t="s">
        <v>283</v>
      </c>
      <c r="Q26" s="272"/>
      <c r="R26" s="273" t="s">
        <v>473</v>
      </c>
      <c r="S26" s="1368"/>
      <c r="T26" s="1369"/>
      <c r="U26" s="1370"/>
      <c r="V26" s="1372"/>
      <c r="W26" s="1374"/>
      <c r="X26" s="1369"/>
      <c r="Y26" s="1370"/>
      <c r="Z26" s="1376"/>
      <c r="AA26" s="1378"/>
      <c r="AB26" s="1369"/>
      <c r="AC26" s="1370"/>
      <c r="AD26" s="1380"/>
      <c r="AE26" s="1458"/>
      <c r="AF26" s="1459"/>
      <c r="AG26" s="1459"/>
      <c r="AH26" s="1460"/>
      <c r="AI26" s="269"/>
      <c r="AJ26" s="269"/>
      <c r="AK26" s="269"/>
      <c r="AL26" s="269"/>
      <c r="AM26" s="269"/>
      <c r="AN26" s="269"/>
      <c r="AO26" s="269"/>
      <c r="AP26" s="269"/>
    </row>
    <row r="27" spans="1:50" s="254" customFormat="1" ht="44.25" customHeight="1" thickTop="1">
      <c r="A27" s="1336"/>
      <c r="B27" s="1337"/>
      <c r="C27" s="1337"/>
      <c r="D27" s="1337"/>
      <c r="E27" s="1337"/>
      <c r="F27" s="1337"/>
      <c r="G27" s="1337"/>
      <c r="H27" s="1337"/>
      <c r="I27" s="1337"/>
      <c r="J27" s="1338"/>
      <c r="K27" s="1204" t="s">
        <v>581</v>
      </c>
      <c r="L27" s="1205"/>
      <c r="M27" s="1205"/>
      <c r="N27" s="1205"/>
      <c r="O27" s="1205"/>
      <c r="P27" s="1205"/>
      <c r="Q27" s="1205"/>
      <c r="R27" s="1206"/>
      <c r="S27" s="1344"/>
      <c r="T27" s="1345"/>
      <c r="U27" s="1345"/>
      <c r="V27" s="1345"/>
      <c r="W27" s="1346"/>
      <c r="X27" s="1345"/>
      <c r="Y27" s="1345"/>
      <c r="Z27" s="1347"/>
      <c r="AA27" s="1348"/>
      <c r="AB27" s="1349"/>
      <c r="AC27" s="1349"/>
      <c r="AD27" s="1349"/>
      <c r="AE27" s="1349"/>
      <c r="AF27" s="1350"/>
      <c r="AG27" s="1350"/>
      <c r="AH27" s="1350"/>
      <c r="AI27" s="269"/>
      <c r="AJ27" s="269"/>
      <c r="AK27" s="269"/>
      <c r="AL27" s="269"/>
      <c r="AM27" s="269"/>
      <c r="AN27" s="269"/>
      <c r="AO27" s="269"/>
      <c r="AP27" s="269"/>
    </row>
    <row r="28" spans="1:50" s="254" customFormat="1" ht="44.25" customHeight="1" thickBot="1">
      <c r="A28" s="1339"/>
      <c r="B28" s="1161"/>
      <c r="C28" s="1161"/>
      <c r="D28" s="1161"/>
      <c r="E28" s="1161"/>
      <c r="F28" s="1161"/>
      <c r="G28" s="1161"/>
      <c r="H28" s="1161"/>
      <c r="I28" s="1161"/>
      <c r="J28" s="1340"/>
      <c r="K28" s="1181" t="s">
        <v>599</v>
      </c>
      <c r="L28" s="1182"/>
      <c r="M28" s="1182"/>
      <c r="N28" s="1182"/>
      <c r="O28" s="1182"/>
      <c r="P28" s="1182"/>
      <c r="Q28" s="1182"/>
      <c r="R28" s="1183"/>
      <c r="S28" s="1351"/>
      <c r="T28" s="1352"/>
      <c r="U28" s="1352"/>
      <c r="V28" s="1352"/>
      <c r="W28" s="1353"/>
      <c r="X28" s="1352"/>
      <c r="Y28" s="1352"/>
      <c r="Z28" s="1354"/>
      <c r="AA28" s="1355"/>
      <c r="AB28" s="1324"/>
      <c r="AC28" s="1324"/>
      <c r="AD28" s="1324"/>
      <c r="AE28" s="1324"/>
      <c r="AF28" s="1325"/>
      <c r="AG28" s="1325"/>
      <c r="AH28" s="1325"/>
      <c r="AI28" s="269"/>
      <c r="AJ28" s="269"/>
      <c r="AK28" s="269"/>
      <c r="AL28" s="269"/>
      <c r="AM28" s="269"/>
      <c r="AN28" s="269"/>
      <c r="AO28" s="269"/>
      <c r="AP28" s="269"/>
    </row>
    <row r="29" spans="1:50" s="254" customFormat="1" ht="44.25" customHeight="1" thickTop="1" thickBot="1">
      <c r="A29" s="1341"/>
      <c r="B29" s="1342"/>
      <c r="C29" s="1342"/>
      <c r="D29" s="1342"/>
      <c r="E29" s="1342"/>
      <c r="F29" s="1342"/>
      <c r="G29" s="1342"/>
      <c r="H29" s="1342"/>
      <c r="I29" s="1342"/>
      <c r="J29" s="1343"/>
      <c r="K29" s="1326" t="s">
        <v>600</v>
      </c>
      <c r="L29" s="1327"/>
      <c r="M29" s="1327"/>
      <c r="N29" s="1327"/>
      <c r="O29" s="1327"/>
      <c r="P29" s="1327"/>
      <c r="Q29" s="1327"/>
      <c r="R29" s="1328"/>
      <c r="S29" s="1329"/>
      <c r="T29" s="1330"/>
      <c r="U29" s="1330"/>
      <c r="V29" s="1331"/>
      <c r="W29" s="1332"/>
      <c r="X29" s="1330"/>
      <c r="Y29" s="1330"/>
      <c r="Z29" s="1331"/>
      <c r="AA29" s="1333"/>
      <c r="AB29" s="1334"/>
      <c r="AC29" s="1334"/>
      <c r="AD29" s="1334"/>
      <c r="AE29" s="1334"/>
      <c r="AF29" s="1335"/>
      <c r="AG29" s="1335"/>
      <c r="AH29" s="1335"/>
      <c r="AI29" s="269"/>
      <c r="AJ29" s="269"/>
      <c r="AK29" s="269"/>
      <c r="AL29" s="269"/>
      <c r="AM29" s="269"/>
      <c r="AN29" s="269"/>
      <c r="AO29" s="269"/>
      <c r="AP29" s="269"/>
    </row>
    <row r="30" spans="1:50" s="254" customFormat="1" ht="15.75" customHeight="1">
      <c r="A30" s="1321" t="s">
        <v>601</v>
      </c>
      <c r="B30" s="1321"/>
      <c r="C30" s="1321"/>
      <c r="D30" s="1321"/>
      <c r="E30" s="1321"/>
      <c r="F30" s="1321"/>
      <c r="G30" s="1321"/>
      <c r="H30" s="1321"/>
      <c r="I30" s="1321"/>
      <c r="J30" s="1174"/>
      <c r="K30" s="1174"/>
      <c r="L30" s="1174"/>
      <c r="M30" s="1174"/>
      <c r="N30" s="1174"/>
      <c r="O30" s="1174"/>
      <c r="P30" s="1174"/>
      <c r="Q30" s="1174"/>
      <c r="R30" s="1174"/>
      <c r="S30" s="1174"/>
      <c r="T30" s="1174"/>
      <c r="U30" s="1174"/>
      <c r="V30" s="1174"/>
      <c r="W30" s="1174"/>
      <c r="X30" s="1174"/>
      <c r="Y30" s="1174"/>
      <c r="Z30" s="1174"/>
      <c r="AA30" s="1174"/>
      <c r="AB30" s="1174"/>
      <c r="AC30" s="1174"/>
      <c r="AD30" s="1174"/>
      <c r="AE30" s="1161"/>
      <c r="AF30" s="1161"/>
      <c r="AG30" s="1161"/>
      <c r="AH30" s="1161"/>
      <c r="AI30" s="269"/>
      <c r="AJ30" s="269"/>
      <c r="AK30" s="269"/>
      <c r="AL30" s="269"/>
      <c r="AM30" s="269"/>
      <c r="AN30" s="269"/>
      <c r="AO30" s="269"/>
      <c r="AP30" s="269"/>
    </row>
    <row r="31" spans="1:50" s="227" customFormat="1" ht="15.75" customHeight="1">
      <c r="A31" s="276" t="s">
        <v>585</v>
      </c>
      <c r="B31" s="276"/>
      <c r="C31" s="276"/>
      <c r="D31" s="276"/>
      <c r="E31" s="276"/>
      <c r="F31" s="276"/>
      <c r="G31" s="276"/>
      <c r="H31" s="276"/>
      <c r="I31" s="276"/>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77"/>
      <c r="AR31" s="277"/>
      <c r="AS31" s="277"/>
      <c r="AT31" s="277"/>
      <c r="AU31" s="277"/>
      <c r="AV31" s="277"/>
      <c r="AW31" s="277"/>
      <c r="AX31" s="277"/>
    </row>
    <row r="32" spans="1:50" s="227" customFormat="1" ht="15.75" customHeight="1">
      <c r="A32" s="250">
        <v>1</v>
      </c>
      <c r="B32" s="1162" t="s">
        <v>602</v>
      </c>
      <c r="C32" s="1163"/>
      <c r="D32" s="1163"/>
      <c r="E32" s="1163"/>
      <c r="F32" s="1163"/>
      <c r="G32" s="1163"/>
      <c r="H32" s="1163"/>
      <c r="I32" s="1163"/>
      <c r="J32" s="1163"/>
      <c r="K32" s="1163"/>
      <c r="L32" s="1163"/>
      <c r="M32" s="1163"/>
      <c r="N32" s="1163"/>
      <c r="O32" s="1163"/>
      <c r="P32" s="1163"/>
      <c r="Q32" s="1163"/>
      <c r="R32" s="1163"/>
      <c r="S32" s="1163"/>
      <c r="T32" s="1163"/>
      <c r="U32" s="1163"/>
      <c r="V32" s="1163"/>
      <c r="W32" s="1163"/>
      <c r="X32" s="1163"/>
      <c r="Y32" s="1163"/>
      <c r="Z32" s="1163"/>
      <c r="AA32" s="1163"/>
      <c r="AB32" s="1163"/>
      <c r="AC32" s="1163"/>
      <c r="AD32" s="1163"/>
      <c r="AE32" s="1163"/>
      <c r="AF32" s="1163"/>
      <c r="AG32" s="1163"/>
      <c r="AH32" s="1163"/>
      <c r="AI32" s="259"/>
      <c r="AJ32" s="259"/>
      <c r="AK32" s="259"/>
      <c r="AL32" s="259"/>
      <c r="AM32" s="259"/>
      <c r="AN32" s="259"/>
      <c r="AO32" s="259"/>
      <c r="AP32" s="259"/>
      <c r="AQ32" s="259"/>
      <c r="AR32" s="259"/>
      <c r="AS32" s="277"/>
      <c r="AT32" s="277"/>
      <c r="AU32" s="277"/>
      <c r="AV32" s="277"/>
      <c r="AW32" s="277"/>
      <c r="AX32" s="277"/>
    </row>
    <row r="33" spans="1:44" s="255" customFormat="1" ht="15.75" customHeight="1">
      <c r="A33" s="254">
        <v>2</v>
      </c>
      <c r="B33" s="254" t="s">
        <v>587</v>
      </c>
      <c r="C33" s="254"/>
      <c r="D33" s="254"/>
      <c r="E33" s="254"/>
      <c r="F33" s="254"/>
      <c r="G33" s="254"/>
      <c r="H33" s="254"/>
      <c r="I33" s="254"/>
      <c r="J33" s="254"/>
      <c r="K33" s="254"/>
      <c r="L33" s="254"/>
      <c r="M33" s="254"/>
      <c r="N33" s="254"/>
      <c r="O33" s="254"/>
      <c r="P33" s="254"/>
      <c r="Q33" s="254"/>
      <c r="R33" s="254"/>
    </row>
    <row r="34" spans="1:44" s="255" customFormat="1" ht="16" customHeight="1">
      <c r="A34" s="254">
        <v>3</v>
      </c>
      <c r="B34" s="254" t="s">
        <v>588</v>
      </c>
      <c r="C34" s="254"/>
      <c r="D34" s="254"/>
      <c r="E34" s="254"/>
      <c r="F34" s="254"/>
      <c r="G34" s="254"/>
      <c r="H34" s="254"/>
      <c r="I34" s="254"/>
      <c r="J34" s="254"/>
      <c r="K34" s="254"/>
      <c r="L34" s="254"/>
      <c r="M34" s="254"/>
      <c r="N34" s="254"/>
      <c r="O34" s="254"/>
      <c r="P34" s="254"/>
      <c r="Q34" s="254"/>
      <c r="R34" s="254"/>
    </row>
    <row r="35" spans="1:44" s="255" customFormat="1" ht="16" customHeight="1">
      <c r="A35" s="254"/>
      <c r="B35" s="254" t="s">
        <v>589</v>
      </c>
      <c r="C35" s="254"/>
      <c r="D35" s="254"/>
      <c r="E35" s="254"/>
      <c r="F35" s="254"/>
      <c r="G35" s="254"/>
      <c r="H35" s="254"/>
      <c r="I35" s="254"/>
      <c r="J35" s="254"/>
      <c r="K35" s="254"/>
      <c r="L35" s="254"/>
      <c r="M35" s="254"/>
      <c r="N35" s="254"/>
      <c r="O35" s="254"/>
      <c r="P35" s="254"/>
      <c r="Q35" s="254"/>
      <c r="R35" s="254"/>
    </row>
    <row r="36" spans="1:44" s="255" customFormat="1" ht="16" customHeight="1">
      <c r="A36" s="254">
        <v>4</v>
      </c>
      <c r="B36" s="1322" t="s">
        <v>590</v>
      </c>
      <c r="C36" s="1323"/>
      <c r="D36" s="1323"/>
      <c r="E36" s="1323"/>
      <c r="F36" s="1323"/>
      <c r="G36" s="1323"/>
      <c r="H36" s="1323"/>
      <c r="I36" s="1323"/>
      <c r="J36" s="1323"/>
      <c r="K36" s="1323"/>
      <c r="L36" s="1323"/>
      <c r="M36" s="1323"/>
      <c r="N36" s="1323"/>
      <c r="O36" s="1323"/>
      <c r="P36" s="1323"/>
      <c r="Q36" s="1323"/>
      <c r="R36" s="1323"/>
      <c r="S36" s="1323"/>
      <c r="T36" s="1323"/>
      <c r="U36" s="1323"/>
      <c r="V36" s="1323"/>
      <c r="W36" s="1323"/>
      <c r="X36" s="1323"/>
      <c r="Y36" s="1323"/>
      <c r="Z36" s="1323"/>
      <c r="AA36" s="1323"/>
      <c r="AB36" s="1323"/>
      <c r="AC36" s="1323"/>
      <c r="AD36" s="1323"/>
      <c r="AE36" s="1323"/>
      <c r="AF36" s="1323"/>
      <c r="AG36" s="1323"/>
      <c r="AH36" s="1323"/>
    </row>
    <row r="37" spans="1:44" s="255" customFormat="1" ht="16" customHeight="1">
      <c r="A37" s="254"/>
      <c r="B37" s="1323"/>
      <c r="C37" s="1323"/>
      <c r="D37" s="1323"/>
      <c r="E37" s="1323"/>
      <c r="F37" s="1323"/>
      <c r="G37" s="1323"/>
      <c r="H37" s="1323"/>
      <c r="I37" s="1323"/>
      <c r="J37" s="1323"/>
      <c r="K37" s="1323"/>
      <c r="L37" s="1323"/>
      <c r="M37" s="1323"/>
      <c r="N37" s="1323"/>
      <c r="O37" s="1323"/>
      <c r="P37" s="1323"/>
      <c r="Q37" s="1323"/>
      <c r="R37" s="1323"/>
      <c r="S37" s="1323"/>
      <c r="T37" s="1323"/>
      <c r="U37" s="1323"/>
      <c r="V37" s="1323"/>
      <c r="W37" s="1323"/>
      <c r="X37" s="1323"/>
      <c r="Y37" s="1323"/>
      <c r="Z37" s="1323"/>
      <c r="AA37" s="1323"/>
      <c r="AB37" s="1323"/>
      <c r="AC37" s="1323"/>
      <c r="AD37" s="1323"/>
      <c r="AE37" s="1323"/>
      <c r="AF37" s="1323"/>
      <c r="AG37" s="1323"/>
      <c r="AH37" s="1323"/>
    </row>
    <row r="38" spans="1:44" s="255" customFormat="1" ht="16" customHeight="1">
      <c r="A38" s="254">
        <v>5</v>
      </c>
      <c r="B38" s="1322" t="s">
        <v>591</v>
      </c>
      <c r="C38" s="1299"/>
      <c r="D38" s="1299"/>
      <c r="E38" s="1299"/>
      <c r="F38" s="1299"/>
      <c r="G38" s="1299"/>
      <c r="H38" s="1299"/>
      <c r="I38" s="1299"/>
      <c r="J38" s="1299"/>
      <c r="K38" s="1299"/>
      <c r="L38" s="1299"/>
      <c r="M38" s="1299"/>
      <c r="N38" s="1299"/>
      <c r="O38" s="1299"/>
      <c r="P38" s="1299"/>
      <c r="Q38" s="1299"/>
      <c r="R38" s="1299"/>
      <c r="S38" s="1299"/>
      <c r="T38" s="1299"/>
      <c r="U38" s="1299"/>
      <c r="V38" s="1299"/>
      <c r="W38" s="1299"/>
      <c r="X38" s="1299"/>
      <c r="Y38" s="1299"/>
      <c r="Z38" s="1299"/>
      <c r="AA38" s="1299"/>
      <c r="AB38" s="1299"/>
      <c r="AC38" s="1299"/>
      <c r="AD38" s="1299"/>
      <c r="AE38" s="1299"/>
      <c r="AF38" s="1299"/>
      <c r="AG38" s="1299"/>
      <c r="AH38" s="1299"/>
    </row>
    <row r="39" spans="1:44" s="255" customFormat="1" ht="16" customHeight="1">
      <c r="A39" s="254"/>
      <c r="B39" s="1299"/>
      <c r="C39" s="1299"/>
      <c r="D39" s="1299"/>
      <c r="E39" s="1299"/>
      <c r="F39" s="1299"/>
      <c r="G39" s="1299"/>
      <c r="H39" s="1299"/>
      <c r="I39" s="1299"/>
      <c r="J39" s="1299"/>
      <c r="K39" s="1299"/>
      <c r="L39" s="1299"/>
      <c r="M39" s="1299"/>
      <c r="N39" s="1299"/>
      <c r="O39" s="1299"/>
      <c r="P39" s="1299"/>
      <c r="Q39" s="1299"/>
      <c r="R39" s="1299"/>
      <c r="S39" s="1299"/>
      <c r="T39" s="1299"/>
      <c r="U39" s="1299"/>
      <c r="V39" s="1299"/>
      <c r="W39" s="1299"/>
      <c r="X39" s="1299"/>
      <c r="Y39" s="1299"/>
      <c r="Z39" s="1299"/>
      <c r="AA39" s="1299"/>
      <c r="AB39" s="1299"/>
      <c r="AC39" s="1299"/>
      <c r="AD39" s="1299"/>
      <c r="AE39" s="1299"/>
      <c r="AF39" s="1299"/>
      <c r="AG39" s="1299"/>
      <c r="AH39" s="1299"/>
    </row>
    <row r="40" spans="1:44" s="255" customFormat="1" ht="16" customHeight="1">
      <c r="A40" s="254">
        <v>6</v>
      </c>
      <c r="B40" s="89" t="s">
        <v>592</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row>
    <row r="41" spans="1:44" s="278" customFormat="1" ht="16" customHeight="1">
      <c r="A41" s="260">
        <v>7</v>
      </c>
      <c r="B41" s="261" t="s">
        <v>593</v>
      </c>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5"/>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8C043-DB8A-42ED-AA45-2EE068ADF02C}">
  <sheetPr>
    <tabColor rgb="FFFFFF00"/>
    <pageSetUpPr fitToPage="1"/>
  </sheetPr>
  <dimension ref="A2:AF71"/>
  <sheetViews>
    <sheetView view="pageBreakPreview" zoomScale="70" zoomScaleNormal="70" zoomScaleSheetLayoutView="70" workbookViewId="0">
      <selection activeCell="I9" sqref="I9"/>
    </sheetView>
  </sheetViews>
  <sheetFormatPr defaultColWidth="8.25" defaultRowHeight="13"/>
  <cols>
    <col min="1" max="2" width="3.9140625" style="449" customWidth="1"/>
    <col min="3" max="3" width="22.9140625" style="448" customWidth="1"/>
    <col min="4" max="4" width="4.5" style="448" customWidth="1"/>
    <col min="5" max="5" width="38.1640625" style="448" customWidth="1"/>
    <col min="6" max="6" width="4.5" style="448" customWidth="1"/>
    <col min="7" max="7" width="18" style="448" customWidth="1"/>
    <col min="8" max="8" width="31.08203125" style="448" customWidth="1"/>
    <col min="9" max="24" width="4.9140625" style="448" customWidth="1"/>
    <col min="25" max="32" width="4.5" style="448" customWidth="1"/>
    <col min="33" max="256" width="8.25" style="448"/>
    <col min="257" max="258" width="3.9140625" style="448" customWidth="1"/>
    <col min="259" max="259" width="22.9140625" style="448" customWidth="1"/>
    <col min="260" max="260" width="4.5" style="448" customWidth="1"/>
    <col min="261" max="261" width="38.1640625" style="448" customWidth="1"/>
    <col min="262" max="262" width="4.5" style="448" customWidth="1"/>
    <col min="263" max="263" width="18" style="448" customWidth="1"/>
    <col min="264" max="264" width="31.08203125" style="448" customWidth="1"/>
    <col min="265" max="280" width="4.9140625" style="448" customWidth="1"/>
    <col min="281" max="288" width="4.5" style="448" customWidth="1"/>
    <col min="289" max="512" width="8.25" style="448"/>
    <col min="513" max="514" width="3.9140625" style="448" customWidth="1"/>
    <col min="515" max="515" width="22.9140625" style="448" customWidth="1"/>
    <col min="516" max="516" width="4.5" style="448" customWidth="1"/>
    <col min="517" max="517" width="38.1640625" style="448" customWidth="1"/>
    <col min="518" max="518" width="4.5" style="448" customWidth="1"/>
    <col min="519" max="519" width="18" style="448" customWidth="1"/>
    <col min="520" max="520" width="31.08203125" style="448" customWidth="1"/>
    <col min="521" max="536" width="4.9140625" style="448" customWidth="1"/>
    <col min="537" max="544" width="4.5" style="448" customWidth="1"/>
    <col min="545" max="768" width="8.25" style="448"/>
    <col min="769" max="770" width="3.9140625" style="448" customWidth="1"/>
    <col min="771" max="771" width="22.9140625" style="448" customWidth="1"/>
    <col min="772" max="772" width="4.5" style="448" customWidth="1"/>
    <col min="773" max="773" width="38.1640625" style="448" customWidth="1"/>
    <col min="774" max="774" width="4.5" style="448" customWidth="1"/>
    <col min="775" max="775" width="18" style="448" customWidth="1"/>
    <col min="776" max="776" width="31.08203125" style="448" customWidth="1"/>
    <col min="777" max="792" width="4.9140625" style="448" customWidth="1"/>
    <col min="793" max="800" width="4.5" style="448" customWidth="1"/>
    <col min="801" max="1024" width="8.25" style="448"/>
    <col min="1025" max="1026" width="3.9140625" style="448" customWidth="1"/>
    <col min="1027" max="1027" width="22.9140625" style="448" customWidth="1"/>
    <col min="1028" max="1028" width="4.5" style="448" customWidth="1"/>
    <col min="1029" max="1029" width="38.1640625" style="448" customWidth="1"/>
    <col min="1030" max="1030" width="4.5" style="448" customWidth="1"/>
    <col min="1031" max="1031" width="18" style="448" customWidth="1"/>
    <col min="1032" max="1032" width="31.08203125" style="448" customWidth="1"/>
    <col min="1033" max="1048" width="4.9140625" style="448" customWidth="1"/>
    <col min="1049" max="1056" width="4.5" style="448" customWidth="1"/>
    <col min="1057" max="1280" width="8.25" style="448"/>
    <col min="1281" max="1282" width="3.9140625" style="448" customWidth="1"/>
    <col min="1283" max="1283" width="22.9140625" style="448" customWidth="1"/>
    <col min="1284" max="1284" width="4.5" style="448" customWidth="1"/>
    <col min="1285" max="1285" width="38.1640625" style="448" customWidth="1"/>
    <col min="1286" max="1286" width="4.5" style="448" customWidth="1"/>
    <col min="1287" max="1287" width="18" style="448" customWidth="1"/>
    <col min="1288" max="1288" width="31.08203125" style="448" customWidth="1"/>
    <col min="1289" max="1304" width="4.9140625" style="448" customWidth="1"/>
    <col min="1305" max="1312" width="4.5" style="448" customWidth="1"/>
    <col min="1313" max="1536" width="8.25" style="448"/>
    <col min="1537" max="1538" width="3.9140625" style="448" customWidth="1"/>
    <col min="1539" max="1539" width="22.9140625" style="448" customWidth="1"/>
    <col min="1540" max="1540" width="4.5" style="448" customWidth="1"/>
    <col min="1541" max="1541" width="38.1640625" style="448" customWidth="1"/>
    <col min="1542" max="1542" width="4.5" style="448" customWidth="1"/>
    <col min="1543" max="1543" width="18" style="448" customWidth="1"/>
    <col min="1544" max="1544" width="31.08203125" style="448" customWidth="1"/>
    <col min="1545" max="1560" width="4.9140625" style="448" customWidth="1"/>
    <col min="1561" max="1568" width="4.5" style="448" customWidth="1"/>
    <col min="1569" max="1792" width="8.25" style="448"/>
    <col min="1793" max="1794" width="3.9140625" style="448" customWidth="1"/>
    <col min="1795" max="1795" width="22.9140625" style="448" customWidth="1"/>
    <col min="1796" max="1796" width="4.5" style="448" customWidth="1"/>
    <col min="1797" max="1797" width="38.1640625" style="448" customWidth="1"/>
    <col min="1798" max="1798" width="4.5" style="448" customWidth="1"/>
    <col min="1799" max="1799" width="18" style="448" customWidth="1"/>
    <col min="1800" max="1800" width="31.08203125" style="448" customWidth="1"/>
    <col min="1801" max="1816" width="4.9140625" style="448" customWidth="1"/>
    <col min="1817" max="1824" width="4.5" style="448" customWidth="1"/>
    <col min="1825" max="2048" width="8.25" style="448"/>
    <col min="2049" max="2050" width="3.9140625" style="448" customWidth="1"/>
    <col min="2051" max="2051" width="22.9140625" style="448" customWidth="1"/>
    <col min="2052" max="2052" width="4.5" style="448" customWidth="1"/>
    <col min="2053" max="2053" width="38.1640625" style="448" customWidth="1"/>
    <col min="2054" max="2054" width="4.5" style="448" customWidth="1"/>
    <col min="2055" max="2055" width="18" style="448" customWidth="1"/>
    <col min="2056" max="2056" width="31.08203125" style="448" customWidth="1"/>
    <col min="2057" max="2072" width="4.9140625" style="448" customWidth="1"/>
    <col min="2073" max="2080" width="4.5" style="448" customWidth="1"/>
    <col min="2081" max="2304" width="8.25" style="448"/>
    <col min="2305" max="2306" width="3.9140625" style="448" customWidth="1"/>
    <col min="2307" max="2307" width="22.9140625" style="448" customWidth="1"/>
    <col min="2308" max="2308" width="4.5" style="448" customWidth="1"/>
    <col min="2309" max="2309" width="38.1640625" style="448" customWidth="1"/>
    <col min="2310" max="2310" width="4.5" style="448" customWidth="1"/>
    <col min="2311" max="2311" width="18" style="448" customWidth="1"/>
    <col min="2312" max="2312" width="31.08203125" style="448" customWidth="1"/>
    <col min="2313" max="2328" width="4.9140625" style="448" customWidth="1"/>
    <col min="2329" max="2336" width="4.5" style="448" customWidth="1"/>
    <col min="2337" max="2560" width="8.25" style="448"/>
    <col min="2561" max="2562" width="3.9140625" style="448" customWidth="1"/>
    <col min="2563" max="2563" width="22.9140625" style="448" customWidth="1"/>
    <col min="2564" max="2564" width="4.5" style="448" customWidth="1"/>
    <col min="2565" max="2565" width="38.1640625" style="448" customWidth="1"/>
    <col min="2566" max="2566" width="4.5" style="448" customWidth="1"/>
    <col min="2567" max="2567" width="18" style="448" customWidth="1"/>
    <col min="2568" max="2568" width="31.08203125" style="448" customWidth="1"/>
    <col min="2569" max="2584" width="4.9140625" style="448" customWidth="1"/>
    <col min="2585" max="2592" width="4.5" style="448" customWidth="1"/>
    <col min="2593" max="2816" width="8.25" style="448"/>
    <col min="2817" max="2818" width="3.9140625" style="448" customWidth="1"/>
    <col min="2819" max="2819" width="22.9140625" style="448" customWidth="1"/>
    <col min="2820" max="2820" width="4.5" style="448" customWidth="1"/>
    <col min="2821" max="2821" width="38.1640625" style="448" customWidth="1"/>
    <col min="2822" max="2822" width="4.5" style="448" customWidth="1"/>
    <col min="2823" max="2823" width="18" style="448" customWidth="1"/>
    <col min="2824" max="2824" width="31.08203125" style="448" customWidth="1"/>
    <col min="2825" max="2840" width="4.9140625" style="448" customWidth="1"/>
    <col min="2841" max="2848" width="4.5" style="448" customWidth="1"/>
    <col min="2849" max="3072" width="8.25" style="448"/>
    <col min="3073" max="3074" width="3.9140625" style="448" customWidth="1"/>
    <col min="3075" max="3075" width="22.9140625" style="448" customWidth="1"/>
    <col min="3076" max="3076" width="4.5" style="448" customWidth="1"/>
    <col min="3077" max="3077" width="38.1640625" style="448" customWidth="1"/>
    <col min="3078" max="3078" width="4.5" style="448" customWidth="1"/>
    <col min="3079" max="3079" width="18" style="448" customWidth="1"/>
    <col min="3080" max="3080" width="31.08203125" style="448" customWidth="1"/>
    <col min="3081" max="3096" width="4.9140625" style="448" customWidth="1"/>
    <col min="3097" max="3104" width="4.5" style="448" customWidth="1"/>
    <col min="3105" max="3328" width="8.25" style="448"/>
    <col min="3329" max="3330" width="3.9140625" style="448" customWidth="1"/>
    <col min="3331" max="3331" width="22.9140625" style="448" customWidth="1"/>
    <col min="3332" max="3332" width="4.5" style="448" customWidth="1"/>
    <col min="3333" max="3333" width="38.1640625" style="448" customWidth="1"/>
    <col min="3334" max="3334" width="4.5" style="448" customWidth="1"/>
    <col min="3335" max="3335" width="18" style="448" customWidth="1"/>
    <col min="3336" max="3336" width="31.08203125" style="448" customWidth="1"/>
    <col min="3337" max="3352" width="4.9140625" style="448" customWidth="1"/>
    <col min="3353" max="3360" width="4.5" style="448" customWidth="1"/>
    <col min="3361" max="3584" width="8.25" style="448"/>
    <col min="3585" max="3586" width="3.9140625" style="448" customWidth="1"/>
    <col min="3587" max="3587" width="22.9140625" style="448" customWidth="1"/>
    <col min="3588" max="3588" width="4.5" style="448" customWidth="1"/>
    <col min="3589" max="3589" width="38.1640625" style="448" customWidth="1"/>
    <col min="3590" max="3590" width="4.5" style="448" customWidth="1"/>
    <col min="3591" max="3591" width="18" style="448" customWidth="1"/>
    <col min="3592" max="3592" width="31.08203125" style="448" customWidth="1"/>
    <col min="3593" max="3608" width="4.9140625" style="448" customWidth="1"/>
    <col min="3609" max="3616" width="4.5" style="448" customWidth="1"/>
    <col min="3617" max="3840" width="8.25" style="448"/>
    <col min="3841" max="3842" width="3.9140625" style="448" customWidth="1"/>
    <col min="3843" max="3843" width="22.9140625" style="448" customWidth="1"/>
    <col min="3844" max="3844" width="4.5" style="448" customWidth="1"/>
    <col min="3845" max="3845" width="38.1640625" style="448" customWidth="1"/>
    <col min="3846" max="3846" width="4.5" style="448" customWidth="1"/>
    <col min="3847" max="3847" width="18" style="448" customWidth="1"/>
    <col min="3848" max="3848" width="31.08203125" style="448" customWidth="1"/>
    <col min="3849" max="3864" width="4.9140625" style="448" customWidth="1"/>
    <col min="3865" max="3872" width="4.5" style="448" customWidth="1"/>
    <col min="3873" max="4096" width="8.25" style="448"/>
    <col min="4097" max="4098" width="3.9140625" style="448" customWidth="1"/>
    <col min="4099" max="4099" width="22.9140625" style="448" customWidth="1"/>
    <col min="4100" max="4100" width="4.5" style="448" customWidth="1"/>
    <col min="4101" max="4101" width="38.1640625" style="448" customWidth="1"/>
    <col min="4102" max="4102" width="4.5" style="448" customWidth="1"/>
    <col min="4103" max="4103" width="18" style="448" customWidth="1"/>
    <col min="4104" max="4104" width="31.08203125" style="448" customWidth="1"/>
    <col min="4105" max="4120" width="4.9140625" style="448" customWidth="1"/>
    <col min="4121" max="4128" width="4.5" style="448" customWidth="1"/>
    <col min="4129" max="4352" width="8.25" style="448"/>
    <col min="4353" max="4354" width="3.9140625" style="448" customWidth="1"/>
    <col min="4355" max="4355" width="22.9140625" style="448" customWidth="1"/>
    <col min="4356" max="4356" width="4.5" style="448" customWidth="1"/>
    <col min="4357" max="4357" width="38.1640625" style="448" customWidth="1"/>
    <col min="4358" max="4358" width="4.5" style="448" customWidth="1"/>
    <col min="4359" max="4359" width="18" style="448" customWidth="1"/>
    <col min="4360" max="4360" width="31.08203125" style="448" customWidth="1"/>
    <col min="4361" max="4376" width="4.9140625" style="448" customWidth="1"/>
    <col min="4377" max="4384" width="4.5" style="448" customWidth="1"/>
    <col min="4385" max="4608" width="8.25" style="448"/>
    <col min="4609" max="4610" width="3.9140625" style="448" customWidth="1"/>
    <col min="4611" max="4611" width="22.9140625" style="448" customWidth="1"/>
    <col min="4612" max="4612" width="4.5" style="448" customWidth="1"/>
    <col min="4613" max="4613" width="38.1640625" style="448" customWidth="1"/>
    <col min="4614" max="4614" width="4.5" style="448" customWidth="1"/>
    <col min="4615" max="4615" width="18" style="448" customWidth="1"/>
    <col min="4616" max="4616" width="31.08203125" style="448" customWidth="1"/>
    <col min="4617" max="4632" width="4.9140625" style="448" customWidth="1"/>
    <col min="4633" max="4640" width="4.5" style="448" customWidth="1"/>
    <col min="4641" max="4864" width="8.25" style="448"/>
    <col min="4865" max="4866" width="3.9140625" style="448" customWidth="1"/>
    <col min="4867" max="4867" width="22.9140625" style="448" customWidth="1"/>
    <col min="4868" max="4868" width="4.5" style="448" customWidth="1"/>
    <col min="4869" max="4869" width="38.1640625" style="448" customWidth="1"/>
    <col min="4870" max="4870" width="4.5" style="448" customWidth="1"/>
    <col min="4871" max="4871" width="18" style="448" customWidth="1"/>
    <col min="4872" max="4872" width="31.08203125" style="448" customWidth="1"/>
    <col min="4873" max="4888" width="4.9140625" style="448" customWidth="1"/>
    <col min="4889" max="4896" width="4.5" style="448" customWidth="1"/>
    <col min="4897" max="5120" width="8.25" style="448"/>
    <col min="5121" max="5122" width="3.9140625" style="448" customWidth="1"/>
    <col min="5123" max="5123" width="22.9140625" style="448" customWidth="1"/>
    <col min="5124" max="5124" width="4.5" style="448" customWidth="1"/>
    <col min="5125" max="5125" width="38.1640625" style="448" customWidth="1"/>
    <col min="5126" max="5126" width="4.5" style="448" customWidth="1"/>
    <col min="5127" max="5127" width="18" style="448" customWidth="1"/>
    <col min="5128" max="5128" width="31.08203125" style="448" customWidth="1"/>
    <col min="5129" max="5144" width="4.9140625" style="448" customWidth="1"/>
    <col min="5145" max="5152" width="4.5" style="448" customWidth="1"/>
    <col min="5153" max="5376" width="8.25" style="448"/>
    <col min="5377" max="5378" width="3.9140625" style="448" customWidth="1"/>
    <col min="5379" max="5379" width="22.9140625" style="448" customWidth="1"/>
    <col min="5380" max="5380" width="4.5" style="448" customWidth="1"/>
    <col min="5381" max="5381" width="38.1640625" style="448" customWidth="1"/>
    <col min="5382" max="5382" width="4.5" style="448" customWidth="1"/>
    <col min="5383" max="5383" width="18" style="448" customWidth="1"/>
    <col min="5384" max="5384" width="31.08203125" style="448" customWidth="1"/>
    <col min="5385" max="5400" width="4.9140625" style="448" customWidth="1"/>
    <col min="5401" max="5408" width="4.5" style="448" customWidth="1"/>
    <col min="5409" max="5632" width="8.25" style="448"/>
    <col min="5633" max="5634" width="3.9140625" style="448" customWidth="1"/>
    <col min="5635" max="5635" width="22.9140625" style="448" customWidth="1"/>
    <col min="5636" max="5636" width="4.5" style="448" customWidth="1"/>
    <col min="5637" max="5637" width="38.1640625" style="448" customWidth="1"/>
    <col min="5638" max="5638" width="4.5" style="448" customWidth="1"/>
    <col min="5639" max="5639" width="18" style="448" customWidth="1"/>
    <col min="5640" max="5640" width="31.08203125" style="448" customWidth="1"/>
    <col min="5641" max="5656" width="4.9140625" style="448" customWidth="1"/>
    <col min="5657" max="5664" width="4.5" style="448" customWidth="1"/>
    <col min="5665" max="5888" width="8.25" style="448"/>
    <col min="5889" max="5890" width="3.9140625" style="448" customWidth="1"/>
    <col min="5891" max="5891" width="22.9140625" style="448" customWidth="1"/>
    <col min="5892" max="5892" width="4.5" style="448" customWidth="1"/>
    <col min="5893" max="5893" width="38.1640625" style="448" customWidth="1"/>
    <col min="5894" max="5894" width="4.5" style="448" customWidth="1"/>
    <col min="5895" max="5895" width="18" style="448" customWidth="1"/>
    <col min="5896" max="5896" width="31.08203125" style="448" customWidth="1"/>
    <col min="5897" max="5912" width="4.9140625" style="448" customWidth="1"/>
    <col min="5913" max="5920" width="4.5" style="448" customWidth="1"/>
    <col min="5921" max="6144" width="8.25" style="448"/>
    <col min="6145" max="6146" width="3.9140625" style="448" customWidth="1"/>
    <col min="6147" max="6147" width="22.9140625" style="448" customWidth="1"/>
    <col min="6148" max="6148" width="4.5" style="448" customWidth="1"/>
    <col min="6149" max="6149" width="38.1640625" style="448" customWidth="1"/>
    <col min="6150" max="6150" width="4.5" style="448" customWidth="1"/>
    <col min="6151" max="6151" width="18" style="448" customWidth="1"/>
    <col min="6152" max="6152" width="31.08203125" style="448" customWidth="1"/>
    <col min="6153" max="6168" width="4.9140625" style="448" customWidth="1"/>
    <col min="6169" max="6176" width="4.5" style="448" customWidth="1"/>
    <col min="6177" max="6400" width="8.25" style="448"/>
    <col min="6401" max="6402" width="3.9140625" style="448" customWidth="1"/>
    <col min="6403" max="6403" width="22.9140625" style="448" customWidth="1"/>
    <col min="6404" max="6404" width="4.5" style="448" customWidth="1"/>
    <col min="6405" max="6405" width="38.1640625" style="448" customWidth="1"/>
    <col min="6406" max="6406" width="4.5" style="448" customWidth="1"/>
    <col min="6407" max="6407" width="18" style="448" customWidth="1"/>
    <col min="6408" max="6408" width="31.08203125" style="448" customWidth="1"/>
    <col min="6409" max="6424" width="4.9140625" style="448" customWidth="1"/>
    <col min="6425" max="6432" width="4.5" style="448" customWidth="1"/>
    <col min="6433" max="6656" width="8.25" style="448"/>
    <col min="6657" max="6658" width="3.9140625" style="448" customWidth="1"/>
    <col min="6659" max="6659" width="22.9140625" style="448" customWidth="1"/>
    <col min="6660" max="6660" width="4.5" style="448" customWidth="1"/>
    <col min="6661" max="6661" width="38.1640625" style="448" customWidth="1"/>
    <col min="6662" max="6662" width="4.5" style="448" customWidth="1"/>
    <col min="6663" max="6663" width="18" style="448" customWidth="1"/>
    <col min="6664" max="6664" width="31.08203125" style="448" customWidth="1"/>
    <col min="6665" max="6680" width="4.9140625" style="448" customWidth="1"/>
    <col min="6681" max="6688" width="4.5" style="448" customWidth="1"/>
    <col min="6689" max="6912" width="8.25" style="448"/>
    <col min="6913" max="6914" width="3.9140625" style="448" customWidth="1"/>
    <col min="6915" max="6915" width="22.9140625" style="448" customWidth="1"/>
    <col min="6916" max="6916" width="4.5" style="448" customWidth="1"/>
    <col min="6917" max="6917" width="38.1640625" style="448" customWidth="1"/>
    <col min="6918" max="6918" width="4.5" style="448" customWidth="1"/>
    <col min="6919" max="6919" width="18" style="448" customWidth="1"/>
    <col min="6920" max="6920" width="31.08203125" style="448" customWidth="1"/>
    <col min="6921" max="6936" width="4.9140625" style="448" customWidth="1"/>
    <col min="6937" max="6944" width="4.5" style="448" customWidth="1"/>
    <col min="6945" max="7168" width="8.25" style="448"/>
    <col min="7169" max="7170" width="3.9140625" style="448" customWidth="1"/>
    <col min="7171" max="7171" width="22.9140625" style="448" customWidth="1"/>
    <col min="7172" max="7172" width="4.5" style="448" customWidth="1"/>
    <col min="7173" max="7173" width="38.1640625" style="448" customWidth="1"/>
    <col min="7174" max="7174" width="4.5" style="448" customWidth="1"/>
    <col min="7175" max="7175" width="18" style="448" customWidth="1"/>
    <col min="7176" max="7176" width="31.08203125" style="448" customWidth="1"/>
    <col min="7177" max="7192" width="4.9140625" style="448" customWidth="1"/>
    <col min="7193" max="7200" width="4.5" style="448" customWidth="1"/>
    <col min="7201" max="7424" width="8.25" style="448"/>
    <col min="7425" max="7426" width="3.9140625" style="448" customWidth="1"/>
    <col min="7427" max="7427" width="22.9140625" style="448" customWidth="1"/>
    <col min="7428" max="7428" width="4.5" style="448" customWidth="1"/>
    <col min="7429" max="7429" width="38.1640625" style="448" customWidth="1"/>
    <col min="7430" max="7430" width="4.5" style="448" customWidth="1"/>
    <col min="7431" max="7431" width="18" style="448" customWidth="1"/>
    <col min="7432" max="7432" width="31.08203125" style="448" customWidth="1"/>
    <col min="7433" max="7448" width="4.9140625" style="448" customWidth="1"/>
    <col min="7449" max="7456" width="4.5" style="448" customWidth="1"/>
    <col min="7457" max="7680" width="8.25" style="448"/>
    <col min="7681" max="7682" width="3.9140625" style="448" customWidth="1"/>
    <col min="7683" max="7683" width="22.9140625" style="448" customWidth="1"/>
    <col min="7684" max="7684" width="4.5" style="448" customWidth="1"/>
    <col min="7685" max="7685" width="38.1640625" style="448" customWidth="1"/>
    <col min="7686" max="7686" width="4.5" style="448" customWidth="1"/>
    <col min="7687" max="7687" width="18" style="448" customWidth="1"/>
    <col min="7688" max="7688" width="31.08203125" style="448" customWidth="1"/>
    <col min="7689" max="7704" width="4.9140625" style="448" customWidth="1"/>
    <col min="7705" max="7712" width="4.5" style="448" customWidth="1"/>
    <col min="7713" max="7936" width="8.25" style="448"/>
    <col min="7937" max="7938" width="3.9140625" style="448" customWidth="1"/>
    <col min="7939" max="7939" width="22.9140625" style="448" customWidth="1"/>
    <col min="7940" max="7940" width="4.5" style="448" customWidth="1"/>
    <col min="7941" max="7941" width="38.1640625" style="448" customWidth="1"/>
    <col min="7942" max="7942" width="4.5" style="448" customWidth="1"/>
    <col min="7943" max="7943" width="18" style="448" customWidth="1"/>
    <col min="7944" max="7944" width="31.08203125" style="448" customWidth="1"/>
    <col min="7945" max="7960" width="4.9140625" style="448" customWidth="1"/>
    <col min="7961" max="7968" width="4.5" style="448" customWidth="1"/>
    <col min="7969" max="8192" width="8.25" style="448"/>
    <col min="8193" max="8194" width="3.9140625" style="448" customWidth="1"/>
    <col min="8195" max="8195" width="22.9140625" style="448" customWidth="1"/>
    <col min="8196" max="8196" width="4.5" style="448" customWidth="1"/>
    <col min="8197" max="8197" width="38.1640625" style="448" customWidth="1"/>
    <col min="8198" max="8198" width="4.5" style="448" customWidth="1"/>
    <col min="8199" max="8199" width="18" style="448" customWidth="1"/>
    <col min="8200" max="8200" width="31.08203125" style="448" customWidth="1"/>
    <col min="8201" max="8216" width="4.9140625" style="448" customWidth="1"/>
    <col min="8217" max="8224" width="4.5" style="448" customWidth="1"/>
    <col min="8225" max="8448" width="8.25" style="448"/>
    <col min="8449" max="8450" width="3.9140625" style="448" customWidth="1"/>
    <col min="8451" max="8451" width="22.9140625" style="448" customWidth="1"/>
    <col min="8452" max="8452" width="4.5" style="448" customWidth="1"/>
    <col min="8453" max="8453" width="38.1640625" style="448" customWidth="1"/>
    <col min="8454" max="8454" width="4.5" style="448" customWidth="1"/>
    <col min="8455" max="8455" width="18" style="448" customWidth="1"/>
    <col min="8456" max="8456" width="31.08203125" style="448" customWidth="1"/>
    <col min="8457" max="8472" width="4.9140625" style="448" customWidth="1"/>
    <col min="8473" max="8480" width="4.5" style="448" customWidth="1"/>
    <col min="8481" max="8704" width="8.25" style="448"/>
    <col min="8705" max="8706" width="3.9140625" style="448" customWidth="1"/>
    <col min="8707" max="8707" width="22.9140625" style="448" customWidth="1"/>
    <col min="8708" max="8708" width="4.5" style="448" customWidth="1"/>
    <col min="8709" max="8709" width="38.1640625" style="448" customWidth="1"/>
    <col min="8710" max="8710" width="4.5" style="448" customWidth="1"/>
    <col min="8711" max="8711" width="18" style="448" customWidth="1"/>
    <col min="8712" max="8712" width="31.08203125" style="448" customWidth="1"/>
    <col min="8713" max="8728" width="4.9140625" style="448" customWidth="1"/>
    <col min="8729" max="8736" width="4.5" style="448" customWidth="1"/>
    <col min="8737" max="8960" width="8.25" style="448"/>
    <col min="8961" max="8962" width="3.9140625" style="448" customWidth="1"/>
    <col min="8963" max="8963" width="22.9140625" style="448" customWidth="1"/>
    <col min="8964" max="8964" width="4.5" style="448" customWidth="1"/>
    <col min="8965" max="8965" width="38.1640625" style="448" customWidth="1"/>
    <col min="8966" max="8966" width="4.5" style="448" customWidth="1"/>
    <col min="8967" max="8967" width="18" style="448" customWidth="1"/>
    <col min="8968" max="8968" width="31.08203125" style="448" customWidth="1"/>
    <col min="8969" max="8984" width="4.9140625" style="448" customWidth="1"/>
    <col min="8985" max="8992" width="4.5" style="448" customWidth="1"/>
    <col min="8993" max="9216" width="8.25" style="448"/>
    <col min="9217" max="9218" width="3.9140625" style="448" customWidth="1"/>
    <col min="9219" max="9219" width="22.9140625" style="448" customWidth="1"/>
    <col min="9220" max="9220" width="4.5" style="448" customWidth="1"/>
    <col min="9221" max="9221" width="38.1640625" style="448" customWidth="1"/>
    <col min="9222" max="9222" width="4.5" style="448" customWidth="1"/>
    <col min="9223" max="9223" width="18" style="448" customWidth="1"/>
    <col min="9224" max="9224" width="31.08203125" style="448" customWidth="1"/>
    <col min="9225" max="9240" width="4.9140625" style="448" customWidth="1"/>
    <col min="9241" max="9248" width="4.5" style="448" customWidth="1"/>
    <col min="9249" max="9472" width="8.25" style="448"/>
    <col min="9473" max="9474" width="3.9140625" style="448" customWidth="1"/>
    <col min="9475" max="9475" width="22.9140625" style="448" customWidth="1"/>
    <col min="9476" max="9476" width="4.5" style="448" customWidth="1"/>
    <col min="9477" max="9477" width="38.1640625" style="448" customWidth="1"/>
    <col min="9478" max="9478" width="4.5" style="448" customWidth="1"/>
    <col min="9479" max="9479" width="18" style="448" customWidth="1"/>
    <col min="9480" max="9480" width="31.08203125" style="448" customWidth="1"/>
    <col min="9481" max="9496" width="4.9140625" style="448" customWidth="1"/>
    <col min="9497" max="9504" width="4.5" style="448" customWidth="1"/>
    <col min="9505" max="9728" width="8.25" style="448"/>
    <col min="9729" max="9730" width="3.9140625" style="448" customWidth="1"/>
    <col min="9731" max="9731" width="22.9140625" style="448" customWidth="1"/>
    <col min="9732" max="9732" width="4.5" style="448" customWidth="1"/>
    <col min="9733" max="9733" width="38.1640625" style="448" customWidth="1"/>
    <col min="9734" max="9734" width="4.5" style="448" customWidth="1"/>
    <col min="9735" max="9735" width="18" style="448" customWidth="1"/>
    <col min="9736" max="9736" width="31.08203125" style="448" customWidth="1"/>
    <col min="9737" max="9752" width="4.9140625" style="448" customWidth="1"/>
    <col min="9753" max="9760" width="4.5" style="448" customWidth="1"/>
    <col min="9761" max="9984" width="8.25" style="448"/>
    <col min="9985" max="9986" width="3.9140625" style="448" customWidth="1"/>
    <col min="9987" max="9987" width="22.9140625" style="448" customWidth="1"/>
    <col min="9988" max="9988" width="4.5" style="448" customWidth="1"/>
    <col min="9989" max="9989" width="38.1640625" style="448" customWidth="1"/>
    <col min="9990" max="9990" width="4.5" style="448" customWidth="1"/>
    <col min="9991" max="9991" width="18" style="448" customWidth="1"/>
    <col min="9992" max="9992" width="31.08203125" style="448" customWidth="1"/>
    <col min="9993" max="10008" width="4.9140625" style="448" customWidth="1"/>
    <col min="10009" max="10016" width="4.5" style="448" customWidth="1"/>
    <col min="10017" max="10240" width="8.25" style="448"/>
    <col min="10241" max="10242" width="3.9140625" style="448" customWidth="1"/>
    <col min="10243" max="10243" width="22.9140625" style="448" customWidth="1"/>
    <col min="10244" max="10244" width="4.5" style="448" customWidth="1"/>
    <col min="10245" max="10245" width="38.1640625" style="448" customWidth="1"/>
    <col min="10246" max="10246" width="4.5" style="448" customWidth="1"/>
    <col min="10247" max="10247" width="18" style="448" customWidth="1"/>
    <col min="10248" max="10248" width="31.08203125" style="448" customWidth="1"/>
    <col min="10249" max="10264" width="4.9140625" style="448" customWidth="1"/>
    <col min="10265" max="10272" width="4.5" style="448" customWidth="1"/>
    <col min="10273" max="10496" width="8.25" style="448"/>
    <col min="10497" max="10498" width="3.9140625" style="448" customWidth="1"/>
    <col min="10499" max="10499" width="22.9140625" style="448" customWidth="1"/>
    <col min="10500" max="10500" width="4.5" style="448" customWidth="1"/>
    <col min="10501" max="10501" width="38.1640625" style="448" customWidth="1"/>
    <col min="10502" max="10502" width="4.5" style="448" customWidth="1"/>
    <col min="10503" max="10503" width="18" style="448" customWidth="1"/>
    <col min="10504" max="10504" width="31.08203125" style="448" customWidth="1"/>
    <col min="10505" max="10520" width="4.9140625" style="448" customWidth="1"/>
    <col min="10521" max="10528" width="4.5" style="448" customWidth="1"/>
    <col min="10529" max="10752" width="8.25" style="448"/>
    <col min="10753" max="10754" width="3.9140625" style="448" customWidth="1"/>
    <col min="10755" max="10755" width="22.9140625" style="448" customWidth="1"/>
    <col min="10756" max="10756" width="4.5" style="448" customWidth="1"/>
    <col min="10757" max="10757" width="38.1640625" style="448" customWidth="1"/>
    <col min="10758" max="10758" width="4.5" style="448" customWidth="1"/>
    <col min="10759" max="10759" width="18" style="448" customWidth="1"/>
    <col min="10760" max="10760" width="31.08203125" style="448" customWidth="1"/>
    <col min="10761" max="10776" width="4.9140625" style="448" customWidth="1"/>
    <col min="10777" max="10784" width="4.5" style="448" customWidth="1"/>
    <col min="10785" max="11008" width="8.25" style="448"/>
    <col min="11009" max="11010" width="3.9140625" style="448" customWidth="1"/>
    <col min="11011" max="11011" width="22.9140625" style="448" customWidth="1"/>
    <col min="11012" max="11012" width="4.5" style="448" customWidth="1"/>
    <col min="11013" max="11013" width="38.1640625" style="448" customWidth="1"/>
    <col min="11014" max="11014" width="4.5" style="448" customWidth="1"/>
    <col min="11015" max="11015" width="18" style="448" customWidth="1"/>
    <col min="11016" max="11016" width="31.08203125" style="448" customWidth="1"/>
    <col min="11017" max="11032" width="4.9140625" style="448" customWidth="1"/>
    <col min="11033" max="11040" width="4.5" style="448" customWidth="1"/>
    <col min="11041" max="11264" width="8.25" style="448"/>
    <col min="11265" max="11266" width="3.9140625" style="448" customWidth="1"/>
    <col min="11267" max="11267" width="22.9140625" style="448" customWidth="1"/>
    <col min="11268" max="11268" width="4.5" style="448" customWidth="1"/>
    <col min="11269" max="11269" width="38.1640625" style="448" customWidth="1"/>
    <col min="11270" max="11270" width="4.5" style="448" customWidth="1"/>
    <col min="11271" max="11271" width="18" style="448" customWidth="1"/>
    <col min="11272" max="11272" width="31.08203125" style="448" customWidth="1"/>
    <col min="11273" max="11288" width="4.9140625" style="448" customWidth="1"/>
    <col min="11289" max="11296" width="4.5" style="448" customWidth="1"/>
    <col min="11297" max="11520" width="8.25" style="448"/>
    <col min="11521" max="11522" width="3.9140625" style="448" customWidth="1"/>
    <col min="11523" max="11523" width="22.9140625" style="448" customWidth="1"/>
    <col min="11524" max="11524" width="4.5" style="448" customWidth="1"/>
    <col min="11525" max="11525" width="38.1640625" style="448" customWidth="1"/>
    <col min="11526" max="11526" width="4.5" style="448" customWidth="1"/>
    <col min="11527" max="11527" width="18" style="448" customWidth="1"/>
    <col min="11528" max="11528" width="31.08203125" style="448" customWidth="1"/>
    <col min="11529" max="11544" width="4.9140625" style="448" customWidth="1"/>
    <col min="11545" max="11552" width="4.5" style="448" customWidth="1"/>
    <col min="11553" max="11776" width="8.25" style="448"/>
    <col min="11777" max="11778" width="3.9140625" style="448" customWidth="1"/>
    <col min="11779" max="11779" width="22.9140625" style="448" customWidth="1"/>
    <col min="11780" max="11780" width="4.5" style="448" customWidth="1"/>
    <col min="11781" max="11781" width="38.1640625" style="448" customWidth="1"/>
    <col min="11782" max="11782" width="4.5" style="448" customWidth="1"/>
    <col min="11783" max="11783" width="18" style="448" customWidth="1"/>
    <col min="11784" max="11784" width="31.08203125" style="448" customWidth="1"/>
    <col min="11785" max="11800" width="4.9140625" style="448" customWidth="1"/>
    <col min="11801" max="11808" width="4.5" style="448" customWidth="1"/>
    <col min="11809" max="12032" width="8.25" style="448"/>
    <col min="12033" max="12034" width="3.9140625" style="448" customWidth="1"/>
    <col min="12035" max="12035" width="22.9140625" style="448" customWidth="1"/>
    <col min="12036" max="12036" width="4.5" style="448" customWidth="1"/>
    <col min="12037" max="12037" width="38.1640625" style="448" customWidth="1"/>
    <col min="12038" max="12038" width="4.5" style="448" customWidth="1"/>
    <col min="12039" max="12039" width="18" style="448" customWidth="1"/>
    <col min="12040" max="12040" width="31.08203125" style="448" customWidth="1"/>
    <col min="12041" max="12056" width="4.9140625" style="448" customWidth="1"/>
    <col min="12057" max="12064" width="4.5" style="448" customWidth="1"/>
    <col min="12065" max="12288" width="8.25" style="448"/>
    <col min="12289" max="12290" width="3.9140625" style="448" customWidth="1"/>
    <col min="12291" max="12291" width="22.9140625" style="448" customWidth="1"/>
    <col min="12292" max="12292" width="4.5" style="448" customWidth="1"/>
    <col min="12293" max="12293" width="38.1640625" style="448" customWidth="1"/>
    <col min="12294" max="12294" width="4.5" style="448" customWidth="1"/>
    <col min="12295" max="12295" width="18" style="448" customWidth="1"/>
    <col min="12296" max="12296" width="31.08203125" style="448" customWidth="1"/>
    <col min="12297" max="12312" width="4.9140625" style="448" customWidth="1"/>
    <col min="12313" max="12320" width="4.5" style="448" customWidth="1"/>
    <col min="12321" max="12544" width="8.25" style="448"/>
    <col min="12545" max="12546" width="3.9140625" style="448" customWidth="1"/>
    <col min="12547" max="12547" width="22.9140625" style="448" customWidth="1"/>
    <col min="12548" max="12548" width="4.5" style="448" customWidth="1"/>
    <col min="12549" max="12549" width="38.1640625" style="448" customWidth="1"/>
    <col min="12550" max="12550" width="4.5" style="448" customWidth="1"/>
    <col min="12551" max="12551" width="18" style="448" customWidth="1"/>
    <col min="12552" max="12552" width="31.08203125" style="448" customWidth="1"/>
    <col min="12553" max="12568" width="4.9140625" style="448" customWidth="1"/>
    <col min="12569" max="12576" width="4.5" style="448" customWidth="1"/>
    <col min="12577" max="12800" width="8.25" style="448"/>
    <col min="12801" max="12802" width="3.9140625" style="448" customWidth="1"/>
    <col min="12803" max="12803" width="22.9140625" style="448" customWidth="1"/>
    <col min="12804" max="12804" width="4.5" style="448" customWidth="1"/>
    <col min="12805" max="12805" width="38.1640625" style="448" customWidth="1"/>
    <col min="12806" max="12806" width="4.5" style="448" customWidth="1"/>
    <col min="12807" max="12807" width="18" style="448" customWidth="1"/>
    <col min="12808" max="12808" width="31.08203125" style="448" customWidth="1"/>
    <col min="12809" max="12824" width="4.9140625" style="448" customWidth="1"/>
    <col min="12825" max="12832" width="4.5" style="448" customWidth="1"/>
    <col min="12833" max="13056" width="8.25" style="448"/>
    <col min="13057" max="13058" width="3.9140625" style="448" customWidth="1"/>
    <col min="13059" max="13059" width="22.9140625" style="448" customWidth="1"/>
    <col min="13060" max="13060" width="4.5" style="448" customWidth="1"/>
    <col min="13061" max="13061" width="38.1640625" style="448" customWidth="1"/>
    <col min="13062" max="13062" width="4.5" style="448" customWidth="1"/>
    <col min="13063" max="13063" width="18" style="448" customWidth="1"/>
    <col min="13064" max="13064" width="31.08203125" style="448" customWidth="1"/>
    <col min="13065" max="13080" width="4.9140625" style="448" customWidth="1"/>
    <col min="13081" max="13088" width="4.5" style="448" customWidth="1"/>
    <col min="13089" max="13312" width="8.25" style="448"/>
    <col min="13313" max="13314" width="3.9140625" style="448" customWidth="1"/>
    <col min="13315" max="13315" width="22.9140625" style="448" customWidth="1"/>
    <col min="13316" max="13316" width="4.5" style="448" customWidth="1"/>
    <col min="13317" max="13317" width="38.1640625" style="448" customWidth="1"/>
    <col min="13318" max="13318" width="4.5" style="448" customWidth="1"/>
    <col min="13319" max="13319" width="18" style="448" customWidth="1"/>
    <col min="13320" max="13320" width="31.08203125" style="448" customWidth="1"/>
    <col min="13321" max="13336" width="4.9140625" style="448" customWidth="1"/>
    <col min="13337" max="13344" width="4.5" style="448" customWidth="1"/>
    <col min="13345" max="13568" width="8.25" style="448"/>
    <col min="13569" max="13570" width="3.9140625" style="448" customWidth="1"/>
    <col min="13571" max="13571" width="22.9140625" style="448" customWidth="1"/>
    <col min="13572" max="13572" width="4.5" style="448" customWidth="1"/>
    <col min="13573" max="13573" width="38.1640625" style="448" customWidth="1"/>
    <col min="13574" max="13574" width="4.5" style="448" customWidth="1"/>
    <col min="13575" max="13575" width="18" style="448" customWidth="1"/>
    <col min="13576" max="13576" width="31.08203125" style="448" customWidth="1"/>
    <col min="13577" max="13592" width="4.9140625" style="448" customWidth="1"/>
    <col min="13593" max="13600" width="4.5" style="448" customWidth="1"/>
    <col min="13601" max="13824" width="8.25" style="448"/>
    <col min="13825" max="13826" width="3.9140625" style="448" customWidth="1"/>
    <col min="13827" max="13827" width="22.9140625" style="448" customWidth="1"/>
    <col min="13828" max="13828" width="4.5" style="448" customWidth="1"/>
    <col min="13829" max="13829" width="38.1640625" style="448" customWidth="1"/>
    <col min="13830" max="13830" width="4.5" style="448" customWidth="1"/>
    <col min="13831" max="13831" width="18" style="448" customWidth="1"/>
    <col min="13832" max="13832" width="31.08203125" style="448" customWidth="1"/>
    <col min="13833" max="13848" width="4.9140625" style="448" customWidth="1"/>
    <col min="13849" max="13856" width="4.5" style="448" customWidth="1"/>
    <col min="13857" max="14080" width="8.25" style="448"/>
    <col min="14081" max="14082" width="3.9140625" style="448" customWidth="1"/>
    <col min="14083" max="14083" width="22.9140625" style="448" customWidth="1"/>
    <col min="14084" max="14084" width="4.5" style="448" customWidth="1"/>
    <col min="14085" max="14085" width="38.1640625" style="448" customWidth="1"/>
    <col min="14086" max="14086" width="4.5" style="448" customWidth="1"/>
    <col min="14087" max="14087" width="18" style="448" customWidth="1"/>
    <col min="14088" max="14088" width="31.08203125" style="448" customWidth="1"/>
    <col min="14089" max="14104" width="4.9140625" style="448" customWidth="1"/>
    <col min="14105" max="14112" width="4.5" style="448" customWidth="1"/>
    <col min="14113" max="14336" width="8.25" style="448"/>
    <col min="14337" max="14338" width="3.9140625" style="448" customWidth="1"/>
    <col min="14339" max="14339" width="22.9140625" style="448" customWidth="1"/>
    <col min="14340" max="14340" width="4.5" style="448" customWidth="1"/>
    <col min="14341" max="14341" width="38.1640625" style="448" customWidth="1"/>
    <col min="14342" max="14342" width="4.5" style="448" customWidth="1"/>
    <col min="14343" max="14343" width="18" style="448" customWidth="1"/>
    <col min="14344" max="14344" width="31.08203125" style="448" customWidth="1"/>
    <col min="14345" max="14360" width="4.9140625" style="448" customWidth="1"/>
    <col min="14361" max="14368" width="4.5" style="448" customWidth="1"/>
    <col min="14369" max="14592" width="8.25" style="448"/>
    <col min="14593" max="14594" width="3.9140625" style="448" customWidth="1"/>
    <col min="14595" max="14595" width="22.9140625" style="448" customWidth="1"/>
    <col min="14596" max="14596" width="4.5" style="448" customWidth="1"/>
    <col min="14597" max="14597" width="38.1640625" style="448" customWidth="1"/>
    <col min="14598" max="14598" width="4.5" style="448" customWidth="1"/>
    <col min="14599" max="14599" width="18" style="448" customWidth="1"/>
    <col min="14600" max="14600" width="31.08203125" style="448" customWidth="1"/>
    <col min="14601" max="14616" width="4.9140625" style="448" customWidth="1"/>
    <col min="14617" max="14624" width="4.5" style="448" customWidth="1"/>
    <col min="14625" max="14848" width="8.25" style="448"/>
    <col min="14849" max="14850" width="3.9140625" style="448" customWidth="1"/>
    <col min="14851" max="14851" width="22.9140625" style="448" customWidth="1"/>
    <col min="14852" max="14852" width="4.5" style="448" customWidth="1"/>
    <col min="14853" max="14853" width="38.1640625" style="448" customWidth="1"/>
    <col min="14854" max="14854" width="4.5" style="448" customWidth="1"/>
    <col min="14855" max="14855" width="18" style="448" customWidth="1"/>
    <col min="14856" max="14856" width="31.08203125" style="448" customWidth="1"/>
    <col min="14857" max="14872" width="4.9140625" style="448" customWidth="1"/>
    <col min="14873" max="14880" width="4.5" style="448" customWidth="1"/>
    <col min="14881" max="15104" width="8.25" style="448"/>
    <col min="15105" max="15106" width="3.9140625" style="448" customWidth="1"/>
    <col min="15107" max="15107" width="22.9140625" style="448" customWidth="1"/>
    <col min="15108" max="15108" width="4.5" style="448" customWidth="1"/>
    <col min="15109" max="15109" width="38.1640625" style="448" customWidth="1"/>
    <col min="15110" max="15110" width="4.5" style="448" customWidth="1"/>
    <col min="15111" max="15111" width="18" style="448" customWidth="1"/>
    <col min="15112" max="15112" width="31.08203125" style="448" customWidth="1"/>
    <col min="15113" max="15128" width="4.9140625" style="448" customWidth="1"/>
    <col min="15129" max="15136" width="4.5" style="448" customWidth="1"/>
    <col min="15137" max="15360" width="8.25" style="448"/>
    <col min="15361" max="15362" width="3.9140625" style="448" customWidth="1"/>
    <col min="15363" max="15363" width="22.9140625" style="448" customWidth="1"/>
    <col min="15364" max="15364" width="4.5" style="448" customWidth="1"/>
    <col min="15365" max="15365" width="38.1640625" style="448" customWidth="1"/>
    <col min="15366" max="15366" width="4.5" style="448" customWidth="1"/>
    <col min="15367" max="15367" width="18" style="448" customWidth="1"/>
    <col min="15368" max="15368" width="31.08203125" style="448" customWidth="1"/>
    <col min="15369" max="15384" width="4.9140625" style="448" customWidth="1"/>
    <col min="15385" max="15392" width="4.5" style="448" customWidth="1"/>
    <col min="15393" max="15616" width="8.25" style="448"/>
    <col min="15617" max="15618" width="3.9140625" style="448" customWidth="1"/>
    <col min="15619" max="15619" width="22.9140625" style="448" customWidth="1"/>
    <col min="15620" max="15620" width="4.5" style="448" customWidth="1"/>
    <col min="15621" max="15621" width="38.1640625" style="448" customWidth="1"/>
    <col min="15622" max="15622" width="4.5" style="448" customWidth="1"/>
    <col min="15623" max="15623" width="18" style="448" customWidth="1"/>
    <col min="15624" max="15624" width="31.08203125" style="448" customWidth="1"/>
    <col min="15625" max="15640" width="4.9140625" style="448" customWidth="1"/>
    <col min="15641" max="15648" width="4.5" style="448" customWidth="1"/>
    <col min="15649" max="15872" width="8.25" style="448"/>
    <col min="15873" max="15874" width="3.9140625" style="448" customWidth="1"/>
    <col min="15875" max="15875" width="22.9140625" style="448" customWidth="1"/>
    <col min="15876" max="15876" width="4.5" style="448" customWidth="1"/>
    <col min="15877" max="15877" width="38.1640625" style="448" customWidth="1"/>
    <col min="15878" max="15878" width="4.5" style="448" customWidth="1"/>
    <col min="15879" max="15879" width="18" style="448" customWidth="1"/>
    <col min="15880" max="15880" width="31.08203125" style="448" customWidth="1"/>
    <col min="15881" max="15896" width="4.9140625" style="448" customWidth="1"/>
    <col min="15897" max="15904" width="4.5" style="448" customWidth="1"/>
    <col min="15905" max="16128" width="8.25" style="448"/>
    <col min="16129" max="16130" width="3.9140625" style="448" customWidth="1"/>
    <col min="16131" max="16131" width="22.9140625" style="448" customWidth="1"/>
    <col min="16132" max="16132" width="4.5" style="448" customWidth="1"/>
    <col min="16133" max="16133" width="38.1640625" style="448" customWidth="1"/>
    <col min="16134" max="16134" width="4.5" style="448" customWidth="1"/>
    <col min="16135" max="16135" width="18" style="448" customWidth="1"/>
    <col min="16136" max="16136" width="31.08203125" style="448" customWidth="1"/>
    <col min="16137" max="16152" width="4.9140625" style="448" customWidth="1"/>
    <col min="16153" max="16160" width="4.5" style="448" customWidth="1"/>
    <col min="16161" max="16384" width="8.25" style="448"/>
  </cols>
  <sheetData>
    <row r="2" spans="1:32" ht="20.25" customHeight="1">
      <c r="A2" s="446" t="s">
        <v>141</v>
      </c>
      <c r="B2" s="447"/>
    </row>
    <row r="3" spans="1:32" ht="20.25" customHeight="1">
      <c r="A3" s="737" t="s">
        <v>142</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row>
    <row r="4" spans="1:32" ht="20.25" customHeight="1"/>
    <row r="5" spans="1:32" ht="30" customHeight="1">
      <c r="S5" s="738" t="s">
        <v>143</v>
      </c>
      <c r="T5" s="739"/>
      <c r="U5" s="739"/>
      <c r="V5" s="740"/>
      <c r="W5" s="451"/>
      <c r="X5" s="452"/>
      <c r="Y5" s="452"/>
      <c r="Z5" s="452"/>
      <c r="AA5" s="452"/>
      <c r="AB5" s="452"/>
      <c r="AC5" s="452"/>
      <c r="AD5" s="452"/>
      <c r="AE5" s="452"/>
      <c r="AF5" s="450"/>
    </row>
    <row r="6" spans="1:32" ht="20.25" customHeight="1"/>
    <row r="7" spans="1:32" ht="17.25" customHeight="1">
      <c r="A7" s="738" t="s">
        <v>144</v>
      </c>
      <c r="B7" s="739"/>
      <c r="C7" s="740"/>
      <c r="D7" s="738" t="s">
        <v>145</v>
      </c>
      <c r="E7" s="740"/>
      <c r="F7" s="738" t="s">
        <v>146</v>
      </c>
      <c r="G7" s="740"/>
      <c r="H7" s="738" t="s">
        <v>147</v>
      </c>
      <c r="I7" s="739"/>
      <c r="J7" s="739"/>
      <c r="K7" s="739"/>
      <c r="L7" s="739"/>
      <c r="M7" s="739"/>
      <c r="N7" s="739"/>
      <c r="O7" s="739"/>
      <c r="P7" s="739"/>
      <c r="Q7" s="739"/>
      <c r="R7" s="739"/>
      <c r="S7" s="739"/>
      <c r="T7" s="739"/>
      <c r="U7" s="739"/>
      <c r="V7" s="739"/>
      <c r="W7" s="739"/>
      <c r="X7" s="740"/>
      <c r="Y7" s="738" t="s">
        <v>148</v>
      </c>
      <c r="Z7" s="739"/>
      <c r="AA7" s="739"/>
      <c r="AB7" s="740"/>
      <c r="AC7" s="738" t="s">
        <v>149</v>
      </c>
      <c r="AD7" s="739"/>
      <c r="AE7" s="739"/>
      <c r="AF7" s="740"/>
    </row>
    <row r="8" spans="1:32" ht="18.75" customHeight="1">
      <c r="A8" s="729" t="s">
        <v>150</v>
      </c>
      <c r="B8" s="730"/>
      <c r="C8" s="731"/>
      <c r="D8" s="729"/>
      <c r="E8" s="731"/>
      <c r="F8" s="729"/>
      <c r="G8" s="731"/>
      <c r="H8" s="735" t="s">
        <v>151</v>
      </c>
      <c r="I8" s="455" t="s">
        <v>96</v>
      </c>
      <c r="J8" s="456" t="s">
        <v>152</v>
      </c>
      <c r="K8" s="457"/>
      <c r="L8" s="457"/>
      <c r="M8" s="455" t="s">
        <v>96</v>
      </c>
      <c r="N8" s="456" t="s">
        <v>153</v>
      </c>
      <c r="O8" s="457"/>
      <c r="P8" s="457"/>
      <c r="Q8" s="455" t="s">
        <v>96</v>
      </c>
      <c r="R8" s="456" t="s">
        <v>154</v>
      </c>
      <c r="S8" s="457"/>
      <c r="T8" s="457"/>
      <c r="U8" s="455" t="s">
        <v>96</v>
      </c>
      <c r="V8" s="456" t="s">
        <v>155</v>
      </c>
      <c r="W8" s="457"/>
      <c r="X8" s="458"/>
      <c r="Y8" s="757"/>
      <c r="Z8" s="758"/>
      <c r="AA8" s="758"/>
      <c r="AB8" s="759"/>
      <c r="AC8" s="757"/>
      <c r="AD8" s="758"/>
      <c r="AE8" s="758"/>
      <c r="AF8" s="759"/>
    </row>
    <row r="9" spans="1:32" ht="18.75" customHeight="1">
      <c r="A9" s="753"/>
      <c r="B9" s="754"/>
      <c r="C9" s="755"/>
      <c r="D9" s="753"/>
      <c r="E9" s="755"/>
      <c r="F9" s="753"/>
      <c r="G9" s="755"/>
      <c r="H9" s="756"/>
      <c r="I9" s="460" t="s">
        <v>96</v>
      </c>
      <c r="J9" s="461" t="s">
        <v>156</v>
      </c>
      <c r="K9" s="462"/>
      <c r="L9" s="462"/>
      <c r="M9" s="455" t="s">
        <v>96</v>
      </c>
      <c r="N9" s="461" t="s">
        <v>157</v>
      </c>
      <c r="O9" s="462"/>
      <c r="P9" s="462"/>
      <c r="Q9" s="455" t="s">
        <v>96</v>
      </c>
      <c r="R9" s="461" t="s">
        <v>158</v>
      </c>
      <c r="S9" s="462"/>
      <c r="T9" s="462"/>
      <c r="U9" s="455" t="s">
        <v>96</v>
      </c>
      <c r="V9" s="461" t="s">
        <v>159</v>
      </c>
      <c r="W9" s="462"/>
      <c r="X9" s="463"/>
      <c r="Y9" s="760"/>
      <c r="Z9" s="761"/>
      <c r="AA9" s="761"/>
      <c r="AB9" s="762"/>
      <c r="AC9" s="760"/>
      <c r="AD9" s="761"/>
      <c r="AE9" s="761"/>
      <c r="AF9" s="762"/>
    </row>
    <row r="10" spans="1:32" ht="18.75" customHeight="1">
      <c r="A10" s="464"/>
      <c r="B10" s="454"/>
      <c r="C10" s="465"/>
      <c r="D10" s="466"/>
      <c r="E10" s="458"/>
      <c r="F10" s="466"/>
      <c r="G10" s="467"/>
      <c r="H10" s="468" t="s">
        <v>42</v>
      </c>
      <c r="I10" s="469" t="s">
        <v>96</v>
      </c>
      <c r="J10" s="470" t="s">
        <v>164</v>
      </c>
      <c r="K10" s="470"/>
      <c r="L10" s="471"/>
      <c r="M10" s="472" t="s">
        <v>96</v>
      </c>
      <c r="N10" s="470" t="s">
        <v>173</v>
      </c>
      <c r="O10" s="470"/>
      <c r="P10" s="471"/>
      <c r="Q10" s="472" t="s">
        <v>96</v>
      </c>
      <c r="R10" s="473" t="s">
        <v>174</v>
      </c>
      <c r="S10" s="473"/>
      <c r="T10" s="473"/>
      <c r="U10" s="473"/>
      <c r="V10" s="473"/>
      <c r="W10" s="473"/>
      <c r="X10" s="474"/>
      <c r="Y10" s="475" t="s">
        <v>96</v>
      </c>
      <c r="Z10" s="456" t="s">
        <v>160</v>
      </c>
      <c r="AA10" s="456"/>
      <c r="AB10" s="476"/>
      <c r="AC10" s="477" t="s">
        <v>96</v>
      </c>
      <c r="AD10" s="456" t="s">
        <v>160</v>
      </c>
      <c r="AE10" s="456"/>
      <c r="AF10" s="476"/>
    </row>
    <row r="11" spans="1:32" ht="19.5" customHeight="1">
      <c r="A11" s="478"/>
      <c r="B11" s="459"/>
      <c r="C11" s="479"/>
      <c r="D11" s="480"/>
      <c r="E11" s="463"/>
      <c r="F11" s="481"/>
      <c r="G11" s="482"/>
      <c r="H11" s="483" t="s">
        <v>9</v>
      </c>
      <c r="I11" s="484" t="s">
        <v>96</v>
      </c>
      <c r="J11" s="485" t="s">
        <v>162</v>
      </c>
      <c r="K11" s="486"/>
      <c r="L11" s="487"/>
      <c r="M11" s="488" t="s">
        <v>96</v>
      </c>
      <c r="N11" s="485" t="s">
        <v>163</v>
      </c>
      <c r="O11" s="488"/>
      <c r="P11" s="485"/>
      <c r="Q11" s="489"/>
      <c r="R11" s="489"/>
      <c r="S11" s="489"/>
      <c r="T11" s="489"/>
      <c r="U11" s="489"/>
      <c r="V11" s="489"/>
      <c r="W11" s="489"/>
      <c r="X11" s="490"/>
      <c r="Y11" s="455" t="s">
        <v>96</v>
      </c>
      <c r="Z11" s="461" t="s">
        <v>161</v>
      </c>
      <c r="AA11" s="491"/>
      <c r="AB11" s="492"/>
      <c r="AC11" s="455" t="s">
        <v>96</v>
      </c>
      <c r="AD11" s="461" t="s">
        <v>161</v>
      </c>
      <c r="AE11" s="491"/>
      <c r="AF11" s="492"/>
    </row>
    <row r="12" spans="1:32" ht="19.5" customHeight="1">
      <c r="A12" s="478"/>
      <c r="B12" s="459"/>
      <c r="C12" s="479"/>
      <c r="D12" s="480"/>
      <c r="E12" s="463"/>
      <c r="F12" s="481"/>
      <c r="G12" s="482"/>
      <c r="H12" s="483" t="s">
        <v>18</v>
      </c>
      <c r="I12" s="484" t="s">
        <v>96</v>
      </c>
      <c r="J12" s="485" t="s">
        <v>162</v>
      </c>
      <c r="K12" s="486"/>
      <c r="L12" s="487"/>
      <c r="M12" s="488" t="s">
        <v>96</v>
      </c>
      <c r="N12" s="485" t="s">
        <v>163</v>
      </c>
      <c r="O12" s="488"/>
      <c r="P12" s="485"/>
      <c r="Q12" s="489"/>
      <c r="R12" s="489"/>
      <c r="S12" s="489"/>
      <c r="T12" s="489"/>
      <c r="U12" s="489"/>
      <c r="V12" s="489"/>
      <c r="W12" s="489"/>
      <c r="X12" s="490"/>
      <c r="Y12" s="455"/>
      <c r="Z12" s="461"/>
      <c r="AA12" s="491"/>
      <c r="AB12" s="492"/>
      <c r="AC12" s="455"/>
      <c r="AD12" s="461"/>
      <c r="AE12" s="491"/>
      <c r="AF12" s="492"/>
    </row>
    <row r="13" spans="1:32" ht="18.75" customHeight="1">
      <c r="A13" s="478"/>
      <c r="B13" s="459"/>
      <c r="C13" s="493"/>
      <c r="D13" s="481"/>
      <c r="E13" s="463"/>
      <c r="F13" s="481"/>
      <c r="G13" s="482"/>
      <c r="H13" s="723" t="s">
        <v>175</v>
      </c>
      <c r="I13" s="747" t="s">
        <v>96</v>
      </c>
      <c r="J13" s="743" t="s">
        <v>164</v>
      </c>
      <c r="K13" s="743"/>
      <c r="L13" s="750" t="s">
        <v>96</v>
      </c>
      <c r="M13" s="743" t="s">
        <v>167</v>
      </c>
      <c r="N13" s="743"/>
      <c r="O13" s="495"/>
      <c r="P13" s="495"/>
      <c r="Q13" s="495"/>
      <c r="R13" s="495"/>
      <c r="S13" s="495"/>
      <c r="T13" s="495"/>
      <c r="U13" s="495"/>
      <c r="V13" s="495"/>
      <c r="W13" s="495"/>
      <c r="X13" s="497"/>
      <c r="AB13" s="492"/>
      <c r="AE13" s="491"/>
      <c r="AF13" s="492"/>
    </row>
    <row r="14" spans="1:32" ht="18.75" customHeight="1">
      <c r="A14" s="478"/>
      <c r="B14" s="459"/>
      <c r="C14" s="493"/>
      <c r="D14" s="481"/>
      <c r="E14" s="463"/>
      <c r="F14" s="481"/>
      <c r="G14" s="482"/>
      <c r="H14" s="746"/>
      <c r="I14" s="748"/>
      <c r="J14" s="727"/>
      <c r="K14" s="727"/>
      <c r="L14" s="751"/>
      <c r="M14" s="727"/>
      <c r="N14" s="727"/>
      <c r="X14" s="498"/>
      <c r="Y14" s="499"/>
      <c r="Z14" s="491"/>
      <c r="AA14" s="491"/>
      <c r="AB14" s="492"/>
      <c r="AC14" s="499"/>
      <c r="AD14" s="491"/>
      <c r="AE14" s="491"/>
      <c r="AF14" s="492"/>
    </row>
    <row r="15" spans="1:32" ht="18.75" customHeight="1">
      <c r="A15" s="478"/>
      <c r="B15" s="459"/>
      <c r="C15" s="493"/>
      <c r="D15" s="481"/>
      <c r="E15" s="463"/>
      <c r="F15" s="481"/>
      <c r="G15" s="482"/>
      <c r="H15" s="724"/>
      <c r="I15" s="749"/>
      <c r="J15" s="728"/>
      <c r="K15" s="728"/>
      <c r="L15" s="752"/>
      <c r="M15" s="728"/>
      <c r="N15" s="728"/>
      <c r="O15" s="501"/>
      <c r="P15" s="501"/>
      <c r="Q15" s="501"/>
      <c r="R15" s="501"/>
      <c r="S15" s="501"/>
      <c r="T15" s="501"/>
      <c r="U15" s="501"/>
      <c r="V15" s="501"/>
      <c r="W15" s="501"/>
      <c r="X15" s="503"/>
      <c r="Y15" s="499"/>
      <c r="Z15" s="491"/>
      <c r="AA15" s="491"/>
      <c r="AB15" s="492"/>
      <c r="AC15" s="499"/>
      <c r="AD15" s="491"/>
      <c r="AE15" s="491"/>
      <c r="AF15" s="492"/>
    </row>
    <row r="16" spans="1:32" ht="18.75" customHeight="1">
      <c r="A16" s="478"/>
      <c r="B16" s="459"/>
      <c r="C16" s="493"/>
      <c r="D16" s="481"/>
      <c r="E16" s="463"/>
      <c r="F16" s="481"/>
      <c r="G16" s="482"/>
      <c r="H16" s="504" t="s">
        <v>176</v>
      </c>
      <c r="I16" s="455" t="s">
        <v>96</v>
      </c>
      <c r="J16" s="485" t="s">
        <v>171</v>
      </c>
      <c r="K16" s="486"/>
      <c r="L16" s="487"/>
      <c r="M16" s="455" t="s">
        <v>96</v>
      </c>
      <c r="N16" s="485" t="s">
        <v>172</v>
      </c>
      <c r="O16" s="489"/>
      <c r="P16" s="489"/>
      <c r="Q16" s="489"/>
      <c r="R16" s="489"/>
      <c r="S16" s="489"/>
      <c r="T16" s="489"/>
      <c r="U16" s="489"/>
      <c r="V16" s="489"/>
      <c r="W16" s="489"/>
      <c r="X16" s="490"/>
      <c r="Y16" s="499"/>
      <c r="Z16" s="491"/>
      <c r="AA16" s="491"/>
      <c r="AB16" s="492"/>
      <c r="AC16" s="499"/>
      <c r="AD16" s="491"/>
      <c r="AE16" s="491"/>
      <c r="AF16" s="492"/>
    </row>
    <row r="17" spans="1:32" ht="18.75" customHeight="1">
      <c r="A17" s="478"/>
      <c r="B17" s="459"/>
      <c r="C17" s="493"/>
      <c r="D17" s="481"/>
      <c r="E17" s="463"/>
      <c r="F17" s="481"/>
      <c r="G17" s="482"/>
      <c r="H17" s="723" t="s">
        <v>177</v>
      </c>
      <c r="I17" s="741" t="s">
        <v>96</v>
      </c>
      <c r="J17" s="743" t="s">
        <v>164</v>
      </c>
      <c r="K17" s="743"/>
      <c r="L17" s="744" t="s">
        <v>96</v>
      </c>
      <c r="M17" s="743" t="s">
        <v>167</v>
      </c>
      <c r="N17" s="743"/>
      <c r="O17" s="505"/>
      <c r="P17" s="505"/>
      <c r="Q17" s="505"/>
      <c r="R17" s="505"/>
      <c r="S17" s="505"/>
      <c r="T17" s="505"/>
      <c r="U17" s="505"/>
      <c r="V17" s="505"/>
      <c r="W17" s="505"/>
      <c r="X17" s="506"/>
      <c r="Y17" s="499"/>
      <c r="Z17" s="491"/>
      <c r="AA17" s="491"/>
      <c r="AB17" s="492"/>
      <c r="AC17" s="499"/>
      <c r="AD17" s="491"/>
      <c r="AE17" s="491"/>
      <c r="AF17" s="492"/>
    </row>
    <row r="18" spans="1:32" ht="18.75" customHeight="1">
      <c r="A18" s="478"/>
      <c r="B18" s="459"/>
      <c r="C18" s="493"/>
      <c r="D18" s="481"/>
      <c r="E18" s="463"/>
      <c r="F18" s="481"/>
      <c r="G18" s="482"/>
      <c r="H18" s="724"/>
      <c r="I18" s="742"/>
      <c r="J18" s="728"/>
      <c r="K18" s="728"/>
      <c r="L18" s="726"/>
      <c r="M18" s="728"/>
      <c r="N18" s="728"/>
      <c r="O18" s="507"/>
      <c r="P18" s="507"/>
      <c r="Q18" s="507"/>
      <c r="R18" s="507"/>
      <c r="S18" s="507"/>
      <c r="T18" s="507"/>
      <c r="U18" s="507"/>
      <c r="V18" s="507"/>
      <c r="W18" s="507"/>
      <c r="X18" s="508"/>
      <c r="Y18" s="499"/>
      <c r="Z18" s="491"/>
      <c r="AA18" s="491"/>
      <c r="AB18" s="492"/>
      <c r="AC18" s="499"/>
      <c r="AD18" s="491"/>
      <c r="AE18" s="491"/>
      <c r="AF18" s="492"/>
    </row>
    <row r="19" spans="1:32" ht="18.75" customHeight="1">
      <c r="A19" s="478"/>
      <c r="B19" s="459"/>
      <c r="C19" s="493"/>
      <c r="D19" s="481"/>
      <c r="E19" s="463"/>
      <c r="F19" s="481"/>
      <c r="G19" s="482"/>
      <c r="H19" s="723" t="s">
        <v>178</v>
      </c>
      <c r="I19" s="741" t="s">
        <v>96</v>
      </c>
      <c r="J19" s="743" t="s">
        <v>164</v>
      </c>
      <c r="K19" s="743"/>
      <c r="L19" s="744" t="s">
        <v>96</v>
      </c>
      <c r="M19" s="743" t="s">
        <v>167</v>
      </c>
      <c r="N19" s="743"/>
      <c r="O19" s="505"/>
      <c r="P19" s="505"/>
      <c r="Q19" s="505"/>
      <c r="R19" s="505"/>
      <c r="S19" s="505"/>
      <c r="T19" s="505"/>
      <c r="U19" s="505"/>
      <c r="V19" s="505"/>
      <c r="W19" s="505"/>
      <c r="X19" s="506"/>
      <c r="Y19" s="499"/>
      <c r="Z19" s="491"/>
      <c r="AA19" s="491"/>
      <c r="AB19" s="492"/>
      <c r="AC19" s="499"/>
      <c r="AD19" s="491"/>
      <c r="AE19" s="491"/>
      <c r="AF19" s="492"/>
    </row>
    <row r="20" spans="1:32" ht="18.75" customHeight="1">
      <c r="A20" s="478"/>
      <c r="B20" s="459"/>
      <c r="C20" s="493"/>
      <c r="D20" s="481"/>
      <c r="E20" s="463"/>
      <c r="F20" s="481"/>
      <c r="G20" s="482"/>
      <c r="H20" s="724"/>
      <c r="I20" s="742"/>
      <c r="J20" s="728"/>
      <c r="K20" s="728"/>
      <c r="L20" s="726"/>
      <c r="M20" s="728"/>
      <c r="N20" s="728"/>
      <c r="O20" s="507"/>
      <c r="P20" s="507"/>
      <c r="Q20" s="507"/>
      <c r="R20" s="507"/>
      <c r="S20" s="507"/>
      <c r="T20" s="507"/>
      <c r="U20" s="507"/>
      <c r="V20" s="507"/>
      <c r="W20" s="507"/>
      <c r="X20" s="508"/>
      <c r="Y20" s="499"/>
      <c r="Z20" s="491"/>
      <c r="AA20" s="491"/>
      <c r="AB20" s="492"/>
      <c r="AC20" s="499"/>
      <c r="AD20" s="491"/>
      <c r="AE20" s="491"/>
      <c r="AF20" s="492"/>
    </row>
    <row r="21" spans="1:32" ht="18.75" customHeight="1">
      <c r="A21" s="478"/>
      <c r="B21" s="459"/>
      <c r="C21" s="493"/>
      <c r="D21" s="481"/>
      <c r="E21" s="463"/>
      <c r="F21" s="481"/>
      <c r="G21" s="482"/>
      <c r="H21" s="723" t="s">
        <v>179</v>
      </c>
      <c r="I21" s="741" t="s">
        <v>96</v>
      </c>
      <c r="J21" s="743" t="s">
        <v>164</v>
      </c>
      <c r="K21" s="743"/>
      <c r="L21" s="744" t="s">
        <v>96</v>
      </c>
      <c r="M21" s="743" t="s">
        <v>167</v>
      </c>
      <c r="N21" s="743"/>
      <c r="O21" s="505"/>
      <c r="P21" s="505"/>
      <c r="Q21" s="505"/>
      <c r="R21" s="505"/>
      <c r="S21" s="505"/>
      <c r="T21" s="505"/>
      <c r="U21" s="505"/>
      <c r="V21" s="505"/>
      <c r="W21" s="505"/>
      <c r="X21" s="506"/>
      <c r="Y21" s="499"/>
      <c r="Z21" s="491"/>
      <c r="AA21" s="491"/>
      <c r="AB21" s="492"/>
      <c r="AC21" s="499"/>
      <c r="AD21" s="491"/>
      <c r="AE21" s="491"/>
      <c r="AF21" s="492"/>
    </row>
    <row r="22" spans="1:32" ht="18.75" customHeight="1">
      <c r="A22" s="478"/>
      <c r="B22" s="459"/>
      <c r="C22" s="493"/>
      <c r="D22" s="455" t="s">
        <v>96</v>
      </c>
      <c r="E22" s="463" t="s">
        <v>181</v>
      </c>
      <c r="F22" s="481"/>
      <c r="G22" s="482"/>
      <c r="H22" s="724"/>
      <c r="I22" s="742"/>
      <c r="J22" s="728"/>
      <c r="K22" s="728"/>
      <c r="L22" s="726"/>
      <c r="M22" s="728"/>
      <c r="N22" s="728"/>
      <c r="O22" s="507"/>
      <c r="P22" s="507"/>
      <c r="Q22" s="507"/>
      <c r="R22" s="507"/>
      <c r="S22" s="507"/>
      <c r="T22" s="507"/>
      <c r="U22" s="507"/>
      <c r="V22" s="507"/>
      <c r="W22" s="507"/>
      <c r="X22" s="508"/>
      <c r="Y22" s="499"/>
      <c r="Z22" s="491"/>
      <c r="AA22" s="491"/>
      <c r="AB22" s="492"/>
      <c r="AC22" s="499"/>
      <c r="AD22" s="491"/>
      <c r="AE22" s="491"/>
      <c r="AF22" s="492"/>
    </row>
    <row r="23" spans="1:32" ht="18.75" customHeight="1">
      <c r="A23" s="460" t="s">
        <v>96</v>
      </c>
      <c r="B23" s="459">
        <v>15</v>
      </c>
      <c r="C23" s="493" t="s">
        <v>104</v>
      </c>
      <c r="D23" s="455" t="s">
        <v>96</v>
      </c>
      <c r="E23" s="463" t="s">
        <v>182</v>
      </c>
      <c r="F23" s="481"/>
      <c r="G23" s="482"/>
      <c r="H23" s="723" t="s">
        <v>180</v>
      </c>
      <c r="I23" s="741" t="s">
        <v>96</v>
      </c>
      <c r="J23" s="743" t="s">
        <v>164</v>
      </c>
      <c r="K23" s="743"/>
      <c r="L23" s="744" t="s">
        <v>96</v>
      </c>
      <c r="M23" s="743" t="s">
        <v>167</v>
      </c>
      <c r="N23" s="743"/>
      <c r="O23" s="505"/>
      <c r="P23" s="505"/>
      <c r="Q23" s="505"/>
      <c r="R23" s="505"/>
      <c r="S23" s="505"/>
      <c r="T23" s="505"/>
      <c r="U23" s="505"/>
      <c r="V23" s="505"/>
      <c r="W23" s="505"/>
      <c r="X23" s="506"/>
      <c r="Y23" s="499"/>
      <c r="Z23" s="491"/>
      <c r="AA23" s="491"/>
      <c r="AB23" s="492"/>
      <c r="AC23" s="499"/>
      <c r="AD23" s="491"/>
      <c r="AE23" s="491"/>
      <c r="AF23" s="492"/>
    </row>
    <row r="24" spans="1:32" ht="18.75" customHeight="1">
      <c r="A24" s="478"/>
      <c r="B24" s="459"/>
      <c r="C24" s="493"/>
      <c r="D24" s="455" t="s">
        <v>96</v>
      </c>
      <c r="E24" s="463" t="s">
        <v>184</v>
      </c>
      <c r="F24" s="481"/>
      <c r="G24" s="482"/>
      <c r="H24" s="724"/>
      <c r="I24" s="742"/>
      <c r="J24" s="728"/>
      <c r="K24" s="728"/>
      <c r="L24" s="726"/>
      <c r="M24" s="728"/>
      <c r="N24" s="728"/>
      <c r="O24" s="507"/>
      <c r="P24" s="507"/>
      <c r="Q24" s="507"/>
      <c r="R24" s="507"/>
      <c r="S24" s="507"/>
      <c r="T24" s="507"/>
      <c r="U24" s="507"/>
      <c r="V24" s="507"/>
      <c r="W24" s="507"/>
      <c r="X24" s="508"/>
      <c r="Y24" s="499"/>
      <c r="Z24" s="491"/>
      <c r="AA24" s="491"/>
      <c r="AB24" s="492"/>
      <c r="AC24" s="499"/>
      <c r="AD24" s="491"/>
      <c r="AE24" s="491"/>
      <c r="AF24" s="492"/>
    </row>
    <row r="25" spans="1:32" ht="18.75" customHeight="1">
      <c r="A25" s="478"/>
      <c r="B25" s="459"/>
      <c r="C25" s="493"/>
      <c r="F25" s="481"/>
      <c r="G25" s="482"/>
      <c r="H25" s="509" t="s">
        <v>183</v>
      </c>
      <c r="I25" s="484" t="s">
        <v>96</v>
      </c>
      <c r="J25" s="485" t="s">
        <v>164</v>
      </c>
      <c r="K25" s="486"/>
      <c r="L25" s="488" t="s">
        <v>96</v>
      </c>
      <c r="M25" s="485" t="s">
        <v>167</v>
      </c>
      <c r="N25" s="510"/>
      <c r="O25" s="510"/>
      <c r="P25" s="510"/>
      <c r="Q25" s="510"/>
      <c r="R25" s="510"/>
      <c r="S25" s="510"/>
      <c r="T25" s="510"/>
      <c r="U25" s="510"/>
      <c r="V25" s="510"/>
      <c r="W25" s="510"/>
      <c r="X25" s="511"/>
      <c r="Y25" s="499"/>
      <c r="Z25" s="491"/>
      <c r="AA25" s="491"/>
      <c r="AB25" s="492"/>
      <c r="AC25" s="499"/>
      <c r="AD25" s="491"/>
      <c r="AE25" s="491"/>
      <c r="AF25" s="492"/>
    </row>
    <row r="26" spans="1:32" ht="18.75" customHeight="1">
      <c r="A26" s="478"/>
      <c r="B26" s="459"/>
      <c r="C26" s="493"/>
      <c r="F26" s="481"/>
      <c r="G26" s="482"/>
      <c r="H26" s="504" t="s">
        <v>185</v>
      </c>
      <c r="I26" s="455" t="s">
        <v>96</v>
      </c>
      <c r="J26" s="507" t="s">
        <v>164</v>
      </c>
      <c r="K26" s="507"/>
      <c r="L26" s="488" t="s">
        <v>96</v>
      </c>
      <c r="M26" s="507" t="s">
        <v>165</v>
      </c>
      <c r="N26" s="485"/>
      <c r="O26" s="455" t="s">
        <v>96</v>
      </c>
      <c r="P26" s="485" t="s">
        <v>166</v>
      </c>
      <c r="Q26" s="510"/>
      <c r="R26" s="510"/>
      <c r="S26" s="510"/>
      <c r="T26" s="510"/>
      <c r="U26" s="510"/>
      <c r="V26" s="510"/>
      <c r="W26" s="510"/>
      <c r="X26" s="511"/>
      <c r="Y26" s="499"/>
      <c r="Z26" s="491"/>
      <c r="AA26" s="491"/>
      <c r="AB26" s="492"/>
      <c r="AC26" s="499"/>
      <c r="AD26" s="491"/>
      <c r="AE26" s="491"/>
      <c r="AF26" s="492"/>
    </row>
    <row r="27" spans="1:32" ht="18.75" customHeight="1">
      <c r="A27" s="478"/>
      <c r="B27" s="459"/>
      <c r="C27" s="493"/>
      <c r="D27" s="481"/>
      <c r="E27" s="463"/>
      <c r="F27" s="481"/>
      <c r="G27" s="482"/>
      <c r="H27" s="504" t="s">
        <v>186</v>
      </c>
      <c r="I27" s="494" t="s">
        <v>96</v>
      </c>
      <c r="J27" s="485" t="s">
        <v>164</v>
      </c>
      <c r="K27" s="486"/>
      <c r="L27" s="455" t="s">
        <v>96</v>
      </c>
      <c r="M27" s="485" t="s">
        <v>167</v>
      </c>
      <c r="N27" s="510"/>
      <c r="O27" s="510"/>
      <c r="P27" s="510"/>
      <c r="Q27" s="510"/>
      <c r="R27" s="510"/>
      <c r="S27" s="510"/>
      <c r="T27" s="510"/>
      <c r="U27" s="510"/>
      <c r="V27" s="510"/>
      <c r="W27" s="510"/>
      <c r="X27" s="511"/>
      <c r="Y27" s="499"/>
      <c r="Z27" s="491"/>
      <c r="AA27" s="491"/>
      <c r="AB27" s="492"/>
      <c r="AC27" s="499"/>
      <c r="AD27" s="491"/>
      <c r="AE27" s="491"/>
      <c r="AF27" s="492"/>
    </row>
    <row r="28" spans="1:32" ht="18.75" customHeight="1">
      <c r="A28" s="478"/>
      <c r="B28" s="459"/>
      <c r="C28" s="493"/>
      <c r="D28" s="481"/>
      <c r="E28" s="463"/>
      <c r="F28" s="481"/>
      <c r="G28" s="482"/>
      <c r="H28" s="504" t="s">
        <v>187</v>
      </c>
      <c r="I28" s="494" t="s">
        <v>96</v>
      </c>
      <c r="J28" s="485" t="s">
        <v>164</v>
      </c>
      <c r="K28" s="485"/>
      <c r="L28" s="496" t="s">
        <v>96</v>
      </c>
      <c r="M28" s="485" t="s">
        <v>169</v>
      </c>
      <c r="N28" s="485"/>
      <c r="O28" s="455" t="s">
        <v>96</v>
      </c>
      <c r="P28" s="485" t="s">
        <v>170</v>
      </c>
      <c r="Q28" s="510"/>
      <c r="R28" s="510"/>
      <c r="S28" s="510"/>
      <c r="T28" s="510"/>
      <c r="U28" s="510"/>
      <c r="V28" s="510"/>
      <c r="W28" s="510"/>
      <c r="X28" s="511"/>
      <c r="Y28" s="499"/>
      <c r="Z28" s="491"/>
      <c r="AA28" s="491"/>
      <c r="AB28" s="492"/>
      <c r="AC28" s="499"/>
      <c r="AD28" s="491"/>
      <c r="AE28" s="491"/>
      <c r="AF28" s="492"/>
    </row>
    <row r="29" spans="1:32" ht="18.75" customHeight="1">
      <c r="A29" s="478"/>
      <c r="B29" s="459"/>
      <c r="C29" s="493"/>
      <c r="D29" s="481"/>
      <c r="E29" s="463"/>
      <c r="F29" s="481"/>
      <c r="G29" s="482"/>
      <c r="H29" s="504" t="s">
        <v>188</v>
      </c>
      <c r="I29" s="494" t="s">
        <v>96</v>
      </c>
      <c r="J29" s="485" t="s">
        <v>164</v>
      </c>
      <c r="K29" s="485"/>
      <c r="L29" s="496" t="s">
        <v>96</v>
      </c>
      <c r="M29" s="485" t="s">
        <v>189</v>
      </c>
      <c r="N29" s="512"/>
      <c r="O29" s="512"/>
      <c r="P29" s="455" t="s">
        <v>96</v>
      </c>
      <c r="Q29" s="485" t="s">
        <v>190</v>
      </c>
      <c r="R29" s="512"/>
      <c r="S29" s="512"/>
      <c r="T29" s="512"/>
      <c r="U29" s="512"/>
      <c r="V29" s="512"/>
      <c r="W29" s="512"/>
      <c r="X29" s="513"/>
      <c r="Y29" s="499"/>
      <c r="Z29" s="491"/>
      <c r="AA29" s="491"/>
      <c r="AB29" s="492"/>
      <c r="AC29" s="499"/>
      <c r="AD29" s="491"/>
      <c r="AE29" s="491"/>
      <c r="AF29" s="492"/>
    </row>
    <row r="30" spans="1:32" ht="18.75" customHeight="1">
      <c r="A30" s="478"/>
      <c r="B30" s="459"/>
      <c r="C30" s="493"/>
      <c r="D30" s="481"/>
      <c r="E30" s="463"/>
      <c r="F30" s="481"/>
      <c r="G30" s="482"/>
      <c r="H30" s="504" t="s">
        <v>191</v>
      </c>
      <c r="I30" s="494" t="s">
        <v>96</v>
      </c>
      <c r="J30" s="485" t="s">
        <v>164</v>
      </c>
      <c r="K30" s="486"/>
      <c r="L30" s="488" t="s">
        <v>96</v>
      </c>
      <c r="M30" s="485" t="s">
        <v>167</v>
      </c>
      <c r="N30" s="510"/>
      <c r="O30" s="510"/>
      <c r="P30" s="510"/>
      <c r="Q30" s="510"/>
      <c r="R30" s="510"/>
      <c r="S30" s="510"/>
      <c r="T30" s="510"/>
      <c r="U30" s="510"/>
      <c r="V30" s="510"/>
      <c r="W30" s="510"/>
      <c r="X30" s="511"/>
      <c r="Y30" s="499"/>
      <c r="Z30" s="491"/>
      <c r="AA30" s="491"/>
      <c r="AB30" s="492"/>
      <c r="AC30" s="499"/>
      <c r="AD30" s="491"/>
      <c r="AE30" s="491"/>
      <c r="AF30" s="492"/>
    </row>
    <row r="31" spans="1:32" ht="18.75" customHeight="1">
      <c r="A31" s="478"/>
      <c r="B31" s="459"/>
      <c r="C31" s="493"/>
      <c r="D31" s="481"/>
      <c r="E31" s="463"/>
      <c r="F31" s="481"/>
      <c r="G31" s="482"/>
      <c r="H31" s="514" t="s">
        <v>31</v>
      </c>
      <c r="I31" s="494" t="s">
        <v>96</v>
      </c>
      <c r="J31" s="485" t="s">
        <v>164</v>
      </c>
      <c r="K31" s="486"/>
      <c r="L31" s="455" t="s">
        <v>96</v>
      </c>
      <c r="M31" s="485" t="s">
        <v>167</v>
      </c>
      <c r="N31" s="510"/>
      <c r="O31" s="510"/>
      <c r="P31" s="510"/>
      <c r="Q31" s="510"/>
      <c r="R31" s="510"/>
      <c r="S31" s="510"/>
      <c r="T31" s="510"/>
      <c r="U31" s="510"/>
      <c r="V31" s="510"/>
      <c r="W31" s="510"/>
      <c r="X31" s="511"/>
      <c r="Y31" s="499"/>
      <c r="Z31" s="491"/>
      <c r="AA31" s="491"/>
      <c r="AB31" s="492"/>
      <c r="AC31" s="499"/>
      <c r="AD31" s="491"/>
      <c r="AE31" s="491"/>
      <c r="AF31" s="492"/>
    </row>
    <row r="32" spans="1:32" ht="18.75" customHeight="1">
      <c r="A32" s="478"/>
      <c r="B32" s="459"/>
      <c r="C32" s="493"/>
      <c r="D32" s="481"/>
      <c r="E32" s="463"/>
      <c r="F32" s="481"/>
      <c r="G32" s="482"/>
      <c r="H32" s="514" t="s">
        <v>192</v>
      </c>
      <c r="I32" s="484" t="s">
        <v>96</v>
      </c>
      <c r="J32" s="485" t="s">
        <v>164</v>
      </c>
      <c r="K32" s="486"/>
      <c r="L32" s="488" t="s">
        <v>96</v>
      </c>
      <c r="M32" s="485" t="s">
        <v>167</v>
      </c>
      <c r="N32" s="510"/>
      <c r="O32" s="510"/>
      <c r="P32" s="510"/>
      <c r="Q32" s="510"/>
      <c r="R32" s="510"/>
      <c r="S32" s="510"/>
      <c r="T32" s="510"/>
      <c r="U32" s="510"/>
      <c r="V32" s="510"/>
      <c r="W32" s="510"/>
      <c r="X32" s="511"/>
      <c r="Y32" s="499"/>
      <c r="Z32" s="491"/>
      <c r="AA32" s="491"/>
      <c r="AB32" s="492"/>
      <c r="AC32" s="499"/>
      <c r="AD32" s="491"/>
      <c r="AE32" s="491"/>
      <c r="AF32" s="492"/>
    </row>
    <row r="33" spans="1:32" ht="18.75" customHeight="1">
      <c r="A33" s="478"/>
      <c r="B33" s="459"/>
      <c r="C33" s="493"/>
      <c r="D33" s="481"/>
      <c r="E33" s="463"/>
      <c r="F33" s="481"/>
      <c r="G33" s="482"/>
      <c r="H33" s="515" t="s">
        <v>193</v>
      </c>
      <c r="I33" s="488" t="s">
        <v>96</v>
      </c>
      <c r="J33" s="485" t="s">
        <v>164</v>
      </c>
      <c r="K33" s="486"/>
      <c r="L33" s="502" t="s">
        <v>96</v>
      </c>
      <c r="M33" s="485" t="s">
        <v>167</v>
      </c>
      <c r="N33" s="510"/>
      <c r="O33" s="510"/>
      <c r="P33" s="510"/>
      <c r="Q33" s="510"/>
      <c r="R33" s="510"/>
      <c r="S33" s="510"/>
      <c r="T33" s="510"/>
      <c r="U33" s="510"/>
      <c r="V33" s="510"/>
      <c r="W33" s="510"/>
      <c r="X33" s="511"/>
      <c r="Y33" s="499"/>
      <c r="Z33" s="491"/>
      <c r="AA33" s="491"/>
      <c r="AB33" s="492"/>
      <c r="AC33" s="499"/>
      <c r="AD33" s="491"/>
      <c r="AE33" s="491"/>
      <c r="AF33" s="492"/>
    </row>
    <row r="34" spans="1:32" ht="18.75" customHeight="1">
      <c r="A34" s="478"/>
      <c r="B34" s="459"/>
      <c r="C34" s="493"/>
      <c r="D34" s="481"/>
      <c r="E34" s="463"/>
      <c r="F34" s="481"/>
      <c r="G34" s="482"/>
      <c r="H34" s="504" t="s">
        <v>194</v>
      </c>
      <c r="I34" s="484" t="s">
        <v>96</v>
      </c>
      <c r="J34" s="485" t="s">
        <v>164</v>
      </c>
      <c r="K34" s="486"/>
      <c r="L34" s="502" t="s">
        <v>96</v>
      </c>
      <c r="M34" s="485" t="s">
        <v>167</v>
      </c>
      <c r="N34" s="510"/>
      <c r="O34" s="510"/>
      <c r="P34" s="510"/>
      <c r="Q34" s="510"/>
      <c r="R34" s="510"/>
      <c r="S34" s="510"/>
      <c r="T34" s="510"/>
      <c r="U34" s="510"/>
      <c r="V34" s="510"/>
      <c r="W34" s="510"/>
      <c r="X34" s="511"/>
      <c r="Y34" s="499"/>
      <c r="Z34" s="491"/>
      <c r="AA34" s="491"/>
      <c r="AB34" s="492"/>
      <c r="AC34" s="499"/>
      <c r="AD34" s="491"/>
      <c r="AE34" s="491"/>
      <c r="AF34" s="492"/>
    </row>
    <row r="35" spans="1:32" ht="18.75" customHeight="1">
      <c r="A35" s="478"/>
      <c r="B35" s="459"/>
      <c r="C35" s="493"/>
      <c r="D35" s="481"/>
      <c r="E35" s="463"/>
      <c r="F35" s="481"/>
      <c r="G35" s="482"/>
      <c r="H35" s="504" t="s">
        <v>35</v>
      </c>
      <c r="I35" s="455" t="s">
        <v>96</v>
      </c>
      <c r="J35" s="485" t="s">
        <v>164</v>
      </c>
      <c r="K35" s="486"/>
      <c r="L35" s="502" t="s">
        <v>96</v>
      </c>
      <c r="M35" s="485" t="s">
        <v>167</v>
      </c>
      <c r="N35" s="510"/>
      <c r="O35" s="510"/>
      <c r="P35" s="510"/>
      <c r="Q35" s="510"/>
      <c r="R35" s="510"/>
      <c r="S35" s="510"/>
      <c r="T35" s="510"/>
      <c r="U35" s="510"/>
      <c r="V35" s="510"/>
      <c r="W35" s="510"/>
      <c r="X35" s="511"/>
      <c r="Y35" s="499"/>
      <c r="Z35" s="491"/>
      <c r="AA35" s="491"/>
      <c r="AB35" s="492"/>
      <c r="AC35" s="499"/>
      <c r="AD35" s="491"/>
      <c r="AE35" s="491"/>
      <c r="AF35" s="492"/>
    </row>
    <row r="36" spans="1:32" ht="18.75" customHeight="1">
      <c r="A36" s="478"/>
      <c r="B36" s="459"/>
      <c r="C36" s="493"/>
      <c r="D36" s="481"/>
      <c r="E36" s="463"/>
      <c r="F36" s="481"/>
      <c r="G36" s="482"/>
      <c r="H36" s="514" t="s">
        <v>195</v>
      </c>
      <c r="I36" s="484" t="s">
        <v>96</v>
      </c>
      <c r="J36" s="485" t="s">
        <v>164</v>
      </c>
      <c r="K36" s="485"/>
      <c r="L36" s="455" t="s">
        <v>96</v>
      </c>
      <c r="M36" s="485" t="s">
        <v>196</v>
      </c>
      <c r="N36" s="485"/>
      <c r="O36" s="455" t="s">
        <v>96</v>
      </c>
      <c r="P36" s="485" t="s">
        <v>197</v>
      </c>
      <c r="Q36" s="485"/>
      <c r="R36" s="488" t="s">
        <v>96</v>
      </c>
      <c r="S36" s="485" t="s">
        <v>198</v>
      </c>
      <c r="T36" s="485"/>
      <c r="U36" s="510"/>
      <c r="V36" s="510"/>
      <c r="W36" s="510"/>
      <c r="X36" s="511"/>
      <c r="Y36" s="499"/>
      <c r="Z36" s="491"/>
      <c r="AA36" s="491"/>
      <c r="AB36" s="492"/>
      <c r="AC36" s="499"/>
      <c r="AD36" s="491"/>
      <c r="AE36" s="491"/>
      <c r="AF36" s="492"/>
    </row>
    <row r="37" spans="1:32" ht="18.75" customHeight="1">
      <c r="A37" s="478"/>
      <c r="B37" s="459"/>
      <c r="C37" s="493"/>
      <c r="D37" s="481"/>
      <c r="E37" s="463"/>
      <c r="F37" s="481"/>
      <c r="G37" s="482"/>
      <c r="H37" s="723" t="s">
        <v>168</v>
      </c>
      <c r="I37" s="494" t="s">
        <v>96</v>
      </c>
      <c r="J37" s="505" t="s">
        <v>164</v>
      </c>
      <c r="K37" s="505"/>
      <c r="L37" s="496"/>
      <c r="M37" s="496" t="s">
        <v>96</v>
      </c>
      <c r="N37" s="505" t="s">
        <v>781</v>
      </c>
      <c r="O37" s="516"/>
      <c r="P37" s="496"/>
      <c r="Q37" s="496" t="s">
        <v>96</v>
      </c>
      <c r="R37" s="461" t="s">
        <v>782</v>
      </c>
      <c r="S37" s="496"/>
      <c r="T37" s="496"/>
      <c r="U37" s="496"/>
      <c r="V37" s="461"/>
      <c r="W37" s="517"/>
      <c r="X37" s="518"/>
      <c r="Y37" s="491"/>
      <c r="Z37" s="491"/>
      <c r="AA37" s="491"/>
      <c r="AB37" s="492"/>
      <c r="AC37" s="499"/>
      <c r="AD37" s="491"/>
      <c r="AE37" s="491"/>
      <c r="AF37" s="492"/>
    </row>
    <row r="38" spans="1:32" ht="18.75" customHeight="1">
      <c r="A38" s="519"/>
      <c r="B38" s="520"/>
      <c r="C38" s="521"/>
      <c r="D38" s="522"/>
      <c r="E38" s="523"/>
      <c r="F38" s="524"/>
      <c r="G38" s="525"/>
      <c r="H38" s="745"/>
      <c r="I38" s="460" t="s">
        <v>96</v>
      </c>
      <c r="J38" s="526" t="s">
        <v>783</v>
      </c>
      <c r="K38" s="461"/>
      <c r="L38" s="455"/>
      <c r="M38" s="455" t="s">
        <v>96</v>
      </c>
      <c r="N38" s="526" t="s">
        <v>784</v>
      </c>
      <c r="O38" s="527"/>
      <c r="P38" s="528"/>
      <c r="Q38" s="528" t="s">
        <v>96</v>
      </c>
      <c r="R38" s="526" t="s">
        <v>785</v>
      </c>
      <c r="S38" s="528"/>
      <c r="T38" s="526"/>
      <c r="U38" s="528" t="s">
        <v>96</v>
      </c>
      <c r="V38" s="526" t="s">
        <v>786</v>
      </c>
      <c r="W38" s="529"/>
      <c r="X38" s="530"/>
      <c r="Y38" s="531"/>
      <c r="Z38" s="531"/>
      <c r="AA38" s="531"/>
      <c r="AB38" s="532"/>
      <c r="AC38" s="533"/>
      <c r="AD38" s="531"/>
      <c r="AE38" s="531"/>
      <c r="AF38" s="532"/>
    </row>
    <row r="39" spans="1:32" ht="20.25" customHeight="1"/>
    <row r="40" spans="1:32" ht="36" customHeight="1">
      <c r="A40" s="737" t="s">
        <v>199</v>
      </c>
      <c r="B40" s="737"/>
      <c r="C40" s="737"/>
      <c r="D40" s="737"/>
      <c r="E40" s="737"/>
      <c r="F40" s="737"/>
      <c r="G40" s="737"/>
      <c r="H40" s="737"/>
      <c r="I40" s="737"/>
      <c r="J40" s="737"/>
      <c r="K40" s="737"/>
      <c r="L40" s="737"/>
      <c r="M40" s="737"/>
      <c r="N40" s="737"/>
      <c r="O40" s="737"/>
      <c r="P40" s="737"/>
      <c r="Q40" s="737"/>
      <c r="R40" s="737"/>
      <c r="S40" s="737"/>
      <c r="T40" s="737"/>
      <c r="U40" s="737"/>
      <c r="V40" s="737"/>
      <c r="W40" s="737"/>
      <c r="X40" s="737"/>
      <c r="Y40" s="737"/>
      <c r="Z40" s="737"/>
      <c r="AA40" s="737"/>
      <c r="AB40" s="737"/>
      <c r="AC40" s="737"/>
      <c r="AD40" s="737"/>
      <c r="AE40" s="737"/>
      <c r="AF40" s="737"/>
    </row>
    <row r="41" spans="1:32" ht="20.25" customHeight="1"/>
    <row r="42" spans="1:32" ht="30" customHeight="1">
      <c r="S42" s="738" t="s">
        <v>143</v>
      </c>
      <c r="T42" s="739"/>
      <c r="U42" s="739"/>
      <c r="V42" s="740"/>
      <c r="W42" s="451"/>
      <c r="X42" s="452"/>
      <c r="Y42" s="452"/>
      <c r="Z42" s="452"/>
      <c r="AA42" s="452"/>
      <c r="AB42" s="452"/>
      <c r="AC42" s="452"/>
      <c r="AD42" s="452"/>
      <c r="AE42" s="452"/>
      <c r="AF42" s="450"/>
    </row>
    <row r="43" spans="1:32" ht="20.25" customHeight="1"/>
    <row r="44" spans="1:32" ht="18" customHeight="1">
      <c r="A44" s="738" t="s">
        <v>200</v>
      </c>
      <c r="B44" s="739"/>
      <c r="C44" s="740"/>
      <c r="D44" s="738" t="s">
        <v>145</v>
      </c>
      <c r="E44" s="740"/>
      <c r="F44" s="738" t="s">
        <v>146</v>
      </c>
      <c r="G44" s="740"/>
      <c r="H44" s="738" t="s">
        <v>147</v>
      </c>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40"/>
    </row>
    <row r="45" spans="1:32" ht="18.75" customHeight="1">
      <c r="A45" s="729" t="s">
        <v>150</v>
      </c>
      <c r="B45" s="730"/>
      <c r="C45" s="731"/>
      <c r="D45" s="453"/>
      <c r="E45" s="534"/>
      <c r="F45" s="535"/>
      <c r="G45" s="534"/>
      <c r="H45" s="735" t="s">
        <v>151</v>
      </c>
      <c r="I45" s="455" t="s">
        <v>96</v>
      </c>
      <c r="J45" s="456" t="s">
        <v>152</v>
      </c>
      <c r="K45" s="457"/>
      <c r="L45" s="457"/>
      <c r="M45" s="455" t="s">
        <v>96</v>
      </c>
      <c r="N45" s="456" t="s">
        <v>153</v>
      </c>
      <c r="O45" s="457"/>
      <c r="P45" s="457"/>
      <c r="Q45" s="455" t="s">
        <v>96</v>
      </c>
      <c r="R45" s="456" t="s">
        <v>154</v>
      </c>
      <c r="S45" s="457"/>
      <c r="T45" s="457"/>
      <c r="U45" s="455" t="s">
        <v>96</v>
      </c>
      <c r="V45" s="456" t="s">
        <v>155</v>
      </c>
      <c r="W45" s="457"/>
      <c r="X45" s="457"/>
      <c r="Y45" s="456"/>
      <c r="Z45" s="456"/>
      <c r="AA45" s="456"/>
      <c r="AB45" s="456"/>
      <c r="AC45" s="456"/>
      <c r="AD45" s="456"/>
      <c r="AE45" s="456"/>
      <c r="AF45" s="467"/>
    </row>
    <row r="46" spans="1:32" ht="18.75" customHeight="1">
      <c r="A46" s="732"/>
      <c r="B46" s="733"/>
      <c r="C46" s="734"/>
      <c r="D46" s="536"/>
      <c r="E46" s="537"/>
      <c r="F46" s="522"/>
      <c r="G46" s="537"/>
      <c r="H46" s="736"/>
      <c r="I46" s="538" t="s">
        <v>96</v>
      </c>
      <c r="J46" s="526" t="s">
        <v>156</v>
      </c>
      <c r="K46" s="539"/>
      <c r="L46" s="539"/>
      <c r="M46" s="455" t="s">
        <v>96</v>
      </c>
      <c r="N46" s="526" t="s">
        <v>157</v>
      </c>
      <c r="O46" s="539"/>
      <c r="P46" s="539"/>
      <c r="Q46" s="455" t="s">
        <v>96</v>
      </c>
      <c r="R46" s="526" t="s">
        <v>158</v>
      </c>
      <c r="S46" s="539"/>
      <c r="T46" s="539"/>
      <c r="U46" s="455" t="s">
        <v>96</v>
      </c>
      <c r="V46" s="526" t="s">
        <v>159</v>
      </c>
      <c r="W46" s="539"/>
      <c r="X46" s="539"/>
      <c r="Y46" s="540"/>
      <c r="Z46" s="540"/>
      <c r="AA46" s="540"/>
      <c r="AB46" s="540"/>
      <c r="AC46" s="540"/>
      <c r="AD46" s="540"/>
      <c r="AE46" s="540"/>
      <c r="AF46" s="537"/>
    </row>
    <row r="47" spans="1:32" ht="18.75" customHeight="1">
      <c r="A47" s="464"/>
      <c r="B47" s="454"/>
      <c r="C47" s="465"/>
      <c r="D47" s="466"/>
      <c r="E47" s="458"/>
      <c r="F47" s="466"/>
      <c r="G47" s="467"/>
      <c r="H47" s="541" t="s">
        <v>42</v>
      </c>
      <c r="I47" s="469" t="s">
        <v>96</v>
      </c>
      <c r="J47" s="470" t="s">
        <v>164</v>
      </c>
      <c r="K47" s="470"/>
      <c r="L47" s="473"/>
      <c r="M47" s="472" t="s">
        <v>96</v>
      </c>
      <c r="N47" s="470" t="s">
        <v>173</v>
      </c>
      <c r="O47" s="470"/>
      <c r="P47" s="473"/>
      <c r="Q47" s="472" t="s">
        <v>96</v>
      </c>
      <c r="R47" s="473" t="s">
        <v>174</v>
      </c>
      <c r="S47" s="473"/>
      <c r="T47" s="542"/>
      <c r="U47" s="542"/>
      <c r="V47" s="542"/>
      <c r="W47" s="542"/>
      <c r="X47" s="542"/>
      <c r="Y47" s="542"/>
      <c r="Z47" s="542"/>
      <c r="AA47" s="542"/>
      <c r="AB47" s="542"/>
      <c r="AC47" s="542"/>
      <c r="AD47" s="542"/>
      <c r="AE47" s="542"/>
      <c r="AF47" s="543"/>
    </row>
    <row r="48" spans="1:32" ht="19.5" customHeight="1">
      <c r="A48" s="478"/>
      <c r="B48" s="459"/>
      <c r="C48" s="479"/>
      <c r="D48" s="480"/>
      <c r="E48" s="463"/>
      <c r="F48" s="481"/>
      <c r="G48" s="482"/>
      <c r="H48" s="483" t="s">
        <v>9</v>
      </c>
      <c r="I48" s="484" t="s">
        <v>96</v>
      </c>
      <c r="J48" s="485" t="s">
        <v>162</v>
      </c>
      <c r="K48" s="486"/>
      <c r="L48" s="487"/>
      <c r="M48" s="488" t="s">
        <v>96</v>
      </c>
      <c r="N48" s="485" t="s">
        <v>163</v>
      </c>
      <c r="O48" s="488"/>
      <c r="P48" s="485"/>
      <c r="Q48" s="489"/>
      <c r="R48" s="489"/>
      <c r="S48" s="489"/>
      <c r="T48" s="489"/>
      <c r="U48" s="489"/>
      <c r="V48" s="489"/>
      <c r="W48" s="489"/>
      <c r="X48" s="489"/>
      <c r="Y48" s="489"/>
      <c r="Z48" s="489"/>
      <c r="AA48" s="489"/>
      <c r="AB48" s="489"/>
      <c r="AC48" s="489"/>
      <c r="AD48" s="489"/>
      <c r="AE48" s="489"/>
      <c r="AF48" s="492"/>
    </row>
    <row r="49" spans="1:32" ht="19.5" customHeight="1">
      <c r="A49" s="478"/>
      <c r="B49" s="459"/>
      <c r="C49" s="479"/>
      <c r="D49" s="480"/>
      <c r="E49" s="463"/>
      <c r="F49" s="481"/>
      <c r="G49" s="482"/>
      <c r="H49" s="483" t="s">
        <v>18</v>
      </c>
      <c r="I49" s="484" t="s">
        <v>96</v>
      </c>
      <c r="J49" s="485" t="s">
        <v>162</v>
      </c>
      <c r="K49" s="486"/>
      <c r="L49" s="487"/>
      <c r="M49" s="488" t="s">
        <v>96</v>
      </c>
      <c r="N49" s="485" t="s">
        <v>163</v>
      </c>
      <c r="O49" s="488"/>
      <c r="P49" s="485"/>
      <c r="Q49" s="489"/>
      <c r="R49" s="489"/>
      <c r="S49" s="489"/>
      <c r="T49" s="489"/>
      <c r="U49" s="489"/>
      <c r="V49" s="489"/>
      <c r="W49" s="489"/>
      <c r="X49" s="489"/>
      <c r="Y49" s="489"/>
      <c r="Z49" s="489"/>
      <c r="AA49" s="489"/>
      <c r="AB49" s="489"/>
      <c r="AC49" s="489"/>
      <c r="AD49" s="489"/>
      <c r="AE49" s="489"/>
      <c r="AF49" s="544"/>
    </row>
    <row r="50" spans="1:32" ht="18.75" customHeight="1">
      <c r="A50" s="478"/>
      <c r="B50" s="459"/>
      <c r="C50" s="479"/>
      <c r="D50" s="480"/>
      <c r="E50" s="463"/>
      <c r="F50" s="481"/>
      <c r="G50" s="545"/>
      <c r="H50" s="514" t="s">
        <v>176</v>
      </c>
      <c r="I50" s="484" t="s">
        <v>96</v>
      </c>
      <c r="J50" s="485" t="s">
        <v>171</v>
      </c>
      <c r="K50" s="486"/>
      <c r="L50" s="510"/>
      <c r="M50" s="488" t="s">
        <v>96</v>
      </c>
      <c r="N50" s="485" t="s">
        <v>172</v>
      </c>
      <c r="O50" s="486"/>
      <c r="P50" s="489"/>
      <c r="Q50" s="489"/>
      <c r="R50" s="489"/>
      <c r="S50" s="489"/>
      <c r="T50" s="489"/>
      <c r="U50" s="489"/>
      <c r="V50" s="489"/>
      <c r="W50" s="489"/>
      <c r="X50" s="489"/>
      <c r="Y50" s="489"/>
      <c r="Z50" s="489"/>
      <c r="AA50" s="489"/>
      <c r="AB50" s="489"/>
      <c r="AC50" s="489"/>
      <c r="AD50" s="489"/>
      <c r="AE50" s="489"/>
      <c r="AF50" s="490"/>
    </row>
    <row r="51" spans="1:32" ht="18.75" customHeight="1">
      <c r="A51" s="478"/>
      <c r="B51" s="459"/>
      <c r="C51" s="479"/>
      <c r="D51" s="480"/>
      <c r="E51" s="463"/>
      <c r="F51" s="481"/>
      <c r="G51" s="545"/>
      <c r="H51" s="723" t="s">
        <v>177</v>
      </c>
      <c r="I51" s="725" t="s">
        <v>96</v>
      </c>
      <c r="J51" s="727" t="s">
        <v>164</v>
      </c>
      <c r="K51" s="727"/>
      <c r="L51" s="725" t="s">
        <v>96</v>
      </c>
      <c r="M51" s="727" t="s">
        <v>167</v>
      </c>
      <c r="N51" s="727"/>
      <c r="O51" s="495"/>
      <c r="P51" s="495"/>
      <c r="Q51" s="495"/>
      <c r="R51" s="495"/>
      <c r="S51" s="495"/>
      <c r="T51" s="495"/>
      <c r="U51" s="495"/>
      <c r="V51" s="495"/>
      <c r="W51" s="495"/>
      <c r="X51" s="495"/>
      <c r="Y51" s="495"/>
      <c r="Z51" s="495"/>
      <c r="AA51" s="495"/>
      <c r="AB51" s="495"/>
      <c r="AC51" s="495"/>
      <c r="AD51" s="495"/>
      <c r="AE51" s="495"/>
      <c r="AF51" s="497"/>
    </row>
    <row r="52" spans="1:32" ht="18.75" customHeight="1">
      <c r="A52" s="478"/>
      <c r="B52" s="459"/>
      <c r="C52" s="479"/>
      <c r="D52" s="480"/>
      <c r="E52" s="463"/>
      <c r="F52" s="481"/>
      <c r="G52" s="545"/>
      <c r="H52" s="724"/>
      <c r="I52" s="726"/>
      <c r="J52" s="728"/>
      <c r="K52" s="728"/>
      <c r="L52" s="726"/>
      <c r="M52" s="728"/>
      <c r="N52" s="728"/>
      <c r="O52" s="501"/>
      <c r="P52" s="501"/>
      <c r="Q52" s="501"/>
      <c r="R52" s="501"/>
      <c r="S52" s="501"/>
      <c r="T52" s="501"/>
      <c r="U52" s="501"/>
      <c r="V52" s="501"/>
      <c r="W52" s="501"/>
      <c r="X52" s="501"/>
      <c r="Y52" s="501"/>
      <c r="Z52" s="501"/>
      <c r="AA52" s="501"/>
      <c r="AB52" s="501"/>
      <c r="AC52" s="501"/>
      <c r="AD52" s="501"/>
      <c r="AE52" s="501"/>
      <c r="AF52" s="503"/>
    </row>
    <row r="53" spans="1:32" ht="18.75" customHeight="1">
      <c r="A53" s="478"/>
      <c r="B53" s="459"/>
      <c r="C53" s="479"/>
      <c r="D53" s="480"/>
      <c r="E53" s="463"/>
      <c r="F53" s="481"/>
      <c r="G53" s="545"/>
      <c r="H53" s="723" t="s">
        <v>178</v>
      </c>
      <c r="I53" s="725" t="s">
        <v>96</v>
      </c>
      <c r="J53" s="727" t="s">
        <v>164</v>
      </c>
      <c r="K53" s="727"/>
      <c r="L53" s="725" t="s">
        <v>96</v>
      </c>
      <c r="M53" s="727" t="s">
        <v>167</v>
      </c>
      <c r="N53" s="727"/>
      <c r="O53" s="495"/>
      <c r="P53" s="495"/>
      <c r="Q53" s="495"/>
      <c r="R53" s="495"/>
      <c r="S53" s="495"/>
      <c r="T53" s="495"/>
      <c r="U53" s="495"/>
      <c r="V53" s="495"/>
      <c r="W53" s="495"/>
      <c r="X53" s="495"/>
      <c r="Y53" s="495"/>
      <c r="Z53" s="495"/>
      <c r="AA53" s="495"/>
      <c r="AB53" s="495"/>
      <c r="AC53" s="495"/>
      <c r="AD53" s="495"/>
      <c r="AE53" s="495"/>
      <c r="AF53" s="497"/>
    </row>
    <row r="54" spans="1:32" ht="18.75" customHeight="1">
      <c r="A54" s="478"/>
      <c r="B54" s="459"/>
      <c r="C54" s="479"/>
      <c r="D54" s="480"/>
      <c r="E54" s="463"/>
      <c r="F54" s="481"/>
      <c r="G54" s="545"/>
      <c r="H54" s="724"/>
      <c r="I54" s="726"/>
      <c r="J54" s="728"/>
      <c r="K54" s="728"/>
      <c r="L54" s="726"/>
      <c r="M54" s="728"/>
      <c r="N54" s="728"/>
      <c r="O54" s="501"/>
      <c r="P54" s="501"/>
      <c r="Q54" s="501"/>
      <c r="R54" s="501"/>
      <c r="S54" s="501"/>
      <c r="T54" s="501"/>
      <c r="U54" s="501"/>
      <c r="V54" s="501"/>
      <c r="W54" s="501"/>
      <c r="X54" s="501"/>
      <c r="Y54" s="501"/>
      <c r="Z54" s="501"/>
      <c r="AA54" s="501"/>
      <c r="AB54" s="501"/>
      <c r="AC54" s="501"/>
      <c r="AD54" s="501"/>
      <c r="AE54" s="501"/>
      <c r="AF54" s="503"/>
    </row>
    <row r="55" spans="1:32" ht="18.75" customHeight="1">
      <c r="A55" s="478"/>
      <c r="B55" s="459"/>
      <c r="C55" s="479"/>
      <c r="D55" s="480"/>
      <c r="E55" s="463"/>
      <c r="F55" s="481"/>
      <c r="G55" s="545"/>
      <c r="H55" s="723" t="s">
        <v>179</v>
      </c>
      <c r="I55" s="725" t="s">
        <v>96</v>
      </c>
      <c r="J55" s="727" t="s">
        <v>164</v>
      </c>
      <c r="K55" s="727"/>
      <c r="L55" s="725" t="s">
        <v>96</v>
      </c>
      <c r="M55" s="727" t="s">
        <v>167</v>
      </c>
      <c r="N55" s="727"/>
      <c r="O55" s="495"/>
      <c r="P55" s="495"/>
      <c r="Q55" s="495"/>
      <c r="R55" s="495"/>
      <c r="S55" s="495"/>
      <c r="T55" s="495"/>
      <c r="U55" s="495"/>
      <c r="V55" s="495"/>
      <c r="W55" s="495"/>
      <c r="X55" s="495"/>
      <c r="Y55" s="495"/>
      <c r="Z55" s="495"/>
      <c r="AA55" s="495"/>
      <c r="AB55" s="495"/>
      <c r="AC55" s="495"/>
      <c r="AD55" s="495"/>
      <c r="AE55" s="495"/>
      <c r="AF55" s="497"/>
    </row>
    <row r="56" spans="1:32" ht="18.75" customHeight="1">
      <c r="A56" s="478"/>
      <c r="B56" s="459"/>
      <c r="C56" s="479"/>
      <c r="D56" s="480"/>
      <c r="E56" s="463"/>
      <c r="F56" s="481"/>
      <c r="G56" s="545"/>
      <c r="H56" s="724"/>
      <c r="I56" s="726"/>
      <c r="J56" s="728"/>
      <c r="K56" s="728"/>
      <c r="L56" s="726"/>
      <c r="M56" s="728"/>
      <c r="N56" s="728"/>
      <c r="O56" s="501"/>
      <c r="P56" s="501"/>
      <c r="Q56" s="501"/>
      <c r="R56" s="501"/>
      <c r="S56" s="501"/>
      <c r="T56" s="501"/>
      <c r="U56" s="501"/>
      <c r="V56" s="501"/>
      <c r="W56" s="501"/>
      <c r="X56" s="501"/>
      <c r="Y56" s="501"/>
      <c r="Z56" s="501"/>
      <c r="AA56" s="501"/>
      <c r="AB56" s="501"/>
      <c r="AC56" s="501"/>
      <c r="AD56" s="501"/>
      <c r="AE56" s="501"/>
      <c r="AF56" s="503"/>
    </row>
    <row r="57" spans="1:32" ht="18.75" customHeight="1">
      <c r="A57" s="478"/>
      <c r="B57" s="459"/>
      <c r="C57" s="479"/>
      <c r="D57" s="480"/>
      <c r="E57" s="463"/>
      <c r="F57" s="481"/>
      <c r="G57" s="545"/>
      <c r="H57" s="723" t="s">
        <v>180</v>
      </c>
      <c r="I57" s="725" t="s">
        <v>96</v>
      </c>
      <c r="J57" s="727" t="s">
        <v>164</v>
      </c>
      <c r="K57" s="727"/>
      <c r="L57" s="725" t="s">
        <v>96</v>
      </c>
      <c r="M57" s="727" t="s">
        <v>167</v>
      </c>
      <c r="N57" s="727"/>
      <c r="O57" s="495"/>
      <c r="P57" s="495"/>
      <c r="Q57" s="495"/>
      <c r="R57" s="495"/>
      <c r="S57" s="495"/>
      <c r="T57" s="495"/>
      <c r="U57" s="495"/>
      <c r="V57" s="495"/>
      <c r="W57" s="495"/>
      <c r="X57" s="495"/>
      <c r="Y57" s="495"/>
      <c r="Z57" s="495"/>
      <c r="AA57" s="495"/>
      <c r="AB57" s="495"/>
      <c r="AC57" s="495"/>
      <c r="AD57" s="495"/>
      <c r="AE57" s="495"/>
      <c r="AF57" s="497"/>
    </row>
    <row r="58" spans="1:32" ht="18.75" customHeight="1">
      <c r="A58" s="478"/>
      <c r="B58" s="459"/>
      <c r="C58" s="479"/>
      <c r="D58" s="460" t="s">
        <v>96</v>
      </c>
      <c r="E58" s="463" t="s">
        <v>181</v>
      </c>
      <c r="F58" s="481"/>
      <c r="G58" s="545"/>
      <c r="H58" s="724"/>
      <c r="I58" s="726"/>
      <c r="J58" s="728"/>
      <c r="K58" s="728"/>
      <c r="L58" s="726"/>
      <c r="M58" s="728"/>
      <c r="N58" s="728"/>
      <c r="O58" s="501"/>
      <c r="P58" s="501"/>
      <c r="Q58" s="501"/>
      <c r="R58" s="501"/>
      <c r="S58" s="501"/>
      <c r="T58" s="501"/>
      <c r="U58" s="501"/>
      <c r="V58" s="501"/>
      <c r="W58" s="501"/>
      <c r="X58" s="501"/>
      <c r="Y58" s="501"/>
      <c r="Z58" s="501"/>
      <c r="AA58" s="501"/>
      <c r="AB58" s="501"/>
      <c r="AC58" s="501"/>
      <c r="AD58" s="501"/>
      <c r="AE58" s="501"/>
      <c r="AF58" s="503"/>
    </row>
    <row r="59" spans="1:32" ht="18.75" customHeight="1">
      <c r="A59" s="460" t="s">
        <v>96</v>
      </c>
      <c r="B59" s="459">
        <v>15</v>
      </c>
      <c r="C59" s="493" t="s">
        <v>104</v>
      </c>
      <c r="D59" s="460" t="s">
        <v>96</v>
      </c>
      <c r="E59" s="463" t="s">
        <v>182</v>
      </c>
      <c r="F59" s="481"/>
      <c r="G59" s="545"/>
      <c r="H59" s="509" t="s">
        <v>183</v>
      </c>
      <c r="I59" s="500" t="s">
        <v>96</v>
      </c>
      <c r="J59" s="507" t="s">
        <v>164</v>
      </c>
      <c r="K59" s="546"/>
      <c r="L59" s="502" t="s">
        <v>96</v>
      </c>
      <c r="M59" s="507" t="s">
        <v>167</v>
      </c>
      <c r="N59" s="546"/>
      <c r="O59" s="510"/>
      <c r="P59" s="510"/>
      <c r="Q59" s="510"/>
      <c r="R59" s="510"/>
      <c r="S59" s="510"/>
      <c r="T59" s="510"/>
      <c r="U59" s="510"/>
      <c r="V59" s="510"/>
      <c r="W59" s="510"/>
      <c r="X59" s="510"/>
      <c r="Y59" s="510"/>
      <c r="Z59" s="510"/>
      <c r="AA59" s="510"/>
      <c r="AB59" s="510"/>
      <c r="AC59" s="510"/>
      <c r="AD59" s="510"/>
      <c r="AE59" s="510"/>
      <c r="AF59" s="511"/>
    </row>
    <row r="60" spans="1:32" ht="18.75" customHeight="1">
      <c r="A60" s="478"/>
      <c r="B60" s="459"/>
      <c r="C60" s="479"/>
      <c r="D60" s="460" t="s">
        <v>96</v>
      </c>
      <c r="E60" s="463" t="s">
        <v>184</v>
      </c>
      <c r="F60" s="481"/>
      <c r="G60" s="545"/>
      <c r="H60" s="504" t="s">
        <v>185</v>
      </c>
      <c r="I60" s="484" t="s">
        <v>96</v>
      </c>
      <c r="J60" s="485" t="s">
        <v>164</v>
      </c>
      <c r="K60" s="485"/>
      <c r="L60" s="488" t="s">
        <v>96</v>
      </c>
      <c r="M60" s="485" t="s">
        <v>165</v>
      </c>
      <c r="N60" s="485"/>
      <c r="O60" s="488" t="s">
        <v>96</v>
      </c>
      <c r="P60" s="485" t="s">
        <v>166</v>
      </c>
      <c r="Q60" s="489"/>
      <c r="R60" s="512"/>
      <c r="S60" s="512"/>
      <c r="T60" s="512"/>
      <c r="U60" s="512"/>
      <c r="V60" s="512"/>
      <c r="W60" s="512"/>
      <c r="X60" s="512"/>
      <c r="Y60" s="512"/>
      <c r="Z60" s="512"/>
      <c r="AA60" s="512"/>
      <c r="AB60" s="512"/>
      <c r="AC60" s="512"/>
      <c r="AD60" s="512"/>
      <c r="AE60" s="512"/>
      <c r="AF60" s="513"/>
    </row>
    <row r="61" spans="1:32" ht="18.75" customHeight="1">
      <c r="A61" s="478"/>
      <c r="B61" s="459"/>
      <c r="C61" s="479"/>
      <c r="D61" s="480"/>
      <c r="E61" s="463"/>
      <c r="F61" s="481"/>
      <c r="G61" s="545"/>
      <c r="H61" s="504" t="s">
        <v>186</v>
      </c>
      <c r="I61" s="500" t="s">
        <v>96</v>
      </c>
      <c r="J61" s="507" t="s">
        <v>164</v>
      </c>
      <c r="K61" s="546"/>
      <c r="L61" s="502" t="s">
        <v>96</v>
      </c>
      <c r="M61" s="507" t="s">
        <v>167</v>
      </c>
      <c r="N61" s="546"/>
      <c r="O61" s="489"/>
      <c r="P61" s="489"/>
      <c r="Q61" s="489"/>
      <c r="R61" s="489"/>
      <c r="S61" s="489"/>
      <c r="T61" s="489"/>
      <c r="U61" s="489"/>
      <c r="V61" s="489"/>
      <c r="W61" s="489"/>
      <c r="X61" s="489"/>
      <c r="Y61" s="489"/>
      <c r="Z61" s="489"/>
      <c r="AA61" s="489"/>
      <c r="AB61" s="489"/>
      <c r="AC61" s="489"/>
      <c r="AD61" s="489"/>
      <c r="AE61" s="489"/>
      <c r="AF61" s="490"/>
    </row>
    <row r="62" spans="1:32" ht="18.75" customHeight="1">
      <c r="A62" s="478"/>
      <c r="B62" s="459"/>
      <c r="C62" s="479"/>
      <c r="D62" s="480"/>
      <c r="E62" s="463"/>
      <c r="F62" s="481"/>
      <c r="G62" s="545"/>
      <c r="H62" s="504" t="s">
        <v>187</v>
      </c>
      <c r="I62" s="484" t="s">
        <v>96</v>
      </c>
      <c r="J62" s="485" t="s">
        <v>164</v>
      </c>
      <c r="K62" s="485"/>
      <c r="L62" s="488" t="s">
        <v>96</v>
      </c>
      <c r="M62" s="485" t="s">
        <v>169</v>
      </c>
      <c r="N62" s="485"/>
      <c r="O62" s="488" t="s">
        <v>96</v>
      </c>
      <c r="P62" s="485" t="s">
        <v>170</v>
      </c>
      <c r="Q62" s="489"/>
      <c r="R62" s="510"/>
      <c r="S62" s="510"/>
      <c r="T62" s="510"/>
      <c r="U62" s="510"/>
      <c r="V62" s="510"/>
      <c r="W62" s="510"/>
      <c r="X62" s="510"/>
      <c r="Y62" s="510"/>
      <c r="Z62" s="510"/>
      <c r="AA62" s="510"/>
      <c r="AB62" s="510"/>
      <c r="AC62" s="510"/>
      <c r="AD62" s="510"/>
      <c r="AE62" s="510"/>
      <c r="AF62" s="511"/>
    </row>
    <row r="63" spans="1:32" ht="18.75" customHeight="1">
      <c r="A63" s="478"/>
      <c r="B63" s="459"/>
      <c r="C63" s="479"/>
      <c r="D63" s="480"/>
      <c r="E63" s="463"/>
      <c r="F63" s="481"/>
      <c r="G63" s="545"/>
      <c r="H63" s="504" t="s">
        <v>201</v>
      </c>
      <c r="I63" s="484" t="s">
        <v>96</v>
      </c>
      <c r="J63" s="485" t="s">
        <v>164</v>
      </c>
      <c r="K63" s="485"/>
      <c r="L63" s="488" t="s">
        <v>96</v>
      </c>
      <c r="M63" s="485" t="s">
        <v>189</v>
      </c>
      <c r="N63" s="510"/>
      <c r="O63" s="510"/>
      <c r="P63" s="488" t="s">
        <v>96</v>
      </c>
      <c r="Q63" s="485" t="s">
        <v>190</v>
      </c>
      <c r="R63" s="510"/>
      <c r="S63" s="510"/>
      <c r="T63" s="510"/>
      <c r="U63" s="510"/>
      <c r="V63" s="510"/>
      <c r="W63" s="510"/>
      <c r="X63" s="510"/>
      <c r="Y63" s="510"/>
      <c r="Z63" s="510"/>
      <c r="AA63" s="510"/>
      <c r="AB63" s="510"/>
      <c r="AC63" s="510"/>
      <c r="AD63" s="510"/>
      <c r="AE63" s="510"/>
      <c r="AF63" s="511"/>
    </row>
    <row r="64" spans="1:32" ht="18.75" customHeight="1">
      <c r="A64" s="478"/>
      <c r="B64" s="459"/>
      <c r="C64" s="479"/>
      <c r="D64" s="480"/>
      <c r="E64" s="463"/>
      <c r="F64" s="481"/>
      <c r="G64" s="545"/>
      <c r="H64" s="504" t="s">
        <v>202</v>
      </c>
      <c r="I64" s="500" t="s">
        <v>96</v>
      </c>
      <c r="J64" s="507" t="s">
        <v>164</v>
      </c>
      <c r="K64" s="546"/>
      <c r="L64" s="502" t="s">
        <v>96</v>
      </c>
      <c r="M64" s="507" t="s">
        <v>167</v>
      </c>
      <c r="N64" s="546"/>
      <c r="O64" s="510"/>
      <c r="P64" s="510"/>
      <c r="Q64" s="510"/>
      <c r="R64" s="510"/>
      <c r="S64" s="510"/>
      <c r="T64" s="510"/>
      <c r="U64" s="510"/>
      <c r="V64" s="510"/>
      <c r="W64" s="510"/>
      <c r="X64" s="510"/>
      <c r="Y64" s="510"/>
      <c r="Z64" s="510"/>
      <c r="AA64" s="510"/>
      <c r="AB64" s="510"/>
      <c r="AC64" s="510"/>
      <c r="AD64" s="510"/>
      <c r="AE64" s="510"/>
      <c r="AF64" s="511"/>
    </row>
    <row r="65" spans="1:32" ht="18.75" customHeight="1">
      <c r="A65" s="478"/>
      <c r="B65" s="459"/>
      <c r="C65" s="479"/>
      <c r="D65" s="480"/>
      <c r="E65" s="463"/>
      <c r="F65" s="481"/>
      <c r="G65" s="545"/>
      <c r="H65" s="514" t="s">
        <v>31</v>
      </c>
      <c r="I65" s="500" t="s">
        <v>96</v>
      </c>
      <c r="J65" s="507" t="s">
        <v>164</v>
      </c>
      <c r="K65" s="546"/>
      <c r="L65" s="502" t="s">
        <v>96</v>
      </c>
      <c r="M65" s="507" t="s">
        <v>167</v>
      </c>
      <c r="N65" s="546"/>
      <c r="O65" s="489"/>
      <c r="P65" s="489"/>
      <c r="Q65" s="489"/>
      <c r="R65" s="489"/>
      <c r="S65" s="489"/>
      <c r="T65" s="489"/>
      <c r="U65" s="489"/>
      <c r="V65" s="489"/>
      <c r="W65" s="489"/>
      <c r="X65" s="489"/>
      <c r="Y65" s="489"/>
      <c r="Z65" s="489"/>
      <c r="AA65" s="489"/>
      <c r="AB65" s="489"/>
      <c r="AC65" s="489"/>
      <c r="AD65" s="489"/>
      <c r="AE65" s="489"/>
      <c r="AF65" s="490"/>
    </row>
    <row r="66" spans="1:32" ht="18.75" customHeight="1">
      <c r="A66" s="478"/>
      <c r="B66" s="459"/>
      <c r="C66" s="479"/>
      <c r="D66" s="480"/>
      <c r="E66" s="463"/>
      <c r="F66" s="481"/>
      <c r="G66" s="545"/>
      <c r="H66" s="514" t="s">
        <v>192</v>
      </c>
      <c r="I66" s="500" t="s">
        <v>96</v>
      </c>
      <c r="J66" s="507" t="s">
        <v>164</v>
      </c>
      <c r="K66" s="546"/>
      <c r="L66" s="502" t="s">
        <v>96</v>
      </c>
      <c r="M66" s="507" t="s">
        <v>167</v>
      </c>
      <c r="N66" s="546"/>
      <c r="O66" s="489"/>
      <c r="P66" s="489"/>
      <c r="Q66" s="489"/>
      <c r="R66" s="489"/>
      <c r="S66" s="489"/>
      <c r="T66" s="489"/>
      <c r="U66" s="489"/>
      <c r="V66" s="489"/>
      <c r="W66" s="489"/>
      <c r="X66" s="489"/>
      <c r="Y66" s="489"/>
      <c r="Z66" s="489"/>
      <c r="AA66" s="489"/>
      <c r="AB66" s="489"/>
      <c r="AC66" s="489"/>
      <c r="AD66" s="489"/>
      <c r="AE66" s="489"/>
      <c r="AF66" s="490"/>
    </row>
    <row r="67" spans="1:32" ht="18.75" customHeight="1">
      <c r="A67" s="478"/>
      <c r="B67" s="459"/>
      <c r="C67" s="479"/>
      <c r="D67" s="480"/>
      <c r="E67" s="463"/>
      <c r="F67" s="481"/>
      <c r="G67" s="545"/>
      <c r="H67" s="461" t="s">
        <v>193</v>
      </c>
      <c r="I67" s="500" t="s">
        <v>96</v>
      </c>
      <c r="J67" s="507" t="s">
        <v>164</v>
      </c>
      <c r="K67" s="546"/>
      <c r="L67" s="502" t="s">
        <v>96</v>
      </c>
      <c r="M67" s="507" t="s">
        <v>167</v>
      </c>
      <c r="N67" s="546"/>
      <c r="O67" s="489"/>
      <c r="P67" s="489"/>
      <c r="Q67" s="489"/>
      <c r="R67" s="489"/>
      <c r="S67" s="489"/>
      <c r="T67" s="489"/>
      <c r="U67" s="489"/>
      <c r="V67" s="489"/>
      <c r="W67" s="489"/>
      <c r="X67" s="489"/>
      <c r="Y67" s="489"/>
      <c r="Z67" s="489"/>
      <c r="AA67" s="489"/>
      <c r="AB67" s="489"/>
      <c r="AC67" s="489"/>
      <c r="AD67" s="489"/>
      <c r="AE67" s="489"/>
      <c r="AF67" s="490"/>
    </row>
    <row r="68" spans="1:32" ht="18.75" customHeight="1">
      <c r="A68" s="478"/>
      <c r="B68" s="459"/>
      <c r="C68" s="479"/>
      <c r="D68" s="480"/>
      <c r="E68" s="463"/>
      <c r="F68" s="481"/>
      <c r="G68" s="545"/>
      <c r="H68" s="504" t="s">
        <v>194</v>
      </c>
      <c r="I68" s="500" t="s">
        <v>96</v>
      </c>
      <c r="J68" s="507" t="s">
        <v>164</v>
      </c>
      <c r="K68" s="546"/>
      <c r="L68" s="502" t="s">
        <v>96</v>
      </c>
      <c r="M68" s="507" t="s">
        <v>167</v>
      </c>
      <c r="N68" s="546"/>
      <c r="O68" s="485"/>
      <c r="P68" s="485"/>
      <c r="Q68" s="485"/>
      <c r="R68" s="485"/>
      <c r="S68" s="485"/>
      <c r="T68" s="485"/>
      <c r="U68" s="485"/>
      <c r="V68" s="485"/>
      <c r="W68" s="485"/>
      <c r="X68" s="485"/>
      <c r="Y68" s="485"/>
      <c r="Z68" s="485"/>
      <c r="AA68" s="485"/>
      <c r="AB68" s="485"/>
      <c r="AC68" s="485"/>
      <c r="AD68" s="485"/>
      <c r="AE68" s="485"/>
      <c r="AF68" s="547"/>
    </row>
    <row r="69" spans="1:32" ht="18.75" customHeight="1">
      <c r="A69" s="519"/>
      <c r="B69" s="520"/>
      <c r="C69" s="521"/>
      <c r="D69" s="522"/>
      <c r="E69" s="523"/>
      <c r="F69" s="524"/>
      <c r="G69" s="548"/>
      <c r="H69" s="549" t="s">
        <v>35</v>
      </c>
      <c r="I69" s="550" t="s">
        <v>96</v>
      </c>
      <c r="J69" s="551" t="s">
        <v>164</v>
      </c>
      <c r="K69" s="552"/>
      <c r="L69" s="553" t="s">
        <v>96</v>
      </c>
      <c r="M69" s="551" t="s">
        <v>167</v>
      </c>
      <c r="N69" s="552"/>
      <c r="O69" s="551"/>
      <c r="P69" s="551"/>
      <c r="Q69" s="551"/>
      <c r="R69" s="551"/>
      <c r="S69" s="551"/>
      <c r="T69" s="551"/>
      <c r="U69" s="551"/>
      <c r="V69" s="551"/>
      <c r="W69" s="551"/>
      <c r="X69" s="551"/>
      <c r="Y69" s="551"/>
      <c r="Z69" s="551"/>
      <c r="AA69" s="551"/>
      <c r="AB69" s="551"/>
      <c r="AC69" s="551"/>
      <c r="AD69" s="551"/>
      <c r="AE69" s="551"/>
      <c r="AF69" s="554"/>
    </row>
    <row r="70" spans="1:32" ht="8.25" customHeight="1">
      <c r="A70" s="555"/>
      <c r="B70" s="555"/>
      <c r="G70" s="461"/>
      <c r="H70" s="461"/>
      <c r="I70" s="461"/>
      <c r="J70" s="461"/>
      <c r="K70" s="461"/>
      <c r="L70" s="461"/>
      <c r="M70" s="461"/>
      <c r="N70" s="461"/>
      <c r="O70" s="461"/>
      <c r="P70" s="461"/>
      <c r="Q70" s="461"/>
      <c r="R70" s="461"/>
      <c r="S70" s="461"/>
      <c r="T70" s="461"/>
      <c r="U70" s="461"/>
      <c r="V70" s="461"/>
      <c r="W70" s="461"/>
      <c r="X70" s="461"/>
      <c r="Y70" s="461"/>
      <c r="Z70" s="461"/>
      <c r="AA70" s="461"/>
      <c r="AB70" s="461"/>
    </row>
    <row r="71" spans="1:32" ht="20.25" customHeight="1">
      <c r="A71" s="555"/>
      <c r="B71" s="555"/>
      <c r="C71" s="461" t="s">
        <v>203</v>
      </c>
      <c r="D71" s="461"/>
      <c r="E71" s="556"/>
      <c r="F71" s="556"/>
      <c r="G71" s="556"/>
      <c r="H71" s="556"/>
      <c r="I71" s="556"/>
      <c r="J71" s="556"/>
      <c r="K71" s="556"/>
      <c r="L71" s="556"/>
      <c r="M71" s="556"/>
      <c r="N71" s="556"/>
      <c r="O71" s="556"/>
      <c r="P71" s="556"/>
      <c r="Q71" s="556"/>
      <c r="R71" s="556"/>
      <c r="S71" s="556"/>
      <c r="T71" s="556"/>
      <c r="U71" s="556"/>
      <c r="V71" s="556"/>
    </row>
  </sheetData>
  <mergeCells count="68">
    <mergeCell ref="AC8:AF9"/>
    <mergeCell ref="A3:AF3"/>
    <mergeCell ref="S5:V5"/>
    <mergeCell ref="A7:C7"/>
    <mergeCell ref="D7:E7"/>
    <mergeCell ref="F7:G7"/>
    <mergeCell ref="H7:X7"/>
    <mergeCell ref="Y7:AB7"/>
    <mergeCell ref="AC7:AF7"/>
    <mergeCell ref="A8:C9"/>
    <mergeCell ref="D8:E9"/>
    <mergeCell ref="F8:G9"/>
    <mergeCell ref="H8:H9"/>
    <mergeCell ref="Y8:AB9"/>
    <mergeCell ref="H17:H18"/>
    <mergeCell ref="I17:I18"/>
    <mergeCell ref="J17:K18"/>
    <mergeCell ref="L17:L18"/>
    <mergeCell ref="M17:N18"/>
    <mergeCell ref="H13:H15"/>
    <mergeCell ref="I13:I15"/>
    <mergeCell ref="J13:K15"/>
    <mergeCell ref="L13:L15"/>
    <mergeCell ref="M13:N15"/>
    <mergeCell ref="M19:N20"/>
    <mergeCell ref="H21:H22"/>
    <mergeCell ref="I21:I22"/>
    <mergeCell ref="J21:K22"/>
    <mergeCell ref="L21:L22"/>
    <mergeCell ref="M21:N22"/>
    <mergeCell ref="H37:H38"/>
    <mergeCell ref="H19:H20"/>
    <mergeCell ref="I19:I20"/>
    <mergeCell ref="J19:K20"/>
    <mergeCell ref="L19:L20"/>
    <mergeCell ref="H23:H24"/>
    <mergeCell ref="I23:I24"/>
    <mergeCell ref="J23:K24"/>
    <mergeCell ref="L23:L24"/>
    <mergeCell ref="M23:N24"/>
    <mergeCell ref="A40:AF40"/>
    <mergeCell ref="S42:V42"/>
    <mergeCell ref="A44:C44"/>
    <mergeCell ref="D44:E44"/>
    <mergeCell ref="F44:G44"/>
    <mergeCell ref="H44:AF44"/>
    <mergeCell ref="A45:C46"/>
    <mergeCell ref="H45:H46"/>
    <mergeCell ref="H51:H52"/>
    <mergeCell ref="I51:I52"/>
    <mergeCell ref="J51:K52"/>
    <mergeCell ref="M51:N52"/>
    <mergeCell ref="H53:H54"/>
    <mergeCell ref="I53:I54"/>
    <mergeCell ref="J53:K54"/>
    <mergeCell ref="L53:L54"/>
    <mergeCell ref="M53:N54"/>
    <mergeCell ref="L51:L52"/>
    <mergeCell ref="H57:H58"/>
    <mergeCell ref="I57:I58"/>
    <mergeCell ref="J57:K58"/>
    <mergeCell ref="L57:L58"/>
    <mergeCell ref="M57:N58"/>
    <mergeCell ref="H55:H56"/>
    <mergeCell ref="I55:I56"/>
    <mergeCell ref="J55:K56"/>
    <mergeCell ref="L55:L56"/>
    <mergeCell ref="M55:N56"/>
  </mergeCells>
  <phoneticPr fontId="5"/>
  <pageMargins left="0.24" right="0.2" top="0.53" bottom="0.34" header="0.3" footer="0.3"/>
  <pageSetup paperSize="9" scale="54" fitToHeight="0" orientation="landscape" r:id="rId1"/>
  <rowBreaks count="2" manualBreakCount="2">
    <brk id="38" max="16383" man="1"/>
    <brk id="72" max="16383" man="1"/>
  </rowBreaks>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BEE3786-D7C9-44E7-B8EE-AA7D82C78A03}">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D58:D60 IZ58:IZ60 SV58:SV60 ACR58:ACR60 AMN58:AMN60 AWJ58:AWJ60 BGF58:BGF60 BQB58:BQB60 BZX58:BZX60 CJT58:CJT60 CTP58:CTP60 DDL58:DDL60 DNH58:DNH60 DXD58:DXD60 EGZ58:EGZ60 EQV58:EQV60 FAR58:FAR60 FKN58:FKN60 FUJ58:FUJ60 GEF58:GEF60 GOB58:GOB60 GXX58:GXX60 HHT58:HHT60 HRP58:HRP60 IBL58:IBL60 ILH58:ILH60 IVD58:IVD60 JEZ58:JEZ60 JOV58:JOV60 JYR58:JYR60 KIN58:KIN60 KSJ58:KSJ60 LCF58:LCF60 LMB58:LMB60 LVX58:LVX60 MFT58:MFT60 MPP58:MPP60 MZL58:MZL60 NJH58:NJH60 NTD58:NTD60 OCZ58:OCZ60 OMV58:OMV60 OWR58:OWR60 PGN58:PGN60 PQJ58:PQJ60 QAF58:QAF60 QKB58:QKB60 QTX58:QTX60 RDT58:RDT60 RNP58:RNP60 RXL58:RXL60 SHH58:SHH60 SRD58:SRD60 TAZ58:TAZ60 TKV58:TKV60 TUR58:TUR60 UEN58:UEN60 UOJ58:UOJ60 UYF58:UYF60 VIB58:VIB60 VRX58:VRX60 WBT58:WBT60 WLP58:WLP60 WVL58:WVL60 D65594:D65596 IZ65594:IZ65596 SV65594:SV65596 ACR65594:ACR65596 AMN65594:AMN65596 AWJ65594:AWJ65596 BGF65594:BGF65596 BQB65594:BQB65596 BZX65594:BZX65596 CJT65594:CJT65596 CTP65594:CTP65596 DDL65594:DDL65596 DNH65594:DNH65596 DXD65594:DXD65596 EGZ65594:EGZ65596 EQV65594:EQV65596 FAR65594:FAR65596 FKN65594:FKN65596 FUJ65594:FUJ65596 GEF65594:GEF65596 GOB65594:GOB65596 GXX65594:GXX65596 HHT65594:HHT65596 HRP65594:HRP65596 IBL65594:IBL65596 ILH65594:ILH65596 IVD65594:IVD65596 JEZ65594:JEZ65596 JOV65594:JOV65596 JYR65594:JYR65596 KIN65594:KIN65596 KSJ65594:KSJ65596 LCF65594:LCF65596 LMB65594:LMB65596 LVX65594:LVX65596 MFT65594:MFT65596 MPP65594:MPP65596 MZL65594:MZL65596 NJH65594:NJH65596 NTD65594:NTD65596 OCZ65594:OCZ65596 OMV65594:OMV65596 OWR65594:OWR65596 PGN65594:PGN65596 PQJ65594:PQJ65596 QAF65594:QAF65596 QKB65594:QKB65596 QTX65594:QTX65596 RDT65594:RDT65596 RNP65594:RNP65596 RXL65594:RXL65596 SHH65594:SHH65596 SRD65594:SRD65596 TAZ65594:TAZ65596 TKV65594:TKV65596 TUR65594:TUR65596 UEN65594:UEN65596 UOJ65594:UOJ65596 UYF65594:UYF65596 VIB65594:VIB65596 VRX65594:VRX65596 WBT65594:WBT65596 WLP65594:WLP65596 WVL65594:WVL65596 D131130:D131132 IZ131130:IZ131132 SV131130:SV131132 ACR131130:ACR131132 AMN131130:AMN131132 AWJ131130:AWJ131132 BGF131130:BGF131132 BQB131130:BQB131132 BZX131130:BZX131132 CJT131130:CJT131132 CTP131130:CTP131132 DDL131130:DDL131132 DNH131130:DNH131132 DXD131130:DXD131132 EGZ131130:EGZ131132 EQV131130:EQV131132 FAR131130:FAR131132 FKN131130:FKN131132 FUJ131130:FUJ131132 GEF131130:GEF131132 GOB131130:GOB131132 GXX131130:GXX131132 HHT131130:HHT131132 HRP131130:HRP131132 IBL131130:IBL131132 ILH131130:ILH131132 IVD131130:IVD131132 JEZ131130:JEZ131132 JOV131130:JOV131132 JYR131130:JYR131132 KIN131130:KIN131132 KSJ131130:KSJ131132 LCF131130:LCF131132 LMB131130:LMB131132 LVX131130:LVX131132 MFT131130:MFT131132 MPP131130:MPP131132 MZL131130:MZL131132 NJH131130:NJH131132 NTD131130:NTD131132 OCZ131130:OCZ131132 OMV131130:OMV131132 OWR131130:OWR131132 PGN131130:PGN131132 PQJ131130:PQJ131132 QAF131130:QAF131132 QKB131130:QKB131132 QTX131130:QTX131132 RDT131130:RDT131132 RNP131130:RNP131132 RXL131130:RXL131132 SHH131130:SHH131132 SRD131130:SRD131132 TAZ131130:TAZ131132 TKV131130:TKV131132 TUR131130:TUR131132 UEN131130:UEN131132 UOJ131130:UOJ131132 UYF131130:UYF131132 VIB131130:VIB131132 VRX131130:VRX131132 WBT131130:WBT131132 WLP131130:WLP131132 WVL131130:WVL131132 D196666:D196668 IZ196666:IZ196668 SV196666:SV196668 ACR196666:ACR196668 AMN196666:AMN196668 AWJ196666:AWJ196668 BGF196666:BGF196668 BQB196666:BQB196668 BZX196666:BZX196668 CJT196666:CJT196668 CTP196666:CTP196668 DDL196666:DDL196668 DNH196666:DNH196668 DXD196666:DXD196668 EGZ196666:EGZ196668 EQV196666:EQV196668 FAR196666:FAR196668 FKN196666:FKN196668 FUJ196666:FUJ196668 GEF196666:GEF196668 GOB196666:GOB196668 GXX196666:GXX196668 HHT196666:HHT196668 HRP196666:HRP196668 IBL196666:IBL196668 ILH196666:ILH196668 IVD196666:IVD196668 JEZ196666:JEZ196668 JOV196666:JOV196668 JYR196666:JYR196668 KIN196666:KIN196668 KSJ196666:KSJ196668 LCF196666:LCF196668 LMB196666:LMB196668 LVX196666:LVX196668 MFT196666:MFT196668 MPP196666:MPP196668 MZL196666:MZL196668 NJH196666:NJH196668 NTD196666:NTD196668 OCZ196666:OCZ196668 OMV196666:OMV196668 OWR196666:OWR196668 PGN196666:PGN196668 PQJ196666:PQJ196668 QAF196666:QAF196668 QKB196666:QKB196668 QTX196666:QTX196668 RDT196666:RDT196668 RNP196666:RNP196668 RXL196666:RXL196668 SHH196666:SHH196668 SRD196666:SRD196668 TAZ196666:TAZ196668 TKV196666:TKV196668 TUR196666:TUR196668 UEN196666:UEN196668 UOJ196666:UOJ196668 UYF196666:UYF196668 VIB196666:VIB196668 VRX196666:VRX196668 WBT196666:WBT196668 WLP196666:WLP196668 WVL196666:WVL196668 D262202:D262204 IZ262202:IZ262204 SV262202:SV262204 ACR262202:ACR262204 AMN262202:AMN262204 AWJ262202:AWJ262204 BGF262202:BGF262204 BQB262202:BQB262204 BZX262202:BZX262204 CJT262202:CJT262204 CTP262202:CTP262204 DDL262202:DDL262204 DNH262202:DNH262204 DXD262202:DXD262204 EGZ262202:EGZ262204 EQV262202:EQV262204 FAR262202:FAR262204 FKN262202:FKN262204 FUJ262202:FUJ262204 GEF262202:GEF262204 GOB262202:GOB262204 GXX262202:GXX262204 HHT262202:HHT262204 HRP262202:HRP262204 IBL262202:IBL262204 ILH262202:ILH262204 IVD262202:IVD262204 JEZ262202:JEZ262204 JOV262202:JOV262204 JYR262202:JYR262204 KIN262202:KIN262204 KSJ262202:KSJ262204 LCF262202:LCF262204 LMB262202:LMB262204 LVX262202:LVX262204 MFT262202:MFT262204 MPP262202:MPP262204 MZL262202:MZL262204 NJH262202:NJH262204 NTD262202:NTD262204 OCZ262202:OCZ262204 OMV262202:OMV262204 OWR262202:OWR262204 PGN262202:PGN262204 PQJ262202:PQJ262204 QAF262202:QAF262204 QKB262202:QKB262204 QTX262202:QTX262204 RDT262202:RDT262204 RNP262202:RNP262204 RXL262202:RXL262204 SHH262202:SHH262204 SRD262202:SRD262204 TAZ262202:TAZ262204 TKV262202:TKV262204 TUR262202:TUR262204 UEN262202:UEN262204 UOJ262202:UOJ262204 UYF262202:UYF262204 VIB262202:VIB262204 VRX262202:VRX262204 WBT262202:WBT262204 WLP262202:WLP262204 WVL262202:WVL262204 D327738:D327740 IZ327738:IZ327740 SV327738:SV327740 ACR327738:ACR327740 AMN327738:AMN327740 AWJ327738:AWJ327740 BGF327738:BGF327740 BQB327738:BQB327740 BZX327738:BZX327740 CJT327738:CJT327740 CTP327738:CTP327740 DDL327738:DDL327740 DNH327738:DNH327740 DXD327738:DXD327740 EGZ327738:EGZ327740 EQV327738:EQV327740 FAR327738:FAR327740 FKN327738:FKN327740 FUJ327738:FUJ327740 GEF327738:GEF327740 GOB327738:GOB327740 GXX327738:GXX327740 HHT327738:HHT327740 HRP327738:HRP327740 IBL327738:IBL327740 ILH327738:ILH327740 IVD327738:IVD327740 JEZ327738:JEZ327740 JOV327738:JOV327740 JYR327738:JYR327740 KIN327738:KIN327740 KSJ327738:KSJ327740 LCF327738:LCF327740 LMB327738:LMB327740 LVX327738:LVX327740 MFT327738:MFT327740 MPP327738:MPP327740 MZL327738:MZL327740 NJH327738:NJH327740 NTD327738:NTD327740 OCZ327738:OCZ327740 OMV327738:OMV327740 OWR327738:OWR327740 PGN327738:PGN327740 PQJ327738:PQJ327740 QAF327738:QAF327740 QKB327738:QKB327740 QTX327738:QTX327740 RDT327738:RDT327740 RNP327738:RNP327740 RXL327738:RXL327740 SHH327738:SHH327740 SRD327738:SRD327740 TAZ327738:TAZ327740 TKV327738:TKV327740 TUR327738:TUR327740 UEN327738:UEN327740 UOJ327738:UOJ327740 UYF327738:UYF327740 VIB327738:VIB327740 VRX327738:VRX327740 WBT327738:WBT327740 WLP327738:WLP327740 WVL327738:WVL327740 D393274:D393276 IZ393274:IZ393276 SV393274:SV393276 ACR393274:ACR393276 AMN393274:AMN393276 AWJ393274:AWJ393276 BGF393274:BGF393276 BQB393274:BQB393276 BZX393274:BZX393276 CJT393274:CJT393276 CTP393274:CTP393276 DDL393274:DDL393276 DNH393274:DNH393276 DXD393274:DXD393276 EGZ393274:EGZ393276 EQV393274:EQV393276 FAR393274:FAR393276 FKN393274:FKN393276 FUJ393274:FUJ393276 GEF393274:GEF393276 GOB393274:GOB393276 GXX393274:GXX393276 HHT393274:HHT393276 HRP393274:HRP393276 IBL393274:IBL393276 ILH393274:ILH393276 IVD393274:IVD393276 JEZ393274:JEZ393276 JOV393274:JOV393276 JYR393274:JYR393276 KIN393274:KIN393276 KSJ393274:KSJ393276 LCF393274:LCF393276 LMB393274:LMB393276 LVX393274:LVX393276 MFT393274:MFT393276 MPP393274:MPP393276 MZL393274:MZL393276 NJH393274:NJH393276 NTD393274:NTD393276 OCZ393274:OCZ393276 OMV393274:OMV393276 OWR393274:OWR393276 PGN393274:PGN393276 PQJ393274:PQJ393276 QAF393274:QAF393276 QKB393274:QKB393276 QTX393274:QTX393276 RDT393274:RDT393276 RNP393274:RNP393276 RXL393274:RXL393276 SHH393274:SHH393276 SRD393274:SRD393276 TAZ393274:TAZ393276 TKV393274:TKV393276 TUR393274:TUR393276 UEN393274:UEN393276 UOJ393274:UOJ393276 UYF393274:UYF393276 VIB393274:VIB393276 VRX393274:VRX393276 WBT393274:WBT393276 WLP393274:WLP393276 WVL393274:WVL393276 D458810:D458812 IZ458810:IZ458812 SV458810:SV458812 ACR458810:ACR458812 AMN458810:AMN458812 AWJ458810:AWJ458812 BGF458810:BGF458812 BQB458810:BQB458812 BZX458810:BZX458812 CJT458810:CJT458812 CTP458810:CTP458812 DDL458810:DDL458812 DNH458810:DNH458812 DXD458810:DXD458812 EGZ458810:EGZ458812 EQV458810:EQV458812 FAR458810:FAR458812 FKN458810:FKN458812 FUJ458810:FUJ458812 GEF458810:GEF458812 GOB458810:GOB458812 GXX458810:GXX458812 HHT458810:HHT458812 HRP458810:HRP458812 IBL458810:IBL458812 ILH458810:ILH458812 IVD458810:IVD458812 JEZ458810:JEZ458812 JOV458810:JOV458812 JYR458810:JYR458812 KIN458810:KIN458812 KSJ458810:KSJ458812 LCF458810:LCF458812 LMB458810:LMB458812 LVX458810:LVX458812 MFT458810:MFT458812 MPP458810:MPP458812 MZL458810:MZL458812 NJH458810:NJH458812 NTD458810:NTD458812 OCZ458810:OCZ458812 OMV458810:OMV458812 OWR458810:OWR458812 PGN458810:PGN458812 PQJ458810:PQJ458812 QAF458810:QAF458812 QKB458810:QKB458812 QTX458810:QTX458812 RDT458810:RDT458812 RNP458810:RNP458812 RXL458810:RXL458812 SHH458810:SHH458812 SRD458810:SRD458812 TAZ458810:TAZ458812 TKV458810:TKV458812 TUR458810:TUR458812 UEN458810:UEN458812 UOJ458810:UOJ458812 UYF458810:UYF458812 VIB458810:VIB458812 VRX458810:VRX458812 WBT458810:WBT458812 WLP458810:WLP458812 WVL458810:WVL458812 D524346:D524348 IZ524346:IZ524348 SV524346:SV524348 ACR524346:ACR524348 AMN524346:AMN524348 AWJ524346:AWJ524348 BGF524346:BGF524348 BQB524346:BQB524348 BZX524346:BZX524348 CJT524346:CJT524348 CTP524346:CTP524348 DDL524346:DDL524348 DNH524346:DNH524348 DXD524346:DXD524348 EGZ524346:EGZ524348 EQV524346:EQV524348 FAR524346:FAR524348 FKN524346:FKN524348 FUJ524346:FUJ524348 GEF524346:GEF524348 GOB524346:GOB524348 GXX524346:GXX524348 HHT524346:HHT524348 HRP524346:HRP524348 IBL524346:IBL524348 ILH524346:ILH524348 IVD524346:IVD524348 JEZ524346:JEZ524348 JOV524346:JOV524348 JYR524346:JYR524348 KIN524346:KIN524348 KSJ524346:KSJ524348 LCF524346:LCF524348 LMB524346:LMB524348 LVX524346:LVX524348 MFT524346:MFT524348 MPP524346:MPP524348 MZL524346:MZL524348 NJH524346:NJH524348 NTD524346:NTD524348 OCZ524346:OCZ524348 OMV524346:OMV524348 OWR524346:OWR524348 PGN524346:PGN524348 PQJ524346:PQJ524348 QAF524346:QAF524348 QKB524346:QKB524348 QTX524346:QTX524348 RDT524346:RDT524348 RNP524346:RNP524348 RXL524346:RXL524348 SHH524346:SHH524348 SRD524346:SRD524348 TAZ524346:TAZ524348 TKV524346:TKV524348 TUR524346:TUR524348 UEN524346:UEN524348 UOJ524346:UOJ524348 UYF524346:UYF524348 VIB524346:VIB524348 VRX524346:VRX524348 WBT524346:WBT524348 WLP524346:WLP524348 WVL524346:WVL524348 D589882:D589884 IZ589882:IZ589884 SV589882:SV589884 ACR589882:ACR589884 AMN589882:AMN589884 AWJ589882:AWJ589884 BGF589882:BGF589884 BQB589882:BQB589884 BZX589882:BZX589884 CJT589882:CJT589884 CTP589882:CTP589884 DDL589882:DDL589884 DNH589882:DNH589884 DXD589882:DXD589884 EGZ589882:EGZ589884 EQV589882:EQV589884 FAR589882:FAR589884 FKN589882:FKN589884 FUJ589882:FUJ589884 GEF589882:GEF589884 GOB589882:GOB589884 GXX589882:GXX589884 HHT589882:HHT589884 HRP589882:HRP589884 IBL589882:IBL589884 ILH589882:ILH589884 IVD589882:IVD589884 JEZ589882:JEZ589884 JOV589882:JOV589884 JYR589882:JYR589884 KIN589882:KIN589884 KSJ589882:KSJ589884 LCF589882:LCF589884 LMB589882:LMB589884 LVX589882:LVX589884 MFT589882:MFT589884 MPP589882:MPP589884 MZL589882:MZL589884 NJH589882:NJH589884 NTD589882:NTD589884 OCZ589882:OCZ589884 OMV589882:OMV589884 OWR589882:OWR589884 PGN589882:PGN589884 PQJ589882:PQJ589884 QAF589882:QAF589884 QKB589882:QKB589884 QTX589882:QTX589884 RDT589882:RDT589884 RNP589882:RNP589884 RXL589882:RXL589884 SHH589882:SHH589884 SRD589882:SRD589884 TAZ589882:TAZ589884 TKV589882:TKV589884 TUR589882:TUR589884 UEN589882:UEN589884 UOJ589882:UOJ589884 UYF589882:UYF589884 VIB589882:VIB589884 VRX589882:VRX589884 WBT589882:WBT589884 WLP589882:WLP589884 WVL589882:WVL589884 D655418:D655420 IZ655418:IZ655420 SV655418:SV655420 ACR655418:ACR655420 AMN655418:AMN655420 AWJ655418:AWJ655420 BGF655418:BGF655420 BQB655418:BQB655420 BZX655418:BZX655420 CJT655418:CJT655420 CTP655418:CTP655420 DDL655418:DDL655420 DNH655418:DNH655420 DXD655418:DXD655420 EGZ655418:EGZ655420 EQV655418:EQV655420 FAR655418:FAR655420 FKN655418:FKN655420 FUJ655418:FUJ655420 GEF655418:GEF655420 GOB655418:GOB655420 GXX655418:GXX655420 HHT655418:HHT655420 HRP655418:HRP655420 IBL655418:IBL655420 ILH655418:ILH655420 IVD655418:IVD655420 JEZ655418:JEZ655420 JOV655418:JOV655420 JYR655418:JYR655420 KIN655418:KIN655420 KSJ655418:KSJ655420 LCF655418:LCF655420 LMB655418:LMB655420 LVX655418:LVX655420 MFT655418:MFT655420 MPP655418:MPP655420 MZL655418:MZL655420 NJH655418:NJH655420 NTD655418:NTD655420 OCZ655418:OCZ655420 OMV655418:OMV655420 OWR655418:OWR655420 PGN655418:PGN655420 PQJ655418:PQJ655420 QAF655418:QAF655420 QKB655418:QKB655420 QTX655418:QTX655420 RDT655418:RDT655420 RNP655418:RNP655420 RXL655418:RXL655420 SHH655418:SHH655420 SRD655418:SRD655420 TAZ655418:TAZ655420 TKV655418:TKV655420 TUR655418:TUR655420 UEN655418:UEN655420 UOJ655418:UOJ655420 UYF655418:UYF655420 VIB655418:VIB655420 VRX655418:VRX655420 WBT655418:WBT655420 WLP655418:WLP655420 WVL655418:WVL655420 D720954:D720956 IZ720954:IZ720956 SV720954:SV720956 ACR720954:ACR720956 AMN720954:AMN720956 AWJ720954:AWJ720956 BGF720954:BGF720956 BQB720954:BQB720956 BZX720954:BZX720956 CJT720954:CJT720956 CTP720954:CTP720956 DDL720954:DDL720956 DNH720954:DNH720956 DXD720954:DXD720956 EGZ720954:EGZ720956 EQV720954:EQV720956 FAR720954:FAR720956 FKN720954:FKN720956 FUJ720954:FUJ720956 GEF720954:GEF720956 GOB720954:GOB720956 GXX720954:GXX720956 HHT720954:HHT720956 HRP720954:HRP720956 IBL720954:IBL720956 ILH720954:ILH720956 IVD720954:IVD720956 JEZ720954:JEZ720956 JOV720954:JOV720956 JYR720954:JYR720956 KIN720954:KIN720956 KSJ720954:KSJ720956 LCF720954:LCF720956 LMB720954:LMB720956 LVX720954:LVX720956 MFT720954:MFT720956 MPP720954:MPP720956 MZL720954:MZL720956 NJH720954:NJH720956 NTD720954:NTD720956 OCZ720954:OCZ720956 OMV720954:OMV720956 OWR720954:OWR720956 PGN720954:PGN720956 PQJ720954:PQJ720956 QAF720954:QAF720956 QKB720954:QKB720956 QTX720954:QTX720956 RDT720954:RDT720956 RNP720954:RNP720956 RXL720954:RXL720956 SHH720954:SHH720956 SRD720954:SRD720956 TAZ720954:TAZ720956 TKV720954:TKV720956 TUR720954:TUR720956 UEN720954:UEN720956 UOJ720954:UOJ720956 UYF720954:UYF720956 VIB720954:VIB720956 VRX720954:VRX720956 WBT720954:WBT720956 WLP720954:WLP720956 WVL720954:WVL720956 D786490:D786492 IZ786490:IZ786492 SV786490:SV786492 ACR786490:ACR786492 AMN786490:AMN786492 AWJ786490:AWJ786492 BGF786490:BGF786492 BQB786490:BQB786492 BZX786490:BZX786492 CJT786490:CJT786492 CTP786490:CTP786492 DDL786490:DDL786492 DNH786490:DNH786492 DXD786490:DXD786492 EGZ786490:EGZ786492 EQV786490:EQV786492 FAR786490:FAR786492 FKN786490:FKN786492 FUJ786490:FUJ786492 GEF786490:GEF786492 GOB786490:GOB786492 GXX786490:GXX786492 HHT786490:HHT786492 HRP786490:HRP786492 IBL786490:IBL786492 ILH786490:ILH786492 IVD786490:IVD786492 JEZ786490:JEZ786492 JOV786490:JOV786492 JYR786490:JYR786492 KIN786490:KIN786492 KSJ786490:KSJ786492 LCF786490:LCF786492 LMB786490:LMB786492 LVX786490:LVX786492 MFT786490:MFT786492 MPP786490:MPP786492 MZL786490:MZL786492 NJH786490:NJH786492 NTD786490:NTD786492 OCZ786490:OCZ786492 OMV786490:OMV786492 OWR786490:OWR786492 PGN786490:PGN786492 PQJ786490:PQJ786492 QAF786490:QAF786492 QKB786490:QKB786492 QTX786490:QTX786492 RDT786490:RDT786492 RNP786490:RNP786492 RXL786490:RXL786492 SHH786490:SHH786492 SRD786490:SRD786492 TAZ786490:TAZ786492 TKV786490:TKV786492 TUR786490:TUR786492 UEN786490:UEN786492 UOJ786490:UOJ786492 UYF786490:UYF786492 VIB786490:VIB786492 VRX786490:VRX786492 WBT786490:WBT786492 WLP786490:WLP786492 WVL786490:WVL786492 D852026:D852028 IZ852026:IZ852028 SV852026:SV852028 ACR852026:ACR852028 AMN852026:AMN852028 AWJ852026:AWJ852028 BGF852026:BGF852028 BQB852026:BQB852028 BZX852026:BZX852028 CJT852026:CJT852028 CTP852026:CTP852028 DDL852026:DDL852028 DNH852026:DNH852028 DXD852026:DXD852028 EGZ852026:EGZ852028 EQV852026:EQV852028 FAR852026:FAR852028 FKN852026:FKN852028 FUJ852026:FUJ852028 GEF852026:GEF852028 GOB852026:GOB852028 GXX852026:GXX852028 HHT852026:HHT852028 HRP852026:HRP852028 IBL852026:IBL852028 ILH852026:ILH852028 IVD852026:IVD852028 JEZ852026:JEZ852028 JOV852026:JOV852028 JYR852026:JYR852028 KIN852026:KIN852028 KSJ852026:KSJ852028 LCF852026:LCF852028 LMB852026:LMB852028 LVX852026:LVX852028 MFT852026:MFT852028 MPP852026:MPP852028 MZL852026:MZL852028 NJH852026:NJH852028 NTD852026:NTD852028 OCZ852026:OCZ852028 OMV852026:OMV852028 OWR852026:OWR852028 PGN852026:PGN852028 PQJ852026:PQJ852028 QAF852026:QAF852028 QKB852026:QKB852028 QTX852026:QTX852028 RDT852026:RDT852028 RNP852026:RNP852028 RXL852026:RXL852028 SHH852026:SHH852028 SRD852026:SRD852028 TAZ852026:TAZ852028 TKV852026:TKV852028 TUR852026:TUR852028 UEN852026:UEN852028 UOJ852026:UOJ852028 UYF852026:UYF852028 VIB852026:VIB852028 VRX852026:VRX852028 WBT852026:WBT852028 WLP852026:WLP852028 WVL852026:WVL852028 D917562:D917564 IZ917562:IZ917564 SV917562:SV917564 ACR917562:ACR917564 AMN917562:AMN917564 AWJ917562:AWJ917564 BGF917562:BGF917564 BQB917562:BQB917564 BZX917562:BZX917564 CJT917562:CJT917564 CTP917562:CTP917564 DDL917562:DDL917564 DNH917562:DNH917564 DXD917562:DXD917564 EGZ917562:EGZ917564 EQV917562:EQV917564 FAR917562:FAR917564 FKN917562:FKN917564 FUJ917562:FUJ917564 GEF917562:GEF917564 GOB917562:GOB917564 GXX917562:GXX917564 HHT917562:HHT917564 HRP917562:HRP917564 IBL917562:IBL917564 ILH917562:ILH917564 IVD917562:IVD917564 JEZ917562:JEZ917564 JOV917562:JOV917564 JYR917562:JYR917564 KIN917562:KIN917564 KSJ917562:KSJ917564 LCF917562:LCF917564 LMB917562:LMB917564 LVX917562:LVX917564 MFT917562:MFT917564 MPP917562:MPP917564 MZL917562:MZL917564 NJH917562:NJH917564 NTD917562:NTD917564 OCZ917562:OCZ917564 OMV917562:OMV917564 OWR917562:OWR917564 PGN917562:PGN917564 PQJ917562:PQJ917564 QAF917562:QAF917564 QKB917562:QKB917564 QTX917562:QTX917564 RDT917562:RDT917564 RNP917562:RNP917564 RXL917562:RXL917564 SHH917562:SHH917564 SRD917562:SRD917564 TAZ917562:TAZ917564 TKV917562:TKV917564 TUR917562:TUR917564 UEN917562:UEN917564 UOJ917562:UOJ917564 UYF917562:UYF917564 VIB917562:VIB917564 VRX917562:VRX917564 WBT917562:WBT917564 WLP917562:WLP917564 WVL917562:WVL917564 D983098:D983100 IZ983098:IZ983100 SV983098:SV983100 ACR983098:ACR983100 AMN983098:AMN983100 AWJ983098:AWJ983100 BGF983098:BGF983100 BQB983098:BQB983100 BZX983098:BZX983100 CJT983098:CJT983100 CTP983098:CTP983100 DDL983098:DDL983100 DNH983098:DNH983100 DXD983098:DXD983100 EGZ983098:EGZ983100 EQV983098:EQV983100 FAR983098:FAR983100 FKN983098:FKN983100 FUJ983098:FUJ983100 GEF983098:GEF983100 GOB983098:GOB983100 GXX983098:GXX983100 HHT983098:HHT983100 HRP983098:HRP983100 IBL983098:IBL983100 ILH983098:ILH983100 IVD983098:IVD983100 JEZ983098:JEZ983100 JOV983098:JOV983100 JYR983098:JYR983100 KIN983098:KIN983100 KSJ983098:KSJ983100 LCF983098:LCF983100 LMB983098:LMB983100 LVX983098:LVX983100 MFT983098:MFT983100 MPP983098:MPP983100 MZL983098:MZL983100 NJH983098:NJH983100 NTD983098:NTD983100 OCZ983098:OCZ983100 OMV983098:OMV983100 OWR983098:OWR983100 PGN983098:PGN983100 PQJ983098:PQJ983100 QAF983098:QAF983100 QKB983098:QKB983100 QTX983098:QTX983100 RDT983098:RDT983100 RNP983098:RNP983100 RXL983098:RXL983100 SHH983098:SHH983100 SRD983098:SRD983100 TAZ983098:TAZ983100 TKV983098:TKV983100 TUR983098:TUR983100 UEN983098:UEN983100 UOJ983098:UOJ983100 UYF983098:UYF983100 VIB983098:VIB983100 VRX983098:VRX983100 WBT983098:WBT983100 WLP983098:WLP983100 WVL983098:WVL983100 D22:D24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D65558:D65560 IZ65558:IZ65560 SV65558:SV65560 ACR65558:ACR65560 AMN65558:AMN65560 AWJ65558:AWJ65560 BGF65558:BGF65560 BQB65558:BQB65560 BZX65558:BZX65560 CJT65558:CJT65560 CTP65558:CTP65560 DDL65558:DDL65560 DNH65558:DNH65560 DXD65558:DXD65560 EGZ65558:EGZ65560 EQV65558:EQV65560 FAR65558:FAR65560 FKN65558:FKN65560 FUJ65558:FUJ65560 GEF65558:GEF65560 GOB65558:GOB65560 GXX65558:GXX65560 HHT65558:HHT65560 HRP65558:HRP65560 IBL65558:IBL65560 ILH65558:ILH65560 IVD65558:IVD65560 JEZ65558:JEZ65560 JOV65558:JOV65560 JYR65558:JYR65560 KIN65558:KIN65560 KSJ65558:KSJ65560 LCF65558:LCF65560 LMB65558:LMB65560 LVX65558:LVX65560 MFT65558:MFT65560 MPP65558:MPP65560 MZL65558:MZL65560 NJH65558:NJH65560 NTD65558:NTD65560 OCZ65558:OCZ65560 OMV65558:OMV65560 OWR65558:OWR65560 PGN65558:PGN65560 PQJ65558:PQJ65560 QAF65558:QAF65560 QKB65558:QKB65560 QTX65558:QTX65560 RDT65558:RDT65560 RNP65558:RNP65560 RXL65558:RXL65560 SHH65558:SHH65560 SRD65558:SRD65560 TAZ65558:TAZ65560 TKV65558:TKV65560 TUR65558:TUR65560 UEN65558:UEN65560 UOJ65558:UOJ65560 UYF65558:UYF65560 VIB65558:VIB65560 VRX65558:VRX65560 WBT65558:WBT65560 WLP65558:WLP65560 WVL65558:WVL65560 D131094:D131096 IZ131094:IZ131096 SV131094:SV131096 ACR131094:ACR131096 AMN131094:AMN131096 AWJ131094:AWJ131096 BGF131094:BGF131096 BQB131094:BQB131096 BZX131094:BZX131096 CJT131094:CJT131096 CTP131094:CTP131096 DDL131094:DDL131096 DNH131094:DNH131096 DXD131094:DXD131096 EGZ131094:EGZ131096 EQV131094:EQV131096 FAR131094:FAR131096 FKN131094:FKN131096 FUJ131094:FUJ131096 GEF131094:GEF131096 GOB131094:GOB131096 GXX131094:GXX131096 HHT131094:HHT131096 HRP131094:HRP131096 IBL131094:IBL131096 ILH131094:ILH131096 IVD131094:IVD131096 JEZ131094:JEZ131096 JOV131094:JOV131096 JYR131094:JYR131096 KIN131094:KIN131096 KSJ131094:KSJ131096 LCF131094:LCF131096 LMB131094:LMB131096 LVX131094:LVX131096 MFT131094:MFT131096 MPP131094:MPP131096 MZL131094:MZL131096 NJH131094:NJH131096 NTD131094:NTD131096 OCZ131094:OCZ131096 OMV131094:OMV131096 OWR131094:OWR131096 PGN131094:PGN131096 PQJ131094:PQJ131096 QAF131094:QAF131096 QKB131094:QKB131096 QTX131094:QTX131096 RDT131094:RDT131096 RNP131094:RNP131096 RXL131094:RXL131096 SHH131094:SHH131096 SRD131094:SRD131096 TAZ131094:TAZ131096 TKV131094:TKV131096 TUR131094:TUR131096 UEN131094:UEN131096 UOJ131094:UOJ131096 UYF131094:UYF131096 VIB131094:VIB131096 VRX131094:VRX131096 WBT131094:WBT131096 WLP131094:WLP131096 WVL131094:WVL131096 D196630:D196632 IZ196630:IZ196632 SV196630:SV196632 ACR196630:ACR196632 AMN196630:AMN196632 AWJ196630:AWJ196632 BGF196630:BGF196632 BQB196630:BQB196632 BZX196630:BZX196632 CJT196630:CJT196632 CTP196630:CTP196632 DDL196630:DDL196632 DNH196630:DNH196632 DXD196630:DXD196632 EGZ196630:EGZ196632 EQV196630:EQV196632 FAR196630:FAR196632 FKN196630:FKN196632 FUJ196630:FUJ196632 GEF196630:GEF196632 GOB196630:GOB196632 GXX196630:GXX196632 HHT196630:HHT196632 HRP196630:HRP196632 IBL196630:IBL196632 ILH196630:ILH196632 IVD196630:IVD196632 JEZ196630:JEZ196632 JOV196630:JOV196632 JYR196630:JYR196632 KIN196630:KIN196632 KSJ196630:KSJ196632 LCF196630:LCF196632 LMB196630:LMB196632 LVX196630:LVX196632 MFT196630:MFT196632 MPP196630:MPP196632 MZL196630:MZL196632 NJH196630:NJH196632 NTD196630:NTD196632 OCZ196630:OCZ196632 OMV196630:OMV196632 OWR196630:OWR196632 PGN196630:PGN196632 PQJ196630:PQJ196632 QAF196630:QAF196632 QKB196630:QKB196632 QTX196630:QTX196632 RDT196630:RDT196632 RNP196630:RNP196632 RXL196630:RXL196632 SHH196630:SHH196632 SRD196630:SRD196632 TAZ196630:TAZ196632 TKV196630:TKV196632 TUR196630:TUR196632 UEN196630:UEN196632 UOJ196630:UOJ196632 UYF196630:UYF196632 VIB196630:VIB196632 VRX196630:VRX196632 WBT196630:WBT196632 WLP196630:WLP196632 WVL196630:WVL196632 D262166:D262168 IZ262166:IZ262168 SV262166:SV262168 ACR262166:ACR262168 AMN262166:AMN262168 AWJ262166:AWJ262168 BGF262166:BGF262168 BQB262166:BQB262168 BZX262166:BZX262168 CJT262166:CJT262168 CTP262166:CTP262168 DDL262166:DDL262168 DNH262166:DNH262168 DXD262166:DXD262168 EGZ262166:EGZ262168 EQV262166:EQV262168 FAR262166:FAR262168 FKN262166:FKN262168 FUJ262166:FUJ262168 GEF262166:GEF262168 GOB262166:GOB262168 GXX262166:GXX262168 HHT262166:HHT262168 HRP262166:HRP262168 IBL262166:IBL262168 ILH262166:ILH262168 IVD262166:IVD262168 JEZ262166:JEZ262168 JOV262166:JOV262168 JYR262166:JYR262168 KIN262166:KIN262168 KSJ262166:KSJ262168 LCF262166:LCF262168 LMB262166:LMB262168 LVX262166:LVX262168 MFT262166:MFT262168 MPP262166:MPP262168 MZL262166:MZL262168 NJH262166:NJH262168 NTD262166:NTD262168 OCZ262166:OCZ262168 OMV262166:OMV262168 OWR262166:OWR262168 PGN262166:PGN262168 PQJ262166:PQJ262168 QAF262166:QAF262168 QKB262166:QKB262168 QTX262166:QTX262168 RDT262166:RDT262168 RNP262166:RNP262168 RXL262166:RXL262168 SHH262166:SHH262168 SRD262166:SRD262168 TAZ262166:TAZ262168 TKV262166:TKV262168 TUR262166:TUR262168 UEN262166:UEN262168 UOJ262166:UOJ262168 UYF262166:UYF262168 VIB262166:VIB262168 VRX262166:VRX262168 WBT262166:WBT262168 WLP262166:WLP262168 WVL262166:WVL262168 D327702:D327704 IZ327702:IZ327704 SV327702:SV327704 ACR327702:ACR327704 AMN327702:AMN327704 AWJ327702:AWJ327704 BGF327702:BGF327704 BQB327702:BQB327704 BZX327702:BZX327704 CJT327702:CJT327704 CTP327702:CTP327704 DDL327702:DDL327704 DNH327702:DNH327704 DXD327702:DXD327704 EGZ327702:EGZ327704 EQV327702:EQV327704 FAR327702:FAR327704 FKN327702:FKN327704 FUJ327702:FUJ327704 GEF327702:GEF327704 GOB327702:GOB327704 GXX327702:GXX327704 HHT327702:HHT327704 HRP327702:HRP327704 IBL327702:IBL327704 ILH327702:ILH327704 IVD327702:IVD327704 JEZ327702:JEZ327704 JOV327702:JOV327704 JYR327702:JYR327704 KIN327702:KIN327704 KSJ327702:KSJ327704 LCF327702:LCF327704 LMB327702:LMB327704 LVX327702:LVX327704 MFT327702:MFT327704 MPP327702:MPP327704 MZL327702:MZL327704 NJH327702:NJH327704 NTD327702:NTD327704 OCZ327702:OCZ327704 OMV327702:OMV327704 OWR327702:OWR327704 PGN327702:PGN327704 PQJ327702:PQJ327704 QAF327702:QAF327704 QKB327702:QKB327704 QTX327702:QTX327704 RDT327702:RDT327704 RNP327702:RNP327704 RXL327702:RXL327704 SHH327702:SHH327704 SRD327702:SRD327704 TAZ327702:TAZ327704 TKV327702:TKV327704 TUR327702:TUR327704 UEN327702:UEN327704 UOJ327702:UOJ327704 UYF327702:UYF327704 VIB327702:VIB327704 VRX327702:VRX327704 WBT327702:WBT327704 WLP327702:WLP327704 WVL327702:WVL327704 D393238:D393240 IZ393238:IZ393240 SV393238:SV393240 ACR393238:ACR393240 AMN393238:AMN393240 AWJ393238:AWJ393240 BGF393238:BGF393240 BQB393238:BQB393240 BZX393238:BZX393240 CJT393238:CJT393240 CTP393238:CTP393240 DDL393238:DDL393240 DNH393238:DNH393240 DXD393238:DXD393240 EGZ393238:EGZ393240 EQV393238:EQV393240 FAR393238:FAR393240 FKN393238:FKN393240 FUJ393238:FUJ393240 GEF393238:GEF393240 GOB393238:GOB393240 GXX393238:GXX393240 HHT393238:HHT393240 HRP393238:HRP393240 IBL393238:IBL393240 ILH393238:ILH393240 IVD393238:IVD393240 JEZ393238:JEZ393240 JOV393238:JOV393240 JYR393238:JYR393240 KIN393238:KIN393240 KSJ393238:KSJ393240 LCF393238:LCF393240 LMB393238:LMB393240 LVX393238:LVX393240 MFT393238:MFT393240 MPP393238:MPP393240 MZL393238:MZL393240 NJH393238:NJH393240 NTD393238:NTD393240 OCZ393238:OCZ393240 OMV393238:OMV393240 OWR393238:OWR393240 PGN393238:PGN393240 PQJ393238:PQJ393240 QAF393238:QAF393240 QKB393238:QKB393240 QTX393238:QTX393240 RDT393238:RDT393240 RNP393238:RNP393240 RXL393238:RXL393240 SHH393238:SHH393240 SRD393238:SRD393240 TAZ393238:TAZ393240 TKV393238:TKV393240 TUR393238:TUR393240 UEN393238:UEN393240 UOJ393238:UOJ393240 UYF393238:UYF393240 VIB393238:VIB393240 VRX393238:VRX393240 WBT393238:WBT393240 WLP393238:WLP393240 WVL393238:WVL393240 D458774:D458776 IZ458774:IZ458776 SV458774:SV458776 ACR458774:ACR458776 AMN458774:AMN458776 AWJ458774:AWJ458776 BGF458774:BGF458776 BQB458774:BQB458776 BZX458774:BZX458776 CJT458774:CJT458776 CTP458774:CTP458776 DDL458774:DDL458776 DNH458774:DNH458776 DXD458774:DXD458776 EGZ458774:EGZ458776 EQV458774:EQV458776 FAR458774:FAR458776 FKN458774:FKN458776 FUJ458774:FUJ458776 GEF458774:GEF458776 GOB458774:GOB458776 GXX458774:GXX458776 HHT458774:HHT458776 HRP458774:HRP458776 IBL458774:IBL458776 ILH458774:ILH458776 IVD458774:IVD458776 JEZ458774:JEZ458776 JOV458774:JOV458776 JYR458774:JYR458776 KIN458774:KIN458776 KSJ458774:KSJ458776 LCF458774:LCF458776 LMB458774:LMB458776 LVX458774:LVX458776 MFT458774:MFT458776 MPP458774:MPP458776 MZL458774:MZL458776 NJH458774:NJH458776 NTD458774:NTD458776 OCZ458774:OCZ458776 OMV458774:OMV458776 OWR458774:OWR458776 PGN458774:PGN458776 PQJ458774:PQJ458776 QAF458774:QAF458776 QKB458774:QKB458776 QTX458774:QTX458776 RDT458774:RDT458776 RNP458774:RNP458776 RXL458774:RXL458776 SHH458774:SHH458776 SRD458774:SRD458776 TAZ458774:TAZ458776 TKV458774:TKV458776 TUR458774:TUR458776 UEN458774:UEN458776 UOJ458774:UOJ458776 UYF458774:UYF458776 VIB458774:VIB458776 VRX458774:VRX458776 WBT458774:WBT458776 WLP458774:WLP458776 WVL458774:WVL458776 D524310:D524312 IZ524310:IZ524312 SV524310:SV524312 ACR524310:ACR524312 AMN524310:AMN524312 AWJ524310:AWJ524312 BGF524310:BGF524312 BQB524310:BQB524312 BZX524310:BZX524312 CJT524310:CJT524312 CTP524310:CTP524312 DDL524310:DDL524312 DNH524310:DNH524312 DXD524310:DXD524312 EGZ524310:EGZ524312 EQV524310:EQV524312 FAR524310:FAR524312 FKN524310:FKN524312 FUJ524310:FUJ524312 GEF524310:GEF524312 GOB524310:GOB524312 GXX524310:GXX524312 HHT524310:HHT524312 HRP524310:HRP524312 IBL524310:IBL524312 ILH524310:ILH524312 IVD524310:IVD524312 JEZ524310:JEZ524312 JOV524310:JOV524312 JYR524310:JYR524312 KIN524310:KIN524312 KSJ524310:KSJ524312 LCF524310:LCF524312 LMB524310:LMB524312 LVX524310:LVX524312 MFT524310:MFT524312 MPP524310:MPP524312 MZL524310:MZL524312 NJH524310:NJH524312 NTD524310:NTD524312 OCZ524310:OCZ524312 OMV524310:OMV524312 OWR524310:OWR524312 PGN524310:PGN524312 PQJ524310:PQJ524312 QAF524310:QAF524312 QKB524310:QKB524312 QTX524310:QTX524312 RDT524310:RDT524312 RNP524310:RNP524312 RXL524310:RXL524312 SHH524310:SHH524312 SRD524310:SRD524312 TAZ524310:TAZ524312 TKV524310:TKV524312 TUR524310:TUR524312 UEN524310:UEN524312 UOJ524310:UOJ524312 UYF524310:UYF524312 VIB524310:VIB524312 VRX524310:VRX524312 WBT524310:WBT524312 WLP524310:WLP524312 WVL524310:WVL524312 D589846:D589848 IZ589846:IZ589848 SV589846:SV589848 ACR589846:ACR589848 AMN589846:AMN589848 AWJ589846:AWJ589848 BGF589846:BGF589848 BQB589846:BQB589848 BZX589846:BZX589848 CJT589846:CJT589848 CTP589846:CTP589848 DDL589846:DDL589848 DNH589846:DNH589848 DXD589846:DXD589848 EGZ589846:EGZ589848 EQV589846:EQV589848 FAR589846:FAR589848 FKN589846:FKN589848 FUJ589846:FUJ589848 GEF589846:GEF589848 GOB589846:GOB589848 GXX589846:GXX589848 HHT589846:HHT589848 HRP589846:HRP589848 IBL589846:IBL589848 ILH589846:ILH589848 IVD589846:IVD589848 JEZ589846:JEZ589848 JOV589846:JOV589848 JYR589846:JYR589848 KIN589846:KIN589848 KSJ589846:KSJ589848 LCF589846:LCF589848 LMB589846:LMB589848 LVX589846:LVX589848 MFT589846:MFT589848 MPP589846:MPP589848 MZL589846:MZL589848 NJH589846:NJH589848 NTD589846:NTD589848 OCZ589846:OCZ589848 OMV589846:OMV589848 OWR589846:OWR589848 PGN589846:PGN589848 PQJ589846:PQJ589848 QAF589846:QAF589848 QKB589846:QKB589848 QTX589846:QTX589848 RDT589846:RDT589848 RNP589846:RNP589848 RXL589846:RXL589848 SHH589846:SHH589848 SRD589846:SRD589848 TAZ589846:TAZ589848 TKV589846:TKV589848 TUR589846:TUR589848 UEN589846:UEN589848 UOJ589846:UOJ589848 UYF589846:UYF589848 VIB589846:VIB589848 VRX589846:VRX589848 WBT589846:WBT589848 WLP589846:WLP589848 WVL589846:WVL589848 D655382:D655384 IZ655382:IZ655384 SV655382:SV655384 ACR655382:ACR655384 AMN655382:AMN655384 AWJ655382:AWJ655384 BGF655382:BGF655384 BQB655382:BQB655384 BZX655382:BZX655384 CJT655382:CJT655384 CTP655382:CTP655384 DDL655382:DDL655384 DNH655382:DNH655384 DXD655382:DXD655384 EGZ655382:EGZ655384 EQV655382:EQV655384 FAR655382:FAR655384 FKN655382:FKN655384 FUJ655382:FUJ655384 GEF655382:GEF655384 GOB655382:GOB655384 GXX655382:GXX655384 HHT655382:HHT655384 HRP655382:HRP655384 IBL655382:IBL655384 ILH655382:ILH655384 IVD655382:IVD655384 JEZ655382:JEZ655384 JOV655382:JOV655384 JYR655382:JYR655384 KIN655382:KIN655384 KSJ655382:KSJ655384 LCF655382:LCF655384 LMB655382:LMB655384 LVX655382:LVX655384 MFT655382:MFT655384 MPP655382:MPP655384 MZL655382:MZL655384 NJH655382:NJH655384 NTD655382:NTD655384 OCZ655382:OCZ655384 OMV655382:OMV655384 OWR655382:OWR655384 PGN655382:PGN655384 PQJ655382:PQJ655384 QAF655382:QAF655384 QKB655382:QKB655384 QTX655382:QTX655384 RDT655382:RDT655384 RNP655382:RNP655384 RXL655382:RXL655384 SHH655382:SHH655384 SRD655382:SRD655384 TAZ655382:TAZ655384 TKV655382:TKV655384 TUR655382:TUR655384 UEN655382:UEN655384 UOJ655382:UOJ655384 UYF655382:UYF655384 VIB655382:VIB655384 VRX655382:VRX655384 WBT655382:WBT655384 WLP655382:WLP655384 WVL655382:WVL655384 D720918:D720920 IZ720918:IZ720920 SV720918:SV720920 ACR720918:ACR720920 AMN720918:AMN720920 AWJ720918:AWJ720920 BGF720918:BGF720920 BQB720918:BQB720920 BZX720918:BZX720920 CJT720918:CJT720920 CTP720918:CTP720920 DDL720918:DDL720920 DNH720918:DNH720920 DXD720918:DXD720920 EGZ720918:EGZ720920 EQV720918:EQV720920 FAR720918:FAR720920 FKN720918:FKN720920 FUJ720918:FUJ720920 GEF720918:GEF720920 GOB720918:GOB720920 GXX720918:GXX720920 HHT720918:HHT720920 HRP720918:HRP720920 IBL720918:IBL720920 ILH720918:ILH720920 IVD720918:IVD720920 JEZ720918:JEZ720920 JOV720918:JOV720920 JYR720918:JYR720920 KIN720918:KIN720920 KSJ720918:KSJ720920 LCF720918:LCF720920 LMB720918:LMB720920 LVX720918:LVX720920 MFT720918:MFT720920 MPP720918:MPP720920 MZL720918:MZL720920 NJH720918:NJH720920 NTD720918:NTD720920 OCZ720918:OCZ720920 OMV720918:OMV720920 OWR720918:OWR720920 PGN720918:PGN720920 PQJ720918:PQJ720920 QAF720918:QAF720920 QKB720918:QKB720920 QTX720918:QTX720920 RDT720918:RDT720920 RNP720918:RNP720920 RXL720918:RXL720920 SHH720918:SHH720920 SRD720918:SRD720920 TAZ720918:TAZ720920 TKV720918:TKV720920 TUR720918:TUR720920 UEN720918:UEN720920 UOJ720918:UOJ720920 UYF720918:UYF720920 VIB720918:VIB720920 VRX720918:VRX720920 WBT720918:WBT720920 WLP720918:WLP720920 WVL720918:WVL720920 D786454:D786456 IZ786454:IZ786456 SV786454:SV786456 ACR786454:ACR786456 AMN786454:AMN786456 AWJ786454:AWJ786456 BGF786454:BGF786456 BQB786454:BQB786456 BZX786454:BZX786456 CJT786454:CJT786456 CTP786454:CTP786456 DDL786454:DDL786456 DNH786454:DNH786456 DXD786454:DXD786456 EGZ786454:EGZ786456 EQV786454:EQV786456 FAR786454:FAR786456 FKN786454:FKN786456 FUJ786454:FUJ786456 GEF786454:GEF786456 GOB786454:GOB786456 GXX786454:GXX786456 HHT786454:HHT786456 HRP786454:HRP786456 IBL786454:IBL786456 ILH786454:ILH786456 IVD786454:IVD786456 JEZ786454:JEZ786456 JOV786454:JOV786456 JYR786454:JYR786456 KIN786454:KIN786456 KSJ786454:KSJ786456 LCF786454:LCF786456 LMB786454:LMB786456 LVX786454:LVX786456 MFT786454:MFT786456 MPP786454:MPP786456 MZL786454:MZL786456 NJH786454:NJH786456 NTD786454:NTD786456 OCZ786454:OCZ786456 OMV786454:OMV786456 OWR786454:OWR786456 PGN786454:PGN786456 PQJ786454:PQJ786456 QAF786454:QAF786456 QKB786454:QKB786456 QTX786454:QTX786456 RDT786454:RDT786456 RNP786454:RNP786456 RXL786454:RXL786456 SHH786454:SHH786456 SRD786454:SRD786456 TAZ786454:TAZ786456 TKV786454:TKV786456 TUR786454:TUR786456 UEN786454:UEN786456 UOJ786454:UOJ786456 UYF786454:UYF786456 VIB786454:VIB786456 VRX786454:VRX786456 WBT786454:WBT786456 WLP786454:WLP786456 WVL786454:WVL786456 D851990:D851992 IZ851990:IZ851992 SV851990:SV851992 ACR851990:ACR851992 AMN851990:AMN851992 AWJ851990:AWJ851992 BGF851990:BGF851992 BQB851990:BQB851992 BZX851990:BZX851992 CJT851990:CJT851992 CTP851990:CTP851992 DDL851990:DDL851992 DNH851990:DNH851992 DXD851990:DXD851992 EGZ851990:EGZ851992 EQV851990:EQV851992 FAR851990:FAR851992 FKN851990:FKN851992 FUJ851990:FUJ851992 GEF851990:GEF851992 GOB851990:GOB851992 GXX851990:GXX851992 HHT851990:HHT851992 HRP851990:HRP851992 IBL851990:IBL851992 ILH851990:ILH851992 IVD851990:IVD851992 JEZ851990:JEZ851992 JOV851990:JOV851992 JYR851990:JYR851992 KIN851990:KIN851992 KSJ851990:KSJ851992 LCF851990:LCF851992 LMB851990:LMB851992 LVX851990:LVX851992 MFT851990:MFT851992 MPP851990:MPP851992 MZL851990:MZL851992 NJH851990:NJH851992 NTD851990:NTD851992 OCZ851990:OCZ851992 OMV851990:OMV851992 OWR851990:OWR851992 PGN851990:PGN851992 PQJ851990:PQJ851992 QAF851990:QAF851992 QKB851990:QKB851992 QTX851990:QTX851992 RDT851990:RDT851992 RNP851990:RNP851992 RXL851990:RXL851992 SHH851990:SHH851992 SRD851990:SRD851992 TAZ851990:TAZ851992 TKV851990:TKV851992 TUR851990:TUR851992 UEN851990:UEN851992 UOJ851990:UOJ851992 UYF851990:UYF851992 VIB851990:VIB851992 VRX851990:VRX851992 WBT851990:WBT851992 WLP851990:WLP851992 WVL851990:WVL851992 D917526:D917528 IZ917526:IZ917528 SV917526:SV917528 ACR917526:ACR917528 AMN917526:AMN917528 AWJ917526:AWJ917528 BGF917526:BGF917528 BQB917526:BQB917528 BZX917526:BZX917528 CJT917526:CJT917528 CTP917526:CTP917528 DDL917526:DDL917528 DNH917526:DNH917528 DXD917526:DXD917528 EGZ917526:EGZ917528 EQV917526:EQV917528 FAR917526:FAR917528 FKN917526:FKN917528 FUJ917526:FUJ917528 GEF917526:GEF917528 GOB917526:GOB917528 GXX917526:GXX917528 HHT917526:HHT917528 HRP917526:HRP917528 IBL917526:IBL917528 ILH917526:ILH917528 IVD917526:IVD917528 JEZ917526:JEZ917528 JOV917526:JOV917528 JYR917526:JYR917528 KIN917526:KIN917528 KSJ917526:KSJ917528 LCF917526:LCF917528 LMB917526:LMB917528 LVX917526:LVX917528 MFT917526:MFT917528 MPP917526:MPP917528 MZL917526:MZL917528 NJH917526:NJH917528 NTD917526:NTD917528 OCZ917526:OCZ917528 OMV917526:OMV917528 OWR917526:OWR917528 PGN917526:PGN917528 PQJ917526:PQJ917528 QAF917526:QAF917528 QKB917526:QKB917528 QTX917526:QTX917528 RDT917526:RDT917528 RNP917526:RNP917528 RXL917526:RXL917528 SHH917526:SHH917528 SRD917526:SRD917528 TAZ917526:TAZ917528 TKV917526:TKV917528 TUR917526:TUR917528 UEN917526:UEN917528 UOJ917526:UOJ917528 UYF917526:UYF917528 VIB917526:VIB917528 VRX917526:VRX917528 WBT917526:WBT917528 WLP917526:WLP917528 WVL917526:WVL917528 D983062:D983064 IZ983062:IZ983064 SV983062:SV983064 ACR983062:ACR983064 AMN983062:AMN983064 AWJ983062:AWJ983064 BGF983062:BGF983064 BQB983062:BQB983064 BZX983062:BZX983064 CJT983062:CJT983064 CTP983062:CTP983064 DDL983062:DDL983064 DNH983062:DNH983064 DXD983062:DXD983064 EGZ983062:EGZ983064 EQV983062:EQV983064 FAR983062:FAR983064 FKN983062:FKN983064 FUJ983062:FUJ983064 GEF983062:GEF983064 GOB983062:GOB983064 GXX983062:GXX983064 HHT983062:HHT983064 HRP983062:HRP983064 IBL983062:IBL983064 ILH983062:ILH983064 IVD983062:IVD983064 JEZ983062:JEZ983064 JOV983062:JOV983064 JYR983062:JYR983064 KIN983062:KIN983064 KSJ983062:KSJ983064 LCF983062:LCF983064 LMB983062:LMB983064 LVX983062:LVX983064 MFT983062:MFT983064 MPP983062:MPP983064 MZL983062:MZL983064 NJH983062:NJH983064 NTD983062:NTD983064 OCZ983062:OCZ983064 OMV983062:OMV983064 OWR983062:OWR983064 PGN983062:PGN983064 PQJ983062:PQJ983064 QAF983062:QAF983064 QKB983062:QKB983064 QTX983062:QTX983064 RDT983062:RDT983064 RNP983062:RNP983064 RXL983062:RXL983064 SHH983062:SHH983064 SRD983062:SRD983064 TAZ983062:TAZ983064 TKV983062:TKV983064 TUR983062:TUR983064 UEN983062:UEN983064 UOJ983062:UOJ983064 UYF983062:UYF983064 VIB983062:VIB983064 VRX983062:VRX983064 WBT983062:WBT983064 WLP983062:WLP983064 WVL983062:WVL983064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I48:I49 JE48:JE49 TA48:TA49 ACW48:ACW49 AMS48:AMS49 AWO48:AWO49 BGK48:BGK49 BQG48:BQG49 CAC48:CAC49 CJY48:CJY49 CTU48:CTU49 DDQ48:DDQ49 DNM48:DNM49 DXI48:DXI49 EHE48:EHE49 ERA48:ERA49 FAW48:FAW49 FKS48:FKS49 FUO48:FUO49 GEK48:GEK49 GOG48:GOG49 GYC48:GYC49 HHY48:HHY49 HRU48:HRU49 IBQ48:IBQ49 ILM48:ILM49 IVI48:IVI49 JFE48:JFE49 JPA48:JPA49 JYW48:JYW49 KIS48:KIS49 KSO48:KSO49 LCK48:LCK49 LMG48:LMG49 LWC48:LWC49 MFY48:MFY49 MPU48:MPU49 MZQ48:MZQ49 NJM48:NJM49 NTI48:NTI49 ODE48:ODE49 ONA48:ONA49 OWW48:OWW49 PGS48:PGS49 PQO48:PQO49 QAK48:QAK49 QKG48:QKG49 QUC48:QUC49 RDY48:RDY49 RNU48:RNU49 RXQ48:RXQ49 SHM48:SHM49 SRI48:SRI49 TBE48:TBE49 TLA48:TLA49 TUW48:TUW49 UES48:UES49 UOO48:UOO49 UYK48:UYK49 VIG48:VIG49 VSC48:VSC49 WBY48:WBY49 WLU48:WLU49 WVQ48:WVQ49 I65584:I65585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I131120:I131121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I196656:I196657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I262192:I262193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I327728:I327729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I393264:I393265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I458800:I458801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I524336:I524337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I589872:I589873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I655408:I655409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I720944:I720945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I786480:I786481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I852016:I852017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I917552:I917553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I983088:I983089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O65584:O65585 JK65584:JK65585 TG65584:TG65585 ADC65584:ADC65585 AMY65584:AMY65585 AWU65584:AWU65585 BGQ65584:BGQ65585 BQM65584:BQM65585 CAI65584:CAI65585 CKE65584:CKE65585 CUA65584:CUA65585 DDW65584:DDW65585 DNS65584:DNS65585 DXO65584:DXO65585 EHK65584:EHK65585 ERG65584:ERG65585 FBC65584:FBC65585 FKY65584:FKY65585 FUU65584:FUU65585 GEQ65584:GEQ65585 GOM65584:GOM65585 GYI65584:GYI65585 HIE65584:HIE65585 HSA65584:HSA65585 IBW65584:IBW65585 ILS65584:ILS65585 IVO65584:IVO65585 JFK65584:JFK65585 JPG65584:JPG65585 JZC65584:JZC65585 KIY65584:KIY65585 KSU65584:KSU65585 LCQ65584:LCQ65585 LMM65584:LMM65585 LWI65584:LWI65585 MGE65584:MGE65585 MQA65584:MQA65585 MZW65584:MZW65585 NJS65584:NJS65585 NTO65584:NTO65585 ODK65584:ODK65585 ONG65584:ONG65585 OXC65584:OXC65585 PGY65584:PGY65585 PQU65584:PQU65585 QAQ65584:QAQ65585 QKM65584:QKM65585 QUI65584:QUI65585 REE65584:REE65585 ROA65584:ROA65585 RXW65584:RXW65585 SHS65584:SHS65585 SRO65584:SRO65585 TBK65584:TBK65585 TLG65584:TLG65585 TVC65584:TVC65585 UEY65584:UEY65585 UOU65584:UOU65585 UYQ65584:UYQ65585 VIM65584:VIM65585 VSI65584:VSI65585 WCE65584:WCE65585 WMA65584:WMA65585 WVW65584:WVW65585 O131120:O131121 JK131120:JK131121 TG131120:TG131121 ADC131120:ADC131121 AMY131120:AMY131121 AWU131120:AWU131121 BGQ131120:BGQ131121 BQM131120:BQM131121 CAI131120:CAI131121 CKE131120:CKE131121 CUA131120:CUA131121 DDW131120:DDW131121 DNS131120:DNS131121 DXO131120:DXO131121 EHK131120:EHK131121 ERG131120:ERG131121 FBC131120:FBC131121 FKY131120:FKY131121 FUU131120:FUU131121 GEQ131120:GEQ131121 GOM131120:GOM131121 GYI131120:GYI131121 HIE131120:HIE131121 HSA131120:HSA131121 IBW131120:IBW131121 ILS131120:ILS131121 IVO131120:IVO131121 JFK131120:JFK131121 JPG131120:JPG131121 JZC131120:JZC131121 KIY131120:KIY131121 KSU131120:KSU131121 LCQ131120:LCQ131121 LMM131120:LMM131121 LWI131120:LWI131121 MGE131120:MGE131121 MQA131120:MQA131121 MZW131120:MZW131121 NJS131120:NJS131121 NTO131120:NTO131121 ODK131120:ODK131121 ONG131120:ONG131121 OXC131120:OXC131121 PGY131120:PGY131121 PQU131120:PQU131121 QAQ131120:QAQ131121 QKM131120:QKM131121 QUI131120:QUI131121 REE131120:REE131121 ROA131120:ROA131121 RXW131120:RXW131121 SHS131120:SHS131121 SRO131120:SRO131121 TBK131120:TBK131121 TLG131120:TLG131121 TVC131120:TVC131121 UEY131120:UEY131121 UOU131120:UOU131121 UYQ131120:UYQ131121 VIM131120:VIM131121 VSI131120:VSI131121 WCE131120:WCE131121 WMA131120:WMA131121 WVW131120:WVW131121 O196656:O196657 JK196656:JK196657 TG196656:TG196657 ADC196656:ADC196657 AMY196656:AMY196657 AWU196656:AWU196657 BGQ196656:BGQ196657 BQM196656:BQM196657 CAI196656:CAI196657 CKE196656:CKE196657 CUA196656:CUA196657 DDW196656:DDW196657 DNS196656:DNS196657 DXO196656:DXO196657 EHK196656:EHK196657 ERG196656:ERG196657 FBC196656:FBC196657 FKY196656:FKY196657 FUU196656:FUU196657 GEQ196656:GEQ196657 GOM196656:GOM196657 GYI196656:GYI196657 HIE196656:HIE196657 HSA196656:HSA196657 IBW196656:IBW196657 ILS196656:ILS196657 IVO196656:IVO196657 JFK196656:JFK196657 JPG196656:JPG196657 JZC196656:JZC196657 KIY196656:KIY196657 KSU196656:KSU196657 LCQ196656:LCQ196657 LMM196656:LMM196657 LWI196656:LWI196657 MGE196656:MGE196657 MQA196656:MQA196657 MZW196656:MZW196657 NJS196656:NJS196657 NTO196656:NTO196657 ODK196656:ODK196657 ONG196656:ONG196657 OXC196656:OXC196657 PGY196656:PGY196657 PQU196656:PQU196657 QAQ196656:QAQ196657 QKM196656:QKM196657 QUI196656:QUI196657 REE196656:REE196657 ROA196656:ROA196657 RXW196656:RXW196657 SHS196656:SHS196657 SRO196656:SRO196657 TBK196656:TBK196657 TLG196656:TLG196657 TVC196656:TVC196657 UEY196656:UEY196657 UOU196656:UOU196657 UYQ196656:UYQ196657 VIM196656:VIM196657 VSI196656:VSI196657 WCE196656:WCE196657 WMA196656:WMA196657 WVW196656:WVW196657 O262192:O262193 JK262192:JK262193 TG262192:TG262193 ADC262192:ADC262193 AMY262192:AMY262193 AWU262192:AWU262193 BGQ262192:BGQ262193 BQM262192:BQM262193 CAI262192:CAI262193 CKE262192:CKE262193 CUA262192:CUA262193 DDW262192:DDW262193 DNS262192:DNS262193 DXO262192:DXO262193 EHK262192:EHK262193 ERG262192:ERG262193 FBC262192:FBC262193 FKY262192:FKY262193 FUU262192:FUU262193 GEQ262192:GEQ262193 GOM262192:GOM262193 GYI262192:GYI262193 HIE262192:HIE262193 HSA262192:HSA262193 IBW262192:IBW262193 ILS262192:ILS262193 IVO262192:IVO262193 JFK262192:JFK262193 JPG262192:JPG262193 JZC262192:JZC262193 KIY262192:KIY262193 KSU262192:KSU262193 LCQ262192:LCQ262193 LMM262192:LMM262193 LWI262192:LWI262193 MGE262192:MGE262193 MQA262192:MQA262193 MZW262192:MZW262193 NJS262192:NJS262193 NTO262192:NTO262193 ODK262192:ODK262193 ONG262192:ONG262193 OXC262192:OXC262193 PGY262192:PGY262193 PQU262192:PQU262193 QAQ262192:QAQ262193 QKM262192:QKM262193 QUI262192:QUI262193 REE262192:REE262193 ROA262192:ROA262193 RXW262192:RXW262193 SHS262192:SHS262193 SRO262192:SRO262193 TBK262192:TBK262193 TLG262192:TLG262193 TVC262192:TVC262193 UEY262192:UEY262193 UOU262192:UOU262193 UYQ262192:UYQ262193 VIM262192:VIM262193 VSI262192:VSI262193 WCE262192:WCE262193 WMA262192:WMA262193 WVW262192:WVW262193 O327728:O327729 JK327728:JK327729 TG327728:TG327729 ADC327728:ADC327729 AMY327728:AMY327729 AWU327728:AWU327729 BGQ327728:BGQ327729 BQM327728:BQM327729 CAI327728:CAI327729 CKE327728:CKE327729 CUA327728:CUA327729 DDW327728:DDW327729 DNS327728:DNS327729 DXO327728:DXO327729 EHK327728:EHK327729 ERG327728:ERG327729 FBC327728:FBC327729 FKY327728:FKY327729 FUU327728:FUU327729 GEQ327728:GEQ327729 GOM327728:GOM327729 GYI327728:GYI327729 HIE327728:HIE327729 HSA327728:HSA327729 IBW327728:IBW327729 ILS327728:ILS327729 IVO327728:IVO327729 JFK327728:JFK327729 JPG327728:JPG327729 JZC327728:JZC327729 KIY327728:KIY327729 KSU327728:KSU327729 LCQ327728:LCQ327729 LMM327728:LMM327729 LWI327728:LWI327729 MGE327728:MGE327729 MQA327728:MQA327729 MZW327728:MZW327729 NJS327728:NJS327729 NTO327728:NTO327729 ODK327728:ODK327729 ONG327728:ONG327729 OXC327728:OXC327729 PGY327728:PGY327729 PQU327728:PQU327729 QAQ327728:QAQ327729 QKM327728:QKM327729 QUI327728:QUI327729 REE327728:REE327729 ROA327728:ROA327729 RXW327728:RXW327729 SHS327728:SHS327729 SRO327728:SRO327729 TBK327728:TBK327729 TLG327728:TLG327729 TVC327728:TVC327729 UEY327728:UEY327729 UOU327728:UOU327729 UYQ327728:UYQ327729 VIM327728:VIM327729 VSI327728:VSI327729 WCE327728:WCE327729 WMA327728:WMA327729 WVW327728:WVW327729 O393264:O393265 JK393264:JK393265 TG393264:TG393265 ADC393264:ADC393265 AMY393264:AMY393265 AWU393264:AWU393265 BGQ393264:BGQ393265 BQM393264:BQM393265 CAI393264:CAI393265 CKE393264:CKE393265 CUA393264:CUA393265 DDW393264:DDW393265 DNS393264:DNS393265 DXO393264:DXO393265 EHK393264:EHK393265 ERG393264:ERG393265 FBC393264:FBC393265 FKY393264:FKY393265 FUU393264:FUU393265 GEQ393264:GEQ393265 GOM393264:GOM393265 GYI393264:GYI393265 HIE393264:HIE393265 HSA393264:HSA393265 IBW393264:IBW393265 ILS393264:ILS393265 IVO393264:IVO393265 JFK393264:JFK393265 JPG393264:JPG393265 JZC393264:JZC393265 KIY393264:KIY393265 KSU393264:KSU393265 LCQ393264:LCQ393265 LMM393264:LMM393265 LWI393264:LWI393265 MGE393264:MGE393265 MQA393264:MQA393265 MZW393264:MZW393265 NJS393264:NJS393265 NTO393264:NTO393265 ODK393264:ODK393265 ONG393264:ONG393265 OXC393264:OXC393265 PGY393264:PGY393265 PQU393264:PQU393265 QAQ393264:QAQ393265 QKM393264:QKM393265 QUI393264:QUI393265 REE393264:REE393265 ROA393264:ROA393265 RXW393264:RXW393265 SHS393264:SHS393265 SRO393264:SRO393265 TBK393264:TBK393265 TLG393264:TLG393265 TVC393264:TVC393265 UEY393264:UEY393265 UOU393264:UOU393265 UYQ393264:UYQ393265 VIM393264:VIM393265 VSI393264:VSI393265 WCE393264:WCE393265 WMA393264:WMA393265 WVW393264:WVW393265 O458800:O458801 JK458800:JK458801 TG458800:TG458801 ADC458800:ADC458801 AMY458800:AMY458801 AWU458800:AWU458801 BGQ458800:BGQ458801 BQM458800:BQM458801 CAI458800:CAI458801 CKE458800:CKE458801 CUA458800:CUA458801 DDW458800:DDW458801 DNS458800:DNS458801 DXO458800:DXO458801 EHK458800:EHK458801 ERG458800:ERG458801 FBC458800:FBC458801 FKY458800:FKY458801 FUU458800:FUU458801 GEQ458800:GEQ458801 GOM458800:GOM458801 GYI458800:GYI458801 HIE458800:HIE458801 HSA458800:HSA458801 IBW458800:IBW458801 ILS458800:ILS458801 IVO458800:IVO458801 JFK458800:JFK458801 JPG458800:JPG458801 JZC458800:JZC458801 KIY458800:KIY458801 KSU458800:KSU458801 LCQ458800:LCQ458801 LMM458800:LMM458801 LWI458800:LWI458801 MGE458800:MGE458801 MQA458800:MQA458801 MZW458800:MZW458801 NJS458800:NJS458801 NTO458800:NTO458801 ODK458800:ODK458801 ONG458800:ONG458801 OXC458800:OXC458801 PGY458800:PGY458801 PQU458800:PQU458801 QAQ458800:QAQ458801 QKM458800:QKM458801 QUI458800:QUI458801 REE458800:REE458801 ROA458800:ROA458801 RXW458800:RXW458801 SHS458800:SHS458801 SRO458800:SRO458801 TBK458800:TBK458801 TLG458800:TLG458801 TVC458800:TVC458801 UEY458800:UEY458801 UOU458800:UOU458801 UYQ458800:UYQ458801 VIM458800:VIM458801 VSI458800:VSI458801 WCE458800:WCE458801 WMA458800:WMA458801 WVW458800:WVW458801 O524336:O524337 JK524336:JK524337 TG524336:TG524337 ADC524336:ADC524337 AMY524336:AMY524337 AWU524336:AWU524337 BGQ524336:BGQ524337 BQM524336:BQM524337 CAI524336:CAI524337 CKE524336:CKE524337 CUA524336:CUA524337 DDW524336:DDW524337 DNS524336:DNS524337 DXO524336:DXO524337 EHK524336:EHK524337 ERG524336:ERG524337 FBC524336:FBC524337 FKY524336:FKY524337 FUU524336:FUU524337 GEQ524336:GEQ524337 GOM524336:GOM524337 GYI524336:GYI524337 HIE524336:HIE524337 HSA524336:HSA524337 IBW524336:IBW524337 ILS524336:ILS524337 IVO524336:IVO524337 JFK524336:JFK524337 JPG524336:JPG524337 JZC524336:JZC524337 KIY524336:KIY524337 KSU524336:KSU524337 LCQ524336:LCQ524337 LMM524336:LMM524337 LWI524336:LWI524337 MGE524336:MGE524337 MQA524336:MQA524337 MZW524336:MZW524337 NJS524336:NJS524337 NTO524336:NTO524337 ODK524336:ODK524337 ONG524336:ONG524337 OXC524336:OXC524337 PGY524336:PGY524337 PQU524336:PQU524337 QAQ524336:QAQ524337 QKM524336:QKM524337 QUI524336:QUI524337 REE524336:REE524337 ROA524336:ROA524337 RXW524336:RXW524337 SHS524336:SHS524337 SRO524336:SRO524337 TBK524336:TBK524337 TLG524336:TLG524337 TVC524336:TVC524337 UEY524336:UEY524337 UOU524336:UOU524337 UYQ524336:UYQ524337 VIM524336:VIM524337 VSI524336:VSI524337 WCE524336:WCE524337 WMA524336:WMA524337 WVW524336:WVW524337 O589872:O589873 JK589872:JK589873 TG589872:TG589873 ADC589872:ADC589873 AMY589872:AMY589873 AWU589872:AWU589873 BGQ589872:BGQ589873 BQM589872:BQM589873 CAI589872:CAI589873 CKE589872:CKE589873 CUA589872:CUA589873 DDW589872:DDW589873 DNS589872:DNS589873 DXO589872:DXO589873 EHK589872:EHK589873 ERG589872:ERG589873 FBC589872:FBC589873 FKY589872:FKY589873 FUU589872:FUU589873 GEQ589872:GEQ589873 GOM589872:GOM589873 GYI589872:GYI589873 HIE589872:HIE589873 HSA589872:HSA589873 IBW589872:IBW589873 ILS589872:ILS589873 IVO589872:IVO589873 JFK589872:JFK589873 JPG589872:JPG589873 JZC589872:JZC589873 KIY589872:KIY589873 KSU589872:KSU589873 LCQ589872:LCQ589873 LMM589872:LMM589873 LWI589872:LWI589873 MGE589872:MGE589873 MQA589872:MQA589873 MZW589872:MZW589873 NJS589872:NJS589873 NTO589872:NTO589873 ODK589872:ODK589873 ONG589872:ONG589873 OXC589872:OXC589873 PGY589872:PGY589873 PQU589872:PQU589873 QAQ589872:QAQ589873 QKM589872:QKM589873 QUI589872:QUI589873 REE589872:REE589873 ROA589872:ROA589873 RXW589872:RXW589873 SHS589872:SHS589873 SRO589872:SRO589873 TBK589872:TBK589873 TLG589872:TLG589873 TVC589872:TVC589873 UEY589872:UEY589873 UOU589872:UOU589873 UYQ589872:UYQ589873 VIM589872:VIM589873 VSI589872:VSI589873 WCE589872:WCE589873 WMA589872:WMA589873 WVW589872:WVW589873 O655408:O655409 JK655408:JK655409 TG655408:TG655409 ADC655408:ADC655409 AMY655408:AMY655409 AWU655408:AWU655409 BGQ655408:BGQ655409 BQM655408:BQM655409 CAI655408:CAI655409 CKE655408:CKE655409 CUA655408:CUA655409 DDW655408:DDW655409 DNS655408:DNS655409 DXO655408:DXO655409 EHK655408:EHK655409 ERG655408:ERG655409 FBC655408:FBC655409 FKY655408:FKY655409 FUU655408:FUU655409 GEQ655408:GEQ655409 GOM655408:GOM655409 GYI655408:GYI655409 HIE655408:HIE655409 HSA655408:HSA655409 IBW655408:IBW655409 ILS655408:ILS655409 IVO655408:IVO655409 JFK655408:JFK655409 JPG655408:JPG655409 JZC655408:JZC655409 KIY655408:KIY655409 KSU655408:KSU655409 LCQ655408:LCQ655409 LMM655408:LMM655409 LWI655408:LWI655409 MGE655408:MGE655409 MQA655408:MQA655409 MZW655408:MZW655409 NJS655408:NJS655409 NTO655408:NTO655409 ODK655408:ODK655409 ONG655408:ONG655409 OXC655408:OXC655409 PGY655408:PGY655409 PQU655408:PQU655409 QAQ655408:QAQ655409 QKM655408:QKM655409 QUI655408:QUI655409 REE655408:REE655409 ROA655408:ROA655409 RXW655408:RXW655409 SHS655408:SHS655409 SRO655408:SRO655409 TBK655408:TBK655409 TLG655408:TLG655409 TVC655408:TVC655409 UEY655408:UEY655409 UOU655408:UOU655409 UYQ655408:UYQ655409 VIM655408:VIM655409 VSI655408:VSI655409 WCE655408:WCE655409 WMA655408:WMA655409 WVW655408:WVW655409 O720944:O720945 JK720944:JK720945 TG720944:TG720945 ADC720944:ADC720945 AMY720944:AMY720945 AWU720944:AWU720945 BGQ720944:BGQ720945 BQM720944:BQM720945 CAI720944:CAI720945 CKE720944:CKE720945 CUA720944:CUA720945 DDW720944:DDW720945 DNS720944:DNS720945 DXO720944:DXO720945 EHK720944:EHK720945 ERG720944:ERG720945 FBC720944:FBC720945 FKY720944:FKY720945 FUU720944:FUU720945 GEQ720944:GEQ720945 GOM720944:GOM720945 GYI720944:GYI720945 HIE720944:HIE720945 HSA720944:HSA720945 IBW720944:IBW720945 ILS720944:ILS720945 IVO720944:IVO720945 JFK720944:JFK720945 JPG720944:JPG720945 JZC720944:JZC720945 KIY720944:KIY720945 KSU720944:KSU720945 LCQ720944:LCQ720945 LMM720944:LMM720945 LWI720944:LWI720945 MGE720944:MGE720945 MQA720944:MQA720945 MZW720944:MZW720945 NJS720944:NJS720945 NTO720944:NTO720945 ODK720944:ODK720945 ONG720944:ONG720945 OXC720944:OXC720945 PGY720944:PGY720945 PQU720944:PQU720945 QAQ720944:QAQ720945 QKM720944:QKM720945 QUI720944:QUI720945 REE720944:REE720945 ROA720944:ROA720945 RXW720944:RXW720945 SHS720944:SHS720945 SRO720944:SRO720945 TBK720944:TBK720945 TLG720944:TLG720945 TVC720944:TVC720945 UEY720944:UEY720945 UOU720944:UOU720945 UYQ720944:UYQ720945 VIM720944:VIM720945 VSI720944:VSI720945 WCE720944:WCE720945 WMA720944:WMA720945 WVW720944:WVW720945 O786480:O786481 JK786480:JK786481 TG786480:TG786481 ADC786480:ADC786481 AMY786480:AMY786481 AWU786480:AWU786481 BGQ786480:BGQ786481 BQM786480:BQM786481 CAI786480:CAI786481 CKE786480:CKE786481 CUA786480:CUA786481 DDW786480:DDW786481 DNS786480:DNS786481 DXO786480:DXO786481 EHK786480:EHK786481 ERG786480:ERG786481 FBC786480:FBC786481 FKY786480:FKY786481 FUU786480:FUU786481 GEQ786480:GEQ786481 GOM786480:GOM786481 GYI786480:GYI786481 HIE786480:HIE786481 HSA786480:HSA786481 IBW786480:IBW786481 ILS786480:ILS786481 IVO786480:IVO786481 JFK786480:JFK786481 JPG786480:JPG786481 JZC786480:JZC786481 KIY786480:KIY786481 KSU786480:KSU786481 LCQ786480:LCQ786481 LMM786480:LMM786481 LWI786480:LWI786481 MGE786480:MGE786481 MQA786480:MQA786481 MZW786480:MZW786481 NJS786480:NJS786481 NTO786480:NTO786481 ODK786480:ODK786481 ONG786480:ONG786481 OXC786480:OXC786481 PGY786480:PGY786481 PQU786480:PQU786481 QAQ786480:QAQ786481 QKM786480:QKM786481 QUI786480:QUI786481 REE786480:REE786481 ROA786480:ROA786481 RXW786480:RXW786481 SHS786480:SHS786481 SRO786480:SRO786481 TBK786480:TBK786481 TLG786480:TLG786481 TVC786480:TVC786481 UEY786480:UEY786481 UOU786480:UOU786481 UYQ786480:UYQ786481 VIM786480:VIM786481 VSI786480:VSI786481 WCE786480:WCE786481 WMA786480:WMA786481 WVW786480:WVW786481 O852016:O852017 JK852016:JK852017 TG852016:TG852017 ADC852016:ADC852017 AMY852016:AMY852017 AWU852016:AWU852017 BGQ852016:BGQ852017 BQM852016:BQM852017 CAI852016:CAI852017 CKE852016:CKE852017 CUA852016:CUA852017 DDW852016:DDW852017 DNS852016:DNS852017 DXO852016:DXO852017 EHK852016:EHK852017 ERG852016:ERG852017 FBC852016:FBC852017 FKY852016:FKY852017 FUU852016:FUU852017 GEQ852016:GEQ852017 GOM852016:GOM852017 GYI852016:GYI852017 HIE852016:HIE852017 HSA852016:HSA852017 IBW852016:IBW852017 ILS852016:ILS852017 IVO852016:IVO852017 JFK852016:JFK852017 JPG852016:JPG852017 JZC852016:JZC852017 KIY852016:KIY852017 KSU852016:KSU852017 LCQ852016:LCQ852017 LMM852016:LMM852017 LWI852016:LWI852017 MGE852016:MGE852017 MQA852016:MQA852017 MZW852016:MZW852017 NJS852016:NJS852017 NTO852016:NTO852017 ODK852016:ODK852017 ONG852016:ONG852017 OXC852016:OXC852017 PGY852016:PGY852017 PQU852016:PQU852017 QAQ852016:QAQ852017 QKM852016:QKM852017 QUI852016:QUI852017 REE852016:REE852017 ROA852016:ROA852017 RXW852016:RXW852017 SHS852016:SHS852017 SRO852016:SRO852017 TBK852016:TBK852017 TLG852016:TLG852017 TVC852016:TVC852017 UEY852016:UEY852017 UOU852016:UOU852017 UYQ852016:UYQ852017 VIM852016:VIM852017 VSI852016:VSI852017 WCE852016:WCE852017 WMA852016:WMA852017 WVW852016:WVW852017 O917552:O917553 JK917552:JK917553 TG917552:TG917553 ADC917552:ADC917553 AMY917552:AMY917553 AWU917552:AWU917553 BGQ917552:BGQ917553 BQM917552:BQM917553 CAI917552:CAI917553 CKE917552:CKE917553 CUA917552:CUA917553 DDW917552:DDW917553 DNS917552:DNS917553 DXO917552:DXO917553 EHK917552:EHK917553 ERG917552:ERG917553 FBC917552:FBC917553 FKY917552:FKY917553 FUU917552:FUU917553 GEQ917552:GEQ917553 GOM917552:GOM917553 GYI917552:GYI917553 HIE917552:HIE917553 HSA917552:HSA917553 IBW917552:IBW917553 ILS917552:ILS917553 IVO917552:IVO917553 JFK917552:JFK917553 JPG917552:JPG917553 JZC917552:JZC917553 KIY917552:KIY917553 KSU917552:KSU917553 LCQ917552:LCQ917553 LMM917552:LMM917553 LWI917552:LWI917553 MGE917552:MGE917553 MQA917552:MQA917553 MZW917552:MZW917553 NJS917552:NJS917553 NTO917552:NTO917553 ODK917552:ODK917553 ONG917552:ONG917553 OXC917552:OXC917553 PGY917552:PGY917553 PQU917552:PQU917553 QAQ917552:QAQ917553 QKM917552:QKM917553 QUI917552:QUI917553 REE917552:REE917553 ROA917552:ROA917553 RXW917552:RXW917553 SHS917552:SHS917553 SRO917552:SRO917553 TBK917552:TBK917553 TLG917552:TLG917553 TVC917552:TVC917553 UEY917552:UEY917553 UOU917552:UOU917553 UYQ917552:UYQ917553 VIM917552:VIM917553 VSI917552:VSI917553 WCE917552:WCE917553 WMA917552:WMA917553 WVW917552:WVW917553 O983088:O983089 JK983088:JK983089 TG983088:TG983089 ADC983088:ADC983089 AMY983088:AMY983089 AWU983088:AWU983089 BGQ983088:BGQ983089 BQM983088:BQM983089 CAI983088:CAI983089 CKE983088:CKE983089 CUA983088:CUA983089 DDW983088:DDW983089 DNS983088:DNS983089 DXO983088:DXO983089 EHK983088:EHK983089 ERG983088:ERG983089 FBC983088:FBC983089 FKY983088:FKY983089 FUU983088:FUU983089 GEQ983088:GEQ983089 GOM983088:GOM983089 GYI983088:GYI983089 HIE983088:HIE983089 HSA983088:HSA983089 IBW983088:IBW983089 ILS983088:ILS983089 IVO983088:IVO983089 JFK983088:JFK983089 JPG983088:JPG983089 JZC983088:JZC983089 KIY983088:KIY983089 KSU983088:KSU983089 LCQ983088:LCQ983089 LMM983088:LMM983089 LWI983088:LWI983089 MGE983088:MGE983089 MQA983088:MQA983089 MZW983088:MZW983089 NJS983088:NJS983089 NTO983088:NTO983089 ODK983088:ODK983089 ONG983088:ONG983089 OXC983088:OXC983089 PGY983088:PGY983089 PQU983088:PQU983089 QAQ983088:QAQ983089 QKM983088:QKM983089 QUI983088:QUI983089 REE983088:REE983089 ROA983088:ROA983089 RXW983088:RXW983089 SHS983088:SHS983089 SRO983088:SRO983089 TBK983088:TBK983089 TLG983088:TLG983089 TVC983088:TVC983089 UEY983088:UEY983089 UOU983088:UOU983089 UYQ983088:UYQ983089 VIM983088:VIM983089 VSI983088:VSI983089 WCE983088:WCE983089 WMA983088:WMA983089 WVW983088:WVW983089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L37:M38 JH37:JI38 TD37:TE38 ACZ37:ADA38 AMV37:AMW38 AWR37:AWS38 BGN37:BGO38 BQJ37:BQK38 CAF37:CAG38 CKB37:CKC38 CTX37:CTY38 DDT37:DDU38 DNP37:DNQ38 DXL37:DXM38 EHH37:EHI38 ERD37:ERE38 FAZ37:FBA38 FKV37:FKW38 FUR37:FUS38 GEN37:GEO38 GOJ37:GOK38 GYF37:GYG38 HIB37:HIC38 HRX37:HRY38 IBT37:IBU38 ILP37:ILQ38 IVL37:IVM38 JFH37:JFI38 JPD37:JPE38 JYZ37:JZA38 KIV37:KIW38 KSR37:KSS38 LCN37:LCO38 LMJ37:LMK38 LWF37:LWG38 MGB37:MGC38 MPX37:MPY38 MZT37:MZU38 NJP37:NJQ38 NTL37:NTM38 ODH37:ODI38 OND37:ONE38 OWZ37:OXA38 PGV37:PGW38 PQR37:PQS38 QAN37:QAO38 QKJ37:QKK38 QUF37:QUG38 REB37:REC38 RNX37:RNY38 RXT37:RXU38 SHP37:SHQ38 SRL37:SRM38 TBH37:TBI38 TLD37:TLE38 TUZ37:TVA38 UEV37:UEW38 UOR37:UOS38 UYN37:UYO38 VIJ37:VIK38 VSF37:VSG38 WCB37:WCC38 WLX37:WLY38 WVT37:WVU38 L65573:M65574 JH65573:JI65574 TD65573:TE65574 ACZ65573:ADA65574 AMV65573:AMW65574 AWR65573:AWS65574 BGN65573:BGO65574 BQJ65573:BQK65574 CAF65573:CAG65574 CKB65573:CKC65574 CTX65573:CTY65574 DDT65573:DDU65574 DNP65573:DNQ65574 DXL65573:DXM65574 EHH65573:EHI65574 ERD65573:ERE65574 FAZ65573:FBA65574 FKV65573:FKW65574 FUR65573:FUS65574 GEN65573:GEO65574 GOJ65573:GOK65574 GYF65573:GYG65574 HIB65573:HIC65574 HRX65573:HRY65574 IBT65573:IBU65574 ILP65573:ILQ65574 IVL65573:IVM65574 JFH65573:JFI65574 JPD65573:JPE65574 JYZ65573:JZA65574 KIV65573:KIW65574 KSR65573:KSS65574 LCN65573:LCO65574 LMJ65573:LMK65574 LWF65573:LWG65574 MGB65573:MGC65574 MPX65573:MPY65574 MZT65573:MZU65574 NJP65573:NJQ65574 NTL65573:NTM65574 ODH65573:ODI65574 OND65573:ONE65574 OWZ65573:OXA65574 PGV65573:PGW65574 PQR65573:PQS65574 QAN65573:QAO65574 QKJ65573:QKK65574 QUF65573:QUG65574 REB65573:REC65574 RNX65573:RNY65574 RXT65573:RXU65574 SHP65573:SHQ65574 SRL65573:SRM65574 TBH65573:TBI65574 TLD65573:TLE65574 TUZ65573:TVA65574 UEV65573:UEW65574 UOR65573:UOS65574 UYN65573:UYO65574 VIJ65573:VIK65574 VSF65573:VSG65574 WCB65573:WCC65574 WLX65573:WLY65574 WVT65573:WVU65574 L131109:M131110 JH131109:JI131110 TD131109:TE131110 ACZ131109:ADA131110 AMV131109:AMW131110 AWR131109:AWS131110 BGN131109:BGO131110 BQJ131109:BQK131110 CAF131109:CAG131110 CKB131109:CKC131110 CTX131109:CTY131110 DDT131109:DDU131110 DNP131109:DNQ131110 DXL131109:DXM131110 EHH131109:EHI131110 ERD131109:ERE131110 FAZ131109:FBA131110 FKV131109:FKW131110 FUR131109:FUS131110 GEN131109:GEO131110 GOJ131109:GOK131110 GYF131109:GYG131110 HIB131109:HIC131110 HRX131109:HRY131110 IBT131109:IBU131110 ILP131109:ILQ131110 IVL131109:IVM131110 JFH131109:JFI131110 JPD131109:JPE131110 JYZ131109:JZA131110 KIV131109:KIW131110 KSR131109:KSS131110 LCN131109:LCO131110 LMJ131109:LMK131110 LWF131109:LWG131110 MGB131109:MGC131110 MPX131109:MPY131110 MZT131109:MZU131110 NJP131109:NJQ131110 NTL131109:NTM131110 ODH131109:ODI131110 OND131109:ONE131110 OWZ131109:OXA131110 PGV131109:PGW131110 PQR131109:PQS131110 QAN131109:QAO131110 QKJ131109:QKK131110 QUF131109:QUG131110 REB131109:REC131110 RNX131109:RNY131110 RXT131109:RXU131110 SHP131109:SHQ131110 SRL131109:SRM131110 TBH131109:TBI131110 TLD131109:TLE131110 TUZ131109:TVA131110 UEV131109:UEW131110 UOR131109:UOS131110 UYN131109:UYO131110 VIJ131109:VIK131110 VSF131109:VSG131110 WCB131109:WCC131110 WLX131109:WLY131110 WVT131109:WVU131110 L196645:M196646 JH196645:JI196646 TD196645:TE196646 ACZ196645:ADA196646 AMV196645:AMW196646 AWR196645:AWS196646 BGN196645:BGO196646 BQJ196645:BQK196646 CAF196645:CAG196646 CKB196645:CKC196646 CTX196645:CTY196646 DDT196645:DDU196646 DNP196645:DNQ196646 DXL196645:DXM196646 EHH196645:EHI196646 ERD196645:ERE196646 FAZ196645:FBA196646 FKV196645:FKW196646 FUR196645:FUS196646 GEN196645:GEO196646 GOJ196645:GOK196646 GYF196645:GYG196646 HIB196645:HIC196646 HRX196645:HRY196646 IBT196645:IBU196646 ILP196645:ILQ196646 IVL196645:IVM196646 JFH196645:JFI196646 JPD196645:JPE196646 JYZ196645:JZA196646 KIV196645:KIW196646 KSR196645:KSS196646 LCN196645:LCO196646 LMJ196645:LMK196646 LWF196645:LWG196646 MGB196645:MGC196646 MPX196645:MPY196646 MZT196645:MZU196646 NJP196645:NJQ196646 NTL196645:NTM196646 ODH196645:ODI196646 OND196645:ONE196646 OWZ196645:OXA196646 PGV196645:PGW196646 PQR196645:PQS196646 QAN196645:QAO196646 QKJ196645:QKK196646 QUF196645:QUG196646 REB196645:REC196646 RNX196645:RNY196646 RXT196645:RXU196646 SHP196645:SHQ196646 SRL196645:SRM196646 TBH196645:TBI196646 TLD196645:TLE196646 TUZ196645:TVA196646 UEV196645:UEW196646 UOR196645:UOS196646 UYN196645:UYO196646 VIJ196645:VIK196646 VSF196645:VSG196646 WCB196645:WCC196646 WLX196645:WLY196646 WVT196645:WVU196646 L262181:M262182 JH262181:JI262182 TD262181:TE262182 ACZ262181:ADA262182 AMV262181:AMW262182 AWR262181:AWS262182 BGN262181:BGO262182 BQJ262181:BQK262182 CAF262181:CAG262182 CKB262181:CKC262182 CTX262181:CTY262182 DDT262181:DDU262182 DNP262181:DNQ262182 DXL262181:DXM262182 EHH262181:EHI262182 ERD262181:ERE262182 FAZ262181:FBA262182 FKV262181:FKW262182 FUR262181:FUS262182 GEN262181:GEO262182 GOJ262181:GOK262182 GYF262181:GYG262182 HIB262181:HIC262182 HRX262181:HRY262182 IBT262181:IBU262182 ILP262181:ILQ262182 IVL262181:IVM262182 JFH262181:JFI262182 JPD262181:JPE262182 JYZ262181:JZA262182 KIV262181:KIW262182 KSR262181:KSS262182 LCN262181:LCO262182 LMJ262181:LMK262182 LWF262181:LWG262182 MGB262181:MGC262182 MPX262181:MPY262182 MZT262181:MZU262182 NJP262181:NJQ262182 NTL262181:NTM262182 ODH262181:ODI262182 OND262181:ONE262182 OWZ262181:OXA262182 PGV262181:PGW262182 PQR262181:PQS262182 QAN262181:QAO262182 QKJ262181:QKK262182 QUF262181:QUG262182 REB262181:REC262182 RNX262181:RNY262182 RXT262181:RXU262182 SHP262181:SHQ262182 SRL262181:SRM262182 TBH262181:TBI262182 TLD262181:TLE262182 TUZ262181:TVA262182 UEV262181:UEW262182 UOR262181:UOS262182 UYN262181:UYO262182 VIJ262181:VIK262182 VSF262181:VSG262182 WCB262181:WCC262182 WLX262181:WLY262182 WVT262181:WVU262182 L327717:M327718 JH327717:JI327718 TD327717:TE327718 ACZ327717:ADA327718 AMV327717:AMW327718 AWR327717:AWS327718 BGN327717:BGO327718 BQJ327717:BQK327718 CAF327717:CAG327718 CKB327717:CKC327718 CTX327717:CTY327718 DDT327717:DDU327718 DNP327717:DNQ327718 DXL327717:DXM327718 EHH327717:EHI327718 ERD327717:ERE327718 FAZ327717:FBA327718 FKV327717:FKW327718 FUR327717:FUS327718 GEN327717:GEO327718 GOJ327717:GOK327718 GYF327717:GYG327718 HIB327717:HIC327718 HRX327717:HRY327718 IBT327717:IBU327718 ILP327717:ILQ327718 IVL327717:IVM327718 JFH327717:JFI327718 JPD327717:JPE327718 JYZ327717:JZA327718 KIV327717:KIW327718 KSR327717:KSS327718 LCN327717:LCO327718 LMJ327717:LMK327718 LWF327717:LWG327718 MGB327717:MGC327718 MPX327717:MPY327718 MZT327717:MZU327718 NJP327717:NJQ327718 NTL327717:NTM327718 ODH327717:ODI327718 OND327717:ONE327718 OWZ327717:OXA327718 PGV327717:PGW327718 PQR327717:PQS327718 QAN327717:QAO327718 QKJ327717:QKK327718 QUF327717:QUG327718 REB327717:REC327718 RNX327717:RNY327718 RXT327717:RXU327718 SHP327717:SHQ327718 SRL327717:SRM327718 TBH327717:TBI327718 TLD327717:TLE327718 TUZ327717:TVA327718 UEV327717:UEW327718 UOR327717:UOS327718 UYN327717:UYO327718 VIJ327717:VIK327718 VSF327717:VSG327718 WCB327717:WCC327718 WLX327717:WLY327718 WVT327717:WVU327718 L393253:M393254 JH393253:JI393254 TD393253:TE393254 ACZ393253:ADA393254 AMV393253:AMW393254 AWR393253:AWS393254 BGN393253:BGO393254 BQJ393253:BQK393254 CAF393253:CAG393254 CKB393253:CKC393254 CTX393253:CTY393254 DDT393253:DDU393254 DNP393253:DNQ393254 DXL393253:DXM393254 EHH393253:EHI393254 ERD393253:ERE393254 FAZ393253:FBA393254 FKV393253:FKW393254 FUR393253:FUS393254 GEN393253:GEO393254 GOJ393253:GOK393254 GYF393253:GYG393254 HIB393253:HIC393254 HRX393253:HRY393254 IBT393253:IBU393254 ILP393253:ILQ393254 IVL393253:IVM393254 JFH393253:JFI393254 JPD393253:JPE393254 JYZ393253:JZA393254 KIV393253:KIW393254 KSR393253:KSS393254 LCN393253:LCO393254 LMJ393253:LMK393254 LWF393253:LWG393254 MGB393253:MGC393254 MPX393253:MPY393254 MZT393253:MZU393254 NJP393253:NJQ393254 NTL393253:NTM393254 ODH393253:ODI393254 OND393253:ONE393254 OWZ393253:OXA393254 PGV393253:PGW393254 PQR393253:PQS393254 QAN393253:QAO393254 QKJ393253:QKK393254 QUF393253:QUG393254 REB393253:REC393254 RNX393253:RNY393254 RXT393253:RXU393254 SHP393253:SHQ393254 SRL393253:SRM393254 TBH393253:TBI393254 TLD393253:TLE393254 TUZ393253:TVA393254 UEV393253:UEW393254 UOR393253:UOS393254 UYN393253:UYO393254 VIJ393253:VIK393254 VSF393253:VSG393254 WCB393253:WCC393254 WLX393253:WLY393254 WVT393253:WVU393254 L458789:M458790 JH458789:JI458790 TD458789:TE458790 ACZ458789:ADA458790 AMV458789:AMW458790 AWR458789:AWS458790 BGN458789:BGO458790 BQJ458789:BQK458790 CAF458789:CAG458790 CKB458789:CKC458790 CTX458789:CTY458790 DDT458789:DDU458790 DNP458789:DNQ458790 DXL458789:DXM458790 EHH458789:EHI458790 ERD458789:ERE458790 FAZ458789:FBA458790 FKV458789:FKW458790 FUR458789:FUS458790 GEN458789:GEO458790 GOJ458789:GOK458790 GYF458789:GYG458790 HIB458789:HIC458790 HRX458789:HRY458790 IBT458789:IBU458790 ILP458789:ILQ458790 IVL458789:IVM458790 JFH458789:JFI458790 JPD458789:JPE458790 JYZ458789:JZA458790 KIV458789:KIW458790 KSR458789:KSS458790 LCN458789:LCO458790 LMJ458789:LMK458790 LWF458789:LWG458790 MGB458789:MGC458790 MPX458789:MPY458790 MZT458789:MZU458790 NJP458789:NJQ458790 NTL458789:NTM458790 ODH458789:ODI458790 OND458789:ONE458790 OWZ458789:OXA458790 PGV458789:PGW458790 PQR458789:PQS458790 QAN458789:QAO458790 QKJ458789:QKK458790 QUF458789:QUG458790 REB458789:REC458790 RNX458789:RNY458790 RXT458789:RXU458790 SHP458789:SHQ458790 SRL458789:SRM458790 TBH458789:TBI458790 TLD458789:TLE458790 TUZ458789:TVA458790 UEV458789:UEW458790 UOR458789:UOS458790 UYN458789:UYO458790 VIJ458789:VIK458790 VSF458789:VSG458790 WCB458789:WCC458790 WLX458789:WLY458790 WVT458789:WVU458790 L524325:M524326 JH524325:JI524326 TD524325:TE524326 ACZ524325:ADA524326 AMV524325:AMW524326 AWR524325:AWS524326 BGN524325:BGO524326 BQJ524325:BQK524326 CAF524325:CAG524326 CKB524325:CKC524326 CTX524325:CTY524326 DDT524325:DDU524326 DNP524325:DNQ524326 DXL524325:DXM524326 EHH524325:EHI524326 ERD524325:ERE524326 FAZ524325:FBA524326 FKV524325:FKW524326 FUR524325:FUS524326 GEN524325:GEO524326 GOJ524325:GOK524326 GYF524325:GYG524326 HIB524325:HIC524326 HRX524325:HRY524326 IBT524325:IBU524326 ILP524325:ILQ524326 IVL524325:IVM524326 JFH524325:JFI524326 JPD524325:JPE524326 JYZ524325:JZA524326 KIV524325:KIW524326 KSR524325:KSS524326 LCN524325:LCO524326 LMJ524325:LMK524326 LWF524325:LWG524326 MGB524325:MGC524326 MPX524325:MPY524326 MZT524325:MZU524326 NJP524325:NJQ524326 NTL524325:NTM524326 ODH524325:ODI524326 OND524325:ONE524326 OWZ524325:OXA524326 PGV524325:PGW524326 PQR524325:PQS524326 QAN524325:QAO524326 QKJ524325:QKK524326 QUF524325:QUG524326 REB524325:REC524326 RNX524325:RNY524326 RXT524325:RXU524326 SHP524325:SHQ524326 SRL524325:SRM524326 TBH524325:TBI524326 TLD524325:TLE524326 TUZ524325:TVA524326 UEV524325:UEW524326 UOR524325:UOS524326 UYN524325:UYO524326 VIJ524325:VIK524326 VSF524325:VSG524326 WCB524325:WCC524326 WLX524325:WLY524326 WVT524325:WVU524326 L589861:M589862 JH589861:JI589862 TD589861:TE589862 ACZ589861:ADA589862 AMV589861:AMW589862 AWR589861:AWS589862 BGN589861:BGO589862 BQJ589861:BQK589862 CAF589861:CAG589862 CKB589861:CKC589862 CTX589861:CTY589862 DDT589861:DDU589862 DNP589861:DNQ589862 DXL589861:DXM589862 EHH589861:EHI589862 ERD589861:ERE589862 FAZ589861:FBA589862 FKV589861:FKW589862 FUR589861:FUS589862 GEN589861:GEO589862 GOJ589861:GOK589862 GYF589861:GYG589862 HIB589861:HIC589862 HRX589861:HRY589862 IBT589861:IBU589862 ILP589861:ILQ589862 IVL589861:IVM589862 JFH589861:JFI589862 JPD589861:JPE589862 JYZ589861:JZA589862 KIV589861:KIW589862 KSR589861:KSS589862 LCN589861:LCO589862 LMJ589861:LMK589862 LWF589861:LWG589862 MGB589861:MGC589862 MPX589861:MPY589862 MZT589861:MZU589862 NJP589861:NJQ589862 NTL589861:NTM589862 ODH589861:ODI589862 OND589861:ONE589862 OWZ589861:OXA589862 PGV589861:PGW589862 PQR589861:PQS589862 QAN589861:QAO589862 QKJ589861:QKK589862 QUF589861:QUG589862 REB589861:REC589862 RNX589861:RNY589862 RXT589861:RXU589862 SHP589861:SHQ589862 SRL589861:SRM589862 TBH589861:TBI589862 TLD589861:TLE589862 TUZ589861:TVA589862 UEV589861:UEW589862 UOR589861:UOS589862 UYN589861:UYO589862 VIJ589861:VIK589862 VSF589861:VSG589862 WCB589861:WCC589862 WLX589861:WLY589862 WVT589861:WVU589862 L655397:M655398 JH655397:JI655398 TD655397:TE655398 ACZ655397:ADA655398 AMV655397:AMW655398 AWR655397:AWS655398 BGN655397:BGO655398 BQJ655397:BQK655398 CAF655397:CAG655398 CKB655397:CKC655398 CTX655397:CTY655398 DDT655397:DDU655398 DNP655397:DNQ655398 DXL655397:DXM655398 EHH655397:EHI655398 ERD655397:ERE655398 FAZ655397:FBA655398 FKV655397:FKW655398 FUR655397:FUS655398 GEN655397:GEO655398 GOJ655397:GOK655398 GYF655397:GYG655398 HIB655397:HIC655398 HRX655397:HRY655398 IBT655397:IBU655398 ILP655397:ILQ655398 IVL655397:IVM655398 JFH655397:JFI655398 JPD655397:JPE655398 JYZ655397:JZA655398 KIV655397:KIW655398 KSR655397:KSS655398 LCN655397:LCO655398 LMJ655397:LMK655398 LWF655397:LWG655398 MGB655397:MGC655398 MPX655397:MPY655398 MZT655397:MZU655398 NJP655397:NJQ655398 NTL655397:NTM655398 ODH655397:ODI655398 OND655397:ONE655398 OWZ655397:OXA655398 PGV655397:PGW655398 PQR655397:PQS655398 QAN655397:QAO655398 QKJ655397:QKK655398 QUF655397:QUG655398 REB655397:REC655398 RNX655397:RNY655398 RXT655397:RXU655398 SHP655397:SHQ655398 SRL655397:SRM655398 TBH655397:TBI655398 TLD655397:TLE655398 TUZ655397:TVA655398 UEV655397:UEW655398 UOR655397:UOS655398 UYN655397:UYO655398 VIJ655397:VIK655398 VSF655397:VSG655398 WCB655397:WCC655398 WLX655397:WLY655398 WVT655397:WVU655398 L720933:M720934 JH720933:JI720934 TD720933:TE720934 ACZ720933:ADA720934 AMV720933:AMW720934 AWR720933:AWS720934 BGN720933:BGO720934 BQJ720933:BQK720934 CAF720933:CAG720934 CKB720933:CKC720934 CTX720933:CTY720934 DDT720933:DDU720934 DNP720933:DNQ720934 DXL720933:DXM720934 EHH720933:EHI720934 ERD720933:ERE720934 FAZ720933:FBA720934 FKV720933:FKW720934 FUR720933:FUS720934 GEN720933:GEO720934 GOJ720933:GOK720934 GYF720933:GYG720934 HIB720933:HIC720934 HRX720933:HRY720934 IBT720933:IBU720934 ILP720933:ILQ720934 IVL720933:IVM720934 JFH720933:JFI720934 JPD720933:JPE720934 JYZ720933:JZA720934 KIV720933:KIW720934 KSR720933:KSS720934 LCN720933:LCO720934 LMJ720933:LMK720934 LWF720933:LWG720934 MGB720933:MGC720934 MPX720933:MPY720934 MZT720933:MZU720934 NJP720933:NJQ720934 NTL720933:NTM720934 ODH720933:ODI720934 OND720933:ONE720934 OWZ720933:OXA720934 PGV720933:PGW720934 PQR720933:PQS720934 QAN720933:QAO720934 QKJ720933:QKK720934 QUF720933:QUG720934 REB720933:REC720934 RNX720933:RNY720934 RXT720933:RXU720934 SHP720933:SHQ720934 SRL720933:SRM720934 TBH720933:TBI720934 TLD720933:TLE720934 TUZ720933:TVA720934 UEV720933:UEW720934 UOR720933:UOS720934 UYN720933:UYO720934 VIJ720933:VIK720934 VSF720933:VSG720934 WCB720933:WCC720934 WLX720933:WLY720934 WVT720933:WVU720934 L786469:M786470 JH786469:JI786470 TD786469:TE786470 ACZ786469:ADA786470 AMV786469:AMW786470 AWR786469:AWS786470 BGN786469:BGO786470 BQJ786469:BQK786470 CAF786469:CAG786470 CKB786469:CKC786470 CTX786469:CTY786470 DDT786469:DDU786470 DNP786469:DNQ786470 DXL786469:DXM786470 EHH786469:EHI786470 ERD786469:ERE786470 FAZ786469:FBA786470 FKV786469:FKW786470 FUR786469:FUS786470 GEN786469:GEO786470 GOJ786469:GOK786470 GYF786469:GYG786470 HIB786469:HIC786470 HRX786469:HRY786470 IBT786469:IBU786470 ILP786469:ILQ786470 IVL786469:IVM786470 JFH786469:JFI786470 JPD786469:JPE786470 JYZ786469:JZA786470 KIV786469:KIW786470 KSR786469:KSS786470 LCN786469:LCO786470 LMJ786469:LMK786470 LWF786469:LWG786470 MGB786469:MGC786470 MPX786469:MPY786470 MZT786469:MZU786470 NJP786469:NJQ786470 NTL786469:NTM786470 ODH786469:ODI786470 OND786469:ONE786470 OWZ786469:OXA786470 PGV786469:PGW786470 PQR786469:PQS786470 QAN786469:QAO786470 QKJ786469:QKK786470 QUF786469:QUG786470 REB786469:REC786470 RNX786469:RNY786470 RXT786469:RXU786470 SHP786469:SHQ786470 SRL786469:SRM786470 TBH786469:TBI786470 TLD786469:TLE786470 TUZ786469:TVA786470 UEV786469:UEW786470 UOR786469:UOS786470 UYN786469:UYO786470 VIJ786469:VIK786470 VSF786469:VSG786470 WCB786469:WCC786470 WLX786469:WLY786470 WVT786469:WVU786470 L852005:M852006 JH852005:JI852006 TD852005:TE852006 ACZ852005:ADA852006 AMV852005:AMW852006 AWR852005:AWS852006 BGN852005:BGO852006 BQJ852005:BQK852006 CAF852005:CAG852006 CKB852005:CKC852006 CTX852005:CTY852006 DDT852005:DDU852006 DNP852005:DNQ852006 DXL852005:DXM852006 EHH852005:EHI852006 ERD852005:ERE852006 FAZ852005:FBA852006 FKV852005:FKW852006 FUR852005:FUS852006 GEN852005:GEO852006 GOJ852005:GOK852006 GYF852005:GYG852006 HIB852005:HIC852006 HRX852005:HRY852006 IBT852005:IBU852006 ILP852005:ILQ852006 IVL852005:IVM852006 JFH852005:JFI852006 JPD852005:JPE852006 JYZ852005:JZA852006 KIV852005:KIW852006 KSR852005:KSS852006 LCN852005:LCO852006 LMJ852005:LMK852006 LWF852005:LWG852006 MGB852005:MGC852006 MPX852005:MPY852006 MZT852005:MZU852006 NJP852005:NJQ852006 NTL852005:NTM852006 ODH852005:ODI852006 OND852005:ONE852006 OWZ852005:OXA852006 PGV852005:PGW852006 PQR852005:PQS852006 QAN852005:QAO852006 QKJ852005:QKK852006 QUF852005:QUG852006 REB852005:REC852006 RNX852005:RNY852006 RXT852005:RXU852006 SHP852005:SHQ852006 SRL852005:SRM852006 TBH852005:TBI852006 TLD852005:TLE852006 TUZ852005:TVA852006 UEV852005:UEW852006 UOR852005:UOS852006 UYN852005:UYO852006 VIJ852005:VIK852006 VSF852005:VSG852006 WCB852005:WCC852006 WLX852005:WLY852006 WVT852005:WVU852006 L917541:M917542 JH917541:JI917542 TD917541:TE917542 ACZ917541:ADA917542 AMV917541:AMW917542 AWR917541:AWS917542 BGN917541:BGO917542 BQJ917541:BQK917542 CAF917541:CAG917542 CKB917541:CKC917542 CTX917541:CTY917542 DDT917541:DDU917542 DNP917541:DNQ917542 DXL917541:DXM917542 EHH917541:EHI917542 ERD917541:ERE917542 FAZ917541:FBA917542 FKV917541:FKW917542 FUR917541:FUS917542 GEN917541:GEO917542 GOJ917541:GOK917542 GYF917541:GYG917542 HIB917541:HIC917542 HRX917541:HRY917542 IBT917541:IBU917542 ILP917541:ILQ917542 IVL917541:IVM917542 JFH917541:JFI917542 JPD917541:JPE917542 JYZ917541:JZA917542 KIV917541:KIW917542 KSR917541:KSS917542 LCN917541:LCO917542 LMJ917541:LMK917542 LWF917541:LWG917542 MGB917541:MGC917542 MPX917541:MPY917542 MZT917541:MZU917542 NJP917541:NJQ917542 NTL917541:NTM917542 ODH917541:ODI917542 OND917541:ONE917542 OWZ917541:OXA917542 PGV917541:PGW917542 PQR917541:PQS917542 QAN917541:QAO917542 QKJ917541:QKK917542 QUF917541:QUG917542 REB917541:REC917542 RNX917541:RNY917542 RXT917541:RXU917542 SHP917541:SHQ917542 SRL917541:SRM917542 TBH917541:TBI917542 TLD917541:TLE917542 TUZ917541:TVA917542 UEV917541:UEW917542 UOR917541:UOS917542 UYN917541:UYO917542 VIJ917541:VIK917542 VSF917541:VSG917542 WCB917541:WCC917542 WLX917541:WLY917542 WVT917541:WVU917542 L983077:M983078 JH983077:JI983078 TD983077:TE983078 ACZ983077:ADA983078 AMV983077:AMW983078 AWR983077:AWS983078 BGN983077:BGO983078 BQJ983077:BQK983078 CAF983077:CAG983078 CKB983077:CKC983078 CTX983077:CTY983078 DDT983077:DDU983078 DNP983077:DNQ983078 DXL983077:DXM983078 EHH983077:EHI983078 ERD983077:ERE983078 FAZ983077:FBA983078 FKV983077:FKW983078 FUR983077:FUS983078 GEN983077:GEO983078 GOJ983077:GOK983078 GYF983077:GYG983078 HIB983077:HIC983078 HRX983077:HRY983078 IBT983077:IBU983078 ILP983077:ILQ983078 IVL983077:IVM983078 JFH983077:JFI983078 JPD983077:JPE983078 JYZ983077:JZA983078 KIV983077:KIW983078 KSR983077:KSS983078 LCN983077:LCO983078 LMJ983077:LMK983078 LWF983077:LWG983078 MGB983077:MGC983078 MPX983077:MPY983078 MZT983077:MZU983078 NJP983077:NJQ983078 NTL983077:NTM983078 ODH983077:ODI983078 OND983077:ONE983078 OWZ983077:OXA983078 PGV983077:PGW983078 PQR983077:PQS983078 QAN983077:QAO983078 QKJ983077:QKK983078 QUF983077:QUG983078 REB983077:REC983078 RNX983077:RNY983078 RXT983077:RXU983078 SHP983077:SHQ983078 SRL983077:SRM983078 TBH983077:TBI983078 TLD983077:TLE983078 TUZ983077:TVA983078 UEV983077:UEW983078 UOR983077:UOS983078 UYN983077:UYO983078 VIJ983077:VIK983078 VSF983077:VSG983078 WCB983077:WCC983078 WLX983077:WLY983078 WVT983077:WVU983078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S65573:S65574 JO65573:JO65574 TK65573:TK65574 ADG65573:ADG65574 ANC65573:ANC65574 AWY65573:AWY65574 BGU65573:BGU65574 BQQ65573:BQQ65574 CAM65573:CAM65574 CKI65573:CKI65574 CUE65573:CUE65574 DEA65573:DEA65574 DNW65573:DNW65574 DXS65573:DXS65574 EHO65573:EHO65574 ERK65573:ERK65574 FBG65573:FBG65574 FLC65573:FLC65574 FUY65573:FUY65574 GEU65573:GEU65574 GOQ65573:GOQ65574 GYM65573:GYM65574 HII65573:HII65574 HSE65573:HSE65574 ICA65573:ICA65574 ILW65573:ILW65574 IVS65573:IVS65574 JFO65573:JFO65574 JPK65573:JPK65574 JZG65573:JZG65574 KJC65573:KJC65574 KSY65573:KSY65574 LCU65573:LCU65574 LMQ65573:LMQ65574 LWM65573:LWM65574 MGI65573:MGI65574 MQE65573:MQE65574 NAA65573:NAA65574 NJW65573:NJW65574 NTS65573:NTS65574 ODO65573:ODO65574 ONK65573:ONK65574 OXG65573:OXG65574 PHC65573:PHC65574 PQY65573:PQY65574 QAU65573:QAU65574 QKQ65573:QKQ65574 QUM65573:QUM65574 REI65573:REI65574 ROE65573:ROE65574 RYA65573:RYA65574 SHW65573:SHW65574 SRS65573:SRS65574 TBO65573:TBO65574 TLK65573:TLK65574 TVG65573:TVG65574 UFC65573:UFC65574 UOY65573:UOY65574 UYU65573:UYU65574 VIQ65573:VIQ65574 VSM65573:VSM65574 WCI65573:WCI65574 WME65573:WME65574 WWA65573:WWA65574 S131109:S131110 JO131109:JO131110 TK131109:TK131110 ADG131109:ADG131110 ANC131109:ANC131110 AWY131109:AWY131110 BGU131109:BGU131110 BQQ131109:BQQ131110 CAM131109:CAM131110 CKI131109:CKI131110 CUE131109:CUE131110 DEA131109:DEA131110 DNW131109:DNW131110 DXS131109:DXS131110 EHO131109:EHO131110 ERK131109:ERK131110 FBG131109:FBG131110 FLC131109:FLC131110 FUY131109:FUY131110 GEU131109:GEU131110 GOQ131109:GOQ131110 GYM131109:GYM131110 HII131109:HII131110 HSE131109:HSE131110 ICA131109:ICA131110 ILW131109:ILW131110 IVS131109:IVS131110 JFO131109:JFO131110 JPK131109:JPK131110 JZG131109:JZG131110 KJC131109:KJC131110 KSY131109:KSY131110 LCU131109:LCU131110 LMQ131109:LMQ131110 LWM131109:LWM131110 MGI131109:MGI131110 MQE131109:MQE131110 NAA131109:NAA131110 NJW131109:NJW131110 NTS131109:NTS131110 ODO131109:ODO131110 ONK131109:ONK131110 OXG131109:OXG131110 PHC131109:PHC131110 PQY131109:PQY131110 QAU131109:QAU131110 QKQ131109:QKQ131110 QUM131109:QUM131110 REI131109:REI131110 ROE131109:ROE131110 RYA131109:RYA131110 SHW131109:SHW131110 SRS131109:SRS131110 TBO131109:TBO131110 TLK131109:TLK131110 TVG131109:TVG131110 UFC131109:UFC131110 UOY131109:UOY131110 UYU131109:UYU131110 VIQ131109:VIQ131110 VSM131109:VSM131110 WCI131109:WCI131110 WME131109:WME131110 WWA131109:WWA131110 S196645:S196646 JO196645:JO196646 TK196645:TK196646 ADG196645:ADG196646 ANC196645:ANC196646 AWY196645:AWY196646 BGU196645:BGU196646 BQQ196645:BQQ196646 CAM196645:CAM196646 CKI196645:CKI196646 CUE196645:CUE196646 DEA196645:DEA196646 DNW196645:DNW196646 DXS196645:DXS196646 EHO196645:EHO196646 ERK196645:ERK196646 FBG196645:FBG196646 FLC196645:FLC196646 FUY196645:FUY196646 GEU196645:GEU196646 GOQ196645:GOQ196646 GYM196645:GYM196646 HII196645:HII196646 HSE196645:HSE196646 ICA196645:ICA196646 ILW196645:ILW196646 IVS196645:IVS196646 JFO196645:JFO196646 JPK196645:JPK196646 JZG196645:JZG196646 KJC196645:KJC196646 KSY196645:KSY196646 LCU196645:LCU196646 LMQ196645:LMQ196646 LWM196645:LWM196646 MGI196645:MGI196646 MQE196645:MQE196646 NAA196645:NAA196646 NJW196645:NJW196646 NTS196645:NTS196646 ODO196645:ODO196646 ONK196645:ONK196646 OXG196645:OXG196646 PHC196645:PHC196646 PQY196645:PQY196646 QAU196645:QAU196646 QKQ196645:QKQ196646 QUM196645:QUM196646 REI196645:REI196646 ROE196645:ROE196646 RYA196645:RYA196646 SHW196645:SHW196646 SRS196645:SRS196646 TBO196645:TBO196646 TLK196645:TLK196646 TVG196645:TVG196646 UFC196645:UFC196646 UOY196645:UOY196646 UYU196645:UYU196646 VIQ196645:VIQ196646 VSM196645:VSM196646 WCI196645:WCI196646 WME196645:WME196646 WWA196645:WWA196646 S262181:S262182 JO262181:JO262182 TK262181:TK262182 ADG262181:ADG262182 ANC262181:ANC262182 AWY262181:AWY262182 BGU262181:BGU262182 BQQ262181:BQQ262182 CAM262181:CAM262182 CKI262181:CKI262182 CUE262181:CUE262182 DEA262181:DEA262182 DNW262181:DNW262182 DXS262181:DXS262182 EHO262181:EHO262182 ERK262181:ERK262182 FBG262181:FBG262182 FLC262181:FLC262182 FUY262181:FUY262182 GEU262181:GEU262182 GOQ262181:GOQ262182 GYM262181:GYM262182 HII262181:HII262182 HSE262181:HSE262182 ICA262181:ICA262182 ILW262181:ILW262182 IVS262181:IVS262182 JFO262181:JFO262182 JPK262181:JPK262182 JZG262181:JZG262182 KJC262181:KJC262182 KSY262181:KSY262182 LCU262181:LCU262182 LMQ262181:LMQ262182 LWM262181:LWM262182 MGI262181:MGI262182 MQE262181:MQE262182 NAA262181:NAA262182 NJW262181:NJW262182 NTS262181:NTS262182 ODO262181:ODO262182 ONK262181:ONK262182 OXG262181:OXG262182 PHC262181:PHC262182 PQY262181:PQY262182 QAU262181:QAU262182 QKQ262181:QKQ262182 QUM262181:QUM262182 REI262181:REI262182 ROE262181:ROE262182 RYA262181:RYA262182 SHW262181:SHW262182 SRS262181:SRS262182 TBO262181:TBO262182 TLK262181:TLK262182 TVG262181:TVG262182 UFC262181:UFC262182 UOY262181:UOY262182 UYU262181:UYU262182 VIQ262181:VIQ262182 VSM262181:VSM262182 WCI262181:WCI262182 WME262181:WME262182 WWA262181:WWA262182 S327717:S327718 JO327717:JO327718 TK327717:TK327718 ADG327717:ADG327718 ANC327717:ANC327718 AWY327717:AWY327718 BGU327717:BGU327718 BQQ327717:BQQ327718 CAM327717:CAM327718 CKI327717:CKI327718 CUE327717:CUE327718 DEA327717:DEA327718 DNW327717:DNW327718 DXS327717:DXS327718 EHO327717:EHO327718 ERK327717:ERK327718 FBG327717:FBG327718 FLC327717:FLC327718 FUY327717:FUY327718 GEU327717:GEU327718 GOQ327717:GOQ327718 GYM327717:GYM327718 HII327717:HII327718 HSE327717:HSE327718 ICA327717:ICA327718 ILW327717:ILW327718 IVS327717:IVS327718 JFO327717:JFO327718 JPK327717:JPK327718 JZG327717:JZG327718 KJC327717:KJC327718 KSY327717:KSY327718 LCU327717:LCU327718 LMQ327717:LMQ327718 LWM327717:LWM327718 MGI327717:MGI327718 MQE327717:MQE327718 NAA327717:NAA327718 NJW327717:NJW327718 NTS327717:NTS327718 ODO327717:ODO327718 ONK327717:ONK327718 OXG327717:OXG327718 PHC327717:PHC327718 PQY327717:PQY327718 QAU327717:QAU327718 QKQ327717:QKQ327718 QUM327717:QUM327718 REI327717:REI327718 ROE327717:ROE327718 RYA327717:RYA327718 SHW327717:SHW327718 SRS327717:SRS327718 TBO327717:TBO327718 TLK327717:TLK327718 TVG327717:TVG327718 UFC327717:UFC327718 UOY327717:UOY327718 UYU327717:UYU327718 VIQ327717:VIQ327718 VSM327717:VSM327718 WCI327717:WCI327718 WME327717:WME327718 WWA327717:WWA327718 S393253:S393254 JO393253:JO393254 TK393253:TK393254 ADG393253:ADG393254 ANC393253:ANC393254 AWY393253:AWY393254 BGU393253:BGU393254 BQQ393253:BQQ393254 CAM393253:CAM393254 CKI393253:CKI393254 CUE393253:CUE393254 DEA393253:DEA393254 DNW393253:DNW393254 DXS393253:DXS393254 EHO393253:EHO393254 ERK393253:ERK393254 FBG393253:FBG393254 FLC393253:FLC393254 FUY393253:FUY393254 GEU393253:GEU393254 GOQ393253:GOQ393254 GYM393253:GYM393254 HII393253:HII393254 HSE393253:HSE393254 ICA393253:ICA393254 ILW393253:ILW393254 IVS393253:IVS393254 JFO393253:JFO393254 JPK393253:JPK393254 JZG393253:JZG393254 KJC393253:KJC393254 KSY393253:KSY393254 LCU393253:LCU393254 LMQ393253:LMQ393254 LWM393253:LWM393254 MGI393253:MGI393254 MQE393253:MQE393254 NAA393253:NAA393254 NJW393253:NJW393254 NTS393253:NTS393254 ODO393253:ODO393254 ONK393253:ONK393254 OXG393253:OXG393254 PHC393253:PHC393254 PQY393253:PQY393254 QAU393253:QAU393254 QKQ393253:QKQ393254 QUM393253:QUM393254 REI393253:REI393254 ROE393253:ROE393254 RYA393253:RYA393254 SHW393253:SHW393254 SRS393253:SRS393254 TBO393253:TBO393254 TLK393253:TLK393254 TVG393253:TVG393254 UFC393253:UFC393254 UOY393253:UOY393254 UYU393253:UYU393254 VIQ393253:VIQ393254 VSM393253:VSM393254 WCI393253:WCI393254 WME393253:WME393254 WWA393253:WWA393254 S458789:S458790 JO458789:JO458790 TK458789:TK458790 ADG458789:ADG458790 ANC458789:ANC458790 AWY458789:AWY458790 BGU458789:BGU458790 BQQ458789:BQQ458790 CAM458789:CAM458790 CKI458789:CKI458790 CUE458789:CUE458790 DEA458789:DEA458790 DNW458789:DNW458790 DXS458789:DXS458790 EHO458789:EHO458790 ERK458789:ERK458790 FBG458789:FBG458790 FLC458789:FLC458790 FUY458789:FUY458790 GEU458789:GEU458790 GOQ458789:GOQ458790 GYM458789:GYM458790 HII458789:HII458790 HSE458789:HSE458790 ICA458789:ICA458790 ILW458789:ILW458790 IVS458789:IVS458790 JFO458789:JFO458790 JPK458789:JPK458790 JZG458789:JZG458790 KJC458789:KJC458790 KSY458789:KSY458790 LCU458789:LCU458790 LMQ458789:LMQ458790 LWM458789:LWM458790 MGI458789:MGI458790 MQE458789:MQE458790 NAA458789:NAA458790 NJW458789:NJW458790 NTS458789:NTS458790 ODO458789:ODO458790 ONK458789:ONK458790 OXG458789:OXG458790 PHC458789:PHC458790 PQY458789:PQY458790 QAU458789:QAU458790 QKQ458789:QKQ458790 QUM458789:QUM458790 REI458789:REI458790 ROE458789:ROE458790 RYA458789:RYA458790 SHW458789:SHW458790 SRS458789:SRS458790 TBO458789:TBO458790 TLK458789:TLK458790 TVG458789:TVG458790 UFC458789:UFC458790 UOY458789:UOY458790 UYU458789:UYU458790 VIQ458789:VIQ458790 VSM458789:VSM458790 WCI458789:WCI458790 WME458789:WME458790 WWA458789:WWA458790 S524325:S524326 JO524325:JO524326 TK524325:TK524326 ADG524325:ADG524326 ANC524325:ANC524326 AWY524325:AWY524326 BGU524325:BGU524326 BQQ524325:BQQ524326 CAM524325:CAM524326 CKI524325:CKI524326 CUE524325:CUE524326 DEA524325:DEA524326 DNW524325:DNW524326 DXS524325:DXS524326 EHO524325:EHO524326 ERK524325:ERK524326 FBG524325:FBG524326 FLC524325:FLC524326 FUY524325:FUY524326 GEU524325:GEU524326 GOQ524325:GOQ524326 GYM524325:GYM524326 HII524325:HII524326 HSE524325:HSE524326 ICA524325:ICA524326 ILW524325:ILW524326 IVS524325:IVS524326 JFO524325:JFO524326 JPK524325:JPK524326 JZG524325:JZG524326 KJC524325:KJC524326 KSY524325:KSY524326 LCU524325:LCU524326 LMQ524325:LMQ524326 LWM524325:LWM524326 MGI524325:MGI524326 MQE524325:MQE524326 NAA524325:NAA524326 NJW524325:NJW524326 NTS524325:NTS524326 ODO524325:ODO524326 ONK524325:ONK524326 OXG524325:OXG524326 PHC524325:PHC524326 PQY524325:PQY524326 QAU524325:QAU524326 QKQ524325:QKQ524326 QUM524325:QUM524326 REI524325:REI524326 ROE524325:ROE524326 RYA524325:RYA524326 SHW524325:SHW524326 SRS524325:SRS524326 TBO524325:TBO524326 TLK524325:TLK524326 TVG524325:TVG524326 UFC524325:UFC524326 UOY524325:UOY524326 UYU524325:UYU524326 VIQ524325:VIQ524326 VSM524325:VSM524326 WCI524325:WCI524326 WME524325:WME524326 WWA524325:WWA524326 S589861:S589862 JO589861:JO589862 TK589861:TK589862 ADG589861:ADG589862 ANC589861:ANC589862 AWY589861:AWY589862 BGU589861:BGU589862 BQQ589861:BQQ589862 CAM589861:CAM589862 CKI589861:CKI589862 CUE589861:CUE589862 DEA589861:DEA589862 DNW589861:DNW589862 DXS589861:DXS589862 EHO589861:EHO589862 ERK589861:ERK589862 FBG589861:FBG589862 FLC589861:FLC589862 FUY589861:FUY589862 GEU589861:GEU589862 GOQ589861:GOQ589862 GYM589861:GYM589862 HII589861:HII589862 HSE589861:HSE589862 ICA589861:ICA589862 ILW589861:ILW589862 IVS589861:IVS589862 JFO589861:JFO589862 JPK589861:JPK589862 JZG589861:JZG589862 KJC589861:KJC589862 KSY589861:KSY589862 LCU589861:LCU589862 LMQ589861:LMQ589862 LWM589861:LWM589862 MGI589861:MGI589862 MQE589861:MQE589862 NAA589861:NAA589862 NJW589861:NJW589862 NTS589861:NTS589862 ODO589861:ODO589862 ONK589861:ONK589862 OXG589861:OXG589862 PHC589861:PHC589862 PQY589861:PQY589862 QAU589861:QAU589862 QKQ589861:QKQ589862 QUM589861:QUM589862 REI589861:REI589862 ROE589861:ROE589862 RYA589861:RYA589862 SHW589861:SHW589862 SRS589861:SRS589862 TBO589861:TBO589862 TLK589861:TLK589862 TVG589861:TVG589862 UFC589861:UFC589862 UOY589861:UOY589862 UYU589861:UYU589862 VIQ589861:VIQ589862 VSM589861:VSM589862 WCI589861:WCI589862 WME589861:WME589862 WWA589861:WWA589862 S655397:S655398 JO655397:JO655398 TK655397:TK655398 ADG655397:ADG655398 ANC655397:ANC655398 AWY655397:AWY655398 BGU655397:BGU655398 BQQ655397:BQQ655398 CAM655397:CAM655398 CKI655397:CKI655398 CUE655397:CUE655398 DEA655397:DEA655398 DNW655397:DNW655398 DXS655397:DXS655398 EHO655397:EHO655398 ERK655397:ERK655398 FBG655397:FBG655398 FLC655397:FLC655398 FUY655397:FUY655398 GEU655397:GEU655398 GOQ655397:GOQ655398 GYM655397:GYM655398 HII655397:HII655398 HSE655397:HSE655398 ICA655397:ICA655398 ILW655397:ILW655398 IVS655397:IVS655398 JFO655397:JFO655398 JPK655397:JPK655398 JZG655397:JZG655398 KJC655397:KJC655398 KSY655397:KSY655398 LCU655397:LCU655398 LMQ655397:LMQ655398 LWM655397:LWM655398 MGI655397:MGI655398 MQE655397:MQE655398 NAA655397:NAA655398 NJW655397:NJW655398 NTS655397:NTS655398 ODO655397:ODO655398 ONK655397:ONK655398 OXG655397:OXG655398 PHC655397:PHC655398 PQY655397:PQY655398 QAU655397:QAU655398 QKQ655397:QKQ655398 QUM655397:QUM655398 REI655397:REI655398 ROE655397:ROE655398 RYA655397:RYA655398 SHW655397:SHW655398 SRS655397:SRS655398 TBO655397:TBO655398 TLK655397:TLK655398 TVG655397:TVG655398 UFC655397:UFC655398 UOY655397:UOY655398 UYU655397:UYU655398 VIQ655397:VIQ655398 VSM655397:VSM655398 WCI655397:WCI655398 WME655397:WME655398 WWA655397:WWA655398 S720933:S720934 JO720933:JO720934 TK720933:TK720934 ADG720933:ADG720934 ANC720933:ANC720934 AWY720933:AWY720934 BGU720933:BGU720934 BQQ720933:BQQ720934 CAM720933:CAM720934 CKI720933:CKI720934 CUE720933:CUE720934 DEA720933:DEA720934 DNW720933:DNW720934 DXS720933:DXS720934 EHO720933:EHO720934 ERK720933:ERK720934 FBG720933:FBG720934 FLC720933:FLC720934 FUY720933:FUY720934 GEU720933:GEU720934 GOQ720933:GOQ720934 GYM720933:GYM720934 HII720933:HII720934 HSE720933:HSE720934 ICA720933:ICA720934 ILW720933:ILW720934 IVS720933:IVS720934 JFO720933:JFO720934 JPK720933:JPK720934 JZG720933:JZG720934 KJC720933:KJC720934 KSY720933:KSY720934 LCU720933:LCU720934 LMQ720933:LMQ720934 LWM720933:LWM720934 MGI720933:MGI720934 MQE720933:MQE720934 NAA720933:NAA720934 NJW720933:NJW720934 NTS720933:NTS720934 ODO720933:ODO720934 ONK720933:ONK720934 OXG720933:OXG720934 PHC720933:PHC720934 PQY720933:PQY720934 QAU720933:QAU720934 QKQ720933:QKQ720934 QUM720933:QUM720934 REI720933:REI720934 ROE720933:ROE720934 RYA720933:RYA720934 SHW720933:SHW720934 SRS720933:SRS720934 TBO720933:TBO720934 TLK720933:TLK720934 TVG720933:TVG720934 UFC720933:UFC720934 UOY720933:UOY720934 UYU720933:UYU720934 VIQ720933:VIQ720934 VSM720933:VSM720934 WCI720933:WCI720934 WME720933:WME720934 WWA720933:WWA720934 S786469:S786470 JO786469:JO786470 TK786469:TK786470 ADG786469:ADG786470 ANC786469:ANC786470 AWY786469:AWY786470 BGU786469:BGU786470 BQQ786469:BQQ786470 CAM786469:CAM786470 CKI786469:CKI786470 CUE786469:CUE786470 DEA786469:DEA786470 DNW786469:DNW786470 DXS786469:DXS786470 EHO786469:EHO786470 ERK786469:ERK786470 FBG786469:FBG786470 FLC786469:FLC786470 FUY786469:FUY786470 GEU786469:GEU786470 GOQ786469:GOQ786470 GYM786469:GYM786470 HII786469:HII786470 HSE786469:HSE786470 ICA786469:ICA786470 ILW786469:ILW786470 IVS786469:IVS786470 JFO786469:JFO786470 JPK786469:JPK786470 JZG786469:JZG786470 KJC786469:KJC786470 KSY786469:KSY786470 LCU786469:LCU786470 LMQ786469:LMQ786470 LWM786469:LWM786470 MGI786469:MGI786470 MQE786469:MQE786470 NAA786469:NAA786470 NJW786469:NJW786470 NTS786469:NTS786470 ODO786469:ODO786470 ONK786469:ONK786470 OXG786469:OXG786470 PHC786469:PHC786470 PQY786469:PQY786470 QAU786469:QAU786470 QKQ786469:QKQ786470 QUM786469:QUM786470 REI786469:REI786470 ROE786469:ROE786470 RYA786469:RYA786470 SHW786469:SHW786470 SRS786469:SRS786470 TBO786469:TBO786470 TLK786469:TLK786470 TVG786469:TVG786470 UFC786469:UFC786470 UOY786469:UOY786470 UYU786469:UYU786470 VIQ786469:VIQ786470 VSM786469:VSM786470 WCI786469:WCI786470 WME786469:WME786470 WWA786469:WWA786470 S852005:S852006 JO852005:JO852006 TK852005:TK852006 ADG852005:ADG852006 ANC852005:ANC852006 AWY852005:AWY852006 BGU852005:BGU852006 BQQ852005:BQQ852006 CAM852005:CAM852006 CKI852005:CKI852006 CUE852005:CUE852006 DEA852005:DEA852006 DNW852005:DNW852006 DXS852005:DXS852006 EHO852005:EHO852006 ERK852005:ERK852006 FBG852005:FBG852006 FLC852005:FLC852006 FUY852005:FUY852006 GEU852005:GEU852006 GOQ852005:GOQ852006 GYM852005:GYM852006 HII852005:HII852006 HSE852005:HSE852006 ICA852005:ICA852006 ILW852005:ILW852006 IVS852005:IVS852006 JFO852005:JFO852006 JPK852005:JPK852006 JZG852005:JZG852006 KJC852005:KJC852006 KSY852005:KSY852006 LCU852005:LCU852006 LMQ852005:LMQ852006 LWM852005:LWM852006 MGI852005:MGI852006 MQE852005:MQE852006 NAA852005:NAA852006 NJW852005:NJW852006 NTS852005:NTS852006 ODO852005:ODO852006 ONK852005:ONK852006 OXG852005:OXG852006 PHC852005:PHC852006 PQY852005:PQY852006 QAU852005:QAU852006 QKQ852005:QKQ852006 QUM852005:QUM852006 REI852005:REI852006 ROE852005:ROE852006 RYA852005:RYA852006 SHW852005:SHW852006 SRS852005:SRS852006 TBO852005:TBO852006 TLK852005:TLK852006 TVG852005:TVG852006 UFC852005:UFC852006 UOY852005:UOY852006 UYU852005:UYU852006 VIQ852005:VIQ852006 VSM852005:VSM852006 WCI852005:WCI852006 WME852005:WME852006 WWA852005:WWA852006 S917541:S917542 JO917541:JO917542 TK917541:TK917542 ADG917541:ADG917542 ANC917541:ANC917542 AWY917541:AWY917542 BGU917541:BGU917542 BQQ917541:BQQ917542 CAM917541:CAM917542 CKI917541:CKI917542 CUE917541:CUE917542 DEA917541:DEA917542 DNW917541:DNW917542 DXS917541:DXS917542 EHO917541:EHO917542 ERK917541:ERK917542 FBG917541:FBG917542 FLC917541:FLC917542 FUY917541:FUY917542 GEU917541:GEU917542 GOQ917541:GOQ917542 GYM917541:GYM917542 HII917541:HII917542 HSE917541:HSE917542 ICA917541:ICA917542 ILW917541:ILW917542 IVS917541:IVS917542 JFO917541:JFO917542 JPK917541:JPK917542 JZG917541:JZG917542 KJC917541:KJC917542 KSY917541:KSY917542 LCU917541:LCU917542 LMQ917541:LMQ917542 LWM917541:LWM917542 MGI917541:MGI917542 MQE917541:MQE917542 NAA917541:NAA917542 NJW917541:NJW917542 NTS917541:NTS917542 ODO917541:ODO917542 ONK917541:ONK917542 OXG917541:OXG917542 PHC917541:PHC917542 PQY917541:PQY917542 QAU917541:QAU917542 QKQ917541:QKQ917542 QUM917541:QUM917542 REI917541:REI917542 ROE917541:ROE917542 RYA917541:RYA917542 SHW917541:SHW917542 SRS917541:SRS917542 TBO917541:TBO917542 TLK917541:TLK917542 TVG917541:TVG917542 UFC917541:UFC917542 UOY917541:UOY917542 UYU917541:UYU917542 VIQ917541:VIQ917542 VSM917541:VSM917542 WCI917541:WCI917542 WME917541:WME917542 WWA917541:WWA917542 S983077:S983078 JO983077:JO983078 TK983077:TK983078 ADG983077:ADG983078 ANC983077:ANC983078 AWY983077:AWY983078 BGU983077:BGU983078 BQQ983077:BQQ983078 CAM983077:CAM983078 CKI983077:CKI983078 CUE983077:CUE983078 DEA983077:DEA983078 DNW983077:DNW983078 DXS983077:DXS983078 EHO983077:EHO983078 ERK983077:ERK983078 FBG983077:FBG983078 FLC983077:FLC983078 FUY983077:FUY983078 GEU983077:GEU983078 GOQ983077:GOQ983078 GYM983077:GYM983078 HII983077:HII983078 HSE983077:HSE983078 ICA983077:ICA983078 ILW983077:ILW983078 IVS983077:IVS983078 JFO983077:JFO983078 JPK983077:JPK983078 JZG983077:JZG983078 KJC983077:KJC983078 KSY983077:KSY983078 LCU983077:LCU983078 LMQ983077:LMQ983078 LWM983077:LWM983078 MGI983077:MGI983078 MQE983077:MQE983078 NAA983077:NAA983078 NJW983077:NJW983078 NTS983077:NTS983078 ODO983077:ODO983078 ONK983077:ONK983078 OXG983077:OXG983078 PHC983077:PHC983078 PQY983077:PQY983078 QAU983077:QAU983078 QKQ983077:QKQ983078 QUM983077:QUM983078 REI983077:REI983078 ROE983077:ROE983078 RYA983077:RYA983078 SHW983077:SHW983078 SRS983077:SRS983078 TBO983077:TBO983078 TLK983077:TLK983078 TVG983077:TVG983078 UFC983077:UFC983078 UOY983077:UOY983078 UYU983077:UYU983078 VIQ983077:VIQ983078 VSM983077:VSM983078 WCI983077:WCI983078 WME983077:WME983078 WWA983077:WWA983078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P37:Q38 JL37:JM38 TH37:TI38 ADD37:ADE38 AMZ37:ANA38 AWV37:AWW38 BGR37:BGS38 BQN37:BQO38 CAJ37:CAK38 CKF37:CKG38 CUB37:CUC38 DDX37:DDY38 DNT37:DNU38 DXP37:DXQ38 EHL37:EHM38 ERH37:ERI38 FBD37:FBE38 FKZ37:FLA38 FUV37:FUW38 GER37:GES38 GON37:GOO38 GYJ37:GYK38 HIF37:HIG38 HSB37:HSC38 IBX37:IBY38 ILT37:ILU38 IVP37:IVQ38 JFL37:JFM38 JPH37:JPI38 JZD37:JZE38 KIZ37:KJA38 KSV37:KSW38 LCR37:LCS38 LMN37:LMO38 LWJ37:LWK38 MGF37:MGG38 MQB37:MQC38 MZX37:MZY38 NJT37:NJU38 NTP37:NTQ38 ODL37:ODM38 ONH37:ONI38 OXD37:OXE38 PGZ37:PHA38 PQV37:PQW38 QAR37:QAS38 QKN37:QKO38 QUJ37:QUK38 REF37:REG38 ROB37:ROC38 RXX37:RXY38 SHT37:SHU38 SRP37:SRQ38 TBL37:TBM38 TLH37:TLI38 TVD37:TVE38 UEZ37:UFA38 UOV37:UOW38 UYR37:UYS38 VIN37:VIO38 VSJ37:VSK38 WCF37:WCG38 WMB37:WMC38 WVX37:WVY38 P65573:Q65574 JL65573:JM65574 TH65573:TI65574 ADD65573:ADE65574 AMZ65573:ANA65574 AWV65573:AWW65574 BGR65573:BGS65574 BQN65573:BQO65574 CAJ65573:CAK65574 CKF65573:CKG65574 CUB65573:CUC65574 DDX65573:DDY65574 DNT65573:DNU65574 DXP65573:DXQ65574 EHL65573:EHM65574 ERH65573:ERI65574 FBD65573:FBE65574 FKZ65573:FLA65574 FUV65573:FUW65574 GER65573:GES65574 GON65573:GOO65574 GYJ65573:GYK65574 HIF65573:HIG65574 HSB65573:HSC65574 IBX65573:IBY65574 ILT65573:ILU65574 IVP65573:IVQ65574 JFL65573:JFM65574 JPH65573:JPI65574 JZD65573:JZE65574 KIZ65573:KJA65574 KSV65573:KSW65574 LCR65573:LCS65574 LMN65573:LMO65574 LWJ65573:LWK65574 MGF65573:MGG65574 MQB65573:MQC65574 MZX65573:MZY65574 NJT65573:NJU65574 NTP65573:NTQ65574 ODL65573:ODM65574 ONH65573:ONI65574 OXD65573:OXE65574 PGZ65573:PHA65574 PQV65573:PQW65574 QAR65573:QAS65574 QKN65573:QKO65574 QUJ65573:QUK65574 REF65573:REG65574 ROB65573:ROC65574 RXX65573:RXY65574 SHT65573:SHU65574 SRP65573:SRQ65574 TBL65573:TBM65574 TLH65573:TLI65574 TVD65573:TVE65574 UEZ65573:UFA65574 UOV65573:UOW65574 UYR65573:UYS65574 VIN65573:VIO65574 VSJ65573:VSK65574 WCF65573:WCG65574 WMB65573:WMC65574 WVX65573:WVY65574 P131109:Q131110 JL131109:JM131110 TH131109:TI131110 ADD131109:ADE131110 AMZ131109:ANA131110 AWV131109:AWW131110 BGR131109:BGS131110 BQN131109:BQO131110 CAJ131109:CAK131110 CKF131109:CKG131110 CUB131109:CUC131110 DDX131109:DDY131110 DNT131109:DNU131110 DXP131109:DXQ131110 EHL131109:EHM131110 ERH131109:ERI131110 FBD131109:FBE131110 FKZ131109:FLA131110 FUV131109:FUW131110 GER131109:GES131110 GON131109:GOO131110 GYJ131109:GYK131110 HIF131109:HIG131110 HSB131109:HSC131110 IBX131109:IBY131110 ILT131109:ILU131110 IVP131109:IVQ131110 JFL131109:JFM131110 JPH131109:JPI131110 JZD131109:JZE131110 KIZ131109:KJA131110 KSV131109:KSW131110 LCR131109:LCS131110 LMN131109:LMO131110 LWJ131109:LWK131110 MGF131109:MGG131110 MQB131109:MQC131110 MZX131109:MZY131110 NJT131109:NJU131110 NTP131109:NTQ131110 ODL131109:ODM131110 ONH131109:ONI131110 OXD131109:OXE131110 PGZ131109:PHA131110 PQV131109:PQW131110 QAR131109:QAS131110 QKN131109:QKO131110 QUJ131109:QUK131110 REF131109:REG131110 ROB131109:ROC131110 RXX131109:RXY131110 SHT131109:SHU131110 SRP131109:SRQ131110 TBL131109:TBM131110 TLH131109:TLI131110 TVD131109:TVE131110 UEZ131109:UFA131110 UOV131109:UOW131110 UYR131109:UYS131110 VIN131109:VIO131110 VSJ131109:VSK131110 WCF131109:WCG131110 WMB131109:WMC131110 WVX131109:WVY131110 P196645:Q196646 JL196645:JM196646 TH196645:TI196646 ADD196645:ADE196646 AMZ196645:ANA196646 AWV196645:AWW196646 BGR196645:BGS196646 BQN196645:BQO196646 CAJ196645:CAK196646 CKF196645:CKG196646 CUB196645:CUC196646 DDX196645:DDY196646 DNT196645:DNU196646 DXP196645:DXQ196646 EHL196645:EHM196646 ERH196645:ERI196646 FBD196645:FBE196646 FKZ196645:FLA196646 FUV196645:FUW196646 GER196645:GES196646 GON196645:GOO196646 GYJ196645:GYK196646 HIF196645:HIG196646 HSB196645:HSC196646 IBX196645:IBY196646 ILT196645:ILU196646 IVP196645:IVQ196646 JFL196645:JFM196646 JPH196645:JPI196646 JZD196645:JZE196646 KIZ196645:KJA196646 KSV196645:KSW196646 LCR196645:LCS196646 LMN196645:LMO196646 LWJ196645:LWK196646 MGF196645:MGG196646 MQB196645:MQC196646 MZX196645:MZY196646 NJT196645:NJU196646 NTP196645:NTQ196646 ODL196645:ODM196646 ONH196645:ONI196646 OXD196645:OXE196646 PGZ196645:PHA196646 PQV196645:PQW196646 QAR196645:QAS196646 QKN196645:QKO196646 QUJ196645:QUK196646 REF196645:REG196646 ROB196645:ROC196646 RXX196645:RXY196646 SHT196645:SHU196646 SRP196645:SRQ196646 TBL196645:TBM196646 TLH196645:TLI196646 TVD196645:TVE196646 UEZ196645:UFA196646 UOV196645:UOW196646 UYR196645:UYS196646 VIN196645:VIO196646 VSJ196645:VSK196646 WCF196645:WCG196646 WMB196645:WMC196646 WVX196645:WVY196646 P262181:Q262182 JL262181:JM262182 TH262181:TI262182 ADD262181:ADE262182 AMZ262181:ANA262182 AWV262181:AWW262182 BGR262181:BGS262182 BQN262181:BQO262182 CAJ262181:CAK262182 CKF262181:CKG262182 CUB262181:CUC262182 DDX262181:DDY262182 DNT262181:DNU262182 DXP262181:DXQ262182 EHL262181:EHM262182 ERH262181:ERI262182 FBD262181:FBE262182 FKZ262181:FLA262182 FUV262181:FUW262182 GER262181:GES262182 GON262181:GOO262182 GYJ262181:GYK262182 HIF262181:HIG262182 HSB262181:HSC262182 IBX262181:IBY262182 ILT262181:ILU262182 IVP262181:IVQ262182 JFL262181:JFM262182 JPH262181:JPI262182 JZD262181:JZE262182 KIZ262181:KJA262182 KSV262181:KSW262182 LCR262181:LCS262182 LMN262181:LMO262182 LWJ262181:LWK262182 MGF262181:MGG262182 MQB262181:MQC262182 MZX262181:MZY262182 NJT262181:NJU262182 NTP262181:NTQ262182 ODL262181:ODM262182 ONH262181:ONI262182 OXD262181:OXE262182 PGZ262181:PHA262182 PQV262181:PQW262182 QAR262181:QAS262182 QKN262181:QKO262182 QUJ262181:QUK262182 REF262181:REG262182 ROB262181:ROC262182 RXX262181:RXY262182 SHT262181:SHU262182 SRP262181:SRQ262182 TBL262181:TBM262182 TLH262181:TLI262182 TVD262181:TVE262182 UEZ262181:UFA262182 UOV262181:UOW262182 UYR262181:UYS262182 VIN262181:VIO262182 VSJ262181:VSK262182 WCF262181:WCG262182 WMB262181:WMC262182 WVX262181:WVY262182 P327717:Q327718 JL327717:JM327718 TH327717:TI327718 ADD327717:ADE327718 AMZ327717:ANA327718 AWV327717:AWW327718 BGR327717:BGS327718 BQN327717:BQO327718 CAJ327717:CAK327718 CKF327717:CKG327718 CUB327717:CUC327718 DDX327717:DDY327718 DNT327717:DNU327718 DXP327717:DXQ327718 EHL327717:EHM327718 ERH327717:ERI327718 FBD327717:FBE327718 FKZ327717:FLA327718 FUV327717:FUW327718 GER327717:GES327718 GON327717:GOO327718 GYJ327717:GYK327718 HIF327717:HIG327718 HSB327717:HSC327718 IBX327717:IBY327718 ILT327717:ILU327718 IVP327717:IVQ327718 JFL327717:JFM327718 JPH327717:JPI327718 JZD327717:JZE327718 KIZ327717:KJA327718 KSV327717:KSW327718 LCR327717:LCS327718 LMN327717:LMO327718 LWJ327717:LWK327718 MGF327717:MGG327718 MQB327717:MQC327718 MZX327717:MZY327718 NJT327717:NJU327718 NTP327717:NTQ327718 ODL327717:ODM327718 ONH327717:ONI327718 OXD327717:OXE327718 PGZ327717:PHA327718 PQV327717:PQW327718 QAR327717:QAS327718 QKN327717:QKO327718 QUJ327717:QUK327718 REF327717:REG327718 ROB327717:ROC327718 RXX327717:RXY327718 SHT327717:SHU327718 SRP327717:SRQ327718 TBL327717:TBM327718 TLH327717:TLI327718 TVD327717:TVE327718 UEZ327717:UFA327718 UOV327717:UOW327718 UYR327717:UYS327718 VIN327717:VIO327718 VSJ327717:VSK327718 WCF327717:WCG327718 WMB327717:WMC327718 WVX327717:WVY327718 P393253:Q393254 JL393253:JM393254 TH393253:TI393254 ADD393253:ADE393254 AMZ393253:ANA393254 AWV393253:AWW393254 BGR393253:BGS393254 BQN393253:BQO393254 CAJ393253:CAK393254 CKF393253:CKG393254 CUB393253:CUC393254 DDX393253:DDY393254 DNT393253:DNU393254 DXP393253:DXQ393254 EHL393253:EHM393254 ERH393253:ERI393254 FBD393253:FBE393254 FKZ393253:FLA393254 FUV393253:FUW393254 GER393253:GES393254 GON393253:GOO393254 GYJ393253:GYK393254 HIF393253:HIG393254 HSB393253:HSC393254 IBX393253:IBY393254 ILT393253:ILU393254 IVP393253:IVQ393254 JFL393253:JFM393254 JPH393253:JPI393254 JZD393253:JZE393254 KIZ393253:KJA393254 KSV393253:KSW393254 LCR393253:LCS393254 LMN393253:LMO393254 LWJ393253:LWK393254 MGF393253:MGG393254 MQB393253:MQC393254 MZX393253:MZY393254 NJT393253:NJU393254 NTP393253:NTQ393254 ODL393253:ODM393254 ONH393253:ONI393254 OXD393253:OXE393254 PGZ393253:PHA393254 PQV393253:PQW393254 QAR393253:QAS393254 QKN393253:QKO393254 QUJ393253:QUK393254 REF393253:REG393254 ROB393253:ROC393254 RXX393253:RXY393254 SHT393253:SHU393254 SRP393253:SRQ393254 TBL393253:TBM393254 TLH393253:TLI393254 TVD393253:TVE393254 UEZ393253:UFA393254 UOV393253:UOW393254 UYR393253:UYS393254 VIN393253:VIO393254 VSJ393253:VSK393254 WCF393253:WCG393254 WMB393253:WMC393254 WVX393253:WVY393254 P458789:Q458790 JL458789:JM458790 TH458789:TI458790 ADD458789:ADE458790 AMZ458789:ANA458790 AWV458789:AWW458790 BGR458789:BGS458790 BQN458789:BQO458790 CAJ458789:CAK458790 CKF458789:CKG458790 CUB458789:CUC458790 DDX458789:DDY458790 DNT458789:DNU458790 DXP458789:DXQ458790 EHL458789:EHM458790 ERH458789:ERI458790 FBD458789:FBE458790 FKZ458789:FLA458790 FUV458789:FUW458790 GER458789:GES458790 GON458789:GOO458790 GYJ458789:GYK458790 HIF458789:HIG458790 HSB458789:HSC458790 IBX458789:IBY458790 ILT458789:ILU458790 IVP458789:IVQ458790 JFL458789:JFM458790 JPH458789:JPI458790 JZD458789:JZE458790 KIZ458789:KJA458790 KSV458789:KSW458790 LCR458789:LCS458790 LMN458789:LMO458790 LWJ458789:LWK458790 MGF458789:MGG458790 MQB458789:MQC458790 MZX458789:MZY458790 NJT458789:NJU458790 NTP458789:NTQ458790 ODL458789:ODM458790 ONH458789:ONI458790 OXD458789:OXE458790 PGZ458789:PHA458790 PQV458789:PQW458790 QAR458789:QAS458790 QKN458789:QKO458790 QUJ458789:QUK458790 REF458789:REG458790 ROB458789:ROC458790 RXX458789:RXY458790 SHT458789:SHU458790 SRP458789:SRQ458790 TBL458789:TBM458790 TLH458789:TLI458790 TVD458789:TVE458790 UEZ458789:UFA458790 UOV458789:UOW458790 UYR458789:UYS458790 VIN458789:VIO458790 VSJ458789:VSK458790 WCF458789:WCG458790 WMB458789:WMC458790 WVX458789:WVY458790 P524325:Q524326 JL524325:JM524326 TH524325:TI524326 ADD524325:ADE524326 AMZ524325:ANA524326 AWV524325:AWW524326 BGR524325:BGS524326 BQN524325:BQO524326 CAJ524325:CAK524326 CKF524325:CKG524326 CUB524325:CUC524326 DDX524325:DDY524326 DNT524325:DNU524326 DXP524325:DXQ524326 EHL524325:EHM524326 ERH524325:ERI524326 FBD524325:FBE524326 FKZ524325:FLA524326 FUV524325:FUW524326 GER524325:GES524326 GON524325:GOO524326 GYJ524325:GYK524326 HIF524325:HIG524326 HSB524325:HSC524326 IBX524325:IBY524326 ILT524325:ILU524326 IVP524325:IVQ524326 JFL524325:JFM524326 JPH524325:JPI524326 JZD524325:JZE524326 KIZ524325:KJA524326 KSV524325:KSW524326 LCR524325:LCS524326 LMN524325:LMO524326 LWJ524325:LWK524326 MGF524325:MGG524326 MQB524325:MQC524326 MZX524325:MZY524326 NJT524325:NJU524326 NTP524325:NTQ524326 ODL524325:ODM524326 ONH524325:ONI524326 OXD524325:OXE524326 PGZ524325:PHA524326 PQV524325:PQW524326 QAR524325:QAS524326 QKN524325:QKO524326 QUJ524325:QUK524326 REF524325:REG524326 ROB524325:ROC524326 RXX524325:RXY524326 SHT524325:SHU524326 SRP524325:SRQ524326 TBL524325:TBM524326 TLH524325:TLI524326 TVD524325:TVE524326 UEZ524325:UFA524326 UOV524325:UOW524326 UYR524325:UYS524326 VIN524325:VIO524326 VSJ524325:VSK524326 WCF524325:WCG524326 WMB524325:WMC524326 WVX524325:WVY524326 P589861:Q589862 JL589861:JM589862 TH589861:TI589862 ADD589861:ADE589862 AMZ589861:ANA589862 AWV589861:AWW589862 BGR589861:BGS589862 BQN589861:BQO589862 CAJ589861:CAK589862 CKF589861:CKG589862 CUB589861:CUC589862 DDX589861:DDY589862 DNT589861:DNU589862 DXP589861:DXQ589862 EHL589861:EHM589862 ERH589861:ERI589862 FBD589861:FBE589862 FKZ589861:FLA589862 FUV589861:FUW589862 GER589861:GES589862 GON589861:GOO589862 GYJ589861:GYK589862 HIF589861:HIG589862 HSB589861:HSC589862 IBX589861:IBY589862 ILT589861:ILU589862 IVP589861:IVQ589862 JFL589861:JFM589862 JPH589861:JPI589862 JZD589861:JZE589862 KIZ589861:KJA589862 KSV589861:KSW589862 LCR589861:LCS589862 LMN589861:LMO589862 LWJ589861:LWK589862 MGF589861:MGG589862 MQB589861:MQC589862 MZX589861:MZY589862 NJT589861:NJU589862 NTP589861:NTQ589862 ODL589861:ODM589862 ONH589861:ONI589862 OXD589861:OXE589862 PGZ589861:PHA589862 PQV589861:PQW589862 QAR589861:QAS589862 QKN589861:QKO589862 QUJ589861:QUK589862 REF589861:REG589862 ROB589861:ROC589862 RXX589861:RXY589862 SHT589861:SHU589862 SRP589861:SRQ589862 TBL589861:TBM589862 TLH589861:TLI589862 TVD589861:TVE589862 UEZ589861:UFA589862 UOV589861:UOW589862 UYR589861:UYS589862 VIN589861:VIO589862 VSJ589861:VSK589862 WCF589861:WCG589862 WMB589861:WMC589862 WVX589861:WVY589862 P655397:Q655398 JL655397:JM655398 TH655397:TI655398 ADD655397:ADE655398 AMZ655397:ANA655398 AWV655397:AWW655398 BGR655397:BGS655398 BQN655397:BQO655398 CAJ655397:CAK655398 CKF655397:CKG655398 CUB655397:CUC655398 DDX655397:DDY655398 DNT655397:DNU655398 DXP655397:DXQ655398 EHL655397:EHM655398 ERH655397:ERI655398 FBD655397:FBE655398 FKZ655397:FLA655398 FUV655397:FUW655398 GER655397:GES655398 GON655397:GOO655398 GYJ655397:GYK655398 HIF655397:HIG655398 HSB655397:HSC655398 IBX655397:IBY655398 ILT655397:ILU655398 IVP655397:IVQ655398 JFL655397:JFM655398 JPH655397:JPI655398 JZD655397:JZE655398 KIZ655397:KJA655398 KSV655397:KSW655398 LCR655397:LCS655398 LMN655397:LMO655398 LWJ655397:LWK655398 MGF655397:MGG655398 MQB655397:MQC655398 MZX655397:MZY655398 NJT655397:NJU655398 NTP655397:NTQ655398 ODL655397:ODM655398 ONH655397:ONI655398 OXD655397:OXE655398 PGZ655397:PHA655398 PQV655397:PQW655398 QAR655397:QAS655398 QKN655397:QKO655398 QUJ655397:QUK655398 REF655397:REG655398 ROB655397:ROC655398 RXX655397:RXY655398 SHT655397:SHU655398 SRP655397:SRQ655398 TBL655397:TBM655398 TLH655397:TLI655398 TVD655397:TVE655398 UEZ655397:UFA655398 UOV655397:UOW655398 UYR655397:UYS655398 VIN655397:VIO655398 VSJ655397:VSK655398 WCF655397:WCG655398 WMB655397:WMC655398 WVX655397:WVY655398 P720933:Q720934 JL720933:JM720934 TH720933:TI720934 ADD720933:ADE720934 AMZ720933:ANA720934 AWV720933:AWW720934 BGR720933:BGS720934 BQN720933:BQO720934 CAJ720933:CAK720934 CKF720933:CKG720934 CUB720933:CUC720934 DDX720933:DDY720934 DNT720933:DNU720934 DXP720933:DXQ720934 EHL720933:EHM720934 ERH720933:ERI720934 FBD720933:FBE720934 FKZ720933:FLA720934 FUV720933:FUW720934 GER720933:GES720934 GON720933:GOO720934 GYJ720933:GYK720934 HIF720933:HIG720934 HSB720933:HSC720934 IBX720933:IBY720934 ILT720933:ILU720934 IVP720933:IVQ720934 JFL720933:JFM720934 JPH720933:JPI720934 JZD720933:JZE720934 KIZ720933:KJA720934 KSV720933:KSW720934 LCR720933:LCS720934 LMN720933:LMO720934 LWJ720933:LWK720934 MGF720933:MGG720934 MQB720933:MQC720934 MZX720933:MZY720934 NJT720933:NJU720934 NTP720933:NTQ720934 ODL720933:ODM720934 ONH720933:ONI720934 OXD720933:OXE720934 PGZ720933:PHA720934 PQV720933:PQW720934 QAR720933:QAS720934 QKN720933:QKO720934 QUJ720933:QUK720934 REF720933:REG720934 ROB720933:ROC720934 RXX720933:RXY720934 SHT720933:SHU720934 SRP720933:SRQ720934 TBL720933:TBM720934 TLH720933:TLI720934 TVD720933:TVE720934 UEZ720933:UFA720934 UOV720933:UOW720934 UYR720933:UYS720934 VIN720933:VIO720934 VSJ720933:VSK720934 WCF720933:WCG720934 WMB720933:WMC720934 WVX720933:WVY720934 P786469:Q786470 JL786469:JM786470 TH786469:TI786470 ADD786469:ADE786470 AMZ786469:ANA786470 AWV786469:AWW786470 BGR786469:BGS786470 BQN786469:BQO786470 CAJ786469:CAK786470 CKF786469:CKG786470 CUB786469:CUC786470 DDX786469:DDY786470 DNT786469:DNU786470 DXP786469:DXQ786470 EHL786469:EHM786470 ERH786469:ERI786470 FBD786469:FBE786470 FKZ786469:FLA786470 FUV786469:FUW786470 GER786469:GES786470 GON786469:GOO786470 GYJ786469:GYK786470 HIF786469:HIG786470 HSB786469:HSC786470 IBX786469:IBY786470 ILT786469:ILU786470 IVP786469:IVQ786470 JFL786469:JFM786470 JPH786469:JPI786470 JZD786469:JZE786470 KIZ786469:KJA786470 KSV786469:KSW786470 LCR786469:LCS786470 LMN786469:LMO786470 LWJ786469:LWK786470 MGF786469:MGG786470 MQB786469:MQC786470 MZX786469:MZY786470 NJT786469:NJU786470 NTP786469:NTQ786470 ODL786469:ODM786470 ONH786469:ONI786470 OXD786469:OXE786470 PGZ786469:PHA786470 PQV786469:PQW786470 QAR786469:QAS786470 QKN786469:QKO786470 QUJ786469:QUK786470 REF786469:REG786470 ROB786469:ROC786470 RXX786469:RXY786470 SHT786469:SHU786470 SRP786469:SRQ786470 TBL786469:TBM786470 TLH786469:TLI786470 TVD786469:TVE786470 UEZ786469:UFA786470 UOV786469:UOW786470 UYR786469:UYS786470 VIN786469:VIO786470 VSJ786469:VSK786470 WCF786469:WCG786470 WMB786469:WMC786470 WVX786469:WVY786470 P852005:Q852006 JL852005:JM852006 TH852005:TI852006 ADD852005:ADE852006 AMZ852005:ANA852006 AWV852005:AWW852006 BGR852005:BGS852006 BQN852005:BQO852006 CAJ852005:CAK852006 CKF852005:CKG852006 CUB852005:CUC852006 DDX852005:DDY852006 DNT852005:DNU852006 DXP852005:DXQ852006 EHL852005:EHM852006 ERH852005:ERI852006 FBD852005:FBE852006 FKZ852005:FLA852006 FUV852005:FUW852006 GER852005:GES852006 GON852005:GOO852006 GYJ852005:GYK852006 HIF852005:HIG852006 HSB852005:HSC852006 IBX852005:IBY852006 ILT852005:ILU852006 IVP852005:IVQ852006 JFL852005:JFM852006 JPH852005:JPI852006 JZD852005:JZE852006 KIZ852005:KJA852006 KSV852005:KSW852006 LCR852005:LCS852006 LMN852005:LMO852006 LWJ852005:LWK852006 MGF852005:MGG852006 MQB852005:MQC852006 MZX852005:MZY852006 NJT852005:NJU852006 NTP852005:NTQ852006 ODL852005:ODM852006 ONH852005:ONI852006 OXD852005:OXE852006 PGZ852005:PHA852006 PQV852005:PQW852006 QAR852005:QAS852006 QKN852005:QKO852006 QUJ852005:QUK852006 REF852005:REG852006 ROB852005:ROC852006 RXX852005:RXY852006 SHT852005:SHU852006 SRP852005:SRQ852006 TBL852005:TBM852006 TLH852005:TLI852006 TVD852005:TVE852006 UEZ852005:UFA852006 UOV852005:UOW852006 UYR852005:UYS852006 VIN852005:VIO852006 VSJ852005:VSK852006 WCF852005:WCG852006 WMB852005:WMC852006 WVX852005:WVY852006 P917541:Q917542 JL917541:JM917542 TH917541:TI917542 ADD917541:ADE917542 AMZ917541:ANA917542 AWV917541:AWW917542 BGR917541:BGS917542 BQN917541:BQO917542 CAJ917541:CAK917542 CKF917541:CKG917542 CUB917541:CUC917542 DDX917541:DDY917542 DNT917541:DNU917542 DXP917541:DXQ917542 EHL917541:EHM917542 ERH917541:ERI917542 FBD917541:FBE917542 FKZ917541:FLA917542 FUV917541:FUW917542 GER917541:GES917542 GON917541:GOO917542 GYJ917541:GYK917542 HIF917541:HIG917542 HSB917541:HSC917542 IBX917541:IBY917542 ILT917541:ILU917542 IVP917541:IVQ917542 JFL917541:JFM917542 JPH917541:JPI917542 JZD917541:JZE917542 KIZ917541:KJA917542 KSV917541:KSW917542 LCR917541:LCS917542 LMN917541:LMO917542 LWJ917541:LWK917542 MGF917541:MGG917542 MQB917541:MQC917542 MZX917541:MZY917542 NJT917541:NJU917542 NTP917541:NTQ917542 ODL917541:ODM917542 ONH917541:ONI917542 OXD917541:OXE917542 PGZ917541:PHA917542 PQV917541:PQW917542 QAR917541:QAS917542 QKN917541:QKO917542 QUJ917541:QUK917542 REF917541:REG917542 ROB917541:ROC917542 RXX917541:RXY917542 SHT917541:SHU917542 SRP917541:SRQ917542 TBL917541:TBM917542 TLH917541:TLI917542 TVD917541:TVE917542 UEZ917541:UFA917542 UOV917541:UOW917542 UYR917541:UYS917542 VIN917541:VIO917542 VSJ917541:VSK917542 WCF917541:WCG917542 WMB917541:WMC917542 WVX917541:WVY917542 P983077:Q983078 JL983077:JM983078 TH983077:TI983078 ADD983077:ADE983078 AMZ983077:ANA983078 AWV983077:AWW983078 BGR983077:BGS983078 BQN983077:BQO983078 CAJ983077:CAK983078 CKF983077:CKG983078 CUB983077:CUC983078 DDX983077:DDY983078 DNT983077:DNU983078 DXP983077:DXQ983078 EHL983077:EHM983078 ERH983077:ERI983078 FBD983077:FBE983078 FKZ983077:FLA983078 FUV983077:FUW983078 GER983077:GES983078 GON983077:GOO983078 GYJ983077:GYK983078 HIF983077:HIG983078 HSB983077:HSC983078 IBX983077:IBY983078 ILT983077:ILU983078 IVP983077:IVQ983078 JFL983077:JFM983078 JPH983077:JPI983078 JZD983077:JZE983078 KIZ983077:KJA983078 KSV983077:KSW983078 LCR983077:LCS983078 LMN983077:LMO983078 LWJ983077:LWK983078 MGF983077:MGG983078 MQB983077:MQC983078 MZX983077:MZY983078 NJT983077:NJU983078 NTP983077:NTQ983078 ODL983077:ODM983078 ONH983077:ONI983078 OXD983077:OXE983078 PGZ983077:PHA983078 PQV983077:PQW983078 QAR983077:QAS983078 QKN983077:QKO983078 QUJ983077:QUK983078 REF983077:REG983078 ROB983077:ROC983078 RXX983077:RXY983078 SHT983077:SHU983078 SRP983077:SRQ983078 TBL983077:TBM983078 TLH983077:TLI983078 TVD983077:TVE983078 UEZ983077:UFA983078 UOV983077:UOW983078 UYR983077:UYS983078 VIN983077:VIO983078 VSJ983077:VSK983078 WCF983077:WCG983078 WMB983077:WMC983078 WVX983077:WVY983078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1"/>
  <cols>
    <col min="1" max="4" width="2.4140625" style="235" customWidth="1"/>
    <col min="5" max="12" width="1.6640625" style="235" customWidth="1"/>
    <col min="13" max="13" width="1.1640625" style="235" customWidth="1"/>
    <col min="14" max="21" width="1.9140625" style="235" customWidth="1"/>
    <col min="22" max="22" width="1.1640625" style="235" customWidth="1"/>
    <col min="23" max="88" width="1.08203125" style="235" customWidth="1"/>
    <col min="89" max="92" width="1.33203125" style="235" customWidth="1"/>
    <col min="93" max="93" width="2.4140625" style="235" customWidth="1"/>
    <col min="94" max="256" width="8.83203125" style="235"/>
    <col min="257" max="260" width="2.4140625" style="235" customWidth="1"/>
    <col min="261" max="268" width="1.6640625" style="235" customWidth="1"/>
    <col min="269" max="269" width="1.1640625" style="235" customWidth="1"/>
    <col min="270" max="277" width="1.9140625" style="235" customWidth="1"/>
    <col min="278" max="278" width="1.1640625" style="235" customWidth="1"/>
    <col min="279" max="344" width="1.08203125" style="235" customWidth="1"/>
    <col min="345" max="348" width="1.33203125" style="235" customWidth="1"/>
    <col min="349" max="349" width="2.4140625" style="235" customWidth="1"/>
    <col min="350" max="512" width="8.83203125" style="235"/>
    <col min="513" max="516" width="2.4140625" style="235" customWidth="1"/>
    <col min="517" max="524" width="1.6640625" style="235" customWidth="1"/>
    <col min="525" max="525" width="1.1640625" style="235" customWidth="1"/>
    <col min="526" max="533" width="1.9140625" style="235" customWidth="1"/>
    <col min="534" max="534" width="1.1640625" style="235" customWidth="1"/>
    <col min="535" max="600" width="1.08203125" style="235" customWidth="1"/>
    <col min="601" max="604" width="1.33203125" style="235" customWidth="1"/>
    <col min="605" max="605" width="2.4140625" style="235" customWidth="1"/>
    <col min="606" max="768" width="8.83203125" style="235"/>
    <col min="769" max="772" width="2.4140625" style="235" customWidth="1"/>
    <col min="773" max="780" width="1.6640625" style="235" customWidth="1"/>
    <col min="781" max="781" width="1.1640625" style="235" customWidth="1"/>
    <col min="782" max="789" width="1.9140625" style="235" customWidth="1"/>
    <col min="790" max="790" width="1.1640625" style="235" customWidth="1"/>
    <col min="791" max="856" width="1.08203125" style="235" customWidth="1"/>
    <col min="857" max="860" width="1.33203125" style="235" customWidth="1"/>
    <col min="861" max="861" width="2.4140625" style="235" customWidth="1"/>
    <col min="862" max="1024" width="8.83203125" style="235"/>
    <col min="1025" max="1028" width="2.4140625" style="235" customWidth="1"/>
    <col min="1029" max="1036" width="1.6640625" style="235" customWidth="1"/>
    <col min="1037" max="1037" width="1.1640625" style="235" customWidth="1"/>
    <col min="1038" max="1045" width="1.9140625" style="235" customWidth="1"/>
    <col min="1046" max="1046" width="1.1640625" style="235" customWidth="1"/>
    <col min="1047" max="1112" width="1.08203125" style="235" customWidth="1"/>
    <col min="1113" max="1116" width="1.33203125" style="235" customWidth="1"/>
    <col min="1117" max="1117" width="2.4140625" style="235" customWidth="1"/>
    <col min="1118" max="1280" width="8.83203125" style="235"/>
    <col min="1281" max="1284" width="2.4140625" style="235" customWidth="1"/>
    <col min="1285" max="1292" width="1.6640625" style="235" customWidth="1"/>
    <col min="1293" max="1293" width="1.1640625" style="235" customWidth="1"/>
    <col min="1294" max="1301" width="1.9140625" style="235" customWidth="1"/>
    <col min="1302" max="1302" width="1.1640625" style="235" customWidth="1"/>
    <col min="1303" max="1368" width="1.08203125" style="235" customWidth="1"/>
    <col min="1369" max="1372" width="1.33203125" style="235" customWidth="1"/>
    <col min="1373" max="1373" width="2.4140625" style="235" customWidth="1"/>
    <col min="1374" max="1536" width="8.83203125" style="235"/>
    <col min="1537" max="1540" width="2.4140625" style="235" customWidth="1"/>
    <col min="1541" max="1548" width="1.6640625" style="235" customWidth="1"/>
    <col min="1549" max="1549" width="1.1640625" style="235" customWidth="1"/>
    <col min="1550" max="1557" width="1.9140625" style="235" customWidth="1"/>
    <col min="1558" max="1558" width="1.1640625" style="235" customWidth="1"/>
    <col min="1559" max="1624" width="1.08203125" style="235" customWidth="1"/>
    <col min="1625" max="1628" width="1.33203125" style="235" customWidth="1"/>
    <col min="1629" max="1629" width="2.4140625" style="235" customWidth="1"/>
    <col min="1630" max="1792" width="8.83203125" style="235"/>
    <col min="1793" max="1796" width="2.4140625" style="235" customWidth="1"/>
    <col min="1797" max="1804" width="1.6640625" style="235" customWidth="1"/>
    <col min="1805" max="1805" width="1.1640625" style="235" customWidth="1"/>
    <col min="1806" max="1813" width="1.9140625" style="235" customWidth="1"/>
    <col min="1814" max="1814" width="1.1640625" style="235" customWidth="1"/>
    <col min="1815" max="1880" width="1.08203125" style="235" customWidth="1"/>
    <col min="1881" max="1884" width="1.33203125" style="235" customWidth="1"/>
    <col min="1885" max="1885" width="2.4140625" style="235" customWidth="1"/>
    <col min="1886" max="2048" width="8.83203125" style="235"/>
    <col min="2049" max="2052" width="2.4140625" style="235" customWidth="1"/>
    <col min="2053" max="2060" width="1.6640625" style="235" customWidth="1"/>
    <col min="2061" max="2061" width="1.1640625" style="235" customWidth="1"/>
    <col min="2062" max="2069" width="1.9140625" style="235" customWidth="1"/>
    <col min="2070" max="2070" width="1.1640625" style="235" customWidth="1"/>
    <col min="2071" max="2136" width="1.08203125" style="235" customWidth="1"/>
    <col min="2137" max="2140" width="1.33203125" style="235" customWidth="1"/>
    <col min="2141" max="2141" width="2.4140625" style="235" customWidth="1"/>
    <col min="2142" max="2304" width="8.83203125" style="235"/>
    <col min="2305" max="2308" width="2.4140625" style="235" customWidth="1"/>
    <col min="2309" max="2316" width="1.6640625" style="235" customWidth="1"/>
    <col min="2317" max="2317" width="1.1640625" style="235" customWidth="1"/>
    <col min="2318" max="2325" width="1.9140625" style="235" customWidth="1"/>
    <col min="2326" max="2326" width="1.1640625" style="235" customWidth="1"/>
    <col min="2327" max="2392" width="1.08203125" style="235" customWidth="1"/>
    <col min="2393" max="2396" width="1.33203125" style="235" customWidth="1"/>
    <col min="2397" max="2397" width="2.4140625" style="235" customWidth="1"/>
    <col min="2398" max="2560" width="8.83203125" style="235"/>
    <col min="2561" max="2564" width="2.4140625" style="235" customWidth="1"/>
    <col min="2565" max="2572" width="1.6640625" style="235" customWidth="1"/>
    <col min="2573" max="2573" width="1.1640625" style="235" customWidth="1"/>
    <col min="2574" max="2581" width="1.9140625" style="235" customWidth="1"/>
    <col min="2582" max="2582" width="1.1640625" style="235" customWidth="1"/>
    <col min="2583" max="2648" width="1.08203125" style="235" customWidth="1"/>
    <col min="2649" max="2652" width="1.33203125" style="235" customWidth="1"/>
    <col min="2653" max="2653" width="2.4140625" style="235" customWidth="1"/>
    <col min="2654" max="2816" width="8.83203125" style="235"/>
    <col min="2817" max="2820" width="2.4140625" style="235" customWidth="1"/>
    <col min="2821" max="2828" width="1.6640625" style="235" customWidth="1"/>
    <col min="2829" max="2829" width="1.1640625" style="235" customWidth="1"/>
    <col min="2830" max="2837" width="1.9140625" style="235" customWidth="1"/>
    <col min="2838" max="2838" width="1.1640625" style="235" customWidth="1"/>
    <col min="2839" max="2904" width="1.08203125" style="235" customWidth="1"/>
    <col min="2905" max="2908" width="1.33203125" style="235" customWidth="1"/>
    <col min="2909" max="2909" width="2.4140625" style="235" customWidth="1"/>
    <col min="2910" max="3072" width="8.83203125" style="235"/>
    <col min="3073" max="3076" width="2.4140625" style="235" customWidth="1"/>
    <col min="3077" max="3084" width="1.6640625" style="235" customWidth="1"/>
    <col min="3085" max="3085" width="1.1640625" style="235" customWidth="1"/>
    <col min="3086" max="3093" width="1.9140625" style="235" customWidth="1"/>
    <col min="3094" max="3094" width="1.1640625" style="235" customWidth="1"/>
    <col min="3095" max="3160" width="1.08203125" style="235" customWidth="1"/>
    <col min="3161" max="3164" width="1.33203125" style="235" customWidth="1"/>
    <col min="3165" max="3165" width="2.4140625" style="235" customWidth="1"/>
    <col min="3166" max="3328" width="8.83203125" style="235"/>
    <col min="3329" max="3332" width="2.4140625" style="235" customWidth="1"/>
    <col min="3333" max="3340" width="1.6640625" style="235" customWidth="1"/>
    <col min="3341" max="3341" width="1.1640625" style="235" customWidth="1"/>
    <col min="3342" max="3349" width="1.9140625" style="235" customWidth="1"/>
    <col min="3350" max="3350" width="1.1640625" style="235" customWidth="1"/>
    <col min="3351" max="3416" width="1.08203125" style="235" customWidth="1"/>
    <col min="3417" max="3420" width="1.33203125" style="235" customWidth="1"/>
    <col min="3421" max="3421" width="2.4140625" style="235" customWidth="1"/>
    <col min="3422" max="3584" width="8.83203125" style="235"/>
    <col min="3585" max="3588" width="2.4140625" style="235" customWidth="1"/>
    <col min="3589" max="3596" width="1.6640625" style="235" customWidth="1"/>
    <col min="3597" max="3597" width="1.1640625" style="235" customWidth="1"/>
    <col min="3598" max="3605" width="1.9140625" style="235" customWidth="1"/>
    <col min="3606" max="3606" width="1.1640625" style="235" customWidth="1"/>
    <col min="3607" max="3672" width="1.08203125" style="235" customWidth="1"/>
    <col min="3673" max="3676" width="1.33203125" style="235" customWidth="1"/>
    <col min="3677" max="3677" width="2.4140625" style="235" customWidth="1"/>
    <col min="3678" max="3840" width="8.83203125" style="235"/>
    <col min="3841" max="3844" width="2.4140625" style="235" customWidth="1"/>
    <col min="3845" max="3852" width="1.6640625" style="235" customWidth="1"/>
    <col min="3853" max="3853" width="1.1640625" style="235" customWidth="1"/>
    <col min="3854" max="3861" width="1.9140625" style="235" customWidth="1"/>
    <col min="3862" max="3862" width="1.1640625" style="235" customWidth="1"/>
    <col min="3863" max="3928" width="1.08203125" style="235" customWidth="1"/>
    <col min="3929" max="3932" width="1.33203125" style="235" customWidth="1"/>
    <col min="3933" max="3933" width="2.4140625" style="235" customWidth="1"/>
    <col min="3934" max="4096" width="8.83203125" style="235"/>
    <col min="4097" max="4100" width="2.4140625" style="235" customWidth="1"/>
    <col min="4101" max="4108" width="1.6640625" style="235" customWidth="1"/>
    <col min="4109" max="4109" width="1.1640625" style="235" customWidth="1"/>
    <col min="4110" max="4117" width="1.9140625" style="235" customWidth="1"/>
    <col min="4118" max="4118" width="1.1640625" style="235" customWidth="1"/>
    <col min="4119" max="4184" width="1.08203125" style="235" customWidth="1"/>
    <col min="4185" max="4188" width="1.33203125" style="235" customWidth="1"/>
    <col min="4189" max="4189" width="2.4140625" style="235" customWidth="1"/>
    <col min="4190" max="4352" width="8.83203125" style="235"/>
    <col min="4353" max="4356" width="2.4140625" style="235" customWidth="1"/>
    <col min="4357" max="4364" width="1.6640625" style="235" customWidth="1"/>
    <col min="4365" max="4365" width="1.1640625" style="235" customWidth="1"/>
    <col min="4366" max="4373" width="1.9140625" style="235" customWidth="1"/>
    <col min="4374" max="4374" width="1.1640625" style="235" customWidth="1"/>
    <col min="4375" max="4440" width="1.08203125" style="235" customWidth="1"/>
    <col min="4441" max="4444" width="1.33203125" style="235" customWidth="1"/>
    <col min="4445" max="4445" width="2.4140625" style="235" customWidth="1"/>
    <col min="4446" max="4608" width="8.83203125" style="235"/>
    <col min="4609" max="4612" width="2.4140625" style="235" customWidth="1"/>
    <col min="4613" max="4620" width="1.6640625" style="235" customWidth="1"/>
    <col min="4621" max="4621" width="1.1640625" style="235" customWidth="1"/>
    <col min="4622" max="4629" width="1.9140625" style="235" customWidth="1"/>
    <col min="4630" max="4630" width="1.1640625" style="235" customWidth="1"/>
    <col min="4631" max="4696" width="1.08203125" style="235" customWidth="1"/>
    <col min="4697" max="4700" width="1.33203125" style="235" customWidth="1"/>
    <col min="4701" max="4701" width="2.4140625" style="235" customWidth="1"/>
    <col min="4702" max="4864" width="8.83203125" style="235"/>
    <col min="4865" max="4868" width="2.4140625" style="235" customWidth="1"/>
    <col min="4869" max="4876" width="1.6640625" style="235" customWidth="1"/>
    <col min="4877" max="4877" width="1.1640625" style="235" customWidth="1"/>
    <col min="4878" max="4885" width="1.9140625" style="235" customWidth="1"/>
    <col min="4886" max="4886" width="1.1640625" style="235" customWidth="1"/>
    <col min="4887" max="4952" width="1.08203125" style="235" customWidth="1"/>
    <col min="4953" max="4956" width="1.33203125" style="235" customWidth="1"/>
    <col min="4957" max="4957" width="2.4140625" style="235" customWidth="1"/>
    <col min="4958" max="5120" width="8.83203125" style="235"/>
    <col min="5121" max="5124" width="2.4140625" style="235" customWidth="1"/>
    <col min="5125" max="5132" width="1.6640625" style="235" customWidth="1"/>
    <col min="5133" max="5133" width="1.1640625" style="235" customWidth="1"/>
    <col min="5134" max="5141" width="1.9140625" style="235" customWidth="1"/>
    <col min="5142" max="5142" width="1.1640625" style="235" customWidth="1"/>
    <col min="5143" max="5208" width="1.08203125" style="235" customWidth="1"/>
    <col min="5209" max="5212" width="1.33203125" style="235" customWidth="1"/>
    <col min="5213" max="5213" width="2.4140625" style="235" customWidth="1"/>
    <col min="5214" max="5376" width="8.83203125" style="235"/>
    <col min="5377" max="5380" width="2.4140625" style="235" customWidth="1"/>
    <col min="5381" max="5388" width="1.6640625" style="235" customWidth="1"/>
    <col min="5389" max="5389" width="1.1640625" style="235" customWidth="1"/>
    <col min="5390" max="5397" width="1.9140625" style="235" customWidth="1"/>
    <col min="5398" max="5398" width="1.1640625" style="235" customWidth="1"/>
    <col min="5399" max="5464" width="1.08203125" style="235" customWidth="1"/>
    <col min="5465" max="5468" width="1.33203125" style="235" customWidth="1"/>
    <col min="5469" max="5469" width="2.4140625" style="235" customWidth="1"/>
    <col min="5470" max="5632" width="8.83203125" style="235"/>
    <col min="5633" max="5636" width="2.4140625" style="235" customWidth="1"/>
    <col min="5637" max="5644" width="1.6640625" style="235" customWidth="1"/>
    <col min="5645" max="5645" width="1.1640625" style="235" customWidth="1"/>
    <col min="5646" max="5653" width="1.9140625" style="235" customWidth="1"/>
    <col min="5654" max="5654" width="1.1640625" style="235" customWidth="1"/>
    <col min="5655" max="5720" width="1.08203125" style="235" customWidth="1"/>
    <col min="5721" max="5724" width="1.33203125" style="235" customWidth="1"/>
    <col min="5725" max="5725" width="2.4140625" style="235" customWidth="1"/>
    <col min="5726" max="5888" width="8.83203125" style="235"/>
    <col min="5889" max="5892" width="2.4140625" style="235" customWidth="1"/>
    <col min="5893" max="5900" width="1.6640625" style="235" customWidth="1"/>
    <col min="5901" max="5901" width="1.1640625" style="235" customWidth="1"/>
    <col min="5902" max="5909" width="1.9140625" style="235" customWidth="1"/>
    <col min="5910" max="5910" width="1.1640625" style="235" customWidth="1"/>
    <col min="5911" max="5976" width="1.08203125" style="235" customWidth="1"/>
    <col min="5977" max="5980" width="1.33203125" style="235" customWidth="1"/>
    <col min="5981" max="5981" width="2.4140625" style="235" customWidth="1"/>
    <col min="5982" max="6144" width="8.83203125" style="235"/>
    <col min="6145" max="6148" width="2.4140625" style="235" customWidth="1"/>
    <col min="6149" max="6156" width="1.6640625" style="235" customWidth="1"/>
    <col min="6157" max="6157" width="1.1640625" style="235" customWidth="1"/>
    <col min="6158" max="6165" width="1.9140625" style="235" customWidth="1"/>
    <col min="6166" max="6166" width="1.1640625" style="235" customWidth="1"/>
    <col min="6167" max="6232" width="1.08203125" style="235" customWidth="1"/>
    <col min="6233" max="6236" width="1.33203125" style="235" customWidth="1"/>
    <col min="6237" max="6237" width="2.4140625" style="235" customWidth="1"/>
    <col min="6238" max="6400" width="8.83203125" style="235"/>
    <col min="6401" max="6404" width="2.4140625" style="235" customWidth="1"/>
    <col min="6405" max="6412" width="1.6640625" style="235" customWidth="1"/>
    <col min="6413" max="6413" width="1.1640625" style="235" customWidth="1"/>
    <col min="6414" max="6421" width="1.9140625" style="235" customWidth="1"/>
    <col min="6422" max="6422" width="1.1640625" style="235" customWidth="1"/>
    <col min="6423" max="6488" width="1.08203125" style="235" customWidth="1"/>
    <col min="6489" max="6492" width="1.33203125" style="235" customWidth="1"/>
    <col min="6493" max="6493" width="2.4140625" style="235" customWidth="1"/>
    <col min="6494" max="6656" width="8.83203125" style="235"/>
    <col min="6657" max="6660" width="2.4140625" style="235" customWidth="1"/>
    <col min="6661" max="6668" width="1.6640625" style="235" customWidth="1"/>
    <col min="6669" max="6669" width="1.1640625" style="235" customWidth="1"/>
    <col min="6670" max="6677" width="1.9140625" style="235" customWidth="1"/>
    <col min="6678" max="6678" width="1.1640625" style="235" customWidth="1"/>
    <col min="6679" max="6744" width="1.08203125" style="235" customWidth="1"/>
    <col min="6745" max="6748" width="1.33203125" style="235" customWidth="1"/>
    <col min="6749" max="6749" width="2.4140625" style="235" customWidth="1"/>
    <col min="6750" max="6912" width="8.83203125" style="235"/>
    <col min="6913" max="6916" width="2.4140625" style="235" customWidth="1"/>
    <col min="6917" max="6924" width="1.6640625" style="235" customWidth="1"/>
    <col min="6925" max="6925" width="1.1640625" style="235" customWidth="1"/>
    <col min="6926" max="6933" width="1.9140625" style="235" customWidth="1"/>
    <col min="6934" max="6934" width="1.1640625" style="235" customWidth="1"/>
    <col min="6935" max="7000" width="1.08203125" style="235" customWidth="1"/>
    <col min="7001" max="7004" width="1.33203125" style="235" customWidth="1"/>
    <col min="7005" max="7005" width="2.4140625" style="235" customWidth="1"/>
    <col min="7006" max="7168" width="8.83203125" style="235"/>
    <col min="7169" max="7172" width="2.4140625" style="235" customWidth="1"/>
    <col min="7173" max="7180" width="1.6640625" style="235" customWidth="1"/>
    <col min="7181" max="7181" width="1.1640625" style="235" customWidth="1"/>
    <col min="7182" max="7189" width="1.9140625" style="235" customWidth="1"/>
    <col min="7190" max="7190" width="1.1640625" style="235" customWidth="1"/>
    <col min="7191" max="7256" width="1.08203125" style="235" customWidth="1"/>
    <col min="7257" max="7260" width="1.33203125" style="235" customWidth="1"/>
    <col min="7261" max="7261" width="2.4140625" style="235" customWidth="1"/>
    <col min="7262" max="7424" width="8.83203125" style="235"/>
    <col min="7425" max="7428" width="2.4140625" style="235" customWidth="1"/>
    <col min="7429" max="7436" width="1.6640625" style="235" customWidth="1"/>
    <col min="7437" max="7437" width="1.1640625" style="235" customWidth="1"/>
    <col min="7438" max="7445" width="1.9140625" style="235" customWidth="1"/>
    <col min="7446" max="7446" width="1.1640625" style="235" customWidth="1"/>
    <col min="7447" max="7512" width="1.08203125" style="235" customWidth="1"/>
    <col min="7513" max="7516" width="1.33203125" style="235" customWidth="1"/>
    <col min="7517" max="7517" width="2.4140625" style="235" customWidth="1"/>
    <col min="7518" max="7680" width="8.83203125" style="235"/>
    <col min="7681" max="7684" width="2.4140625" style="235" customWidth="1"/>
    <col min="7685" max="7692" width="1.6640625" style="235" customWidth="1"/>
    <col min="7693" max="7693" width="1.1640625" style="235" customWidth="1"/>
    <col min="7694" max="7701" width="1.9140625" style="235" customWidth="1"/>
    <col min="7702" max="7702" width="1.1640625" style="235" customWidth="1"/>
    <col min="7703" max="7768" width="1.08203125" style="235" customWidth="1"/>
    <col min="7769" max="7772" width="1.33203125" style="235" customWidth="1"/>
    <col min="7773" max="7773" width="2.4140625" style="235" customWidth="1"/>
    <col min="7774" max="7936" width="8.83203125" style="235"/>
    <col min="7937" max="7940" width="2.4140625" style="235" customWidth="1"/>
    <col min="7941" max="7948" width="1.6640625" style="235" customWidth="1"/>
    <col min="7949" max="7949" width="1.1640625" style="235" customWidth="1"/>
    <col min="7950" max="7957" width="1.9140625" style="235" customWidth="1"/>
    <col min="7958" max="7958" width="1.1640625" style="235" customWidth="1"/>
    <col min="7959" max="8024" width="1.08203125" style="235" customWidth="1"/>
    <col min="8025" max="8028" width="1.33203125" style="235" customWidth="1"/>
    <col min="8029" max="8029" width="2.4140625" style="235" customWidth="1"/>
    <col min="8030" max="8192" width="8.83203125" style="235"/>
    <col min="8193" max="8196" width="2.4140625" style="235" customWidth="1"/>
    <col min="8197" max="8204" width="1.6640625" style="235" customWidth="1"/>
    <col min="8205" max="8205" width="1.1640625" style="235" customWidth="1"/>
    <col min="8206" max="8213" width="1.9140625" style="235" customWidth="1"/>
    <col min="8214" max="8214" width="1.1640625" style="235" customWidth="1"/>
    <col min="8215" max="8280" width="1.08203125" style="235" customWidth="1"/>
    <col min="8281" max="8284" width="1.33203125" style="235" customWidth="1"/>
    <col min="8285" max="8285" width="2.4140625" style="235" customWidth="1"/>
    <col min="8286" max="8448" width="8.83203125" style="235"/>
    <col min="8449" max="8452" width="2.4140625" style="235" customWidth="1"/>
    <col min="8453" max="8460" width="1.6640625" style="235" customWidth="1"/>
    <col min="8461" max="8461" width="1.1640625" style="235" customWidth="1"/>
    <col min="8462" max="8469" width="1.9140625" style="235" customWidth="1"/>
    <col min="8470" max="8470" width="1.1640625" style="235" customWidth="1"/>
    <col min="8471" max="8536" width="1.08203125" style="235" customWidth="1"/>
    <col min="8537" max="8540" width="1.33203125" style="235" customWidth="1"/>
    <col min="8541" max="8541" width="2.4140625" style="235" customWidth="1"/>
    <col min="8542" max="8704" width="8.83203125" style="235"/>
    <col min="8705" max="8708" width="2.4140625" style="235" customWidth="1"/>
    <col min="8709" max="8716" width="1.6640625" style="235" customWidth="1"/>
    <col min="8717" max="8717" width="1.1640625" style="235" customWidth="1"/>
    <col min="8718" max="8725" width="1.9140625" style="235" customWidth="1"/>
    <col min="8726" max="8726" width="1.1640625" style="235" customWidth="1"/>
    <col min="8727" max="8792" width="1.08203125" style="235" customWidth="1"/>
    <col min="8793" max="8796" width="1.33203125" style="235" customWidth="1"/>
    <col min="8797" max="8797" width="2.4140625" style="235" customWidth="1"/>
    <col min="8798" max="8960" width="8.83203125" style="235"/>
    <col min="8961" max="8964" width="2.4140625" style="235" customWidth="1"/>
    <col min="8965" max="8972" width="1.6640625" style="235" customWidth="1"/>
    <col min="8973" max="8973" width="1.1640625" style="235" customWidth="1"/>
    <col min="8974" max="8981" width="1.9140625" style="235" customWidth="1"/>
    <col min="8982" max="8982" width="1.1640625" style="235" customWidth="1"/>
    <col min="8983" max="9048" width="1.08203125" style="235" customWidth="1"/>
    <col min="9049" max="9052" width="1.33203125" style="235" customWidth="1"/>
    <col min="9053" max="9053" width="2.4140625" style="235" customWidth="1"/>
    <col min="9054" max="9216" width="8.83203125" style="235"/>
    <col min="9217" max="9220" width="2.4140625" style="235" customWidth="1"/>
    <col min="9221" max="9228" width="1.6640625" style="235" customWidth="1"/>
    <col min="9229" max="9229" width="1.1640625" style="235" customWidth="1"/>
    <col min="9230" max="9237" width="1.9140625" style="235" customWidth="1"/>
    <col min="9238" max="9238" width="1.1640625" style="235" customWidth="1"/>
    <col min="9239" max="9304" width="1.08203125" style="235" customWidth="1"/>
    <col min="9305" max="9308" width="1.33203125" style="235" customWidth="1"/>
    <col min="9309" max="9309" width="2.4140625" style="235" customWidth="1"/>
    <col min="9310" max="9472" width="8.83203125" style="235"/>
    <col min="9473" max="9476" width="2.4140625" style="235" customWidth="1"/>
    <col min="9477" max="9484" width="1.6640625" style="235" customWidth="1"/>
    <col min="9485" max="9485" width="1.1640625" style="235" customWidth="1"/>
    <col min="9486" max="9493" width="1.9140625" style="235" customWidth="1"/>
    <col min="9494" max="9494" width="1.1640625" style="235" customWidth="1"/>
    <col min="9495" max="9560" width="1.08203125" style="235" customWidth="1"/>
    <col min="9561" max="9564" width="1.33203125" style="235" customWidth="1"/>
    <col min="9565" max="9565" width="2.4140625" style="235" customWidth="1"/>
    <col min="9566" max="9728" width="8.83203125" style="235"/>
    <col min="9729" max="9732" width="2.4140625" style="235" customWidth="1"/>
    <col min="9733" max="9740" width="1.6640625" style="235" customWidth="1"/>
    <col min="9741" max="9741" width="1.1640625" style="235" customWidth="1"/>
    <col min="9742" max="9749" width="1.9140625" style="235" customWidth="1"/>
    <col min="9750" max="9750" width="1.1640625" style="235" customWidth="1"/>
    <col min="9751" max="9816" width="1.08203125" style="235" customWidth="1"/>
    <col min="9817" max="9820" width="1.33203125" style="235" customWidth="1"/>
    <col min="9821" max="9821" width="2.4140625" style="235" customWidth="1"/>
    <col min="9822" max="9984" width="8.83203125" style="235"/>
    <col min="9985" max="9988" width="2.4140625" style="235" customWidth="1"/>
    <col min="9989" max="9996" width="1.6640625" style="235" customWidth="1"/>
    <col min="9997" max="9997" width="1.1640625" style="235" customWidth="1"/>
    <col min="9998" max="10005" width="1.9140625" style="235" customWidth="1"/>
    <col min="10006" max="10006" width="1.1640625" style="235" customWidth="1"/>
    <col min="10007" max="10072" width="1.08203125" style="235" customWidth="1"/>
    <col min="10073" max="10076" width="1.33203125" style="235" customWidth="1"/>
    <col min="10077" max="10077" width="2.4140625" style="235" customWidth="1"/>
    <col min="10078" max="10240" width="8.83203125" style="235"/>
    <col min="10241" max="10244" width="2.4140625" style="235" customWidth="1"/>
    <col min="10245" max="10252" width="1.6640625" style="235" customWidth="1"/>
    <col min="10253" max="10253" width="1.1640625" style="235" customWidth="1"/>
    <col min="10254" max="10261" width="1.9140625" style="235" customWidth="1"/>
    <col min="10262" max="10262" width="1.1640625" style="235" customWidth="1"/>
    <col min="10263" max="10328" width="1.08203125" style="235" customWidth="1"/>
    <col min="10329" max="10332" width="1.33203125" style="235" customWidth="1"/>
    <col min="10333" max="10333" width="2.4140625" style="235" customWidth="1"/>
    <col min="10334" max="10496" width="8.83203125" style="235"/>
    <col min="10497" max="10500" width="2.4140625" style="235" customWidth="1"/>
    <col min="10501" max="10508" width="1.6640625" style="235" customWidth="1"/>
    <col min="10509" max="10509" width="1.1640625" style="235" customWidth="1"/>
    <col min="10510" max="10517" width="1.9140625" style="235" customWidth="1"/>
    <col min="10518" max="10518" width="1.1640625" style="235" customWidth="1"/>
    <col min="10519" max="10584" width="1.08203125" style="235" customWidth="1"/>
    <col min="10585" max="10588" width="1.33203125" style="235" customWidth="1"/>
    <col min="10589" max="10589" width="2.4140625" style="235" customWidth="1"/>
    <col min="10590" max="10752" width="8.83203125" style="235"/>
    <col min="10753" max="10756" width="2.4140625" style="235" customWidth="1"/>
    <col min="10757" max="10764" width="1.6640625" style="235" customWidth="1"/>
    <col min="10765" max="10765" width="1.1640625" style="235" customWidth="1"/>
    <col min="10766" max="10773" width="1.9140625" style="235" customWidth="1"/>
    <col min="10774" max="10774" width="1.1640625" style="235" customWidth="1"/>
    <col min="10775" max="10840" width="1.08203125" style="235" customWidth="1"/>
    <col min="10841" max="10844" width="1.33203125" style="235" customWidth="1"/>
    <col min="10845" max="10845" width="2.4140625" style="235" customWidth="1"/>
    <col min="10846" max="11008" width="8.83203125" style="235"/>
    <col min="11009" max="11012" width="2.4140625" style="235" customWidth="1"/>
    <col min="11013" max="11020" width="1.6640625" style="235" customWidth="1"/>
    <col min="11021" max="11021" width="1.1640625" style="235" customWidth="1"/>
    <col min="11022" max="11029" width="1.9140625" style="235" customWidth="1"/>
    <col min="11030" max="11030" width="1.1640625" style="235" customWidth="1"/>
    <col min="11031" max="11096" width="1.08203125" style="235" customWidth="1"/>
    <col min="11097" max="11100" width="1.33203125" style="235" customWidth="1"/>
    <col min="11101" max="11101" width="2.4140625" style="235" customWidth="1"/>
    <col min="11102" max="11264" width="8.83203125" style="235"/>
    <col min="11265" max="11268" width="2.4140625" style="235" customWidth="1"/>
    <col min="11269" max="11276" width="1.6640625" style="235" customWidth="1"/>
    <col min="11277" max="11277" width="1.1640625" style="235" customWidth="1"/>
    <col min="11278" max="11285" width="1.9140625" style="235" customWidth="1"/>
    <col min="11286" max="11286" width="1.1640625" style="235" customWidth="1"/>
    <col min="11287" max="11352" width="1.08203125" style="235" customWidth="1"/>
    <col min="11353" max="11356" width="1.33203125" style="235" customWidth="1"/>
    <col min="11357" max="11357" width="2.4140625" style="235" customWidth="1"/>
    <col min="11358" max="11520" width="8.83203125" style="235"/>
    <col min="11521" max="11524" width="2.4140625" style="235" customWidth="1"/>
    <col min="11525" max="11532" width="1.6640625" style="235" customWidth="1"/>
    <col min="11533" max="11533" width="1.1640625" style="235" customWidth="1"/>
    <col min="11534" max="11541" width="1.9140625" style="235" customWidth="1"/>
    <col min="11542" max="11542" width="1.1640625" style="235" customWidth="1"/>
    <col min="11543" max="11608" width="1.08203125" style="235" customWidth="1"/>
    <col min="11609" max="11612" width="1.33203125" style="235" customWidth="1"/>
    <col min="11613" max="11613" width="2.4140625" style="235" customWidth="1"/>
    <col min="11614" max="11776" width="8.83203125" style="235"/>
    <col min="11777" max="11780" width="2.4140625" style="235" customWidth="1"/>
    <col min="11781" max="11788" width="1.6640625" style="235" customWidth="1"/>
    <col min="11789" max="11789" width="1.1640625" style="235" customWidth="1"/>
    <col min="11790" max="11797" width="1.9140625" style="235" customWidth="1"/>
    <col min="11798" max="11798" width="1.1640625" style="235" customWidth="1"/>
    <col min="11799" max="11864" width="1.08203125" style="235" customWidth="1"/>
    <col min="11865" max="11868" width="1.33203125" style="235" customWidth="1"/>
    <col min="11869" max="11869" width="2.4140625" style="235" customWidth="1"/>
    <col min="11870" max="12032" width="8.83203125" style="235"/>
    <col min="12033" max="12036" width="2.4140625" style="235" customWidth="1"/>
    <col min="12037" max="12044" width="1.6640625" style="235" customWidth="1"/>
    <col min="12045" max="12045" width="1.1640625" style="235" customWidth="1"/>
    <col min="12046" max="12053" width="1.9140625" style="235" customWidth="1"/>
    <col min="12054" max="12054" width="1.1640625" style="235" customWidth="1"/>
    <col min="12055" max="12120" width="1.08203125" style="235" customWidth="1"/>
    <col min="12121" max="12124" width="1.33203125" style="235" customWidth="1"/>
    <col min="12125" max="12125" width="2.4140625" style="235" customWidth="1"/>
    <col min="12126" max="12288" width="8.83203125" style="235"/>
    <col min="12289" max="12292" width="2.4140625" style="235" customWidth="1"/>
    <col min="12293" max="12300" width="1.6640625" style="235" customWidth="1"/>
    <col min="12301" max="12301" width="1.1640625" style="235" customWidth="1"/>
    <col min="12302" max="12309" width="1.9140625" style="235" customWidth="1"/>
    <col min="12310" max="12310" width="1.1640625" style="235" customWidth="1"/>
    <col min="12311" max="12376" width="1.08203125" style="235" customWidth="1"/>
    <col min="12377" max="12380" width="1.33203125" style="235" customWidth="1"/>
    <col min="12381" max="12381" width="2.4140625" style="235" customWidth="1"/>
    <col min="12382" max="12544" width="8.83203125" style="235"/>
    <col min="12545" max="12548" width="2.4140625" style="235" customWidth="1"/>
    <col min="12549" max="12556" width="1.6640625" style="235" customWidth="1"/>
    <col min="12557" max="12557" width="1.1640625" style="235" customWidth="1"/>
    <col min="12558" max="12565" width="1.9140625" style="235" customWidth="1"/>
    <col min="12566" max="12566" width="1.1640625" style="235" customWidth="1"/>
    <col min="12567" max="12632" width="1.08203125" style="235" customWidth="1"/>
    <col min="12633" max="12636" width="1.33203125" style="235" customWidth="1"/>
    <col min="12637" max="12637" width="2.4140625" style="235" customWidth="1"/>
    <col min="12638" max="12800" width="8.83203125" style="235"/>
    <col min="12801" max="12804" width="2.4140625" style="235" customWidth="1"/>
    <col min="12805" max="12812" width="1.6640625" style="235" customWidth="1"/>
    <col min="12813" max="12813" width="1.1640625" style="235" customWidth="1"/>
    <col min="12814" max="12821" width="1.9140625" style="235" customWidth="1"/>
    <col min="12822" max="12822" width="1.1640625" style="235" customWidth="1"/>
    <col min="12823" max="12888" width="1.08203125" style="235" customWidth="1"/>
    <col min="12889" max="12892" width="1.33203125" style="235" customWidth="1"/>
    <col min="12893" max="12893" width="2.4140625" style="235" customWidth="1"/>
    <col min="12894" max="13056" width="8.83203125" style="235"/>
    <col min="13057" max="13060" width="2.4140625" style="235" customWidth="1"/>
    <col min="13061" max="13068" width="1.6640625" style="235" customWidth="1"/>
    <col min="13069" max="13069" width="1.1640625" style="235" customWidth="1"/>
    <col min="13070" max="13077" width="1.9140625" style="235" customWidth="1"/>
    <col min="13078" max="13078" width="1.1640625" style="235" customWidth="1"/>
    <col min="13079" max="13144" width="1.08203125" style="235" customWidth="1"/>
    <col min="13145" max="13148" width="1.33203125" style="235" customWidth="1"/>
    <col min="13149" max="13149" width="2.4140625" style="235" customWidth="1"/>
    <col min="13150" max="13312" width="8.83203125" style="235"/>
    <col min="13313" max="13316" width="2.4140625" style="235" customWidth="1"/>
    <col min="13317" max="13324" width="1.6640625" style="235" customWidth="1"/>
    <col min="13325" max="13325" width="1.1640625" style="235" customWidth="1"/>
    <col min="13326" max="13333" width="1.9140625" style="235" customWidth="1"/>
    <col min="13334" max="13334" width="1.1640625" style="235" customWidth="1"/>
    <col min="13335" max="13400" width="1.08203125" style="235" customWidth="1"/>
    <col min="13401" max="13404" width="1.33203125" style="235" customWidth="1"/>
    <col min="13405" max="13405" width="2.4140625" style="235" customWidth="1"/>
    <col min="13406" max="13568" width="8.83203125" style="235"/>
    <col min="13569" max="13572" width="2.4140625" style="235" customWidth="1"/>
    <col min="13573" max="13580" width="1.6640625" style="235" customWidth="1"/>
    <col min="13581" max="13581" width="1.1640625" style="235" customWidth="1"/>
    <col min="13582" max="13589" width="1.9140625" style="235" customWidth="1"/>
    <col min="13590" max="13590" width="1.1640625" style="235" customWidth="1"/>
    <col min="13591" max="13656" width="1.08203125" style="235" customWidth="1"/>
    <col min="13657" max="13660" width="1.33203125" style="235" customWidth="1"/>
    <col min="13661" max="13661" width="2.4140625" style="235" customWidth="1"/>
    <col min="13662" max="13824" width="8.83203125" style="235"/>
    <col min="13825" max="13828" width="2.4140625" style="235" customWidth="1"/>
    <col min="13829" max="13836" width="1.6640625" style="235" customWidth="1"/>
    <col min="13837" max="13837" width="1.1640625" style="235" customWidth="1"/>
    <col min="13838" max="13845" width="1.9140625" style="235" customWidth="1"/>
    <col min="13846" max="13846" width="1.1640625" style="235" customWidth="1"/>
    <col min="13847" max="13912" width="1.08203125" style="235" customWidth="1"/>
    <col min="13913" max="13916" width="1.33203125" style="235" customWidth="1"/>
    <col min="13917" max="13917" width="2.4140625" style="235" customWidth="1"/>
    <col min="13918" max="14080" width="8.83203125" style="235"/>
    <col min="14081" max="14084" width="2.4140625" style="235" customWidth="1"/>
    <col min="14085" max="14092" width="1.6640625" style="235" customWidth="1"/>
    <col min="14093" max="14093" width="1.1640625" style="235" customWidth="1"/>
    <col min="14094" max="14101" width="1.9140625" style="235" customWidth="1"/>
    <col min="14102" max="14102" width="1.1640625" style="235" customWidth="1"/>
    <col min="14103" max="14168" width="1.08203125" style="235" customWidth="1"/>
    <col min="14169" max="14172" width="1.33203125" style="235" customWidth="1"/>
    <col min="14173" max="14173" width="2.4140625" style="235" customWidth="1"/>
    <col min="14174" max="14336" width="8.83203125" style="235"/>
    <col min="14337" max="14340" width="2.4140625" style="235" customWidth="1"/>
    <col min="14341" max="14348" width="1.6640625" style="235" customWidth="1"/>
    <col min="14349" max="14349" width="1.1640625" style="235" customWidth="1"/>
    <col min="14350" max="14357" width="1.9140625" style="235" customWidth="1"/>
    <col min="14358" max="14358" width="1.1640625" style="235" customWidth="1"/>
    <col min="14359" max="14424" width="1.08203125" style="235" customWidth="1"/>
    <col min="14425" max="14428" width="1.33203125" style="235" customWidth="1"/>
    <col min="14429" max="14429" width="2.4140625" style="235" customWidth="1"/>
    <col min="14430" max="14592" width="8.83203125" style="235"/>
    <col min="14593" max="14596" width="2.4140625" style="235" customWidth="1"/>
    <col min="14597" max="14604" width="1.6640625" style="235" customWidth="1"/>
    <col min="14605" max="14605" width="1.1640625" style="235" customWidth="1"/>
    <col min="14606" max="14613" width="1.9140625" style="235" customWidth="1"/>
    <col min="14614" max="14614" width="1.1640625" style="235" customWidth="1"/>
    <col min="14615" max="14680" width="1.08203125" style="235" customWidth="1"/>
    <col min="14681" max="14684" width="1.33203125" style="235" customWidth="1"/>
    <col min="14685" max="14685" width="2.4140625" style="235" customWidth="1"/>
    <col min="14686" max="14848" width="8.83203125" style="235"/>
    <col min="14849" max="14852" width="2.4140625" style="235" customWidth="1"/>
    <col min="14853" max="14860" width="1.6640625" style="235" customWidth="1"/>
    <col min="14861" max="14861" width="1.1640625" style="235" customWidth="1"/>
    <col min="14862" max="14869" width="1.9140625" style="235" customWidth="1"/>
    <col min="14870" max="14870" width="1.1640625" style="235" customWidth="1"/>
    <col min="14871" max="14936" width="1.08203125" style="235" customWidth="1"/>
    <col min="14937" max="14940" width="1.33203125" style="235" customWidth="1"/>
    <col min="14941" max="14941" width="2.4140625" style="235" customWidth="1"/>
    <col min="14942" max="15104" width="8.83203125" style="235"/>
    <col min="15105" max="15108" width="2.4140625" style="235" customWidth="1"/>
    <col min="15109" max="15116" width="1.6640625" style="235" customWidth="1"/>
    <col min="15117" max="15117" width="1.1640625" style="235" customWidth="1"/>
    <col min="15118" max="15125" width="1.9140625" style="235" customWidth="1"/>
    <col min="15126" max="15126" width="1.1640625" style="235" customWidth="1"/>
    <col min="15127" max="15192" width="1.08203125" style="235" customWidth="1"/>
    <col min="15193" max="15196" width="1.33203125" style="235" customWidth="1"/>
    <col min="15197" max="15197" width="2.4140625" style="235" customWidth="1"/>
    <col min="15198" max="15360" width="8.83203125" style="235"/>
    <col min="15361" max="15364" width="2.4140625" style="235" customWidth="1"/>
    <col min="15365" max="15372" width="1.6640625" style="235" customWidth="1"/>
    <col min="15373" max="15373" width="1.1640625" style="235" customWidth="1"/>
    <col min="15374" max="15381" width="1.9140625" style="235" customWidth="1"/>
    <col min="15382" max="15382" width="1.1640625" style="235" customWidth="1"/>
    <col min="15383" max="15448" width="1.08203125" style="235" customWidth="1"/>
    <col min="15449" max="15452" width="1.33203125" style="235" customWidth="1"/>
    <col min="15453" max="15453" width="2.4140625" style="235" customWidth="1"/>
    <col min="15454" max="15616" width="8.83203125" style="235"/>
    <col min="15617" max="15620" width="2.4140625" style="235" customWidth="1"/>
    <col min="15621" max="15628" width="1.6640625" style="235" customWidth="1"/>
    <col min="15629" max="15629" width="1.1640625" style="235" customWidth="1"/>
    <col min="15630" max="15637" width="1.9140625" style="235" customWidth="1"/>
    <col min="15638" max="15638" width="1.1640625" style="235" customWidth="1"/>
    <col min="15639" max="15704" width="1.08203125" style="235" customWidth="1"/>
    <col min="15705" max="15708" width="1.33203125" style="235" customWidth="1"/>
    <col min="15709" max="15709" width="2.4140625" style="235" customWidth="1"/>
    <col min="15710" max="15872" width="8.83203125" style="235"/>
    <col min="15873" max="15876" width="2.4140625" style="235" customWidth="1"/>
    <col min="15877" max="15884" width="1.6640625" style="235" customWidth="1"/>
    <col min="15885" max="15885" width="1.1640625" style="235" customWidth="1"/>
    <col min="15886" max="15893" width="1.9140625" style="235" customWidth="1"/>
    <col min="15894" max="15894" width="1.1640625" style="235" customWidth="1"/>
    <col min="15895" max="15960" width="1.08203125" style="235" customWidth="1"/>
    <col min="15961" max="15964" width="1.33203125" style="235" customWidth="1"/>
    <col min="15965" max="15965" width="2.4140625" style="235" customWidth="1"/>
    <col min="15966" max="16128" width="8.83203125" style="235"/>
    <col min="16129" max="16132" width="2.4140625" style="235" customWidth="1"/>
    <col min="16133" max="16140" width="1.6640625" style="235" customWidth="1"/>
    <col min="16141" max="16141" width="1.1640625" style="235" customWidth="1"/>
    <col min="16142" max="16149" width="1.9140625" style="235" customWidth="1"/>
    <col min="16150" max="16150" width="1.1640625" style="235" customWidth="1"/>
    <col min="16151" max="16216" width="1.08203125" style="235" customWidth="1"/>
    <col min="16217" max="16220" width="1.33203125" style="235" customWidth="1"/>
    <col min="16221" max="16221" width="2.4140625" style="235" customWidth="1"/>
    <col min="16222" max="16384" width="8.83203125" style="235"/>
  </cols>
  <sheetData>
    <row r="1" spans="1:98" ht="18.75" customHeight="1">
      <c r="A1" s="227"/>
      <c r="U1" s="280"/>
      <c r="V1" s="234"/>
      <c r="W1" s="234"/>
      <c r="X1" s="234"/>
      <c r="Y1" s="234"/>
      <c r="Z1" s="234"/>
      <c r="AA1" s="234"/>
      <c r="AB1" s="234"/>
      <c r="AD1" s="234"/>
      <c r="AE1" s="234"/>
      <c r="AF1" s="234"/>
      <c r="AG1" s="234"/>
      <c r="AH1" s="234"/>
      <c r="AJ1" s="234"/>
      <c r="AK1" s="234"/>
      <c r="AL1" s="234"/>
      <c r="AM1" s="234"/>
      <c r="AN1" s="234"/>
      <c r="AP1" s="234"/>
      <c r="AQ1" s="234"/>
      <c r="AR1" s="234"/>
      <c r="AS1" s="234"/>
      <c r="AT1" s="234"/>
      <c r="AV1" s="234"/>
      <c r="AW1" s="234"/>
      <c r="AX1" s="234"/>
      <c r="AY1" s="234"/>
      <c r="AZ1" s="234"/>
      <c r="BB1" s="234"/>
      <c r="BC1" s="234"/>
      <c r="BD1" s="234"/>
      <c r="BE1" s="234"/>
      <c r="BF1" s="234"/>
      <c r="BG1" s="1309" t="s">
        <v>556</v>
      </c>
      <c r="BH1" s="1310"/>
      <c r="BI1" s="1310"/>
      <c r="BJ1" s="1310"/>
      <c r="BK1" s="1310"/>
      <c r="BL1" s="1310"/>
      <c r="BM1" s="1310"/>
      <c r="BN1" s="1310"/>
      <c r="BO1" s="1310"/>
      <c r="BP1" s="1310"/>
      <c r="BQ1" s="1310"/>
      <c r="BR1" s="1310"/>
      <c r="BS1" s="235" t="s">
        <v>557</v>
      </c>
      <c r="BT1" s="1311"/>
      <c r="BU1" s="1311"/>
      <c r="BV1" s="1311"/>
      <c r="BW1" s="1311"/>
      <c r="BX1" s="1311"/>
      <c r="BY1" s="1311"/>
      <c r="BZ1" s="1311"/>
      <c r="CA1" s="1311"/>
      <c r="CB1" s="1311"/>
      <c r="CC1" s="1311"/>
      <c r="CD1" s="1311"/>
      <c r="CE1" s="1311"/>
      <c r="CF1" s="1311"/>
      <c r="CG1" s="1311"/>
      <c r="CH1" s="1311"/>
      <c r="CI1" s="1311"/>
      <c r="CJ1" s="1311"/>
      <c r="CK1" s="1311"/>
      <c r="CL1" s="1311"/>
      <c r="CM1" s="1311"/>
      <c r="CN1" s="235" t="s">
        <v>63</v>
      </c>
    </row>
    <row r="2" spans="1:98" ht="18.75" customHeight="1">
      <c r="A2" s="236" t="s">
        <v>603</v>
      </c>
      <c r="U2" s="280"/>
      <c r="V2" s="234"/>
      <c r="W2" s="234"/>
      <c r="X2" s="234"/>
      <c r="Y2" s="234"/>
      <c r="Z2" s="234"/>
      <c r="AA2" s="234"/>
      <c r="AB2" s="234"/>
      <c r="AD2" s="234"/>
      <c r="AE2" s="234"/>
      <c r="AF2" s="234"/>
      <c r="AG2" s="234"/>
      <c r="AH2" s="234"/>
      <c r="AJ2" s="234"/>
      <c r="AK2" s="234"/>
      <c r="AL2" s="234"/>
      <c r="AM2" s="234"/>
      <c r="AN2" s="234"/>
      <c r="AP2" s="234"/>
      <c r="AQ2" s="234"/>
      <c r="AR2" s="234"/>
      <c r="AS2" s="234"/>
      <c r="AT2" s="234"/>
      <c r="AV2" s="234"/>
      <c r="AW2" s="234"/>
      <c r="AX2" s="234"/>
      <c r="AY2" s="234"/>
      <c r="AZ2" s="234"/>
      <c r="BB2" s="234"/>
      <c r="BC2" s="234"/>
      <c r="BD2" s="234"/>
      <c r="BE2" s="234"/>
      <c r="BF2" s="234"/>
      <c r="BG2" s="1309" t="s">
        <v>559</v>
      </c>
      <c r="BH2" s="1310"/>
      <c r="BI2" s="1310"/>
      <c r="BJ2" s="1310"/>
      <c r="BK2" s="1310"/>
      <c r="BL2" s="1310"/>
      <c r="BM2" s="1310"/>
      <c r="BN2" s="1310"/>
      <c r="BO2" s="1310"/>
      <c r="BP2" s="1310"/>
      <c r="BQ2" s="1310"/>
      <c r="BR2" s="1310"/>
      <c r="BS2" s="235" t="s">
        <v>557</v>
      </c>
      <c r="BT2" s="1312"/>
      <c r="BU2" s="1313"/>
      <c r="BV2" s="1313"/>
      <c r="BW2" s="1313"/>
      <c r="BX2" s="1313"/>
      <c r="BY2" s="1313"/>
      <c r="BZ2" s="1313"/>
      <c r="CA2" s="1313"/>
      <c r="CB2" s="1313"/>
      <c r="CC2" s="1313"/>
      <c r="CD2" s="1313"/>
      <c r="CE2" s="1313"/>
      <c r="CF2" s="1313"/>
      <c r="CG2" s="1313"/>
      <c r="CH2" s="1313"/>
      <c r="CI2" s="1313"/>
      <c r="CJ2" s="1313"/>
      <c r="CK2" s="1313"/>
      <c r="CL2" s="1313"/>
      <c r="CM2" s="1313"/>
      <c r="CN2" s="235" t="s">
        <v>63</v>
      </c>
    </row>
    <row r="3" spans="1:98" ht="14.15" customHeight="1">
      <c r="A3" s="266" t="s">
        <v>604</v>
      </c>
      <c r="B3" s="236"/>
      <c r="C3" s="236"/>
      <c r="D3" s="236"/>
      <c r="E3" s="236"/>
      <c r="F3" s="236"/>
      <c r="G3" s="236"/>
      <c r="H3" s="236"/>
      <c r="I3" s="236"/>
      <c r="U3" s="238"/>
      <c r="V3" s="234"/>
      <c r="W3" s="234"/>
      <c r="X3" s="234"/>
      <c r="Y3" s="234"/>
      <c r="Z3" s="234"/>
      <c r="AA3" s="234"/>
      <c r="AB3" s="234"/>
      <c r="AD3" s="234"/>
      <c r="AE3" s="234"/>
      <c r="AF3" s="234"/>
      <c r="AG3" s="234"/>
      <c r="AH3" s="234"/>
      <c r="AJ3" s="234"/>
      <c r="AK3" s="234"/>
      <c r="AL3" s="234"/>
      <c r="AM3" s="234"/>
      <c r="AN3" s="234"/>
      <c r="AP3" s="234"/>
      <c r="AQ3" s="234"/>
      <c r="AR3" s="234"/>
      <c r="AS3" s="234"/>
      <c r="AT3" s="234"/>
      <c r="AV3" s="234"/>
      <c r="AW3" s="234"/>
      <c r="AX3" s="234"/>
      <c r="AY3" s="234"/>
      <c r="AZ3" s="234"/>
      <c r="BB3" s="234"/>
      <c r="BC3" s="234"/>
      <c r="BD3" s="234"/>
      <c r="BE3" s="234"/>
      <c r="BF3" s="234"/>
      <c r="BH3" s="234"/>
      <c r="BI3" s="234"/>
      <c r="BJ3" s="234"/>
      <c r="BK3" s="234"/>
      <c r="BL3" s="234"/>
      <c r="BN3" s="234"/>
      <c r="BO3" s="234"/>
      <c r="BP3" s="234"/>
      <c r="BQ3" s="234"/>
      <c r="BR3" s="234"/>
      <c r="BT3" s="234"/>
      <c r="BU3" s="234"/>
      <c r="BV3" s="234"/>
      <c r="BW3" s="234"/>
      <c r="BX3" s="234"/>
      <c r="BZ3" s="238"/>
      <c r="CA3" s="234"/>
      <c r="CB3" s="234"/>
      <c r="CC3" s="234"/>
      <c r="CD3" s="234"/>
      <c r="CE3" s="234"/>
      <c r="CF3" s="234"/>
      <c r="CG3" s="234"/>
      <c r="CH3" s="234"/>
      <c r="CI3" s="234"/>
      <c r="CJ3" s="234"/>
      <c r="CK3" s="234"/>
      <c r="CL3" s="234"/>
      <c r="CM3" s="234"/>
    </row>
    <row r="4" spans="1:98" ht="14.15" customHeight="1" thickBot="1">
      <c r="A4" s="266"/>
      <c r="B4" s="266"/>
      <c r="C4" s="266"/>
      <c r="D4" s="266"/>
      <c r="E4" s="266"/>
      <c r="F4" s="266"/>
      <c r="G4" s="266"/>
      <c r="H4" s="266"/>
      <c r="I4" s="266"/>
      <c r="W4" s="240"/>
      <c r="X4" s="240"/>
      <c r="Y4" s="240"/>
      <c r="Z4" s="240"/>
      <c r="AA4" s="240"/>
      <c r="AE4" s="241"/>
      <c r="AF4" s="241"/>
      <c r="AG4" s="241"/>
      <c r="AK4" s="241"/>
      <c r="AL4" s="241"/>
      <c r="AM4" s="241"/>
      <c r="AQ4" s="241"/>
      <c r="AR4" s="241"/>
      <c r="AS4" s="241"/>
      <c r="AW4" s="241"/>
      <c r="AX4" s="241"/>
      <c r="AY4" s="241"/>
      <c r="BC4" s="241"/>
      <c r="BD4" s="241"/>
      <c r="BE4" s="241"/>
      <c r="BI4" s="241"/>
      <c r="BJ4" s="241"/>
      <c r="BK4" s="241"/>
      <c r="BO4" s="241"/>
      <c r="BP4" s="241"/>
      <c r="BQ4" s="241"/>
      <c r="BU4" s="241"/>
      <c r="BV4" s="241"/>
      <c r="BW4" s="241"/>
      <c r="BY4" s="1314" t="s">
        <v>561</v>
      </c>
      <c r="BZ4" s="1315"/>
      <c r="CA4" s="1315"/>
      <c r="CB4" s="1315"/>
      <c r="CC4" s="1315"/>
      <c r="CD4" s="1314"/>
      <c r="CE4" s="1314"/>
      <c r="CF4" s="1316" t="s">
        <v>49</v>
      </c>
      <c r="CG4" s="1316"/>
      <c r="CH4" s="1314" t="s">
        <v>605</v>
      </c>
      <c r="CI4" s="1314"/>
      <c r="CJ4" s="240" t="s">
        <v>562</v>
      </c>
    </row>
    <row r="5" spans="1:98" ht="18" customHeight="1">
      <c r="A5" s="1271" t="s">
        <v>563</v>
      </c>
      <c r="B5" s="1462"/>
      <c r="C5" s="1462"/>
      <c r="D5" s="1463"/>
      <c r="E5" s="1565" t="s">
        <v>564</v>
      </c>
      <c r="F5" s="1566"/>
      <c r="G5" s="1566"/>
      <c r="H5" s="1566"/>
      <c r="I5" s="1566"/>
      <c r="J5" s="1566"/>
      <c r="K5" s="1566"/>
      <c r="L5" s="1566"/>
      <c r="M5" s="1575" t="s">
        <v>606</v>
      </c>
      <c r="N5" s="1576"/>
      <c r="O5" s="1576"/>
      <c r="P5" s="1576"/>
      <c r="Q5" s="1576"/>
      <c r="R5" s="1576"/>
      <c r="S5" s="1576"/>
      <c r="T5" s="1576"/>
      <c r="U5" s="1576"/>
      <c r="V5" s="1577"/>
      <c r="W5" s="1271" t="s">
        <v>566</v>
      </c>
      <c r="X5" s="1292"/>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c r="BI5" s="1292"/>
      <c r="BJ5" s="1292"/>
      <c r="BK5" s="1292"/>
      <c r="BL5" s="1292"/>
      <c r="BM5" s="1292"/>
      <c r="BN5" s="1292"/>
      <c r="BO5" s="1292"/>
      <c r="BP5" s="1292"/>
      <c r="BQ5" s="1292"/>
      <c r="BR5" s="1292"/>
      <c r="BS5" s="1292"/>
      <c r="BT5" s="1292"/>
      <c r="BU5" s="1292"/>
      <c r="BV5" s="1292"/>
      <c r="BW5" s="1292"/>
      <c r="BX5" s="1292"/>
      <c r="BY5" s="1292"/>
      <c r="BZ5" s="1292"/>
      <c r="CA5" s="1292"/>
      <c r="CB5" s="1292"/>
      <c r="CC5" s="1292"/>
      <c r="CD5" s="1292"/>
      <c r="CE5" s="1292"/>
      <c r="CF5" s="1292"/>
      <c r="CG5" s="1292"/>
      <c r="CH5" s="1292"/>
      <c r="CI5" s="1292"/>
      <c r="CJ5" s="1292"/>
      <c r="CK5" s="1293" t="s">
        <v>567</v>
      </c>
      <c r="CL5" s="1294"/>
      <c r="CM5" s="1295"/>
      <c r="CN5" s="1296"/>
    </row>
    <row r="6" spans="1:98" ht="18" customHeight="1">
      <c r="A6" s="1464"/>
      <c r="B6" s="1465"/>
      <c r="C6" s="1465"/>
      <c r="D6" s="1466"/>
      <c r="E6" s="1569"/>
      <c r="F6" s="1570"/>
      <c r="G6" s="1570"/>
      <c r="H6" s="1570"/>
      <c r="I6" s="1570"/>
      <c r="J6" s="1570"/>
      <c r="K6" s="1570"/>
      <c r="L6" s="1570"/>
      <c r="M6" s="1578" t="s">
        <v>607</v>
      </c>
      <c r="N6" s="1579"/>
      <c r="O6" s="1579"/>
      <c r="P6" s="1579"/>
      <c r="Q6" s="1579"/>
      <c r="R6" s="1579"/>
      <c r="S6" s="1579"/>
      <c r="T6" s="1579"/>
      <c r="U6" s="1579"/>
      <c r="V6" s="1580"/>
      <c r="W6" s="1308" t="s">
        <v>387</v>
      </c>
      <c r="X6" s="1286"/>
      <c r="Y6" s="1286"/>
      <c r="Z6" s="1286"/>
      <c r="AA6" s="1286"/>
      <c r="AB6" s="1286"/>
      <c r="AC6" s="1286" t="s">
        <v>569</v>
      </c>
      <c r="AD6" s="1286"/>
      <c r="AE6" s="1286"/>
      <c r="AF6" s="1286"/>
      <c r="AG6" s="1286"/>
      <c r="AH6" s="1286"/>
      <c r="AI6" s="1286" t="s">
        <v>570</v>
      </c>
      <c r="AJ6" s="1286"/>
      <c r="AK6" s="1286"/>
      <c r="AL6" s="1286"/>
      <c r="AM6" s="1286"/>
      <c r="AN6" s="1286"/>
      <c r="AO6" s="1286" t="s">
        <v>571</v>
      </c>
      <c r="AP6" s="1286"/>
      <c r="AQ6" s="1286"/>
      <c r="AR6" s="1286"/>
      <c r="AS6" s="1286"/>
      <c r="AT6" s="1286"/>
      <c r="AU6" s="1286" t="s">
        <v>572</v>
      </c>
      <c r="AV6" s="1286"/>
      <c r="AW6" s="1286"/>
      <c r="AX6" s="1286"/>
      <c r="AY6" s="1286"/>
      <c r="AZ6" s="1286"/>
      <c r="BA6" s="1286" t="s">
        <v>573</v>
      </c>
      <c r="BB6" s="1286"/>
      <c r="BC6" s="1286"/>
      <c r="BD6" s="1286"/>
      <c r="BE6" s="1286"/>
      <c r="BF6" s="1286"/>
      <c r="BG6" s="1286" t="s">
        <v>574</v>
      </c>
      <c r="BH6" s="1286"/>
      <c r="BI6" s="1286"/>
      <c r="BJ6" s="1286"/>
      <c r="BK6" s="1286"/>
      <c r="BL6" s="1286"/>
      <c r="BM6" s="1286" t="s">
        <v>575</v>
      </c>
      <c r="BN6" s="1286"/>
      <c r="BO6" s="1286"/>
      <c r="BP6" s="1286"/>
      <c r="BQ6" s="1286"/>
      <c r="BR6" s="1286"/>
      <c r="BS6" s="1286" t="s">
        <v>576</v>
      </c>
      <c r="BT6" s="1286"/>
      <c r="BU6" s="1286"/>
      <c r="BV6" s="1286"/>
      <c r="BW6" s="1286"/>
      <c r="BX6" s="1286"/>
      <c r="BY6" s="1286" t="s">
        <v>394</v>
      </c>
      <c r="BZ6" s="1287"/>
      <c r="CA6" s="1287"/>
      <c r="CB6" s="1287"/>
      <c r="CC6" s="1288"/>
      <c r="CD6" s="1286"/>
      <c r="CE6" s="1286" t="s">
        <v>395</v>
      </c>
      <c r="CF6" s="1287"/>
      <c r="CG6" s="1287"/>
      <c r="CH6" s="1287"/>
      <c r="CI6" s="1288"/>
      <c r="CJ6" s="1286"/>
      <c r="CK6" s="1297"/>
      <c r="CL6" s="1298"/>
      <c r="CM6" s="1299"/>
      <c r="CN6" s="1300"/>
    </row>
    <row r="7" spans="1:98" ht="18" customHeight="1" thickBot="1">
      <c r="A7" s="1467"/>
      <c r="B7" s="1468"/>
      <c r="C7" s="1468"/>
      <c r="D7" s="1469"/>
      <c r="E7" s="1571"/>
      <c r="F7" s="1572"/>
      <c r="G7" s="1572"/>
      <c r="H7" s="1572"/>
      <c r="I7" s="1572"/>
      <c r="J7" s="1572"/>
      <c r="K7" s="1572"/>
      <c r="L7" s="1572"/>
      <c r="M7" s="1581" t="s">
        <v>608</v>
      </c>
      <c r="N7" s="1582"/>
      <c r="O7" s="1582"/>
      <c r="P7" s="1582"/>
      <c r="Q7" s="1582"/>
      <c r="R7" s="1582"/>
      <c r="S7" s="1582"/>
      <c r="T7" s="1582"/>
      <c r="U7" s="1582"/>
      <c r="V7" s="1583"/>
      <c r="W7" s="1320" t="s">
        <v>578</v>
      </c>
      <c r="X7" s="1269"/>
      <c r="Y7" s="1269"/>
      <c r="Z7" s="1270"/>
      <c r="AA7" s="1256" t="s">
        <v>579</v>
      </c>
      <c r="AB7" s="1257"/>
      <c r="AC7" s="1268" t="s">
        <v>578</v>
      </c>
      <c r="AD7" s="1269"/>
      <c r="AE7" s="1269"/>
      <c r="AF7" s="1270"/>
      <c r="AG7" s="1256" t="s">
        <v>579</v>
      </c>
      <c r="AH7" s="1257"/>
      <c r="AI7" s="1268" t="s">
        <v>578</v>
      </c>
      <c r="AJ7" s="1269"/>
      <c r="AK7" s="1269"/>
      <c r="AL7" s="1270"/>
      <c r="AM7" s="1256" t="s">
        <v>579</v>
      </c>
      <c r="AN7" s="1257"/>
      <c r="AO7" s="1268" t="s">
        <v>578</v>
      </c>
      <c r="AP7" s="1269"/>
      <c r="AQ7" s="1269"/>
      <c r="AR7" s="1270"/>
      <c r="AS7" s="1256" t="s">
        <v>579</v>
      </c>
      <c r="AT7" s="1257"/>
      <c r="AU7" s="1268" t="s">
        <v>578</v>
      </c>
      <c r="AV7" s="1269"/>
      <c r="AW7" s="1269"/>
      <c r="AX7" s="1270"/>
      <c r="AY7" s="1256" t="s">
        <v>579</v>
      </c>
      <c r="AZ7" s="1257"/>
      <c r="BA7" s="1268" t="s">
        <v>578</v>
      </c>
      <c r="BB7" s="1269"/>
      <c r="BC7" s="1269"/>
      <c r="BD7" s="1270"/>
      <c r="BE7" s="1256" t="s">
        <v>579</v>
      </c>
      <c r="BF7" s="1257"/>
      <c r="BG7" s="1268" t="s">
        <v>578</v>
      </c>
      <c r="BH7" s="1269"/>
      <c r="BI7" s="1269"/>
      <c r="BJ7" s="1270"/>
      <c r="BK7" s="1256" t="s">
        <v>579</v>
      </c>
      <c r="BL7" s="1257"/>
      <c r="BM7" s="1268" t="s">
        <v>578</v>
      </c>
      <c r="BN7" s="1269"/>
      <c r="BO7" s="1269"/>
      <c r="BP7" s="1270"/>
      <c r="BQ7" s="1256" t="s">
        <v>579</v>
      </c>
      <c r="BR7" s="1257"/>
      <c r="BS7" s="1268" t="s">
        <v>578</v>
      </c>
      <c r="BT7" s="1269"/>
      <c r="BU7" s="1269"/>
      <c r="BV7" s="1270"/>
      <c r="BW7" s="1256" t="s">
        <v>579</v>
      </c>
      <c r="BX7" s="1257"/>
      <c r="BY7" s="1268" t="s">
        <v>578</v>
      </c>
      <c r="BZ7" s="1269"/>
      <c r="CA7" s="1269"/>
      <c r="CB7" s="1270"/>
      <c r="CC7" s="1256" t="s">
        <v>579</v>
      </c>
      <c r="CD7" s="1257"/>
      <c r="CE7" s="1269" t="s">
        <v>578</v>
      </c>
      <c r="CF7" s="1269"/>
      <c r="CG7" s="1269"/>
      <c r="CH7" s="1270"/>
      <c r="CI7" s="1256" t="s">
        <v>579</v>
      </c>
      <c r="CJ7" s="1257"/>
      <c r="CK7" s="1301"/>
      <c r="CL7" s="1302"/>
      <c r="CM7" s="1303"/>
      <c r="CN7" s="1304"/>
    </row>
    <row r="8" spans="1:98" ht="12" customHeight="1">
      <c r="A8" s="1258"/>
      <c r="B8" s="1482"/>
      <c r="C8" s="1482"/>
      <c r="D8" s="1564"/>
      <c r="E8" s="1565"/>
      <c r="F8" s="1566"/>
      <c r="G8" s="1566"/>
      <c r="H8" s="1566"/>
      <c r="I8" s="1566"/>
      <c r="J8" s="1566"/>
      <c r="K8" s="1566"/>
      <c r="L8" s="1566"/>
      <c r="M8" s="281"/>
      <c r="N8" s="282"/>
      <c r="O8" s="282"/>
      <c r="P8" s="282"/>
      <c r="Q8" s="282" t="s">
        <v>49</v>
      </c>
      <c r="R8" s="282"/>
      <c r="S8" s="282" t="s">
        <v>486</v>
      </c>
      <c r="T8" s="282"/>
      <c r="U8" s="282" t="s">
        <v>473</v>
      </c>
      <c r="V8" s="283"/>
      <c r="W8" s="1567"/>
      <c r="X8" s="1552"/>
      <c r="Y8" s="1552"/>
      <c r="Z8" s="1553"/>
      <c r="AA8" s="1557"/>
      <c r="AB8" s="1558"/>
      <c r="AC8" s="1551"/>
      <c r="AD8" s="1552"/>
      <c r="AE8" s="1552"/>
      <c r="AF8" s="1553"/>
      <c r="AG8" s="1557"/>
      <c r="AH8" s="1558"/>
      <c r="AI8" s="1551"/>
      <c r="AJ8" s="1552"/>
      <c r="AK8" s="1552"/>
      <c r="AL8" s="1553"/>
      <c r="AM8" s="1557"/>
      <c r="AN8" s="1558"/>
      <c r="AO8" s="1551"/>
      <c r="AP8" s="1552"/>
      <c r="AQ8" s="1552"/>
      <c r="AR8" s="1553"/>
      <c r="AS8" s="1557"/>
      <c r="AT8" s="1558"/>
      <c r="AU8" s="1551"/>
      <c r="AV8" s="1552"/>
      <c r="AW8" s="1552"/>
      <c r="AX8" s="1553"/>
      <c r="AY8" s="1557"/>
      <c r="AZ8" s="1558"/>
      <c r="BA8" s="1551"/>
      <c r="BB8" s="1552"/>
      <c r="BC8" s="1552"/>
      <c r="BD8" s="1553"/>
      <c r="BE8" s="1557"/>
      <c r="BF8" s="1558"/>
      <c r="BG8" s="1551"/>
      <c r="BH8" s="1552"/>
      <c r="BI8" s="1552"/>
      <c r="BJ8" s="1553"/>
      <c r="BK8" s="1557"/>
      <c r="BL8" s="1558"/>
      <c r="BM8" s="1551"/>
      <c r="BN8" s="1552"/>
      <c r="BO8" s="1552"/>
      <c r="BP8" s="1553"/>
      <c r="BQ8" s="1557"/>
      <c r="BR8" s="1558"/>
      <c r="BS8" s="1551"/>
      <c r="BT8" s="1552"/>
      <c r="BU8" s="1552"/>
      <c r="BV8" s="1553"/>
      <c r="BW8" s="1557"/>
      <c r="BX8" s="1558"/>
      <c r="BY8" s="1551"/>
      <c r="BZ8" s="1552"/>
      <c r="CA8" s="1552"/>
      <c r="CB8" s="1553"/>
      <c r="CC8" s="1557"/>
      <c r="CD8" s="1558"/>
      <c r="CE8" s="1552"/>
      <c r="CF8" s="1552"/>
      <c r="CG8" s="1552"/>
      <c r="CH8" s="1553"/>
      <c r="CI8" s="1557"/>
      <c r="CJ8" s="1561"/>
      <c r="CK8" s="1247"/>
      <c r="CL8" s="1563"/>
      <c r="CM8" s="1248"/>
      <c r="CN8" s="1249"/>
      <c r="CO8" s="249"/>
      <c r="CP8" s="249"/>
      <c r="CQ8" s="249"/>
      <c r="CR8" s="249"/>
      <c r="CS8" s="249"/>
      <c r="CT8" s="249"/>
    </row>
    <row r="9" spans="1:98" ht="12" customHeight="1">
      <c r="A9" s="1214"/>
      <c r="B9" s="1357"/>
      <c r="C9" s="1357"/>
      <c r="D9" s="1358"/>
      <c r="E9" s="1547"/>
      <c r="F9" s="1548"/>
      <c r="G9" s="1548"/>
      <c r="H9" s="1548"/>
      <c r="I9" s="1548"/>
      <c r="J9" s="1548"/>
      <c r="K9" s="1548"/>
      <c r="L9" s="1548"/>
      <c r="M9" s="284" t="s">
        <v>609</v>
      </c>
      <c r="N9" s="1573"/>
      <c r="O9" s="1574"/>
      <c r="P9" s="285"/>
      <c r="Q9" s="285" t="s">
        <v>49</v>
      </c>
      <c r="R9" s="285"/>
      <c r="S9" s="285" t="s">
        <v>283</v>
      </c>
      <c r="T9" s="285"/>
      <c r="U9" s="285" t="s">
        <v>473</v>
      </c>
      <c r="V9" s="286" t="s">
        <v>610</v>
      </c>
      <c r="W9" s="1568"/>
      <c r="X9" s="1555"/>
      <c r="Y9" s="1555"/>
      <c r="Z9" s="1556"/>
      <c r="AA9" s="1559"/>
      <c r="AB9" s="1560"/>
      <c r="AC9" s="1554"/>
      <c r="AD9" s="1555"/>
      <c r="AE9" s="1555"/>
      <c r="AF9" s="1556"/>
      <c r="AG9" s="1559"/>
      <c r="AH9" s="1560"/>
      <c r="AI9" s="1554"/>
      <c r="AJ9" s="1555"/>
      <c r="AK9" s="1555"/>
      <c r="AL9" s="1556"/>
      <c r="AM9" s="1559"/>
      <c r="AN9" s="1560"/>
      <c r="AO9" s="1554"/>
      <c r="AP9" s="1555"/>
      <c r="AQ9" s="1555"/>
      <c r="AR9" s="1556"/>
      <c r="AS9" s="1559"/>
      <c r="AT9" s="1560"/>
      <c r="AU9" s="1554"/>
      <c r="AV9" s="1555"/>
      <c r="AW9" s="1555"/>
      <c r="AX9" s="1556"/>
      <c r="AY9" s="1559"/>
      <c r="AZ9" s="1560"/>
      <c r="BA9" s="1554"/>
      <c r="BB9" s="1555"/>
      <c r="BC9" s="1555"/>
      <c r="BD9" s="1556"/>
      <c r="BE9" s="1559"/>
      <c r="BF9" s="1560"/>
      <c r="BG9" s="1554"/>
      <c r="BH9" s="1555"/>
      <c r="BI9" s="1555"/>
      <c r="BJ9" s="1556"/>
      <c r="BK9" s="1559"/>
      <c r="BL9" s="1560"/>
      <c r="BM9" s="1554"/>
      <c r="BN9" s="1555"/>
      <c r="BO9" s="1555"/>
      <c r="BP9" s="1556"/>
      <c r="BQ9" s="1559"/>
      <c r="BR9" s="1560"/>
      <c r="BS9" s="1554"/>
      <c r="BT9" s="1555"/>
      <c r="BU9" s="1555"/>
      <c r="BV9" s="1556"/>
      <c r="BW9" s="1559"/>
      <c r="BX9" s="1560"/>
      <c r="BY9" s="1554"/>
      <c r="BZ9" s="1555"/>
      <c r="CA9" s="1555"/>
      <c r="CB9" s="1556"/>
      <c r="CC9" s="1559"/>
      <c r="CD9" s="1560"/>
      <c r="CE9" s="1555"/>
      <c r="CF9" s="1555"/>
      <c r="CG9" s="1555"/>
      <c r="CH9" s="1556"/>
      <c r="CI9" s="1559"/>
      <c r="CJ9" s="1562"/>
      <c r="CK9" s="1250"/>
      <c r="CL9" s="1251"/>
      <c r="CM9" s="1251"/>
      <c r="CN9" s="1252"/>
      <c r="CO9" s="249"/>
      <c r="CP9" s="249"/>
      <c r="CQ9" s="249"/>
      <c r="CR9" s="249"/>
      <c r="CS9" s="249"/>
      <c r="CT9" s="249"/>
    </row>
    <row r="10" spans="1:98" ht="12" customHeight="1">
      <c r="A10" s="1225"/>
      <c r="B10" s="1382"/>
      <c r="C10" s="1382"/>
      <c r="D10" s="1383"/>
      <c r="E10" s="1539"/>
      <c r="F10" s="1540"/>
      <c r="G10" s="1540"/>
      <c r="H10" s="1540"/>
      <c r="I10" s="1540"/>
      <c r="J10" s="1540"/>
      <c r="K10" s="1540"/>
      <c r="L10" s="1540"/>
      <c r="M10" s="287"/>
      <c r="N10" s="288"/>
      <c r="O10" s="288"/>
      <c r="P10" s="288"/>
      <c r="Q10" s="288" t="s">
        <v>49</v>
      </c>
      <c r="R10" s="288"/>
      <c r="S10" s="288" t="s">
        <v>486</v>
      </c>
      <c r="T10" s="288"/>
      <c r="U10" s="288" t="s">
        <v>473</v>
      </c>
      <c r="V10" s="289"/>
      <c r="W10" s="1543"/>
      <c r="X10" s="1528"/>
      <c r="Y10" s="1528"/>
      <c r="Z10" s="1529"/>
      <c r="AA10" s="1533"/>
      <c r="AB10" s="1534"/>
      <c r="AC10" s="1527"/>
      <c r="AD10" s="1528"/>
      <c r="AE10" s="1528"/>
      <c r="AF10" s="1529"/>
      <c r="AG10" s="1533"/>
      <c r="AH10" s="1534"/>
      <c r="AI10" s="1527"/>
      <c r="AJ10" s="1528"/>
      <c r="AK10" s="1528"/>
      <c r="AL10" s="1529"/>
      <c r="AM10" s="1533"/>
      <c r="AN10" s="1534"/>
      <c r="AO10" s="1527"/>
      <c r="AP10" s="1528"/>
      <c r="AQ10" s="1528"/>
      <c r="AR10" s="1529"/>
      <c r="AS10" s="1533"/>
      <c r="AT10" s="1534"/>
      <c r="AU10" s="1527"/>
      <c r="AV10" s="1528"/>
      <c r="AW10" s="1528"/>
      <c r="AX10" s="1529"/>
      <c r="AY10" s="1533"/>
      <c r="AZ10" s="1534"/>
      <c r="BA10" s="1527"/>
      <c r="BB10" s="1528"/>
      <c r="BC10" s="1528"/>
      <c r="BD10" s="1529"/>
      <c r="BE10" s="1533"/>
      <c r="BF10" s="1534"/>
      <c r="BG10" s="1527"/>
      <c r="BH10" s="1528"/>
      <c r="BI10" s="1528"/>
      <c r="BJ10" s="1529"/>
      <c r="BK10" s="1533"/>
      <c r="BL10" s="1534"/>
      <c r="BM10" s="1527"/>
      <c r="BN10" s="1528"/>
      <c r="BO10" s="1528"/>
      <c r="BP10" s="1529"/>
      <c r="BQ10" s="1533"/>
      <c r="BR10" s="1534"/>
      <c r="BS10" s="1527"/>
      <c r="BT10" s="1528"/>
      <c r="BU10" s="1528"/>
      <c r="BV10" s="1529"/>
      <c r="BW10" s="1533"/>
      <c r="BX10" s="1534"/>
      <c r="BY10" s="1527"/>
      <c r="BZ10" s="1528"/>
      <c r="CA10" s="1528"/>
      <c r="CB10" s="1529"/>
      <c r="CC10" s="1533"/>
      <c r="CD10" s="1534"/>
      <c r="CE10" s="1528"/>
      <c r="CF10" s="1528"/>
      <c r="CG10" s="1528"/>
      <c r="CH10" s="1529"/>
      <c r="CI10" s="1533"/>
      <c r="CJ10" s="1537"/>
      <c r="CK10" s="1250"/>
      <c r="CL10" s="1251"/>
      <c r="CM10" s="1251"/>
      <c r="CN10" s="1252"/>
      <c r="CO10" s="249"/>
      <c r="CP10" s="249"/>
      <c r="CQ10" s="249"/>
      <c r="CR10" s="249"/>
      <c r="CS10" s="249"/>
      <c r="CT10" s="249"/>
    </row>
    <row r="11" spans="1:98" ht="12" customHeight="1">
      <c r="A11" s="1228"/>
      <c r="B11" s="1385"/>
      <c r="C11" s="1385"/>
      <c r="D11" s="1386"/>
      <c r="E11" s="1547"/>
      <c r="F11" s="1548"/>
      <c r="G11" s="1548"/>
      <c r="H11" s="1548"/>
      <c r="I11" s="1548"/>
      <c r="J11" s="1548"/>
      <c r="K11" s="1548"/>
      <c r="L11" s="1548"/>
      <c r="M11" s="290" t="s">
        <v>609</v>
      </c>
      <c r="N11" s="1549"/>
      <c r="O11" s="1550"/>
      <c r="P11" s="291"/>
      <c r="Q11" s="291" t="s">
        <v>49</v>
      </c>
      <c r="R11" s="291"/>
      <c r="S11" s="291" t="s">
        <v>283</v>
      </c>
      <c r="T11" s="291"/>
      <c r="U11" s="291" t="s">
        <v>473</v>
      </c>
      <c r="V11" s="292" t="s">
        <v>610</v>
      </c>
      <c r="W11" s="1544"/>
      <c r="X11" s="1531"/>
      <c r="Y11" s="1531"/>
      <c r="Z11" s="1532"/>
      <c r="AA11" s="1535"/>
      <c r="AB11" s="1536"/>
      <c r="AC11" s="1530"/>
      <c r="AD11" s="1531"/>
      <c r="AE11" s="1531"/>
      <c r="AF11" s="1532"/>
      <c r="AG11" s="1535"/>
      <c r="AH11" s="1536"/>
      <c r="AI11" s="1530"/>
      <c r="AJ11" s="1531"/>
      <c r="AK11" s="1531"/>
      <c r="AL11" s="1532"/>
      <c r="AM11" s="1535"/>
      <c r="AN11" s="1536"/>
      <c r="AO11" s="1530"/>
      <c r="AP11" s="1531"/>
      <c r="AQ11" s="1531"/>
      <c r="AR11" s="1532"/>
      <c r="AS11" s="1535"/>
      <c r="AT11" s="1536"/>
      <c r="AU11" s="1530"/>
      <c r="AV11" s="1531"/>
      <c r="AW11" s="1531"/>
      <c r="AX11" s="1532"/>
      <c r="AY11" s="1535"/>
      <c r="AZ11" s="1536"/>
      <c r="BA11" s="1530"/>
      <c r="BB11" s="1531"/>
      <c r="BC11" s="1531"/>
      <c r="BD11" s="1532"/>
      <c r="BE11" s="1535"/>
      <c r="BF11" s="1536"/>
      <c r="BG11" s="1530"/>
      <c r="BH11" s="1531"/>
      <c r="BI11" s="1531"/>
      <c r="BJ11" s="1532"/>
      <c r="BK11" s="1535"/>
      <c r="BL11" s="1536"/>
      <c r="BM11" s="1530"/>
      <c r="BN11" s="1531"/>
      <c r="BO11" s="1531"/>
      <c r="BP11" s="1532"/>
      <c r="BQ11" s="1535"/>
      <c r="BR11" s="1536"/>
      <c r="BS11" s="1530"/>
      <c r="BT11" s="1531"/>
      <c r="BU11" s="1531"/>
      <c r="BV11" s="1532"/>
      <c r="BW11" s="1535"/>
      <c r="BX11" s="1536"/>
      <c r="BY11" s="1530"/>
      <c r="BZ11" s="1531"/>
      <c r="CA11" s="1531"/>
      <c r="CB11" s="1532"/>
      <c r="CC11" s="1535"/>
      <c r="CD11" s="1536"/>
      <c r="CE11" s="1531"/>
      <c r="CF11" s="1531"/>
      <c r="CG11" s="1531"/>
      <c r="CH11" s="1532"/>
      <c r="CI11" s="1535"/>
      <c r="CJ11" s="1538"/>
      <c r="CK11" s="1250"/>
      <c r="CL11" s="1251"/>
      <c r="CM11" s="1251"/>
      <c r="CN11" s="1252"/>
      <c r="CO11" s="249"/>
      <c r="CP11" s="249"/>
      <c r="CQ11" s="249"/>
      <c r="CR11" s="249"/>
      <c r="CS11" s="249"/>
      <c r="CT11" s="249"/>
    </row>
    <row r="12" spans="1:98" ht="12" customHeight="1">
      <c r="A12" s="1225"/>
      <c r="B12" s="1382"/>
      <c r="C12" s="1382"/>
      <c r="D12" s="1383"/>
      <c r="E12" s="1539"/>
      <c r="F12" s="1540"/>
      <c r="G12" s="1540"/>
      <c r="H12" s="1540"/>
      <c r="I12" s="1540"/>
      <c r="J12" s="1540"/>
      <c r="K12" s="1540"/>
      <c r="L12" s="1540"/>
      <c r="M12" s="287"/>
      <c r="N12" s="288"/>
      <c r="O12" s="288"/>
      <c r="P12" s="288"/>
      <c r="Q12" s="288" t="s">
        <v>49</v>
      </c>
      <c r="R12" s="288"/>
      <c r="S12" s="288" t="s">
        <v>486</v>
      </c>
      <c r="T12" s="288"/>
      <c r="U12" s="288" t="s">
        <v>473</v>
      </c>
      <c r="V12" s="289"/>
      <c r="W12" s="1543"/>
      <c r="X12" s="1528"/>
      <c r="Y12" s="1528"/>
      <c r="Z12" s="1529"/>
      <c r="AA12" s="1533"/>
      <c r="AB12" s="1534"/>
      <c r="AC12" s="1527"/>
      <c r="AD12" s="1528"/>
      <c r="AE12" s="1528"/>
      <c r="AF12" s="1529"/>
      <c r="AG12" s="1533"/>
      <c r="AH12" s="1534"/>
      <c r="AI12" s="1527"/>
      <c r="AJ12" s="1528"/>
      <c r="AK12" s="1528"/>
      <c r="AL12" s="1529"/>
      <c r="AM12" s="1533"/>
      <c r="AN12" s="1534"/>
      <c r="AO12" s="1527"/>
      <c r="AP12" s="1528"/>
      <c r="AQ12" s="1528"/>
      <c r="AR12" s="1529"/>
      <c r="AS12" s="1533"/>
      <c r="AT12" s="1534"/>
      <c r="AU12" s="1527"/>
      <c r="AV12" s="1528"/>
      <c r="AW12" s="1528"/>
      <c r="AX12" s="1529"/>
      <c r="AY12" s="1533"/>
      <c r="AZ12" s="1534"/>
      <c r="BA12" s="1527"/>
      <c r="BB12" s="1528"/>
      <c r="BC12" s="1528"/>
      <c r="BD12" s="1529"/>
      <c r="BE12" s="1533"/>
      <c r="BF12" s="1534"/>
      <c r="BG12" s="1527"/>
      <c r="BH12" s="1528"/>
      <c r="BI12" s="1528"/>
      <c r="BJ12" s="1529"/>
      <c r="BK12" s="1533"/>
      <c r="BL12" s="1534"/>
      <c r="BM12" s="1527"/>
      <c r="BN12" s="1528"/>
      <c r="BO12" s="1528"/>
      <c r="BP12" s="1529"/>
      <c r="BQ12" s="1533"/>
      <c r="BR12" s="1534"/>
      <c r="BS12" s="1527"/>
      <c r="BT12" s="1528"/>
      <c r="BU12" s="1528"/>
      <c r="BV12" s="1529"/>
      <c r="BW12" s="1533"/>
      <c r="BX12" s="1534"/>
      <c r="BY12" s="1527"/>
      <c r="BZ12" s="1528"/>
      <c r="CA12" s="1528"/>
      <c r="CB12" s="1529"/>
      <c r="CC12" s="1533"/>
      <c r="CD12" s="1534"/>
      <c r="CE12" s="1528"/>
      <c r="CF12" s="1528"/>
      <c r="CG12" s="1528"/>
      <c r="CH12" s="1529"/>
      <c r="CI12" s="1533"/>
      <c r="CJ12" s="1537"/>
      <c r="CK12" s="1250"/>
      <c r="CL12" s="1251"/>
      <c r="CM12" s="1251"/>
      <c r="CN12" s="1252"/>
      <c r="CO12" s="249"/>
      <c r="CP12" s="249"/>
      <c r="CQ12" s="249"/>
      <c r="CR12" s="249"/>
      <c r="CS12" s="249"/>
      <c r="CT12" s="249"/>
    </row>
    <row r="13" spans="1:98" ht="12" customHeight="1">
      <c r="A13" s="1228"/>
      <c r="B13" s="1385"/>
      <c r="C13" s="1385"/>
      <c r="D13" s="1386"/>
      <c r="E13" s="1547"/>
      <c r="F13" s="1548"/>
      <c r="G13" s="1548"/>
      <c r="H13" s="1548"/>
      <c r="I13" s="1548"/>
      <c r="J13" s="1548"/>
      <c r="K13" s="1548"/>
      <c r="L13" s="1548"/>
      <c r="M13" s="290" t="s">
        <v>609</v>
      </c>
      <c r="N13" s="1549"/>
      <c r="O13" s="1550"/>
      <c r="P13" s="291"/>
      <c r="Q13" s="291" t="s">
        <v>49</v>
      </c>
      <c r="R13" s="291"/>
      <c r="S13" s="291" t="s">
        <v>283</v>
      </c>
      <c r="T13" s="291"/>
      <c r="U13" s="291" t="s">
        <v>473</v>
      </c>
      <c r="V13" s="292" t="s">
        <v>610</v>
      </c>
      <c r="W13" s="1544"/>
      <c r="X13" s="1531"/>
      <c r="Y13" s="1531"/>
      <c r="Z13" s="1532"/>
      <c r="AA13" s="1535"/>
      <c r="AB13" s="1536"/>
      <c r="AC13" s="1530"/>
      <c r="AD13" s="1531"/>
      <c r="AE13" s="1531"/>
      <c r="AF13" s="1532"/>
      <c r="AG13" s="1535"/>
      <c r="AH13" s="1536"/>
      <c r="AI13" s="1530"/>
      <c r="AJ13" s="1531"/>
      <c r="AK13" s="1531"/>
      <c r="AL13" s="1532"/>
      <c r="AM13" s="1535"/>
      <c r="AN13" s="1536"/>
      <c r="AO13" s="1530"/>
      <c r="AP13" s="1531"/>
      <c r="AQ13" s="1531"/>
      <c r="AR13" s="1532"/>
      <c r="AS13" s="1535"/>
      <c r="AT13" s="1536"/>
      <c r="AU13" s="1530"/>
      <c r="AV13" s="1531"/>
      <c r="AW13" s="1531"/>
      <c r="AX13" s="1532"/>
      <c r="AY13" s="1535"/>
      <c r="AZ13" s="1536"/>
      <c r="BA13" s="1530"/>
      <c r="BB13" s="1531"/>
      <c r="BC13" s="1531"/>
      <c r="BD13" s="1532"/>
      <c r="BE13" s="1535"/>
      <c r="BF13" s="1536"/>
      <c r="BG13" s="1530"/>
      <c r="BH13" s="1531"/>
      <c r="BI13" s="1531"/>
      <c r="BJ13" s="1532"/>
      <c r="BK13" s="1535"/>
      <c r="BL13" s="1536"/>
      <c r="BM13" s="1530"/>
      <c r="BN13" s="1531"/>
      <c r="BO13" s="1531"/>
      <c r="BP13" s="1532"/>
      <c r="BQ13" s="1535"/>
      <c r="BR13" s="1536"/>
      <c r="BS13" s="1530"/>
      <c r="BT13" s="1531"/>
      <c r="BU13" s="1531"/>
      <c r="BV13" s="1532"/>
      <c r="BW13" s="1535"/>
      <c r="BX13" s="1536"/>
      <c r="BY13" s="1530"/>
      <c r="BZ13" s="1531"/>
      <c r="CA13" s="1531"/>
      <c r="CB13" s="1532"/>
      <c r="CC13" s="1535"/>
      <c r="CD13" s="1536"/>
      <c r="CE13" s="1531"/>
      <c r="CF13" s="1531"/>
      <c r="CG13" s="1531"/>
      <c r="CH13" s="1532"/>
      <c r="CI13" s="1535"/>
      <c r="CJ13" s="1538"/>
      <c r="CK13" s="1250"/>
      <c r="CL13" s="1251"/>
      <c r="CM13" s="1251"/>
      <c r="CN13" s="1252"/>
      <c r="CO13" s="249"/>
      <c r="CP13" s="249"/>
      <c r="CQ13" s="249"/>
      <c r="CR13" s="249"/>
      <c r="CS13" s="249"/>
      <c r="CT13" s="249"/>
    </row>
    <row r="14" spans="1:98" ht="12" customHeight="1">
      <c r="A14" s="1225"/>
      <c r="B14" s="1382"/>
      <c r="C14" s="1382"/>
      <c r="D14" s="1383"/>
      <c r="E14" s="1539"/>
      <c r="F14" s="1540"/>
      <c r="G14" s="1540"/>
      <c r="H14" s="1540"/>
      <c r="I14" s="1540"/>
      <c r="J14" s="1540"/>
      <c r="K14" s="1540"/>
      <c r="L14" s="1540"/>
      <c r="M14" s="287"/>
      <c r="N14" s="288"/>
      <c r="O14" s="288"/>
      <c r="P14" s="288"/>
      <c r="Q14" s="288" t="s">
        <v>49</v>
      </c>
      <c r="R14" s="288"/>
      <c r="S14" s="288" t="s">
        <v>486</v>
      </c>
      <c r="T14" s="288"/>
      <c r="U14" s="288" t="s">
        <v>473</v>
      </c>
      <c r="V14" s="289"/>
      <c r="W14" s="1543"/>
      <c r="X14" s="1528"/>
      <c r="Y14" s="1528"/>
      <c r="Z14" s="1529"/>
      <c r="AA14" s="1533"/>
      <c r="AB14" s="1534"/>
      <c r="AC14" s="1527"/>
      <c r="AD14" s="1528"/>
      <c r="AE14" s="1528"/>
      <c r="AF14" s="1529"/>
      <c r="AG14" s="1533"/>
      <c r="AH14" s="1534"/>
      <c r="AI14" s="1527"/>
      <c r="AJ14" s="1528"/>
      <c r="AK14" s="1528"/>
      <c r="AL14" s="1529"/>
      <c r="AM14" s="1533"/>
      <c r="AN14" s="1534"/>
      <c r="AO14" s="1527"/>
      <c r="AP14" s="1528"/>
      <c r="AQ14" s="1528"/>
      <c r="AR14" s="1529"/>
      <c r="AS14" s="1533"/>
      <c r="AT14" s="1534"/>
      <c r="AU14" s="1527"/>
      <c r="AV14" s="1528"/>
      <c r="AW14" s="1528"/>
      <c r="AX14" s="1529"/>
      <c r="AY14" s="1533"/>
      <c r="AZ14" s="1534"/>
      <c r="BA14" s="1527"/>
      <c r="BB14" s="1528"/>
      <c r="BC14" s="1528"/>
      <c r="BD14" s="1529"/>
      <c r="BE14" s="1533"/>
      <c r="BF14" s="1534"/>
      <c r="BG14" s="1527"/>
      <c r="BH14" s="1528"/>
      <c r="BI14" s="1528"/>
      <c r="BJ14" s="1529"/>
      <c r="BK14" s="1533"/>
      <c r="BL14" s="1534"/>
      <c r="BM14" s="1527"/>
      <c r="BN14" s="1528"/>
      <c r="BO14" s="1528"/>
      <c r="BP14" s="1529"/>
      <c r="BQ14" s="1533"/>
      <c r="BR14" s="1534"/>
      <c r="BS14" s="1527"/>
      <c r="BT14" s="1528"/>
      <c r="BU14" s="1528"/>
      <c r="BV14" s="1529"/>
      <c r="BW14" s="1533"/>
      <c r="BX14" s="1534"/>
      <c r="BY14" s="1527"/>
      <c r="BZ14" s="1528"/>
      <c r="CA14" s="1528"/>
      <c r="CB14" s="1529"/>
      <c r="CC14" s="1533"/>
      <c r="CD14" s="1534"/>
      <c r="CE14" s="1528"/>
      <c r="CF14" s="1528"/>
      <c r="CG14" s="1528"/>
      <c r="CH14" s="1529"/>
      <c r="CI14" s="1533"/>
      <c r="CJ14" s="1537"/>
      <c r="CK14" s="1250"/>
      <c r="CL14" s="1251"/>
      <c r="CM14" s="1251"/>
      <c r="CN14" s="1252"/>
      <c r="CO14" s="249"/>
      <c r="CP14" s="249"/>
      <c r="CQ14" s="249"/>
      <c r="CR14" s="249"/>
      <c r="CS14" s="249"/>
      <c r="CT14" s="249"/>
    </row>
    <row r="15" spans="1:98" ht="12" customHeight="1">
      <c r="A15" s="1228"/>
      <c r="B15" s="1385"/>
      <c r="C15" s="1385"/>
      <c r="D15" s="1386"/>
      <c r="E15" s="1547"/>
      <c r="F15" s="1548"/>
      <c r="G15" s="1548"/>
      <c r="H15" s="1548"/>
      <c r="I15" s="1548"/>
      <c r="J15" s="1548"/>
      <c r="K15" s="1548"/>
      <c r="L15" s="1548"/>
      <c r="M15" s="290" t="s">
        <v>609</v>
      </c>
      <c r="N15" s="1549"/>
      <c r="O15" s="1550"/>
      <c r="P15" s="291"/>
      <c r="Q15" s="291" t="s">
        <v>49</v>
      </c>
      <c r="R15" s="291"/>
      <c r="S15" s="291" t="s">
        <v>283</v>
      </c>
      <c r="T15" s="291"/>
      <c r="U15" s="291" t="s">
        <v>473</v>
      </c>
      <c r="V15" s="292" t="s">
        <v>610</v>
      </c>
      <c r="W15" s="1544"/>
      <c r="X15" s="1531"/>
      <c r="Y15" s="1531"/>
      <c r="Z15" s="1532"/>
      <c r="AA15" s="1535"/>
      <c r="AB15" s="1536"/>
      <c r="AC15" s="1530"/>
      <c r="AD15" s="1531"/>
      <c r="AE15" s="1531"/>
      <c r="AF15" s="1532"/>
      <c r="AG15" s="1535"/>
      <c r="AH15" s="1536"/>
      <c r="AI15" s="1530"/>
      <c r="AJ15" s="1531"/>
      <c r="AK15" s="1531"/>
      <c r="AL15" s="1532"/>
      <c r="AM15" s="1535"/>
      <c r="AN15" s="1536"/>
      <c r="AO15" s="1530"/>
      <c r="AP15" s="1531"/>
      <c r="AQ15" s="1531"/>
      <c r="AR15" s="1532"/>
      <c r="AS15" s="1535"/>
      <c r="AT15" s="1536"/>
      <c r="AU15" s="1530"/>
      <c r="AV15" s="1531"/>
      <c r="AW15" s="1531"/>
      <c r="AX15" s="1532"/>
      <c r="AY15" s="1535"/>
      <c r="AZ15" s="1536"/>
      <c r="BA15" s="1530"/>
      <c r="BB15" s="1531"/>
      <c r="BC15" s="1531"/>
      <c r="BD15" s="1532"/>
      <c r="BE15" s="1535"/>
      <c r="BF15" s="1536"/>
      <c r="BG15" s="1530"/>
      <c r="BH15" s="1531"/>
      <c r="BI15" s="1531"/>
      <c r="BJ15" s="1532"/>
      <c r="BK15" s="1535"/>
      <c r="BL15" s="1536"/>
      <c r="BM15" s="1530"/>
      <c r="BN15" s="1531"/>
      <c r="BO15" s="1531"/>
      <c r="BP15" s="1532"/>
      <c r="BQ15" s="1535"/>
      <c r="BR15" s="1536"/>
      <c r="BS15" s="1530"/>
      <c r="BT15" s="1531"/>
      <c r="BU15" s="1531"/>
      <c r="BV15" s="1532"/>
      <c r="BW15" s="1535"/>
      <c r="BX15" s="1536"/>
      <c r="BY15" s="1530"/>
      <c r="BZ15" s="1531"/>
      <c r="CA15" s="1531"/>
      <c r="CB15" s="1532"/>
      <c r="CC15" s="1535"/>
      <c r="CD15" s="1536"/>
      <c r="CE15" s="1531"/>
      <c r="CF15" s="1531"/>
      <c r="CG15" s="1531"/>
      <c r="CH15" s="1532"/>
      <c r="CI15" s="1535"/>
      <c r="CJ15" s="1538"/>
      <c r="CK15" s="1250"/>
      <c r="CL15" s="1251"/>
      <c r="CM15" s="1251"/>
      <c r="CN15" s="1252"/>
      <c r="CO15" s="249"/>
      <c r="CP15" s="249"/>
      <c r="CQ15" s="249"/>
      <c r="CR15" s="249"/>
      <c r="CS15" s="249"/>
      <c r="CT15" s="249"/>
    </row>
    <row r="16" spans="1:98" ht="12" customHeight="1">
      <c r="A16" s="1225"/>
      <c r="B16" s="1382"/>
      <c r="C16" s="1382"/>
      <c r="D16" s="1383"/>
      <c r="E16" s="1539"/>
      <c r="F16" s="1540"/>
      <c r="G16" s="1540"/>
      <c r="H16" s="1540"/>
      <c r="I16" s="1540"/>
      <c r="J16" s="1540"/>
      <c r="K16" s="1540"/>
      <c r="L16" s="1540"/>
      <c r="M16" s="287"/>
      <c r="N16" s="288"/>
      <c r="O16" s="288"/>
      <c r="P16" s="288"/>
      <c r="Q16" s="288" t="s">
        <v>49</v>
      </c>
      <c r="R16" s="288"/>
      <c r="S16" s="288" t="s">
        <v>486</v>
      </c>
      <c r="T16" s="288"/>
      <c r="U16" s="288" t="s">
        <v>473</v>
      </c>
      <c r="V16" s="289"/>
      <c r="W16" s="1543"/>
      <c r="X16" s="1528"/>
      <c r="Y16" s="1528"/>
      <c r="Z16" s="1529"/>
      <c r="AA16" s="1533"/>
      <c r="AB16" s="1534"/>
      <c r="AC16" s="1527"/>
      <c r="AD16" s="1528"/>
      <c r="AE16" s="1528"/>
      <c r="AF16" s="1529"/>
      <c r="AG16" s="1533"/>
      <c r="AH16" s="1534"/>
      <c r="AI16" s="1527"/>
      <c r="AJ16" s="1528"/>
      <c r="AK16" s="1528"/>
      <c r="AL16" s="1529"/>
      <c r="AM16" s="1533"/>
      <c r="AN16" s="1534"/>
      <c r="AO16" s="1527"/>
      <c r="AP16" s="1528"/>
      <c r="AQ16" s="1528"/>
      <c r="AR16" s="1529"/>
      <c r="AS16" s="1533"/>
      <c r="AT16" s="1534"/>
      <c r="AU16" s="1527"/>
      <c r="AV16" s="1528"/>
      <c r="AW16" s="1528"/>
      <c r="AX16" s="1529"/>
      <c r="AY16" s="1533"/>
      <c r="AZ16" s="1534"/>
      <c r="BA16" s="1527"/>
      <c r="BB16" s="1528"/>
      <c r="BC16" s="1528"/>
      <c r="BD16" s="1529"/>
      <c r="BE16" s="1533"/>
      <c r="BF16" s="1534"/>
      <c r="BG16" s="1527"/>
      <c r="BH16" s="1528"/>
      <c r="BI16" s="1528"/>
      <c r="BJ16" s="1529"/>
      <c r="BK16" s="1533"/>
      <c r="BL16" s="1534"/>
      <c r="BM16" s="1527"/>
      <c r="BN16" s="1528"/>
      <c r="BO16" s="1528"/>
      <c r="BP16" s="1529"/>
      <c r="BQ16" s="1533"/>
      <c r="BR16" s="1534"/>
      <c r="BS16" s="1527"/>
      <c r="BT16" s="1528"/>
      <c r="BU16" s="1528"/>
      <c r="BV16" s="1529"/>
      <c r="BW16" s="1533"/>
      <c r="BX16" s="1534"/>
      <c r="BY16" s="1527"/>
      <c r="BZ16" s="1528"/>
      <c r="CA16" s="1528"/>
      <c r="CB16" s="1529"/>
      <c r="CC16" s="1533"/>
      <c r="CD16" s="1534"/>
      <c r="CE16" s="1528"/>
      <c r="CF16" s="1528"/>
      <c r="CG16" s="1528"/>
      <c r="CH16" s="1529"/>
      <c r="CI16" s="1533"/>
      <c r="CJ16" s="1537"/>
      <c r="CK16" s="1250"/>
      <c r="CL16" s="1251"/>
      <c r="CM16" s="1251"/>
      <c r="CN16" s="1252"/>
      <c r="CO16" s="249"/>
      <c r="CP16" s="249"/>
      <c r="CQ16" s="249"/>
      <c r="CR16" s="249"/>
      <c r="CS16" s="249"/>
      <c r="CT16" s="249"/>
    </row>
    <row r="17" spans="1:98" ht="12" customHeight="1">
      <c r="A17" s="1228"/>
      <c r="B17" s="1385"/>
      <c r="C17" s="1385"/>
      <c r="D17" s="1386"/>
      <c r="E17" s="1547"/>
      <c r="F17" s="1548"/>
      <c r="G17" s="1548"/>
      <c r="H17" s="1548"/>
      <c r="I17" s="1548"/>
      <c r="J17" s="1548"/>
      <c r="K17" s="1548"/>
      <c r="L17" s="1548"/>
      <c r="M17" s="290" t="s">
        <v>609</v>
      </c>
      <c r="N17" s="1549"/>
      <c r="O17" s="1550"/>
      <c r="P17" s="291"/>
      <c r="Q17" s="291" t="s">
        <v>49</v>
      </c>
      <c r="R17" s="291"/>
      <c r="S17" s="291" t="s">
        <v>283</v>
      </c>
      <c r="T17" s="291"/>
      <c r="U17" s="291" t="s">
        <v>473</v>
      </c>
      <c r="V17" s="292" t="s">
        <v>610</v>
      </c>
      <c r="W17" s="1544"/>
      <c r="X17" s="1531"/>
      <c r="Y17" s="1531"/>
      <c r="Z17" s="1532"/>
      <c r="AA17" s="1535"/>
      <c r="AB17" s="1536"/>
      <c r="AC17" s="1530"/>
      <c r="AD17" s="1531"/>
      <c r="AE17" s="1531"/>
      <c r="AF17" s="1532"/>
      <c r="AG17" s="1535"/>
      <c r="AH17" s="1536"/>
      <c r="AI17" s="1530"/>
      <c r="AJ17" s="1531"/>
      <c r="AK17" s="1531"/>
      <c r="AL17" s="1532"/>
      <c r="AM17" s="1535"/>
      <c r="AN17" s="1536"/>
      <c r="AO17" s="1530"/>
      <c r="AP17" s="1531"/>
      <c r="AQ17" s="1531"/>
      <c r="AR17" s="1532"/>
      <c r="AS17" s="1535"/>
      <c r="AT17" s="1536"/>
      <c r="AU17" s="1530"/>
      <c r="AV17" s="1531"/>
      <c r="AW17" s="1531"/>
      <c r="AX17" s="1532"/>
      <c r="AY17" s="1535"/>
      <c r="AZ17" s="1536"/>
      <c r="BA17" s="1530"/>
      <c r="BB17" s="1531"/>
      <c r="BC17" s="1531"/>
      <c r="BD17" s="1532"/>
      <c r="BE17" s="1535"/>
      <c r="BF17" s="1536"/>
      <c r="BG17" s="1530"/>
      <c r="BH17" s="1531"/>
      <c r="BI17" s="1531"/>
      <c r="BJ17" s="1532"/>
      <c r="BK17" s="1535"/>
      <c r="BL17" s="1536"/>
      <c r="BM17" s="1530"/>
      <c r="BN17" s="1531"/>
      <c r="BO17" s="1531"/>
      <c r="BP17" s="1532"/>
      <c r="BQ17" s="1535"/>
      <c r="BR17" s="1536"/>
      <c r="BS17" s="1530"/>
      <c r="BT17" s="1531"/>
      <c r="BU17" s="1531"/>
      <c r="BV17" s="1532"/>
      <c r="BW17" s="1535"/>
      <c r="BX17" s="1536"/>
      <c r="BY17" s="1530"/>
      <c r="BZ17" s="1531"/>
      <c r="CA17" s="1531"/>
      <c r="CB17" s="1532"/>
      <c r="CC17" s="1535"/>
      <c r="CD17" s="1536"/>
      <c r="CE17" s="1531"/>
      <c r="CF17" s="1531"/>
      <c r="CG17" s="1531"/>
      <c r="CH17" s="1532"/>
      <c r="CI17" s="1535"/>
      <c r="CJ17" s="1538"/>
      <c r="CK17" s="1250"/>
      <c r="CL17" s="1251"/>
      <c r="CM17" s="1251"/>
      <c r="CN17" s="1252"/>
      <c r="CO17" s="249"/>
      <c r="CP17" s="249"/>
      <c r="CQ17" s="249"/>
      <c r="CR17" s="249"/>
      <c r="CS17" s="249"/>
      <c r="CT17" s="249"/>
    </row>
    <row r="18" spans="1:98" ht="12" customHeight="1">
      <c r="A18" s="1225"/>
      <c r="B18" s="1382"/>
      <c r="C18" s="1382"/>
      <c r="D18" s="1383"/>
      <c r="E18" s="1539"/>
      <c r="F18" s="1540"/>
      <c r="G18" s="1540"/>
      <c r="H18" s="1540"/>
      <c r="I18" s="1540"/>
      <c r="J18" s="1540"/>
      <c r="K18" s="1540"/>
      <c r="L18" s="1540"/>
      <c r="M18" s="287"/>
      <c r="N18" s="288"/>
      <c r="O18" s="288"/>
      <c r="P18" s="288"/>
      <c r="Q18" s="288" t="s">
        <v>49</v>
      </c>
      <c r="R18" s="288"/>
      <c r="S18" s="288" t="s">
        <v>486</v>
      </c>
      <c r="T18" s="288"/>
      <c r="U18" s="288" t="s">
        <v>473</v>
      </c>
      <c r="V18" s="289"/>
      <c r="W18" s="1543"/>
      <c r="X18" s="1528"/>
      <c r="Y18" s="1528"/>
      <c r="Z18" s="1529"/>
      <c r="AA18" s="1533"/>
      <c r="AB18" s="1534"/>
      <c r="AC18" s="1527"/>
      <c r="AD18" s="1528"/>
      <c r="AE18" s="1528"/>
      <c r="AF18" s="1529"/>
      <c r="AG18" s="1533"/>
      <c r="AH18" s="1534"/>
      <c r="AI18" s="1527"/>
      <c r="AJ18" s="1528"/>
      <c r="AK18" s="1528"/>
      <c r="AL18" s="1529"/>
      <c r="AM18" s="1533"/>
      <c r="AN18" s="1534"/>
      <c r="AO18" s="1527"/>
      <c r="AP18" s="1528"/>
      <c r="AQ18" s="1528"/>
      <c r="AR18" s="1529"/>
      <c r="AS18" s="1533"/>
      <c r="AT18" s="1534"/>
      <c r="AU18" s="1527"/>
      <c r="AV18" s="1528"/>
      <c r="AW18" s="1528"/>
      <c r="AX18" s="1529"/>
      <c r="AY18" s="1533"/>
      <c r="AZ18" s="1534"/>
      <c r="BA18" s="1527"/>
      <c r="BB18" s="1528"/>
      <c r="BC18" s="1528"/>
      <c r="BD18" s="1529"/>
      <c r="BE18" s="1533"/>
      <c r="BF18" s="1534"/>
      <c r="BG18" s="1527"/>
      <c r="BH18" s="1528"/>
      <c r="BI18" s="1528"/>
      <c r="BJ18" s="1529"/>
      <c r="BK18" s="1533"/>
      <c r="BL18" s="1534"/>
      <c r="BM18" s="1527"/>
      <c r="BN18" s="1528"/>
      <c r="BO18" s="1528"/>
      <c r="BP18" s="1529"/>
      <c r="BQ18" s="1533"/>
      <c r="BR18" s="1534"/>
      <c r="BS18" s="1527"/>
      <c r="BT18" s="1528"/>
      <c r="BU18" s="1528"/>
      <c r="BV18" s="1529"/>
      <c r="BW18" s="1533"/>
      <c r="BX18" s="1534"/>
      <c r="BY18" s="1527"/>
      <c r="BZ18" s="1528"/>
      <c r="CA18" s="1528"/>
      <c r="CB18" s="1529"/>
      <c r="CC18" s="1533"/>
      <c r="CD18" s="1534"/>
      <c r="CE18" s="1528"/>
      <c r="CF18" s="1528"/>
      <c r="CG18" s="1528"/>
      <c r="CH18" s="1529"/>
      <c r="CI18" s="1533"/>
      <c r="CJ18" s="1537"/>
      <c r="CK18" s="1250"/>
      <c r="CL18" s="1251"/>
      <c r="CM18" s="1251"/>
      <c r="CN18" s="1252"/>
      <c r="CO18" s="249"/>
      <c r="CP18" s="249"/>
      <c r="CQ18" s="249"/>
      <c r="CR18" s="249"/>
      <c r="CS18" s="249"/>
      <c r="CT18" s="249"/>
    </row>
    <row r="19" spans="1:98" ht="12" customHeight="1">
      <c r="A19" s="1228"/>
      <c r="B19" s="1385"/>
      <c r="C19" s="1385"/>
      <c r="D19" s="1386"/>
      <c r="E19" s="1547"/>
      <c r="F19" s="1548"/>
      <c r="G19" s="1548"/>
      <c r="H19" s="1548"/>
      <c r="I19" s="1548"/>
      <c r="J19" s="1548"/>
      <c r="K19" s="1548"/>
      <c r="L19" s="1548"/>
      <c r="M19" s="290" t="s">
        <v>609</v>
      </c>
      <c r="N19" s="1549"/>
      <c r="O19" s="1550"/>
      <c r="P19" s="291"/>
      <c r="Q19" s="291" t="s">
        <v>49</v>
      </c>
      <c r="R19" s="291"/>
      <c r="S19" s="291" t="s">
        <v>283</v>
      </c>
      <c r="T19" s="291"/>
      <c r="U19" s="291" t="s">
        <v>473</v>
      </c>
      <c r="V19" s="292" t="s">
        <v>610</v>
      </c>
      <c r="W19" s="1544"/>
      <c r="X19" s="1531"/>
      <c r="Y19" s="1531"/>
      <c r="Z19" s="1532"/>
      <c r="AA19" s="1535"/>
      <c r="AB19" s="1536"/>
      <c r="AC19" s="1530"/>
      <c r="AD19" s="1531"/>
      <c r="AE19" s="1531"/>
      <c r="AF19" s="1532"/>
      <c r="AG19" s="1535"/>
      <c r="AH19" s="1536"/>
      <c r="AI19" s="1530"/>
      <c r="AJ19" s="1531"/>
      <c r="AK19" s="1531"/>
      <c r="AL19" s="1532"/>
      <c r="AM19" s="1535"/>
      <c r="AN19" s="1536"/>
      <c r="AO19" s="1530"/>
      <c r="AP19" s="1531"/>
      <c r="AQ19" s="1531"/>
      <c r="AR19" s="1532"/>
      <c r="AS19" s="1535"/>
      <c r="AT19" s="1536"/>
      <c r="AU19" s="1530"/>
      <c r="AV19" s="1531"/>
      <c r="AW19" s="1531"/>
      <c r="AX19" s="1532"/>
      <c r="AY19" s="1535"/>
      <c r="AZ19" s="1536"/>
      <c r="BA19" s="1530"/>
      <c r="BB19" s="1531"/>
      <c r="BC19" s="1531"/>
      <c r="BD19" s="1532"/>
      <c r="BE19" s="1535"/>
      <c r="BF19" s="1536"/>
      <c r="BG19" s="1530"/>
      <c r="BH19" s="1531"/>
      <c r="BI19" s="1531"/>
      <c r="BJ19" s="1532"/>
      <c r="BK19" s="1535"/>
      <c r="BL19" s="1536"/>
      <c r="BM19" s="1530"/>
      <c r="BN19" s="1531"/>
      <c r="BO19" s="1531"/>
      <c r="BP19" s="1532"/>
      <c r="BQ19" s="1535"/>
      <c r="BR19" s="1536"/>
      <c r="BS19" s="1530"/>
      <c r="BT19" s="1531"/>
      <c r="BU19" s="1531"/>
      <c r="BV19" s="1532"/>
      <c r="BW19" s="1535"/>
      <c r="BX19" s="1536"/>
      <c r="BY19" s="1530"/>
      <c r="BZ19" s="1531"/>
      <c r="CA19" s="1531"/>
      <c r="CB19" s="1532"/>
      <c r="CC19" s="1535"/>
      <c r="CD19" s="1536"/>
      <c r="CE19" s="1531"/>
      <c r="CF19" s="1531"/>
      <c r="CG19" s="1531"/>
      <c r="CH19" s="1532"/>
      <c r="CI19" s="1535"/>
      <c r="CJ19" s="1538"/>
      <c r="CK19" s="1250"/>
      <c r="CL19" s="1251"/>
      <c r="CM19" s="1251"/>
      <c r="CN19" s="1252"/>
      <c r="CO19" s="249"/>
      <c r="CP19" s="249"/>
      <c r="CQ19" s="249"/>
      <c r="CR19" s="249"/>
      <c r="CS19" s="249"/>
      <c r="CT19" s="249"/>
    </row>
    <row r="20" spans="1:98" ht="12" customHeight="1">
      <c r="A20" s="1225"/>
      <c r="B20" s="1382"/>
      <c r="C20" s="1382"/>
      <c r="D20" s="1383"/>
      <c r="E20" s="1539"/>
      <c r="F20" s="1540"/>
      <c r="G20" s="1540"/>
      <c r="H20" s="1540"/>
      <c r="I20" s="1540"/>
      <c r="J20" s="1540"/>
      <c r="K20" s="1540"/>
      <c r="L20" s="1540"/>
      <c r="M20" s="287"/>
      <c r="N20" s="288"/>
      <c r="O20" s="288"/>
      <c r="P20" s="288"/>
      <c r="Q20" s="288" t="s">
        <v>49</v>
      </c>
      <c r="R20" s="288"/>
      <c r="S20" s="288" t="s">
        <v>486</v>
      </c>
      <c r="T20" s="288"/>
      <c r="U20" s="288" t="s">
        <v>473</v>
      </c>
      <c r="V20" s="289"/>
      <c r="W20" s="1543"/>
      <c r="X20" s="1528"/>
      <c r="Y20" s="1528"/>
      <c r="Z20" s="1529"/>
      <c r="AA20" s="1533"/>
      <c r="AB20" s="1534"/>
      <c r="AC20" s="1527"/>
      <c r="AD20" s="1528"/>
      <c r="AE20" s="1528"/>
      <c r="AF20" s="1529"/>
      <c r="AG20" s="1533"/>
      <c r="AH20" s="1534"/>
      <c r="AI20" s="1527"/>
      <c r="AJ20" s="1528"/>
      <c r="AK20" s="1528"/>
      <c r="AL20" s="1529"/>
      <c r="AM20" s="1533"/>
      <c r="AN20" s="1534"/>
      <c r="AO20" s="1527"/>
      <c r="AP20" s="1528"/>
      <c r="AQ20" s="1528"/>
      <c r="AR20" s="1529"/>
      <c r="AS20" s="1533"/>
      <c r="AT20" s="1534"/>
      <c r="AU20" s="1527"/>
      <c r="AV20" s="1528"/>
      <c r="AW20" s="1528"/>
      <c r="AX20" s="1529"/>
      <c r="AY20" s="1533"/>
      <c r="AZ20" s="1534"/>
      <c r="BA20" s="1527"/>
      <c r="BB20" s="1528"/>
      <c r="BC20" s="1528"/>
      <c r="BD20" s="1529"/>
      <c r="BE20" s="1533"/>
      <c r="BF20" s="1534"/>
      <c r="BG20" s="1527"/>
      <c r="BH20" s="1528"/>
      <c r="BI20" s="1528"/>
      <c r="BJ20" s="1529"/>
      <c r="BK20" s="1533"/>
      <c r="BL20" s="1534"/>
      <c r="BM20" s="1527"/>
      <c r="BN20" s="1528"/>
      <c r="BO20" s="1528"/>
      <c r="BP20" s="1529"/>
      <c r="BQ20" s="1533"/>
      <c r="BR20" s="1534"/>
      <c r="BS20" s="1527"/>
      <c r="BT20" s="1528"/>
      <c r="BU20" s="1528"/>
      <c r="BV20" s="1529"/>
      <c r="BW20" s="1533"/>
      <c r="BX20" s="1534"/>
      <c r="BY20" s="1527"/>
      <c r="BZ20" s="1528"/>
      <c r="CA20" s="1528"/>
      <c r="CB20" s="1529"/>
      <c r="CC20" s="1533"/>
      <c r="CD20" s="1534"/>
      <c r="CE20" s="1528"/>
      <c r="CF20" s="1528"/>
      <c r="CG20" s="1528"/>
      <c r="CH20" s="1529"/>
      <c r="CI20" s="1533"/>
      <c r="CJ20" s="1537"/>
      <c r="CK20" s="1250"/>
      <c r="CL20" s="1251"/>
      <c r="CM20" s="1251"/>
      <c r="CN20" s="1252"/>
      <c r="CO20" s="249"/>
      <c r="CP20" s="249"/>
      <c r="CQ20" s="249"/>
      <c r="CR20" s="249"/>
      <c r="CS20" s="249"/>
      <c r="CT20" s="249"/>
    </row>
    <row r="21" spans="1:98" ht="12" customHeight="1">
      <c r="A21" s="1228"/>
      <c r="B21" s="1385"/>
      <c r="C21" s="1385"/>
      <c r="D21" s="1386"/>
      <c r="E21" s="1547"/>
      <c r="F21" s="1548"/>
      <c r="G21" s="1548"/>
      <c r="H21" s="1548"/>
      <c r="I21" s="1548"/>
      <c r="J21" s="1548"/>
      <c r="K21" s="1548"/>
      <c r="L21" s="1548"/>
      <c r="M21" s="290" t="s">
        <v>609</v>
      </c>
      <c r="N21" s="1549"/>
      <c r="O21" s="1550"/>
      <c r="P21" s="291"/>
      <c r="Q21" s="291" t="s">
        <v>49</v>
      </c>
      <c r="R21" s="291"/>
      <c r="S21" s="291" t="s">
        <v>283</v>
      </c>
      <c r="T21" s="291"/>
      <c r="U21" s="291" t="s">
        <v>473</v>
      </c>
      <c r="V21" s="292" t="s">
        <v>610</v>
      </c>
      <c r="W21" s="1544"/>
      <c r="X21" s="1531"/>
      <c r="Y21" s="1531"/>
      <c r="Z21" s="1532"/>
      <c r="AA21" s="1535"/>
      <c r="AB21" s="1536"/>
      <c r="AC21" s="1530"/>
      <c r="AD21" s="1531"/>
      <c r="AE21" s="1531"/>
      <c r="AF21" s="1532"/>
      <c r="AG21" s="1535"/>
      <c r="AH21" s="1536"/>
      <c r="AI21" s="1530"/>
      <c r="AJ21" s="1531"/>
      <c r="AK21" s="1531"/>
      <c r="AL21" s="1532"/>
      <c r="AM21" s="1535"/>
      <c r="AN21" s="1536"/>
      <c r="AO21" s="1530"/>
      <c r="AP21" s="1531"/>
      <c r="AQ21" s="1531"/>
      <c r="AR21" s="1532"/>
      <c r="AS21" s="1535"/>
      <c r="AT21" s="1536"/>
      <c r="AU21" s="1530"/>
      <c r="AV21" s="1531"/>
      <c r="AW21" s="1531"/>
      <c r="AX21" s="1532"/>
      <c r="AY21" s="1535"/>
      <c r="AZ21" s="1536"/>
      <c r="BA21" s="1530"/>
      <c r="BB21" s="1531"/>
      <c r="BC21" s="1531"/>
      <c r="BD21" s="1532"/>
      <c r="BE21" s="1535"/>
      <c r="BF21" s="1536"/>
      <c r="BG21" s="1530"/>
      <c r="BH21" s="1531"/>
      <c r="BI21" s="1531"/>
      <c r="BJ21" s="1532"/>
      <c r="BK21" s="1535"/>
      <c r="BL21" s="1536"/>
      <c r="BM21" s="1530"/>
      <c r="BN21" s="1531"/>
      <c r="BO21" s="1531"/>
      <c r="BP21" s="1532"/>
      <c r="BQ21" s="1535"/>
      <c r="BR21" s="1536"/>
      <c r="BS21" s="1530"/>
      <c r="BT21" s="1531"/>
      <c r="BU21" s="1531"/>
      <c r="BV21" s="1532"/>
      <c r="BW21" s="1535"/>
      <c r="BX21" s="1536"/>
      <c r="BY21" s="1530"/>
      <c r="BZ21" s="1531"/>
      <c r="CA21" s="1531"/>
      <c r="CB21" s="1532"/>
      <c r="CC21" s="1535"/>
      <c r="CD21" s="1536"/>
      <c r="CE21" s="1531"/>
      <c r="CF21" s="1531"/>
      <c r="CG21" s="1531"/>
      <c r="CH21" s="1532"/>
      <c r="CI21" s="1535"/>
      <c r="CJ21" s="1538"/>
      <c r="CK21" s="1250"/>
      <c r="CL21" s="1251"/>
      <c r="CM21" s="1251"/>
      <c r="CN21" s="1252"/>
      <c r="CO21" s="249"/>
      <c r="CP21" s="249"/>
      <c r="CQ21" s="249"/>
      <c r="CR21" s="249"/>
      <c r="CS21" s="249"/>
      <c r="CT21" s="249"/>
    </row>
    <row r="22" spans="1:98" ht="12" customHeight="1">
      <c r="A22" s="1225"/>
      <c r="B22" s="1382"/>
      <c r="C22" s="1382"/>
      <c r="D22" s="1383"/>
      <c r="E22" s="1539"/>
      <c r="F22" s="1540"/>
      <c r="G22" s="1540"/>
      <c r="H22" s="1540"/>
      <c r="I22" s="1540"/>
      <c r="J22" s="1540"/>
      <c r="K22" s="1540"/>
      <c r="L22" s="1540"/>
      <c r="M22" s="287"/>
      <c r="N22" s="288"/>
      <c r="O22" s="288"/>
      <c r="P22" s="288"/>
      <c r="Q22" s="288" t="s">
        <v>49</v>
      </c>
      <c r="R22" s="288"/>
      <c r="S22" s="288" t="s">
        <v>486</v>
      </c>
      <c r="T22" s="288"/>
      <c r="U22" s="288" t="s">
        <v>473</v>
      </c>
      <c r="V22" s="289"/>
      <c r="W22" s="1543"/>
      <c r="X22" s="1528"/>
      <c r="Y22" s="1528"/>
      <c r="Z22" s="1529"/>
      <c r="AA22" s="1533"/>
      <c r="AB22" s="1534"/>
      <c r="AC22" s="1527"/>
      <c r="AD22" s="1528"/>
      <c r="AE22" s="1528"/>
      <c r="AF22" s="1529"/>
      <c r="AG22" s="1533"/>
      <c r="AH22" s="1534"/>
      <c r="AI22" s="1527"/>
      <c r="AJ22" s="1528"/>
      <c r="AK22" s="1528"/>
      <c r="AL22" s="1529"/>
      <c r="AM22" s="1533"/>
      <c r="AN22" s="1534"/>
      <c r="AO22" s="1527"/>
      <c r="AP22" s="1528"/>
      <c r="AQ22" s="1528"/>
      <c r="AR22" s="1529"/>
      <c r="AS22" s="1533"/>
      <c r="AT22" s="1534"/>
      <c r="AU22" s="1527"/>
      <c r="AV22" s="1528"/>
      <c r="AW22" s="1528"/>
      <c r="AX22" s="1529"/>
      <c r="AY22" s="1533"/>
      <c r="AZ22" s="1534"/>
      <c r="BA22" s="1527"/>
      <c r="BB22" s="1528"/>
      <c r="BC22" s="1528"/>
      <c r="BD22" s="1529"/>
      <c r="BE22" s="1533"/>
      <c r="BF22" s="1534"/>
      <c r="BG22" s="1527"/>
      <c r="BH22" s="1528"/>
      <c r="BI22" s="1528"/>
      <c r="BJ22" s="1529"/>
      <c r="BK22" s="1533"/>
      <c r="BL22" s="1534"/>
      <c r="BM22" s="1527"/>
      <c r="BN22" s="1528"/>
      <c r="BO22" s="1528"/>
      <c r="BP22" s="1529"/>
      <c r="BQ22" s="1533"/>
      <c r="BR22" s="1534"/>
      <c r="BS22" s="1527"/>
      <c r="BT22" s="1528"/>
      <c r="BU22" s="1528"/>
      <c r="BV22" s="1529"/>
      <c r="BW22" s="1533"/>
      <c r="BX22" s="1534"/>
      <c r="BY22" s="1527"/>
      <c r="BZ22" s="1528"/>
      <c r="CA22" s="1528"/>
      <c r="CB22" s="1529"/>
      <c r="CC22" s="1533"/>
      <c r="CD22" s="1534"/>
      <c r="CE22" s="1528"/>
      <c r="CF22" s="1528"/>
      <c r="CG22" s="1528"/>
      <c r="CH22" s="1529"/>
      <c r="CI22" s="1533"/>
      <c r="CJ22" s="1537"/>
      <c r="CK22" s="1250"/>
      <c r="CL22" s="1251"/>
      <c r="CM22" s="1251"/>
      <c r="CN22" s="1252"/>
      <c r="CO22" s="249"/>
      <c r="CP22" s="249"/>
      <c r="CQ22" s="249"/>
      <c r="CR22" s="249"/>
      <c r="CS22" s="249"/>
      <c r="CT22" s="249"/>
    </row>
    <row r="23" spans="1:98" ht="12" customHeight="1">
      <c r="A23" s="1228"/>
      <c r="B23" s="1385"/>
      <c r="C23" s="1385"/>
      <c r="D23" s="1386"/>
      <c r="E23" s="1547"/>
      <c r="F23" s="1548"/>
      <c r="G23" s="1548"/>
      <c r="H23" s="1548"/>
      <c r="I23" s="1548"/>
      <c r="J23" s="1548"/>
      <c r="K23" s="1548"/>
      <c r="L23" s="1548"/>
      <c r="M23" s="290" t="s">
        <v>609</v>
      </c>
      <c r="N23" s="1549"/>
      <c r="O23" s="1550"/>
      <c r="P23" s="291"/>
      <c r="Q23" s="291" t="s">
        <v>49</v>
      </c>
      <c r="R23" s="291"/>
      <c r="S23" s="291" t="s">
        <v>283</v>
      </c>
      <c r="T23" s="291"/>
      <c r="U23" s="291" t="s">
        <v>473</v>
      </c>
      <c r="V23" s="292" t="s">
        <v>610</v>
      </c>
      <c r="W23" s="1544"/>
      <c r="X23" s="1531"/>
      <c r="Y23" s="1531"/>
      <c r="Z23" s="1532"/>
      <c r="AA23" s="1535"/>
      <c r="AB23" s="1536"/>
      <c r="AC23" s="1530"/>
      <c r="AD23" s="1531"/>
      <c r="AE23" s="1531"/>
      <c r="AF23" s="1532"/>
      <c r="AG23" s="1535"/>
      <c r="AH23" s="1536"/>
      <c r="AI23" s="1530"/>
      <c r="AJ23" s="1531"/>
      <c r="AK23" s="1531"/>
      <c r="AL23" s="1532"/>
      <c r="AM23" s="1535"/>
      <c r="AN23" s="1536"/>
      <c r="AO23" s="1530"/>
      <c r="AP23" s="1531"/>
      <c r="AQ23" s="1531"/>
      <c r="AR23" s="1532"/>
      <c r="AS23" s="1535"/>
      <c r="AT23" s="1536"/>
      <c r="AU23" s="1530"/>
      <c r="AV23" s="1531"/>
      <c r="AW23" s="1531"/>
      <c r="AX23" s="1532"/>
      <c r="AY23" s="1535"/>
      <c r="AZ23" s="1536"/>
      <c r="BA23" s="1530"/>
      <c r="BB23" s="1531"/>
      <c r="BC23" s="1531"/>
      <c r="BD23" s="1532"/>
      <c r="BE23" s="1535"/>
      <c r="BF23" s="1536"/>
      <c r="BG23" s="1530"/>
      <c r="BH23" s="1531"/>
      <c r="BI23" s="1531"/>
      <c r="BJ23" s="1532"/>
      <c r="BK23" s="1535"/>
      <c r="BL23" s="1536"/>
      <c r="BM23" s="1530"/>
      <c r="BN23" s="1531"/>
      <c r="BO23" s="1531"/>
      <c r="BP23" s="1532"/>
      <c r="BQ23" s="1535"/>
      <c r="BR23" s="1536"/>
      <c r="BS23" s="1530"/>
      <c r="BT23" s="1531"/>
      <c r="BU23" s="1531"/>
      <c r="BV23" s="1532"/>
      <c r="BW23" s="1535"/>
      <c r="BX23" s="1536"/>
      <c r="BY23" s="1530"/>
      <c r="BZ23" s="1531"/>
      <c r="CA23" s="1531"/>
      <c r="CB23" s="1532"/>
      <c r="CC23" s="1535"/>
      <c r="CD23" s="1536"/>
      <c r="CE23" s="1531"/>
      <c r="CF23" s="1531"/>
      <c r="CG23" s="1531"/>
      <c r="CH23" s="1532"/>
      <c r="CI23" s="1535"/>
      <c r="CJ23" s="1538"/>
      <c r="CK23" s="1250"/>
      <c r="CL23" s="1251"/>
      <c r="CM23" s="1251"/>
      <c r="CN23" s="1252"/>
      <c r="CO23" s="249"/>
      <c r="CP23" s="249"/>
      <c r="CQ23" s="249"/>
      <c r="CR23" s="249"/>
      <c r="CS23" s="249"/>
      <c r="CT23" s="249"/>
    </row>
    <row r="24" spans="1:98" ht="12" customHeight="1">
      <c r="A24" s="1225"/>
      <c r="B24" s="1382"/>
      <c r="C24" s="1382"/>
      <c r="D24" s="1383"/>
      <c r="E24" s="1539"/>
      <c r="F24" s="1540"/>
      <c r="G24" s="1540"/>
      <c r="H24" s="1540"/>
      <c r="I24" s="1540"/>
      <c r="J24" s="1540"/>
      <c r="K24" s="1540"/>
      <c r="L24" s="1540"/>
      <c r="M24" s="287"/>
      <c r="N24" s="288"/>
      <c r="O24" s="288"/>
      <c r="P24" s="288"/>
      <c r="Q24" s="288" t="s">
        <v>49</v>
      </c>
      <c r="R24" s="288"/>
      <c r="S24" s="288" t="s">
        <v>486</v>
      </c>
      <c r="T24" s="288"/>
      <c r="U24" s="288" t="s">
        <v>473</v>
      </c>
      <c r="V24" s="289"/>
      <c r="W24" s="1543"/>
      <c r="X24" s="1528"/>
      <c r="Y24" s="1528"/>
      <c r="Z24" s="1529"/>
      <c r="AA24" s="1533"/>
      <c r="AB24" s="1534"/>
      <c r="AC24" s="1527"/>
      <c r="AD24" s="1528"/>
      <c r="AE24" s="1528"/>
      <c r="AF24" s="1529"/>
      <c r="AG24" s="1533"/>
      <c r="AH24" s="1534"/>
      <c r="AI24" s="1527"/>
      <c r="AJ24" s="1528"/>
      <c r="AK24" s="1528"/>
      <c r="AL24" s="1529"/>
      <c r="AM24" s="1533"/>
      <c r="AN24" s="1534"/>
      <c r="AO24" s="1527"/>
      <c r="AP24" s="1528"/>
      <c r="AQ24" s="1528"/>
      <c r="AR24" s="1529"/>
      <c r="AS24" s="1533"/>
      <c r="AT24" s="1534"/>
      <c r="AU24" s="1527"/>
      <c r="AV24" s="1528"/>
      <c r="AW24" s="1528"/>
      <c r="AX24" s="1529"/>
      <c r="AY24" s="1533"/>
      <c r="AZ24" s="1534"/>
      <c r="BA24" s="1527"/>
      <c r="BB24" s="1528"/>
      <c r="BC24" s="1528"/>
      <c r="BD24" s="1529"/>
      <c r="BE24" s="1533"/>
      <c r="BF24" s="1534"/>
      <c r="BG24" s="1527"/>
      <c r="BH24" s="1528"/>
      <c r="BI24" s="1528"/>
      <c r="BJ24" s="1529"/>
      <c r="BK24" s="1533"/>
      <c r="BL24" s="1534"/>
      <c r="BM24" s="1527"/>
      <c r="BN24" s="1528"/>
      <c r="BO24" s="1528"/>
      <c r="BP24" s="1529"/>
      <c r="BQ24" s="1533"/>
      <c r="BR24" s="1534"/>
      <c r="BS24" s="1527"/>
      <c r="BT24" s="1528"/>
      <c r="BU24" s="1528"/>
      <c r="BV24" s="1529"/>
      <c r="BW24" s="1533"/>
      <c r="BX24" s="1534"/>
      <c r="BY24" s="1527"/>
      <c r="BZ24" s="1528"/>
      <c r="CA24" s="1528"/>
      <c r="CB24" s="1529"/>
      <c r="CC24" s="1533"/>
      <c r="CD24" s="1534"/>
      <c r="CE24" s="1528"/>
      <c r="CF24" s="1528"/>
      <c r="CG24" s="1528"/>
      <c r="CH24" s="1529"/>
      <c r="CI24" s="1533"/>
      <c r="CJ24" s="1537"/>
      <c r="CK24" s="1250"/>
      <c r="CL24" s="1251"/>
      <c r="CM24" s="1251"/>
      <c r="CN24" s="1252"/>
      <c r="CO24" s="249"/>
      <c r="CP24" s="249"/>
      <c r="CQ24" s="249"/>
      <c r="CR24" s="249"/>
      <c r="CS24" s="249"/>
      <c r="CT24" s="249"/>
    </row>
    <row r="25" spans="1:98" ht="12" customHeight="1">
      <c r="A25" s="1228"/>
      <c r="B25" s="1385"/>
      <c r="C25" s="1385"/>
      <c r="D25" s="1386"/>
      <c r="E25" s="1547"/>
      <c r="F25" s="1548"/>
      <c r="G25" s="1548"/>
      <c r="H25" s="1548"/>
      <c r="I25" s="1548"/>
      <c r="J25" s="1548"/>
      <c r="K25" s="1548"/>
      <c r="L25" s="1548"/>
      <c r="M25" s="290" t="s">
        <v>609</v>
      </c>
      <c r="N25" s="1549"/>
      <c r="O25" s="1550"/>
      <c r="P25" s="291"/>
      <c r="Q25" s="291" t="s">
        <v>49</v>
      </c>
      <c r="R25" s="291"/>
      <c r="S25" s="291" t="s">
        <v>283</v>
      </c>
      <c r="T25" s="291"/>
      <c r="U25" s="291" t="s">
        <v>473</v>
      </c>
      <c r="V25" s="292" t="s">
        <v>610</v>
      </c>
      <c r="W25" s="1544"/>
      <c r="X25" s="1531"/>
      <c r="Y25" s="1531"/>
      <c r="Z25" s="1532"/>
      <c r="AA25" s="1535"/>
      <c r="AB25" s="1536"/>
      <c r="AC25" s="1530"/>
      <c r="AD25" s="1531"/>
      <c r="AE25" s="1531"/>
      <c r="AF25" s="1532"/>
      <c r="AG25" s="1535"/>
      <c r="AH25" s="1536"/>
      <c r="AI25" s="1530"/>
      <c r="AJ25" s="1531"/>
      <c r="AK25" s="1531"/>
      <c r="AL25" s="1532"/>
      <c r="AM25" s="1535"/>
      <c r="AN25" s="1536"/>
      <c r="AO25" s="1530"/>
      <c r="AP25" s="1531"/>
      <c r="AQ25" s="1531"/>
      <c r="AR25" s="1532"/>
      <c r="AS25" s="1535"/>
      <c r="AT25" s="1536"/>
      <c r="AU25" s="1530"/>
      <c r="AV25" s="1531"/>
      <c r="AW25" s="1531"/>
      <c r="AX25" s="1532"/>
      <c r="AY25" s="1535"/>
      <c r="AZ25" s="1536"/>
      <c r="BA25" s="1530"/>
      <c r="BB25" s="1531"/>
      <c r="BC25" s="1531"/>
      <c r="BD25" s="1532"/>
      <c r="BE25" s="1535"/>
      <c r="BF25" s="1536"/>
      <c r="BG25" s="1530"/>
      <c r="BH25" s="1531"/>
      <c r="BI25" s="1531"/>
      <c r="BJ25" s="1532"/>
      <c r="BK25" s="1535"/>
      <c r="BL25" s="1536"/>
      <c r="BM25" s="1530"/>
      <c r="BN25" s="1531"/>
      <c r="BO25" s="1531"/>
      <c r="BP25" s="1532"/>
      <c r="BQ25" s="1535"/>
      <c r="BR25" s="1536"/>
      <c r="BS25" s="1530"/>
      <c r="BT25" s="1531"/>
      <c r="BU25" s="1531"/>
      <c r="BV25" s="1532"/>
      <c r="BW25" s="1535"/>
      <c r="BX25" s="1536"/>
      <c r="BY25" s="1530"/>
      <c r="BZ25" s="1531"/>
      <c r="CA25" s="1531"/>
      <c r="CB25" s="1532"/>
      <c r="CC25" s="1535"/>
      <c r="CD25" s="1536"/>
      <c r="CE25" s="1531"/>
      <c r="CF25" s="1531"/>
      <c r="CG25" s="1531"/>
      <c r="CH25" s="1532"/>
      <c r="CI25" s="1535"/>
      <c r="CJ25" s="1538"/>
      <c r="CK25" s="1250"/>
      <c r="CL25" s="1251"/>
      <c r="CM25" s="1251"/>
      <c r="CN25" s="1252"/>
      <c r="CO25" s="249"/>
      <c r="CP25" s="249"/>
      <c r="CQ25" s="249"/>
      <c r="CR25" s="249"/>
      <c r="CS25" s="249"/>
      <c r="CT25" s="249"/>
    </row>
    <row r="26" spans="1:98" ht="12" customHeight="1">
      <c r="A26" s="1225"/>
      <c r="B26" s="1382"/>
      <c r="C26" s="1382"/>
      <c r="D26" s="1383"/>
      <c r="E26" s="1539"/>
      <c r="F26" s="1540"/>
      <c r="G26" s="1540"/>
      <c r="H26" s="1540"/>
      <c r="I26" s="1540"/>
      <c r="J26" s="1540"/>
      <c r="K26" s="1540"/>
      <c r="L26" s="1540"/>
      <c r="M26" s="287"/>
      <c r="N26" s="288"/>
      <c r="O26" s="288"/>
      <c r="P26" s="288"/>
      <c r="Q26" s="288" t="s">
        <v>49</v>
      </c>
      <c r="R26" s="288"/>
      <c r="S26" s="288" t="s">
        <v>486</v>
      </c>
      <c r="T26" s="288"/>
      <c r="U26" s="288" t="s">
        <v>473</v>
      </c>
      <c r="V26" s="289"/>
      <c r="W26" s="1543"/>
      <c r="X26" s="1528"/>
      <c r="Y26" s="1528"/>
      <c r="Z26" s="1529"/>
      <c r="AA26" s="1533"/>
      <c r="AB26" s="1534"/>
      <c r="AC26" s="1527"/>
      <c r="AD26" s="1528"/>
      <c r="AE26" s="1528"/>
      <c r="AF26" s="1529"/>
      <c r="AG26" s="1533"/>
      <c r="AH26" s="1534"/>
      <c r="AI26" s="1527"/>
      <c r="AJ26" s="1528"/>
      <c r="AK26" s="1528"/>
      <c r="AL26" s="1529"/>
      <c r="AM26" s="1533"/>
      <c r="AN26" s="1534"/>
      <c r="AO26" s="1527"/>
      <c r="AP26" s="1528"/>
      <c r="AQ26" s="1528"/>
      <c r="AR26" s="1529"/>
      <c r="AS26" s="1533"/>
      <c r="AT26" s="1534"/>
      <c r="AU26" s="1527"/>
      <c r="AV26" s="1528"/>
      <c r="AW26" s="1528"/>
      <c r="AX26" s="1529"/>
      <c r="AY26" s="1533"/>
      <c r="AZ26" s="1534"/>
      <c r="BA26" s="1527"/>
      <c r="BB26" s="1528"/>
      <c r="BC26" s="1528"/>
      <c r="BD26" s="1529"/>
      <c r="BE26" s="1533"/>
      <c r="BF26" s="1534"/>
      <c r="BG26" s="1527"/>
      <c r="BH26" s="1528"/>
      <c r="BI26" s="1528"/>
      <c r="BJ26" s="1529"/>
      <c r="BK26" s="1533"/>
      <c r="BL26" s="1534"/>
      <c r="BM26" s="1527"/>
      <c r="BN26" s="1528"/>
      <c r="BO26" s="1528"/>
      <c r="BP26" s="1529"/>
      <c r="BQ26" s="1533"/>
      <c r="BR26" s="1534"/>
      <c r="BS26" s="1527"/>
      <c r="BT26" s="1528"/>
      <c r="BU26" s="1528"/>
      <c r="BV26" s="1529"/>
      <c r="BW26" s="1533"/>
      <c r="BX26" s="1534"/>
      <c r="BY26" s="1527"/>
      <c r="BZ26" s="1528"/>
      <c r="CA26" s="1528"/>
      <c r="CB26" s="1529"/>
      <c r="CC26" s="1533"/>
      <c r="CD26" s="1534"/>
      <c r="CE26" s="1528"/>
      <c r="CF26" s="1528"/>
      <c r="CG26" s="1528"/>
      <c r="CH26" s="1529"/>
      <c r="CI26" s="1533"/>
      <c r="CJ26" s="1537"/>
      <c r="CK26" s="1250"/>
      <c r="CL26" s="1251"/>
      <c r="CM26" s="1251"/>
      <c r="CN26" s="1252"/>
      <c r="CO26" s="249"/>
      <c r="CP26" s="249"/>
      <c r="CQ26" s="249"/>
      <c r="CR26" s="249"/>
      <c r="CS26" s="249"/>
      <c r="CT26" s="249"/>
    </row>
    <row r="27" spans="1:98" ht="12" customHeight="1" thickBot="1">
      <c r="A27" s="1228"/>
      <c r="B27" s="1385"/>
      <c r="C27" s="1385"/>
      <c r="D27" s="1386"/>
      <c r="E27" s="1541"/>
      <c r="F27" s="1542"/>
      <c r="G27" s="1542"/>
      <c r="H27" s="1542"/>
      <c r="I27" s="1542"/>
      <c r="J27" s="1542"/>
      <c r="K27" s="1542"/>
      <c r="L27" s="1542"/>
      <c r="M27" s="293" t="s">
        <v>609</v>
      </c>
      <c r="N27" s="1545"/>
      <c r="O27" s="1546"/>
      <c r="P27" s="294"/>
      <c r="Q27" s="294" t="s">
        <v>49</v>
      </c>
      <c r="R27" s="294"/>
      <c r="S27" s="294" t="s">
        <v>283</v>
      </c>
      <c r="T27" s="294"/>
      <c r="U27" s="294" t="s">
        <v>473</v>
      </c>
      <c r="V27" s="295" t="s">
        <v>610</v>
      </c>
      <c r="W27" s="1544"/>
      <c r="X27" s="1531"/>
      <c r="Y27" s="1531"/>
      <c r="Z27" s="1532"/>
      <c r="AA27" s="1535"/>
      <c r="AB27" s="1536"/>
      <c r="AC27" s="1530"/>
      <c r="AD27" s="1531"/>
      <c r="AE27" s="1531"/>
      <c r="AF27" s="1532"/>
      <c r="AG27" s="1535"/>
      <c r="AH27" s="1536"/>
      <c r="AI27" s="1530"/>
      <c r="AJ27" s="1531"/>
      <c r="AK27" s="1531"/>
      <c r="AL27" s="1532"/>
      <c r="AM27" s="1535"/>
      <c r="AN27" s="1536"/>
      <c r="AO27" s="1530"/>
      <c r="AP27" s="1531"/>
      <c r="AQ27" s="1531"/>
      <c r="AR27" s="1532"/>
      <c r="AS27" s="1535"/>
      <c r="AT27" s="1536"/>
      <c r="AU27" s="1530"/>
      <c r="AV27" s="1531"/>
      <c r="AW27" s="1531"/>
      <c r="AX27" s="1532"/>
      <c r="AY27" s="1535"/>
      <c r="AZ27" s="1536"/>
      <c r="BA27" s="1530"/>
      <c r="BB27" s="1531"/>
      <c r="BC27" s="1531"/>
      <c r="BD27" s="1532"/>
      <c r="BE27" s="1535"/>
      <c r="BF27" s="1536"/>
      <c r="BG27" s="1530"/>
      <c r="BH27" s="1531"/>
      <c r="BI27" s="1531"/>
      <c r="BJ27" s="1532"/>
      <c r="BK27" s="1535"/>
      <c r="BL27" s="1536"/>
      <c r="BM27" s="1530"/>
      <c r="BN27" s="1531"/>
      <c r="BO27" s="1531"/>
      <c r="BP27" s="1532"/>
      <c r="BQ27" s="1535"/>
      <c r="BR27" s="1536"/>
      <c r="BS27" s="1530"/>
      <c r="BT27" s="1531"/>
      <c r="BU27" s="1531"/>
      <c r="BV27" s="1532"/>
      <c r="BW27" s="1535"/>
      <c r="BX27" s="1536"/>
      <c r="BY27" s="1530"/>
      <c r="BZ27" s="1531"/>
      <c r="CA27" s="1531"/>
      <c r="CB27" s="1532"/>
      <c r="CC27" s="1535"/>
      <c r="CD27" s="1536"/>
      <c r="CE27" s="1531"/>
      <c r="CF27" s="1531"/>
      <c r="CG27" s="1531"/>
      <c r="CH27" s="1532"/>
      <c r="CI27" s="1535"/>
      <c r="CJ27" s="1538"/>
      <c r="CK27" s="1250"/>
      <c r="CL27" s="1251"/>
      <c r="CM27" s="1251"/>
      <c r="CN27" s="1252"/>
      <c r="CO27" s="249"/>
      <c r="CP27" s="249"/>
      <c r="CQ27" s="249"/>
      <c r="CR27" s="249"/>
      <c r="CS27" s="249"/>
      <c r="CT27" s="249"/>
    </row>
    <row r="28" spans="1:98" ht="25" customHeight="1" thickTop="1">
      <c r="A28" s="1510"/>
      <c r="B28" s="1511"/>
      <c r="C28" s="1511"/>
      <c r="D28" s="1511"/>
      <c r="E28" s="1511"/>
      <c r="F28" s="1511"/>
      <c r="G28" s="1511"/>
      <c r="H28" s="1511"/>
      <c r="I28" s="1511"/>
      <c r="J28" s="1337"/>
      <c r="K28" s="1337"/>
      <c r="L28" s="1338"/>
      <c r="M28" s="1520" t="s">
        <v>611</v>
      </c>
      <c r="N28" s="1521"/>
      <c r="O28" s="1521"/>
      <c r="P28" s="1521"/>
      <c r="Q28" s="1521"/>
      <c r="R28" s="1521"/>
      <c r="S28" s="1521"/>
      <c r="T28" s="1521"/>
      <c r="U28" s="1521"/>
      <c r="V28" s="1522"/>
      <c r="W28" s="1523"/>
      <c r="X28" s="1514"/>
      <c r="Y28" s="1514"/>
      <c r="Z28" s="1514"/>
      <c r="AA28" s="1514"/>
      <c r="AB28" s="1514"/>
      <c r="AC28" s="1519"/>
      <c r="AD28" s="1514"/>
      <c r="AE28" s="1514"/>
      <c r="AF28" s="1514"/>
      <c r="AG28" s="1514"/>
      <c r="AH28" s="1515"/>
      <c r="AI28" s="1519"/>
      <c r="AJ28" s="1514"/>
      <c r="AK28" s="1514"/>
      <c r="AL28" s="1514"/>
      <c r="AM28" s="1514"/>
      <c r="AN28" s="1515"/>
      <c r="AO28" s="1519"/>
      <c r="AP28" s="1514"/>
      <c r="AQ28" s="1514"/>
      <c r="AR28" s="1514"/>
      <c r="AS28" s="1514"/>
      <c r="AT28" s="1515"/>
      <c r="AU28" s="1519"/>
      <c r="AV28" s="1514"/>
      <c r="AW28" s="1514"/>
      <c r="AX28" s="1514"/>
      <c r="AY28" s="1514"/>
      <c r="AZ28" s="1515"/>
      <c r="BA28" s="1519"/>
      <c r="BB28" s="1514"/>
      <c r="BC28" s="1514"/>
      <c r="BD28" s="1514"/>
      <c r="BE28" s="1514"/>
      <c r="BF28" s="1515"/>
      <c r="BG28" s="1519"/>
      <c r="BH28" s="1514"/>
      <c r="BI28" s="1514"/>
      <c r="BJ28" s="1514"/>
      <c r="BK28" s="1514"/>
      <c r="BL28" s="1515"/>
      <c r="BM28" s="1519"/>
      <c r="BN28" s="1514"/>
      <c r="BO28" s="1514"/>
      <c r="BP28" s="1514"/>
      <c r="BQ28" s="1514"/>
      <c r="BR28" s="1515"/>
      <c r="BS28" s="1519"/>
      <c r="BT28" s="1514"/>
      <c r="BU28" s="1514"/>
      <c r="BV28" s="1514"/>
      <c r="BW28" s="1514"/>
      <c r="BX28" s="1515"/>
      <c r="BY28" s="1519"/>
      <c r="BZ28" s="1514"/>
      <c r="CA28" s="1514"/>
      <c r="CB28" s="1514"/>
      <c r="CC28" s="1514"/>
      <c r="CD28" s="1515"/>
      <c r="CE28" s="1514"/>
      <c r="CF28" s="1514"/>
      <c r="CG28" s="1514"/>
      <c r="CH28" s="1514"/>
      <c r="CI28" s="1514"/>
      <c r="CJ28" s="1515"/>
      <c r="CK28" s="1177"/>
      <c r="CL28" s="1178"/>
      <c r="CM28" s="1179"/>
      <c r="CN28" s="1180"/>
      <c r="CO28" s="249"/>
      <c r="CP28" s="249"/>
      <c r="CQ28" s="249"/>
      <c r="CR28" s="249"/>
      <c r="CS28" s="249"/>
      <c r="CT28" s="249"/>
    </row>
    <row r="29" spans="1:98" ht="25" customHeight="1" thickBot="1">
      <c r="A29" s="1512"/>
      <c r="B29" s="1513"/>
      <c r="C29" s="1513"/>
      <c r="D29" s="1513"/>
      <c r="E29" s="1513"/>
      <c r="F29" s="1513"/>
      <c r="G29" s="1513"/>
      <c r="H29" s="1513"/>
      <c r="I29" s="1513"/>
      <c r="J29" s="1161"/>
      <c r="K29" s="1161"/>
      <c r="L29" s="1340"/>
      <c r="M29" s="1516" t="s">
        <v>612</v>
      </c>
      <c r="N29" s="1517"/>
      <c r="O29" s="1517"/>
      <c r="P29" s="1517"/>
      <c r="Q29" s="1517"/>
      <c r="R29" s="1517"/>
      <c r="S29" s="1517"/>
      <c r="T29" s="1517"/>
      <c r="U29" s="1517"/>
      <c r="V29" s="1518"/>
      <c r="W29" s="1526"/>
      <c r="X29" s="1503"/>
      <c r="Y29" s="1503"/>
      <c r="Z29" s="1503"/>
      <c r="AA29" s="1503"/>
      <c r="AB29" s="1503"/>
      <c r="AC29" s="1524"/>
      <c r="AD29" s="1503"/>
      <c r="AE29" s="1503"/>
      <c r="AF29" s="1503"/>
      <c r="AG29" s="1503"/>
      <c r="AH29" s="1525"/>
      <c r="AI29" s="1524"/>
      <c r="AJ29" s="1503"/>
      <c r="AK29" s="1503"/>
      <c r="AL29" s="1503"/>
      <c r="AM29" s="1503"/>
      <c r="AN29" s="1525"/>
      <c r="AO29" s="1524"/>
      <c r="AP29" s="1503"/>
      <c r="AQ29" s="1503"/>
      <c r="AR29" s="1503"/>
      <c r="AS29" s="1503"/>
      <c r="AT29" s="1525"/>
      <c r="AU29" s="1524"/>
      <c r="AV29" s="1503"/>
      <c r="AW29" s="1503"/>
      <c r="AX29" s="1503"/>
      <c r="AY29" s="1503"/>
      <c r="AZ29" s="1525"/>
      <c r="BA29" s="1524"/>
      <c r="BB29" s="1503"/>
      <c r="BC29" s="1503"/>
      <c r="BD29" s="1503"/>
      <c r="BE29" s="1503"/>
      <c r="BF29" s="1525"/>
      <c r="BG29" s="1524"/>
      <c r="BH29" s="1503"/>
      <c r="BI29" s="1503"/>
      <c r="BJ29" s="1503"/>
      <c r="BK29" s="1503"/>
      <c r="BL29" s="1525"/>
      <c r="BM29" s="1524"/>
      <c r="BN29" s="1503"/>
      <c r="BO29" s="1503"/>
      <c r="BP29" s="1503"/>
      <c r="BQ29" s="1503"/>
      <c r="BR29" s="1525"/>
      <c r="BS29" s="1524"/>
      <c r="BT29" s="1503"/>
      <c r="BU29" s="1503"/>
      <c r="BV29" s="1503"/>
      <c r="BW29" s="1503"/>
      <c r="BX29" s="1525"/>
      <c r="BY29" s="1524"/>
      <c r="BZ29" s="1503"/>
      <c r="CA29" s="1503"/>
      <c r="CB29" s="1503"/>
      <c r="CC29" s="1503"/>
      <c r="CD29" s="1525"/>
      <c r="CE29" s="1503"/>
      <c r="CF29" s="1503"/>
      <c r="CG29" s="1503"/>
      <c r="CH29" s="1503"/>
      <c r="CI29" s="1503"/>
      <c r="CJ29" s="1504"/>
      <c r="CK29" s="1192"/>
      <c r="CL29" s="1193"/>
      <c r="CM29" s="1185"/>
      <c r="CN29" s="1194"/>
      <c r="CO29" s="249"/>
      <c r="CP29" s="249"/>
      <c r="CQ29" s="249"/>
      <c r="CR29" s="249"/>
      <c r="CS29" s="249"/>
      <c r="CT29" s="249"/>
    </row>
    <row r="30" spans="1:98" ht="30.75" customHeight="1" thickTop="1" thickBot="1">
      <c r="A30" s="1341"/>
      <c r="B30" s="1342"/>
      <c r="C30" s="1342"/>
      <c r="D30" s="1342"/>
      <c r="E30" s="1342"/>
      <c r="F30" s="1342"/>
      <c r="G30" s="1342"/>
      <c r="H30" s="1342"/>
      <c r="I30" s="1342"/>
      <c r="J30" s="1342"/>
      <c r="K30" s="1342"/>
      <c r="L30" s="1343"/>
      <c r="M30" s="1505" t="s">
        <v>613</v>
      </c>
      <c r="N30" s="1506"/>
      <c r="O30" s="1506"/>
      <c r="P30" s="1506"/>
      <c r="Q30" s="1506"/>
      <c r="R30" s="1506"/>
      <c r="S30" s="1506"/>
      <c r="T30" s="1506"/>
      <c r="U30" s="1506"/>
      <c r="V30" s="1507"/>
      <c r="W30" s="1211"/>
      <c r="X30" s="1166"/>
      <c r="Y30" s="1166"/>
      <c r="Z30" s="1166"/>
      <c r="AA30" s="1166"/>
      <c r="AB30" s="1166"/>
      <c r="AC30" s="1165"/>
      <c r="AD30" s="1166"/>
      <c r="AE30" s="1166"/>
      <c r="AF30" s="1166"/>
      <c r="AG30" s="1166"/>
      <c r="AH30" s="1167"/>
      <c r="AI30" s="1165"/>
      <c r="AJ30" s="1166"/>
      <c r="AK30" s="1166"/>
      <c r="AL30" s="1166"/>
      <c r="AM30" s="1166"/>
      <c r="AN30" s="1167"/>
      <c r="AO30" s="1165"/>
      <c r="AP30" s="1166"/>
      <c r="AQ30" s="1166"/>
      <c r="AR30" s="1166"/>
      <c r="AS30" s="1166"/>
      <c r="AT30" s="1167"/>
      <c r="AU30" s="1165"/>
      <c r="AV30" s="1166"/>
      <c r="AW30" s="1166"/>
      <c r="AX30" s="1166"/>
      <c r="AY30" s="1166"/>
      <c r="AZ30" s="1167"/>
      <c r="BA30" s="1165"/>
      <c r="BB30" s="1166"/>
      <c r="BC30" s="1166"/>
      <c r="BD30" s="1166"/>
      <c r="BE30" s="1166"/>
      <c r="BF30" s="1167"/>
      <c r="BG30" s="1165"/>
      <c r="BH30" s="1166"/>
      <c r="BI30" s="1166"/>
      <c r="BJ30" s="1166"/>
      <c r="BK30" s="1166"/>
      <c r="BL30" s="1167"/>
      <c r="BM30" s="1165"/>
      <c r="BN30" s="1166"/>
      <c r="BO30" s="1166"/>
      <c r="BP30" s="1166"/>
      <c r="BQ30" s="1166"/>
      <c r="BR30" s="1167"/>
      <c r="BS30" s="1165"/>
      <c r="BT30" s="1166"/>
      <c r="BU30" s="1166"/>
      <c r="BV30" s="1166"/>
      <c r="BW30" s="1166"/>
      <c r="BX30" s="1167"/>
      <c r="BY30" s="1165"/>
      <c r="BZ30" s="1166"/>
      <c r="CA30" s="1166"/>
      <c r="CB30" s="1166"/>
      <c r="CC30" s="1166"/>
      <c r="CD30" s="1167"/>
      <c r="CE30" s="1166"/>
      <c r="CF30" s="1166"/>
      <c r="CG30" s="1166"/>
      <c r="CH30" s="1166"/>
      <c r="CI30" s="1166"/>
      <c r="CJ30" s="1168"/>
      <c r="CK30" s="1169"/>
      <c r="CL30" s="1170"/>
      <c r="CM30" s="1171"/>
      <c r="CN30" s="1172"/>
      <c r="CO30" s="249"/>
      <c r="CP30" s="249"/>
      <c r="CQ30" s="249"/>
      <c r="CR30" s="249"/>
      <c r="CS30" s="249"/>
      <c r="CT30" s="249"/>
    </row>
    <row r="31" spans="1:98" ht="15.75" customHeight="1">
      <c r="A31" s="1508" t="s">
        <v>585</v>
      </c>
      <c r="B31" s="1174"/>
      <c r="C31" s="1174"/>
      <c r="D31" s="1174"/>
      <c r="E31" s="1174"/>
      <c r="F31" s="1174"/>
      <c r="G31" s="1174"/>
      <c r="H31" s="1174"/>
      <c r="I31" s="1174"/>
      <c r="J31" s="1174"/>
      <c r="K31" s="1174"/>
      <c r="L31" s="1174"/>
      <c r="M31" s="1174"/>
      <c r="N31" s="1174"/>
      <c r="O31" s="1174"/>
      <c r="P31" s="1174"/>
      <c r="Q31" s="1174"/>
      <c r="R31" s="1174"/>
      <c r="S31" s="1174"/>
      <c r="T31" s="1174"/>
      <c r="U31" s="1174"/>
      <c r="V31" s="1174"/>
      <c r="W31" s="1174"/>
      <c r="X31" s="1174"/>
      <c r="Y31" s="1174"/>
      <c r="Z31" s="1174"/>
      <c r="AA31" s="1174"/>
      <c r="AB31" s="1174"/>
      <c r="AC31" s="1174"/>
      <c r="AD31" s="1174"/>
      <c r="AE31" s="1174"/>
      <c r="AF31" s="1174"/>
      <c r="AG31" s="1174"/>
      <c r="AH31" s="1174"/>
      <c r="AI31" s="1174"/>
      <c r="AJ31" s="1174"/>
      <c r="AK31" s="1174"/>
      <c r="AL31" s="1174"/>
      <c r="AM31" s="1174"/>
      <c r="AN31" s="1174"/>
      <c r="AO31" s="1174"/>
      <c r="AP31" s="1174"/>
      <c r="AQ31" s="1174"/>
      <c r="AR31" s="1174"/>
      <c r="AS31" s="1174"/>
      <c r="AT31" s="1174"/>
      <c r="AU31" s="1174"/>
      <c r="AV31" s="1174"/>
      <c r="AW31" s="1174"/>
      <c r="AX31" s="1174"/>
      <c r="AY31" s="1174"/>
      <c r="AZ31" s="1174"/>
      <c r="BA31" s="1174"/>
      <c r="BB31" s="1174"/>
      <c r="BC31" s="1174"/>
      <c r="BD31" s="1174"/>
      <c r="BE31" s="1174"/>
      <c r="BF31" s="1174"/>
      <c r="BG31" s="1174"/>
      <c r="BH31" s="1174"/>
      <c r="BI31" s="1174"/>
      <c r="BJ31" s="1174"/>
      <c r="BK31" s="1174"/>
      <c r="BL31" s="1174"/>
      <c r="BM31" s="1174"/>
      <c r="BN31" s="1174"/>
      <c r="BO31" s="1174"/>
      <c r="BP31" s="1174"/>
      <c r="BQ31" s="1174"/>
      <c r="BR31" s="1174"/>
      <c r="BS31" s="1174"/>
      <c r="BT31" s="1174"/>
      <c r="BU31" s="1174"/>
      <c r="BV31" s="1174"/>
      <c r="BW31" s="1174"/>
      <c r="BX31" s="1174"/>
      <c r="BY31" s="1174"/>
      <c r="BZ31" s="1174"/>
      <c r="CA31" s="1174"/>
      <c r="CB31" s="1174"/>
      <c r="CC31" s="1174"/>
      <c r="CD31" s="1174"/>
      <c r="CE31" s="1174"/>
      <c r="CF31" s="1174"/>
      <c r="CG31" s="1174"/>
      <c r="CH31" s="1174"/>
      <c r="CI31" s="1174"/>
      <c r="CJ31" s="1174"/>
      <c r="CK31" s="248"/>
      <c r="CL31" s="248"/>
      <c r="CM31" s="249"/>
      <c r="CN31" s="249"/>
      <c r="CO31" s="249"/>
      <c r="CP31" s="249"/>
      <c r="CQ31" s="249"/>
      <c r="CR31" s="249"/>
      <c r="CS31" s="249"/>
      <c r="CT31" s="249"/>
    </row>
    <row r="32" spans="1:98" s="253" customFormat="1" ht="12" customHeight="1">
      <c r="A32" s="250">
        <v>1</v>
      </c>
      <c r="B32" s="1162" t="s">
        <v>586</v>
      </c>
      <c r="C32" s="1163"/>
      <c r="D32" s="1163"/>
      <c r="E32" s="1163"/>
      <c r="F32" s="1163"/>
      <c r="G32" s="1163"/>
      <c r="H32" s="1163"/>
      <c r="I32" s="1163"/>
      <c r="J32" s="1163"/>
      <c r="K32" s="1163"/>
      <c r="L32" s="1163"/>
      <c r="M32" s="1163"/>
      <c r="N32" s="1163"/>
      <c r="O32" s="1163"/>
      <c r="P32" s="1163"/>
      <c r="Q32" s="1163"/>
      <c r="R32" s="1163"/>
      <c r="S32" s="1163"/>
      <c r="T32" s="1163"/>
      <c r="U32" s="1163"/>
      <c r="V32" s="1163"/>
      <c r="W32" s="1163"/>
      <c r="X32" s="1163"/>
      <c r="Y32" s="1163"/>
      <c r="Z32" s="1163"/>
      <c r="AA32" s="1163"/>
      <c r="AB32" s="1163"/>
      <c r="AC32" s="1163"/>
      <c r="AD32" s="1163"/>
      <c r="AE32" s="1163"/>
      <c r="AF32" s="1163"/>
      <c r="AG32" s="1163"/>
      <c r="AH32" s="1163"/>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251"/>
      <c r="CL32" s="251"/>
      <c r="CM32" s="251"/>
      <c r="CN32" s="251"/>
      <c r="CO32" s="252"/>
      <c r="CP32" s="252"/>
      <c r="CQ32" s="252"/>
      <c r="CR32" s="252"/>
      <c r="CS32" s="252"/>
      <c r="CT32" s="252"/>
    </row>
    <row r="33" spans="1:92" s="296" customFormat="1" ht="16.5" customHeight="1">
      <c r="A33" s="260">
        <v>2</v>
      </c>
      <c r="B33" s="1509" t="s">
        <v>614</v>
      </c>
      <c r="C33" s="1509"/>
      <c r="D33" s="1509"/>
      <c r="E33" s="1509"/>
      <c r="F33" s="1509"/>
      <c r="G33" s="1509"/>
      <c r="H33" s="1509"/>
      <c r="I33" s="1509"/>
      <c r="J33" s="1509"/>
      <c r="K33" s="1509"/>
      <c r="L33" s="1509"/>
      <c r="M33" s="1509"/>
      <c r="N33" s="1509"/>
      <c r="O33" s="1509"/>
      <c r="P33" s="1509"/>
      <c r="Q33" s="1509"/>
      <c r="R33" s="1509"/>
      <c r="S33" s="1509"/>
      <c r="T33" s="1509"/>
      <c r="U33" s="1509"/>
      <c r="V33" s="1509"/>
      <c r="W33" s="1509"/>
      <c r="X33" s="1509"/>
      <c r="Y33" s="1509"/>
      <c r="Z33" s="1509"/>
      <c r="AA33" s="1509"/>
      <c r="AB33" s="1509"/>
      <c r="AC33" s="1509"/>
      <c r="AD33" s="1509"/>
      <c r="AE33" s="1509"/>
      <c r="AF33" s="1509"/>
      <c r="AG33" s="1509"/>
      <c r="AH33" s="1509"/>
      <c r="AI33" s="1509"/>
      <c r="AJ33" s="1509"/>
      <c r="AK33" s="1509"/>
      <c r="AL33" s="1509"/>
      <c r="AM33" s="1509"/>
      <c r="AN33" s="1509"/>
      <c r="AO33" s="1509"/>
      <c r="AP33" s="1509"/>
      <c r="AQ33" s="1509"/>
      <c r="AR33" s="1509"/>
      <c r="AS33" s="1509"/>
      <c r="AT33" s="1509"/>
      <c r="AU33" s="1509"/>
      <c r="AV33" s="1509"/>
      <c r="AW33" s="1509"/>
      <c r="AX33" s="1509"/>
      <c r="AY33" s="1509"/>
      <c r="AZ33" s="1509"/>
      <c r="BA33" s="1509"/>
      <c r="BB33" s="1509"/>
      <c r="BC33" s="1509"/>
      <c r="BD33" s="1509"/>
      <c r="BE33" s="1509"/>
      <c r="BF33" s="1509"/>
      <c r="BG33" s="1509"/>
      <c r="BH33" s="1509"/>
      <c r="BI33" s="1509"/>
      <c r="BJ33" s="1509"/>
      <c r="BK33" s="1509"/>
      <c r="BL33" s="1509"/>
      <c r="BM33" s="1509"/>
      <c r="BN33" s="1509"/>
      <c r="BO33" s="1509"/>
      <c r="BP33" s="1509"/>
      <c r="BQ33" s="1509"/>
      <c r="BR33" s="1509"/>
      <c r="BS33" s="1509"/>
      <c r="BT33" s="1509"/>
      <c r="BU33" s="1509"/>
      <c r="BV33" s="1509"/>
      <c r="BW33" s="1509"/>
      <c r="BX33" s="1509"/>
      <c r="BY33" s="1509"/>
      <c r="BZ33" s="1509"/>
      <c r="CA33" s="1509"/>
      <c r="CB33" s="1509"/>
      <c r="CC33" s="1509"/>
      <c r="CD33" s="1509"/>
      <c r="CE33" s="1509"/>
      <c r="CF33" s="1509"/>
      <c r="CG33" s="1509"/>
      <c r="CH33" s="1509"/>
      <c r="CI33" s="1509"/>
      <c r="CJ33" s="1509"/>
      <c r="CK33" s="1509"/>
      <c r="CL33" s="1509"/>
      <c r="CM33" s="1509"/>
      <c r="CN33" s="1509"/>
    </row>
    <row r="34" spans="1:92" s="296" customFormat="1" ht="12" customHeight="1">
      <c r="A34" s="260"/>
      <c r="B34" s="1509"/>
      <c r="C34" s="1509"/>
      <c r="D34" s="1509"/>
      <c r="E34" s="1509"/>
      <c r="F34" s="1509"/>
      <c r="G34" s="1509"/>
      <c r="H34" s="1509"/>
      <c r="I34" s="1509"/>
      <c r="J34" s="1509"/>
      <c r="K34" s="1509"/>
      <c r="L34" s="1509"/>
      <c r="M34" s="1509"/>
      <c r="N34" s="1509"/>
      <c r="O34" s="1509"/>
      <c r="P34" s="1509"/>
      <c r="Q34" s="1509"/>
      <c r="R34" s="1509"/>
      <c r="S34" s="1509"/>
      <c r="T34" s="1509"/>
      <c r="U34" s="1509"/>
      <c r="V34" s="1509"/>
      <c r="W34" s="1509"/>
      <c r="X34" s="1509"/>
      <c r="Y34" s="1509"/>
      <c r="Z34" s="1509"/>
      <c r="AA34" s="1509"/>
      <c r="AB34" s="1509"/>
      <c r="AC34" s="1509"/>
      <c r="AD34" s="1509"/>
      <c r="AE34" s="1509"/>
      <c r="AF34" s="1509"/>
      <c r="AG34" s="1509"/>
      <c r="AH34" s="1509"/>
      <c r="AI34" s="1509"/>
      <c r="AJ34" s="1509"/>
      <c r="AK34" s="1509"/>
      <c r="AL34" s="1509"/>
      <c r="AM34" s="1509"/>
      <c r="AN34" s="1509"/>
      <c r="AO34" s="1509"/>
      <c r="AP34" s="1509"/>
      <c r="AQ34" s="1509"/>
      <c r="AR34" s="1509"/>
      <c r="AS34" s="1509"/>
      <c r="AT34" s="1509"/>
      <c r="AU34" s="1509"/>
      <c r="AV34" s="1509"/>
      <c r="AW34" s="1509"/>
      <c r="AX34" s="1509"/>
      <c r="AY34" s="1509"/>
      <c r="AZ34" s="1509"/>
      <c r="BA34" s="1509"/>
      <c r="BB34" s="1509"/>
      <c r="BC34" s="1509"/>
      <c r="BD34" s="1509"/>
      <c r="BE34" s="1509"/>
      <c r="BF34" s="1509"/>
      <c r="BG34" s="1509"/>
      <c r="BH34" s="1509"/>
      <c r="BI34" s="1509"/>
      <c r="BJ34" s="1509"/>
      <c r="BK34" s="1509"/>
      <c r="BL34" s="1509"/>
      <c r="BM34" s="1509"/>
      <c r="BN34" s="1509"/>
      <c r="BO34" s="1509"/>
      <c r="BP34" s="1509"/>
      <c r="BQ34" s="1509"/>
      <c r="BR34" s="1509"/>
      <c r="BS34" s="1509"/>
      <c r="BT34" s="1509"/>
      <c r="BU34" s="1509"/>
      <c r="BV34" s="1509"/>
      <c r="BW34" s="1509"/>
      <c r="BX34" s="1509"/>
      <c r="BY34" s="1509"/>
      <c r="BZ34" s="1509"/>
      <c r="CA34" s="1509"/>
      <c r="CB34" s="1509"/>
      <c r="CC34" s="1509"/>
      <c r="CD34" s="1509"/>
      <c r="CE34" s="1509"/>
      <c r="CF34" s="1509"/>
      <c r="CG34" s="1509"/>
      <c r="CH34" s="1509"/>
      <c r="CI34" s="1509"/>
      <c r="CJ34" s="1509"/>
      <c r="CK34" s="1509"/>
      <c r="CL34" s="1509"/>
      <c r="CM34" s="1509"/>
      <c r="CN34" s="1509"/>
    </row>
    <row r="35" spans="1:92" s="296" customFormat="1" ht="12" customHeight="1">
      <c r="A35" s="254">
        <v>3</v>
      </c>
      <c r="B35" s="1164" t="s">
        <v>615</v>
      </c>
      <c r="C35" s="1164"/>
      <c r="D35" s="1164"/>
      <c r="E35" s="1164"/>
      <c r="F35" s="1164"/>
      <c r="G35" s="1164"/>
      <c r="H35" s="1164"/>
      <c r="I35" s="1164"/>
      <c r="J35" s="1164"/>
      <c r="K35" s="1164"/>
      <c r="L35" s="1164"/>
      <c r="M35" s="1164"/>
      <c r="N35" s="1164"/>
      <c r="O35" s="1164"/>
      <c r="P35" s="1164"/>
      <c r="Q35" s="1164"/>
      <c r="R35" s="1164"/>
      <c r="S35" s="1164"/>
      <c r="T35" s="1164"/>
      <c r="U35" s="1164"/>
      <c r="V35" s="1164"/>
      <c r="W35" s="1164"/>
      <c r="X35" s="1164"/>
      <c r="Y35" s="1164"/>
      <c r="Z35" s="1164"/>
      <c r="AA35" s="1164"/>
      <c r="AB35" s="1164"/>
      <c r="AC35" s="1164"/>
      <c r="AD35" s="1164"/>
      <c r="AE35" s="1164"/>
      <c r="AF35" s="1164"/>
      <c r="AG35" s="1164"/>
      <c r="AH35" s="1164"/>
      <c r="AI35" s="1164"/>
      <c r="AJ35" s="1164"/>
      <c r="AK35" s="1164"/>
      <c r="AL35" s="1164"/>
      <c r="AM35" s="1164"/>
      <c r="AN35" s="1164"/>
      <c r="AO35" s="1164"/>
      <c r="AP35" s="1164"/>
      <c r="AQ35" s="1164"/>
      <c r="AR35" s="1164"/>
      <c r="AS35" s="1164"/>
      <c r="AT35" s="1164"/>
      <c r="AU35" s="1164"/>
      <c r="AV35" s="1164"/>
      <c r="AW35" s="1164"/>
      <c r="AX35" s="1164"/>
      <c r="AY35" s="1164"/>
      <c r="AZ35" s="1164"/>
      <c r="BA35" s="1164"/>
      <c r="BB35" s="1164"/>
      <c r="BC35" s="1164"/>
      <c r="BD35" s="1164"/>
      <c r="BE35" s="1164"/>
      <c r="BF35" s="1164"/>
      <c r="BG35" s="1164"/>
      <c r="BH35" s="1164"/>
      <c r="BI35" s="1164"/>
      <c r="BJ35" s="1164"/>
      <c r="BK35" s="1164"/>
      <c r="BL35" s="1164"/>
      <c r="BM35" s="1164"/>
      <c r="BN35" s="1164"/>
      <c r="BO35" s="1164"/>
      <c r="BP35" s="1164"/>
      <c r="BQ35" s="1164"/>
      <c r="BR35" s="1164"/>
      <c r="BS35" s="1164"/>
      <c r="BT35" s="1164"/>
      <c r="BU35" s="1164"/>
      <c r="BV35" s="1164"/>
      <c r="BW35" s="1164"/>
      <c r="BX35" s="1164"/>
      <c r="BY35" s="1164"/>
      <c r="BZ35" s="1164"/>
      <c r="CA35" s="1164"/>
      <c r="CB35" s="1164"/>
      <c r="CC35" s="1164"/>
      <c r="CD35" s="1164"/>
      <c r="CE35" s="1164"/>
      <c r="CF35" s="1164"/>
      <c r="CG35" s="1164"/>
      <c r="CH35" s="1164"/>
      <c r="CI35" s="1164"/>
      <c r="CJ35" s="1164"/>
      <c r="CK35" s="1164"/>
      <c r="CL35" s="1164"/>
      <c r="CM35" s="1164"/>
      <c r="CN35" s="1164"/>
    </row>
    <row r="36" spans="1:92" s="297" customFormat="1" ht="12" customHeight="1">
      <c r="A36" s="254">
        <v>4</v>
      </c>
      <c r="B36" s="254" t="s">
        <v>616</v>
      </c>
      <c r="C36" s="254"/>
      <c r="D36" s="254"/>
      <c r="E36" s="254"/>
      <c r="F36" s="254"/>
      <c r="G36" s="254"/>
      <c r="H36" s="254"/>
      <c r="I36" s="254"/>
      <c r="J36" s="254"/>
      <c r="K36" s="254"/>
      <c r="L36" s="254"/>
      <c r="M36" s="254"/>
      <c r="N36" s="254"/>
      <c r="O36" s="254"/>
      <c r="P36" s="254"/>
      <c r="Q36" s="254"/>
      <c r="R36" s="254"/>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row>
    <row r="37" spans="1:92" ht="13.5" customHeight="1">
      <c r="A37" s="254"/>
      <c r="B37" s="1164" t="s">
        <v>617</v>
      </c>
      <c r="C37" s="1164"/>
      <c r="D37" s="1164"/>
      <c r="E37" s="1164"/>
      <c r="F37" s="1164"/>
      <c r="G37" s="1164"/>
      <c r="H37" s="1164"/>
      <c r="I37" s="1164"/>
      <c r="J37" s="1164"/>
      <c r="K37" s="1164"/>
      <c r="L37" s="1164"/>
      <c r="M37" s="1164"/>
      <c r="N37" s="1164"/>
      <c r="O37" s="1164"/>
      <c r="P37" s="1164"/>
      <c r="Q37" s="1164"/>
      <c r="R37" s="1164"/>
      <c r="S37" s="1164"/>
      <c r="T37" s="1164"/>
      <c r="U37" s="1164"/>
      <c r="V37" s="1164"/>
      <c r="W37" s="1164"/>
      <c r="X37" s="1164"/>
      <c r="Y37" s="1164"/>
      <c r="Z37" s="1164"/>
      <c r="AA37" s="1164"/>
      <c r="AB37" s="1164"/>
      <c r="AC37" s="1164"/>
      <c r="AD37" s="1164"/>
      <c r="AE37" s="1164"/>
      <c r="AF37" s="1164"/>
      <c r="AG37" s="1164"/>
      <c r="AH37" s="1164"/>
      <c r="AI37" s="1164"/>
      <c r="AJ37" s="1164"/>
      <c r="AK37" s="1164"/>
      <c r="AL37" s="1164"/>
      <c r="AM37" s="1164"/>
      <c r="AN37" s="1164"/>
      <c r="AO37" s="1164"/>
      <c r="AP37" s="1164"/>
      <c r="AQ37" s="1164"/>
      <c r="AR37" s="1164"/>
      <c r="AS37" s="1164"/>
      <c r="AT37" s="1164"/>
      <c r="AU37" s="1164"/>
      <c r="AV37" s="1164"/>
      <c r="AW37" s="1164"/>
      <c r="AX37" s="1164"/>
      <c r="AY37" s="1164"/>
      <c r="AZ37" s="1164"/>
      <c r="BA37" s="1164"/>
      <c r="BB37" s="1164"/>
      <c r="BC37" s="1164"/>
      <c r="BD37" s="1164"/>
      <c r="BE37" s="1164"/>
      <c r="BF37" s="1164"/>
      <c r="BG37" s="1164"/>
      <c r="BH37" s="1164"/>
      <c r="BI37" s="1164"/>
      <c r="BJ37" s="1164"/>
      <c r="BK37" s="1164"/>
      <c r="BL37" s="1164"/>
      <c r="BM37" s="1164"/>
      <c r="BN37" s="1164"/>
      <c r="BO37" s="1164"/>
      <c r="BP37" s="1164"/>
      <c r="BQ37" s="1164"/>
      <c r="BR37" s="1164"/>
      <c r="BS37" s="1164"/>
      <c r="BT37" s="1164"/>
      <c r="BU37" s="1164"/>
      <c r="BV37" s="1164"/>
      <c r="BW37" s="1164"/>
      <c r="BX37" s="1164"/>
      <c r="BY37" s="1164"/>
      <c r="BZ37" s="1164"/>
      <c r="CA37" s="1164"/>
      <c r="CB37" s="1164"/>
      <c r="CC37" s="1164"/>
      <c r="CD37" s="1164"/>
      <c r="CE37" s="1164"/>
      <c r="CF37" s="1164"/>
      <c r="CG37" s="1164"/>
      <c r="CH37" s="1164"/>
      <c r="CI37" s="1164"/>
      <c r="CJ37" s="1164"/>
      <c r="CK37" s="1164"/>
      <c r="CL37" s="1164"/>
      <c r="CM37" s="1164"/>
      <c r="CN37" s="1164"/>
    </row>
    <row r="38" spans="1:92" ht="13.5" customHeight="1">
      <c r="A38" s="254"/>
      <c r="B38" s="1164"/>
      <c r="C38" s="1164"/>
      <c r="D38" s="1164"/>
      <c r="E38" s="1164"/>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4"/>
      <c r="AJ38" s="1164"/>
      <c r="AK38" s="1164"/>
      <c r="AL38" s="1164"/>
      <c r="AM38" s="1164"/>
      <c r="AN38" s="1164"/>
      <c r="AO38" s="1164"/>
      <c r="AP38" s="1164"/>
      <c r="AQ38" s="1164"/>
      <c r="AR38" s="1164"/>
      <c r="AS38" s="1164"/>
      <c r="AT38" s="1164"/>
      <c r="AU38" s="1164"/>
      <c r="AV38" s="1164"/>
      <c r="AW38" s="1164"/>
      <c r="AX38" s="1164"/>
      <c r="AY38" s="1164"/>
      <c r="AZ38" s="1164"/>
      <c r="BA38" s="1164"/>
      <c r="BB38" s="1164"/>
      <c r="BC38" s="1164"/>
      <c r="BD38" s="1164"/>
      <c r="BE38" s="1164"/>
      <c r="BF38" s="1164"/>
      <c r="BG38" s="1164"/>
      <c r="BH38" s="1164"/>
      <c r="BI38" s="1164"/>
      <c r="BJ38" s="1164"/>
      <c r="BK38" s="1164"/>
      <c r="BL38" s="1164"/>
      <c r="BM38" s="1164"/>
      <c r="BN38" s="1164"/>
      <c r="BO38" s="1164"/>
      <c r="BP38" s="1164"/>
      <c r="BQ38" s="1164"/>
      <c r="BR38" s="1164"/>
      <c r="BS38" s="1164"/>
      <c r="BT38" s="1164"/>
      <c r="BU38" s="1164"/>
      <c r="BV38" s="1164"/>
      <c r="BW38" s="1164"/>
      <c r="BX38" s="1164"/>
      <c r="BY38" s="1164"/>
      <c r="BZ38" s="1164"/>
      <c r="CA38" s="1164"/>
      <c r="CB38" s="1164"/>
      <c r="CC38" s="1164"/>
      <c r="CD38" s="1164"/>
      <c r="CE38" s="1164"/>
      <c r="CF38" s="1164"/>
      <c r="CG38" s="1164"/>
      <c r="CH38" s="1164"/>
      <c r="CI38" s="1164"/>
      <c r="CJ38" s="1164"/>
      <c r="CK38" s="1164"/>
      <c r="CL38" s="1164"/>
      <c r="CM38" s="1164"/>
      <c r="CN38" s="1164"/>
    </row>
    <row r="39" spans="1:92" ht="13">
      <c r="A39" s="254">
        <v>5</v>
      </c>
      <c r="B39" s="89" t="s">
        <v>592</v>
      </c>
      <c r="C39" s="259"/>
      <c r="D39" s="259"/>
      <c r="E39" s="259"/>
      <c r="F39" s="259"/>
      <c r="G39" s="259"/>
      <c r="H39" s="259"/>
      <c r="I39" s="259"/>
      <c r="J39" s="259"/>
      <c r="K39" s="254"/>
      <c r="L39" s="254"/>
      <c r="M39" s="254"/>
      <c r="N39" s="254"/>
      <c r="O39" s="254"/>
      <c r="P39" s="254"/>
      <c r="Q39" s="255"/>
      <c r="R39" s="255"/>
      <c r="S39" s="255"/>
      <c r="T39" s="255"/>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row>
    <row r="40" spans="1:92" ht="13">
      <c r="A40" s="260">
        <v>6</v>
      </c>
      <c r="B40" s="261" t="s">
        <v>593</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78"/>
      <c r="AP40" s="278"/>
      <c r="AQ40" s="278"/>
      <c r="AR40" s="278"/>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5"/>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
  <cols>
    <col min="1" max="9" width="2.4140625" style="279" customWidth="1"/>
    <col min="10" max="10" width="3.83203125" style="279" customWidth="1"/>
    <col min="11" max="11" width="1.1640625" style="235" customWidth="1"/>
    <col min="12" max="19" width="1.9140625" style="235" customWidth="1"/>
    <col min="20" max="20" width="1.1640625" style="235" customWidth="1"/>
    <col min="21" max="36" width="2.4140625" style="279" customWidth="1"/>
    <col min="37" max="256" width="8.83203125" style="279"/>
    <col min="257" max="265" width="2.4140625" style="279" customWidth="1"/>
    <col min="266" max="266" width="3.83203125" style="279" customWidth="1"/>
    <col min="267" max="267" width="1.1640625" style="279" customWidth="1"/>
    <col min="268" max="275" width="1.9140625" style="279" customWidth="1"/>
    <col min="276" max="276" width="1.1640625" style="279" customWidth="1"/>
    <col min="277" max="292" width="2.4140625" style="279" customWidth="1"/>
    <col min="293" max="512" width="8.83203125" style="279"/>
    <col min="513" max="521" width="2.4140625" style="279" customWidth="1"/>
    <col min="522" max="522" width="3.83203125" style="279" customWidth="1"/>
    <col min="523" max="523" width="1.1640625" style="279" customWidth="1"/>
    <col min="524" max="531" width="1.9140625" style="279" customWidth="1"/>
    <col min="532" max="532" width="1.1640625" style="279" customWidth="1"/>
    <col min="533" max="548" width="2.4140625" style="279" customWidth="1"/>
    <col min="549" max="768" width="8.83203125" style="279"/>
    <col min="769" max="777" width="2.4140625" style="279" customWidth="1"/>
    <col min="778" max="778" width="3.83203125" style="279" customWidth="1"/>
    <col min="779" max="779" width="1.1640625" style="279" customWidth="1"/>
    <col min="780" max="787" width="1.9140625" style="279" customWidth="1"/>
    <col min="788" max="788" width="1.1640625" style="279" customWidth="1"/>
    <col min="789" max="804" width="2.4140625" style="279" customWidth="1"/>
    <col min="805" max="1024" width="8.83203125" style="279"/>
    <col min="1025" max="1033" width="2.4140625" style="279" customWidth="1"/>
    <col min="1034" max="1034" width="3.83203125" style="279" customWidth="1"/>
    <col min="1035" max="1035" width="1.1640625" style="279" customWidth="1"/>
    <col min="1036" max="1043" width="1.9140625" style="279" customWidth="1"/>
    <col min="1044" max="1044" width="1.1640625" style="279" customWidth="1"/>
    <col min="1045" max="1060" width="2.4140625" style="279" customWidth="1"/>
    <col min="1061" max="1280" width="8.83203125" style="279"/>
    <col min="1281" max="1289" width="2.4140625" style="279" customWidth="1"/>
    <col min="1290" max="1290" width="3.83203125" style="279" customWidth="1"/>
    <col min="1291" max="1291" width="1.1640625" style="279" customWidth="1"/>
    <col min="1292" max="1299" width="1.9140625" style="279" customWidth="1"/>
    <col min="1300" max="1300" width="1.1640625" style="279" customWidth="1"/>
    <col min="1301" max="1316" width="2.4140625" style="279" customWidth="1"/>
    <col min="1317" max="1536" width="8.83203125" style="279"/>
    <col min="1537" max="1545" width="2.4140625" style="279" customWidth="1"/>
    <col min="1546" max="1546" width="3.83203125" style="279" customWidth="1"/>
    <col min="1547" max="1547" width="1.1640625" style="279" customWidth="1"/>
    <col min="1548" max="1555" width="1.9140625" style="279" customWidth="1"/>
    <col min="1556" max="1556" width="1.1640625" style="279" customWidth="1"/>
    <col min="1557" max="1572" width="2.4140625" style="279" customWidth="1"/>
    <col min="1573" max="1792" width="8.83203125" style="279"/>
    <col min="1793" max="1801" width="2.4140625" style="279" customWidth="1"/>
    <col min="1802" max="1802" width="3.83203125" style="279" customWidth="1"/>
    <col min="1803" max="1803" width="1.1640625" style="279" customWidth="1"/>
    <col min="1804" max="1811" width="1.9140625" style="279" customWidth="1"/>
    <col min="1812" max="1812" width="1.1640625" style="279" customWidth="1"/>
    <col min="1813" max="1828" width="2.4140625" style="279" customWidth="1"/>
    <col min="1829" max="2048" width="8.83203125" style="279"/>
    <col min="2049" max="2057" width="2.4140625" style="279" customWidth="1"/>
    <col min="2058" max="2058" width="3.83203125" style="279" customWidth="1"/>
    <col min="2059" max="2059" width="1.1640625" style="279" customWidth="1"/>
    <col min="2060" max="2067" width="1.9140625" style="279" customWidth="1"/>
    <col min="2068" max="2068" width="1.1640625" style="279" customWidth="1"/>
    <col min="2069" max="2084" width="2.4140625" style="279" customWidth="1"/>
    <col min="2085" max="2304" width="8.83203125" style="279"/>
    <col min="2305" max="2313" width="2.4140625" style="279" customWidth="1"/>
    <col min="2314" max="2314" width="3.83203125" style="279" customWidth="1"/>
    <col min="2315" max="2315" width="1.1640625" style="279" customWidth="1"/>
    <col min="2316" max="2323" width="1.9140625" style="279" customWidth="1"/>
    <col min="2324" max="2324" width="1.1640625" style="279" customWidth="1"/>
    <col min="2325" max="2340" width="2.4140625" style="279" customWidth="1"/>
    <col min="2341" max="2560" width="8.83203125" style="279"/>
    <col min="2561" max="2569" width="2.4140625" style="279" customWidth="1"/>
    <col min="2570" max="2570" width="3.83203125" style="279" customWidth="1"/>
    <col min="2571" max="2571" width="1.1640625" style="279" customWidth="1"/>
    <col min="2572" max="2579" width="1.9140625" style="279" customWidth="1"/>
    <col min="2580" max="2580" width="1.1640625" style="279" customWidth="1"/>
    <col min="2581" max="2596" width="2.4140625" style="279" customWidth="1"/>
    <col min="2597" max="2816" width="8.83203125" style="279"/>
    <col min="2817" max="2825" width="2.4140625" style="279" customWidth="1"/>
    <col min="2826" max="2826" width="3.83203125" style="279" customWidth="1"/>
    <col min="2827" max="2827" width="1.1640625" style="279" customWidth="1"/>
    <col min="2828" max="2835" width="1.9140625" style="279" customWidth="1"/>
    <col min="2836" max="2836" width="1.1640625" style="279" customWidth="1"/>
    <col min="2837" max="2852" width="2.4140625" style="279" customWidth="1"/>
    <col min="2853" max="3072" width="8.83203125" style="279"/>
    <col min="3073" max="3081" width="2.4140625" style="279" customWidth="1"/>
    <col min="3082" max="3082" width="3.83203125" style="279" customWidth="1"/>
    <col min="3083" max="3083" width="1.1640625" style="279" customWidth="1"/>
    <col min="3084" max="3091" width="1.9140625" style="279" customWidth="1"/>
    <col min="3092" max="3092" width="1.1640625" style="279" customWidth="1"/>
    <col min="3093" max="3108" width="2.4140625" style="279" customWidth="1"/>
    <col min="3109" max="3328" width="8.83203125" style="279"/>
    <col min="3329" max="3337" width="2.4140625" style="279" customWidth="1"/>
    <col min="3338" max="3338" width="3.83203125" style="279" customWidth="1"/>
    <col min="3339" max="3339" width="1.1640625" style="279" customWidth="1"/>
    <col min="3340" max="3347" width="1.9140625" style="279" customWidth="1"/>
    <col min="3348" max="3348" width="1.1640625" style="279" customWidth="1"/>
    <col min="3349" max="3364" width="2.4140625" style="279" customWidth="1"/>
    <col min="3365" max="3584" width="8.83203125" style="279"/>
    <col min="3585" max="3593" width="2.4140625" style="279" customWidth="1"/>
    <col min="3594" max="3594" width="3.83203125" style="279" customWidth="1"/>
    <col min="3595" max="3595" width="1.1640625" style="279" customWidth="1"/>
    <col min="3596" max="3603" width="1.9140625" style="279" customWidth="1"/>
    <col min="3604" max="3604" width="1.1640625" style="279" customWidth="1"/>
    <col min="3605" max="3620" width="2.4140625" style="279" customWidth="1"/>
    <col min="3621" max="3840" width="8.83203125" style="279"/>
    <col min="3841" max="3849" width="2.4140625" style="279" customWidth="1"/>
    <col min="3850" max="3850" width="3.83203125" style="279" customWidth="1"/>
    <col min="3851" max="3851" width="1.1640625" style="279" customWidth="1"/>
    <col min="3852" max="3859" width="1.9140625" style="279" customWidth="1"/>
    <col min="3860" max="3860" width="1.1640625" style="279" customWidth="1"/>
    <col min="3861" max="3876" width="2.4140625" style="279" customWidth="1"/>
    <col min="3877" max="4096" width="8.83203125" style="279"/>
    <col min="4097" max="4105" width="2.4140625" style="279" customWidth="1"/>
    <col min="4106" max="4106" width="3.83203125" style="279" customWidth="1"/>
    <col min="4107" max="4107" width="1.1640625" style="279" customWidth="1"/>
    <col min="4108" max="4115" width="1.9140625" style="279" customWidth="1"/>
    <col min="4116" max="4116" width="1.1640625" style="279" customWidth="1"/>
    <col min="4117" max="4132" width="2.4140625" style="279" customWidth="1"/>
    <col min="4133" max="4352" width="8.83203125" style="279"/>
    <col min="4353" max="4361" width="2.4140625" style="279" customWidth="1"/>
    <col min="4362" max="4362" width="3.83203125" style="279" customWidth="1"/>
    <col min="4363" max="4363" width="1.1640625" style="279" customWidth="1"/>
    <col min="4364" max="4371" width="1.9140625" style="279" customWidth="1"/>
    <col min="4372" max="4372" width="1.1640625" style="279" customWidth="1"/>
    <col min="4373" max="4388" width="2.4140625" style="279" customWidth="1"/>
    <col min="4389" max="4608" width="8.83203125" style="279"/>
    <col min="4609" max="4617" width="2.4140625" style="279" customWidth="1"/>
    <col min="4618" max="4618" width="3.83203125" style="279" customWidth="1"/>
    <col min="4619" max="4619" width="1.1640625" style="279" customWidth="1"/>
    <col min="4620" max="4627" width="1.9140625" style="279" customWidth="1"/>
    <col min="4628" max="4628" width="1.1640625" style="279" customWidth="1"/>
    <col min="4629" max="4644" width="2.4140625" style="279" customWidth="1"/>
    <col min="4645" max="4864" width="8.83203125" style="279"/>
    <col min="4865" max="4873" width="2.4140625" style="279" customWidth="1"/>
    <col min="4874" max="4874" width="3.83203125" style="279" customWidth="1"/>
    <col min="4875" max="4875" width="1.1640625" style="279" customWidth="1"/>
    <col min="4876" max="4883" width="1.9140625" style="279" customWidth="1"/>
    <col min="4884" max="4884" width="1.1640625" style="279" customWidth="1"/>
    <col min="4885" max="4900" width="2.4140625" style="279" customWidth="1"/>
    <col min="4901" max="5120" width="8.83203125" style="279"/>
    <col min="5121" max="5129" width="2.4140625" style="279" customWidth="1"/>
    <col min="5130" max="5130" width="3.83203125" style="279" customWidth="1"/>
    <col min="5131" max="5131" width="1.1640625" style="279" customWidth="1"/>
    <col min="5132" max="5139" width="1.9140625" style="279" customWidth="1"/>
    <col min="5140" max="5140" width="1.1640625" style="279" customWidth="1"/>
    <col min="5141" max="5156" width="2.4140625" style="279" customWidth="1"/>
    <col min="5157" max="5376" width="8.83203125" style="279"/>
    <col min="5377" max="5385" width="2.4140625" style="279" customWidth="1"/>
    <col min="5386" max="5386" width="3.83203125" style="279" customWidth="1"/>
    <col min="5387" max="5387" width="1.1640625" style="279" customWidth="1"/>
    <col min="5388" max="5395" width="1.9140625" style="279" customWidth="1"/>
    <col min="5396" max="5396" width="1.1640625" style="279" customWidth="1"/>
    <col min="5397" max="5412" width="2.4140625" style="279" customWidth="1"/>
    <col min="5413" max="5632" width="8.83203125" style="279"/>
    <col min="5633" max="5641" width="2.4140625" style="279" customWidth="1"/>
    <col min="5642" max="5642" width="3.83203125" style="279" customWidth="1"/>
    <col min="5643" max="5643" width="1.1640625" style="279" customWidth="1"/>
    <col min="5644" max="5651" width="1.9140625" style="279" customWidth="1"/>
    <col min="5652" max="5652" width="1.1640625" style="279" customWidth="1"/>
    <col min="5653" max="5668" width="2.4140625" style="279" customWidth="1"/>
    <col min="5669" max="5888" width="8.83203125" style="279"/>
    <col min="5889" max="5897" width="2.4140625" style="279" customWidth="1"/>
    <col min="5898" max="5898" width="3.83203125" style="279" customWidth="1"/>
    <col min="5899" max="5899" width="1.1640625" style="279" customWidth="1"/>
    <col min="5900" max="5907" width="1.9140625" style="279" customWidth="1"/>
    <col min="5908" max="5908" width="1.1640625" style="279" customWidth="1"/>
    <col min="5909" max="5924" width="2.4140625" style="279" customWidth="1"/>
    <col min="5925" max="6144" width="8.83203125" style="279"/>
    <col min="6145" max="6153" width="2.4140625" style="279" customWidth="1"/>
    <col min="6154" max="6154" width="3.83203125" style="279" customWidth="1"/>
    <col min="6155" max="6155" width="1.1640625" style="279" customWidth="1"/>
    <col min="6156" max="6163" width="1.9140625" style="279" customWidth="1"/>
    <col min="6164" max="6164" width="1.1640625" style="279" customWidth="1"/>
    <col min="6165" max="6180" width="2.4140625" style="279" customWidth="1"/>
    <col min="6181" max="6400" width="8.83203125" style="279"/>
    <col min="6401" max="6409" width="2.4140625" style="279" customWidth="1"/>
    <col min="6410" max="6410" width="3.83203125" style="279" customWidth="1"/>
    <col min="6411" max="6411" width="1.1640625" style="279" customWidth="1"/>
    <col min="6412" max="6419" width="1.9140625" style="279" customWidth="1"/>
    <col min="6420" max="6420" width="1.1640625" style="279" customWidth="1"/>
    <col min="6421" max="6436" width="2.4140625" style="279" customWidth="1"/>
    <col min="6437" max="6656" width="8.83203125" style="279"/>
    <col min="6657" max="6665" width="2.4140625" style="279" customWidth="1"/>
    <col min="6666" max="6666" width="3.83203125" style="279" customWidth="1"/>
    <col min="6667" max="6667" width="1.1640625" style="279" customWidth="1"/>
    <col min="6668" max="6675" width="1.9140625" style="279" customWidth="1"/>
    <col min="6676" max="6676" width="1.1640625" style="279" customWidth="1"/>
    <col min="6677" max="6692" width="2.4140625" style="279" customWidth="1"/>
    <col min="6693" max="6912" width="8.83203125" style="279"/>
    <col min="6913" max="6921" width="2.4140625" style="279" customWidth="1"/>
    <col min="6922" max="6922" width="3.83203125" style="279" customWidth="1"/>
    <col min="6923" max="6923" width="1.1640625" style="279" customWidth="1"/>
    <col min="6924" max="6931" width="1.9140625" style="279" customWidth="1"/>
    <col min="6932" max="6932" width="1.1640625" style="279" customWidth="1"/>
    <col min="6933" max="6948" width="2.4140625" style="279" customWidth="1"/>
    <col min="6949" max="7168" width="8.83203125" style="279"/>
    <col min="7169" max="7177" width="2.4140625" style="279" customWidth="1"/>
    <col min="7178" max="7178" width="3.83203125" style="279" customWidth="1"/>
    <col min="7179" max="7179" width="1.1640625" style="279" customWidth="1"/>
    <col min="7180" max="7187" width="1.9140625" style="279" customWidth="1"/>
    <col min="7188" max="7188" width="1.1640625" style="279" customWidth="1"/>
    <col min="7189" max="7204" width="2.4140625" style="279" customWidth="1"/>
    <col min="7205" max="7424" width="8.83203125" style="279"/>
    <col min="7425" max="7433" width="2.4140625" style="279" customWidth="1"/>
    <col min="7434" max="7434" width="3.83203125" style="279" customWidth="1"/>
    <col min="7435" max="7435" width="1.1640625" style="279" customWidth="1"/>
    <col min="7436" max="7443" width="1.9140625" style="279" customWidth="1"/>
    <col min="7444" max="7444" width="1.1640625" style="279" customWidth="1"/>
    <col min="7445" max="7460" width="2.4140625" style="279" customWidth="1"/>
    <col min="7461" max="7680" width="8.83203125" style="279"/>
    <col min="7681" max="7689" width="2.4140625" style="279" customWidth="1"/>
    <col min="7690" max="7690" width="3.83203125" style="279" customWidth="1"/>
    <col min="7691" max="7691" width="1.1640625" style="279" customWidth="1"/>
    <col min="7692" max="7699" width="1.9140625" style="279" customWidth="1"/>
    <col min="7700" max="7700" width="1.1640625" style="279" customWidth="1"/>
    <col min="7701" max="7716" width="2.4140625" style="279" customWidth="1"/>
    <col min="7717" max="7936" width="8.83203125" style="279"/>
    <col min="7937" max="7945" width="2.4140625" style="279" customWidth="1"/>
    <col min="7946" max="7946" width="3.83203125" style="279" customWidth="1"/>
    <col min="7947" max="7947" width="1.1640625" style="279" customWidth="1"/>
    <col min="7948" max="7955" width="1.9140625" style="279" customWidth="1"/>
    <col min="7956" max="7956" width="1.1640625" style="279" customWidth="1"/>
    <col min="7957" max="7972" width="2.4140625" style="279" customWidth="1"/>
    <col min="7973" max="8192" width="8.83203125" style="279"/>
    <col min="8193" max="8201" width="2.4140625" style="279" customWidth="1"/>
    <col min="8202" max="8202" width="3.83203125" style="279" customWidth="1"/>
    <col min="8203" max="8203" width="1.1640625" style="279" customWidth="1"/>
    <col min="8204" max="8211" width="1.9140625" style="279" customWidth="1"/>
    <col min="8212" max="8212" width="1.1640625" style="279" customWidth="1"/>
    <col min="8213" max="8228" width="2.4140625" style="279" customWidth="1"/>
    <col min="8229" max="8448" width="8.83203125" style="279"/>
    <col min="8449" max="8457" width="2.4140625" style="279" customWidth="1"/>
    <col min="8458" max="8458" width="3.83203125" style="279" customWidth="1"/>
    <col min="8459" max="8459" width="1.1640625" style="279" customWidth="1"/>
    <col min="8460" max="8467" width="1.9140625" style="279" customWidth="1"/>
    <col min="8468" max="8468" width="1.1640625" style="279" customWidth="1"/>
    <col min="8469" max="8484" width="2.4140625" style="279" customWidth="1"/>
    <col min="8485" max="8704" width="8.83203125" style="279"/>
    <col min="8705" max="8713" width="2.4140625" style="279" customWidth="1"/>
    <col min="8714" max="8714" width="3.83203125" style="279" customWidth="1"/>
    <col min="8715" max="8715" width="1.1640625" style="279" customWidth="1"/>
    <col min="8716" max="8723" width="1.9140625" style="279" customWidth="1"/>
    <col min="8724" max="8724" width="1.1640625" style="279" customWidth="1"/>
    <col min="8725" max="8740" width="2.4140625" style="279" customWidth="1"/>
    <col min="8741" max="8960" width="8.83203125" style="279"/>
    <col min="8961" max="8969" width="2.4140625" style="279" customWidth="1"/>
    <col min="8970" max="8970" width="3.83203125" style="279" customWidth="1"/>
    <col min="8971" max="8971" width="1.1640625" style="279" customWidth="1"/>
    <col min="8972" max="8979" width="1.9140625" style="279" customWidth="1"/>
    <col min="8980" max="8980" width="1.1640625" style="279" customWidth="1"/>
    <col min="8981" max="8996" width="2.4140625" style="279" customWidth="1"/>
    <col min="8997" max="9216" width="8.83203125" style="279"/>
    <col min="9217" max="9225" width="2.4140625" style="279" customWidth="1"/>
    <col min="9226" max="9226" width="3.83203125" style="279" customWidth="1"/>
    <col min="9227" max="9227" width="1.1640625" style="279" customWidth="1"/>
    <col min="9228" max="9235" width="1.9140625" style="279" customWidth="1"/>
    <col min="9236" max="9236" width="1.1640625" style="279" customWidth="1"/>
    <col min="9237" max="9252" width="2.4140625" style="279" customWidth="1"/>
    <col min="9253" max="9472" width="8.83203125" style="279"/>
    <col min="9473" max="9481" width="2.4140625" style="279" customWidth="1"/>
    <col min="9482" max="9482" width="3.83203125" style="279" customWidth="1"/>
    <col min="9483" max="9483" width="1.1640625" style="279" customWidth="1"/>
    <col min="9484" max="9491" width="1.9140625" style="279" customWidth="1"/>
    <col min="9492" max="9492" width="1.1640625" style="279" customWidth="1"/>
    <col min="9493" max="9508" width="2.4140625" style="279" customWidth="1"/>
    <col min="9509" max="9728" width="8.83203125" style="279"/>
    <col min="9729" max="9737" width="2.4140625" style="279" customWidth="1"/>
    <col min="9738" max="9738" width="3.83203125" style="279" customWidth="1"/>
    <col min="9739" max="9739" width="1.1640625" style="279" customWidth="1"/>
    <col min="9740" max="9747" width="1.9140625" style="279" customWidth="1"/>
    <col min="9748" max="9748" width="1.1640625" style="279" customWidth="1"/>
    <col min="9749" max="9764" width="2.4140625" style="279" customWidth="1"/>
    <col min="9765" max="9984" width="8.83203125" style="279"/>
    <col min="9985" max="9993" width="2.4140625" style="279" customWidth="1"/>
    <col min="9994" max="9994" width="3.83203125" style="279" customWidth="1"/>
    <col min="9995" max="9995" width="1.1640625" style="279" customWidth="1"/>
    <col min="9996" max="10003" width="1.9140625" style="279" customWidth="1"/>
    <col min="10004" max="10004" width="1.1640625" style="279" customWidth="1"/>
    <col min="10005" max="10020" width="2.4140625" style="279" customWidth="1"/>
    <col min="10021" max="10240" width="8.83203125" style="279"/>
    <col min="10241" max="10249" width="2.4140625" style="279" customWidth="1"/>
    <col min="10250" max="10250" width="3.83203125" style="279" customWidth="1"/>
    <col min="10251" max="10251" width="1.1640625" style="279" customWidth="1"/>
    <col min="10252" max="10259" width="1.9140625" style="279" customWidth="1"/>
    <col min="10260" max="10260" width="1.1640625" style="279" customWidth="1"/>
    <col min="10261" max="10276" width="2.4140625" style="279" customWidth="1"/>
    <col min="10277" max="10496" width="8.83203125" style="279"/>
    <col min="10497" max="10505" width="2.4140625" style="279" customWidth="1"/>
    <col min="10506" max="10506" width="3.83203125" style="279" customWidth="1"/>
    <col min="10507" max="10507" width="1.1640625" style="279" customWidth="1"/>
    <col min="10508" max="10515" width="1.9140625" style="279" customWidth="1"/>
    <col min="10516" max="10516" width="1.1640625" style="279" customWidth="1"/>
    <col min="10517" max="10532" width="2.4140625" style="279" customWidth="1"/>
    <col min="10533" max="10752" width="8.83203125" style="279"/>
    <col min="10753" max="10761" width="2.4140625" style="279" customWidth="1"/>
    <col min="10762" max="10762" width="3.83203125" style="279" customWidth="1"/>
    <col min="10763" max="10763" width="1.1640625" style="279" customWidth="1"/>
    <col min="10764" max="10771" width="1.9140625" style="279" customWidth="1"/>
    <col min="10772" max="10772" width="1.1640625" style="279" customWidth="1"/>
    <col min="10773" max="10788" width="2.4140625" style="279" customWidth="1"/>
    <col min="10789" max="11008" width="8.83203125" style="279"/>
    <col min="11009" max="11017" width="2.4140625" style="279" customWidth="1"/>
    <col min="11018" max="11018" width="3.83203125" style="279" customWidth="1"/>
    <col min="11019" max="11019" width="1.1640625" style="279" customWidth="1"/>
    <col min="11020" max="11027" width="1.9140625" style="279" customWidth="1"/>
    <col min="11028" max="11028" width="1.1640625" style="279" customWidth="1"/>
    <col min="11029" max="11044" width="2.4140625" style="279" customWidth="1"/>
    <col min="11045" max="11264" width="8.83203125" style="279"/>
    <col min="11265" max="11273" width="2.4140625" style="279" customWidth="1"/>
    <col min="11274" max="11274" width="3.83203125" style="279" customWidth="1"/>
    <col min="11275" max="11275" width="1.1640625" style="279" customWidth="1"/>
    <col min="11276" max="11283" width="1.9140625" style="279" customWidth="1"/>
    <col min="11284" max="11284" width="1.1640625" style="279" customWidth="1"/>
    <col min="11285" max="11300" width="2.4140625" style="279" customWidth="1"/>
    <col min="11301" max="11520" width="8.83203125" style="279"/>
    <col min="11521" max="11529" width="2.4140625" style="279" customWidth="1"/>
    <col min="11530" max="11530" width="3.83203125" style="279" customWidth="1"/>
    <col min="11531" max="11531" width="1.1640625" style="279" customWidth="1"/>
    <col min="11532" max="11539" width="1.9140625" style="279" customWidth="1"/>
    <col min="11540" max="11540" width="1.1640625" style="279" customWidth="1"/>
    <col min="11541" max="11556" width="2.4140625" style="279" customWidth="1"/>
    <col min="11557" max="11776" width="8.83203125" style="279"/>
    <col min="11777" max="11785" width="2.4140625" style="279" customWidth="1"/>
    <col min="11786" max="11786" width="3.83203125" style="279" customWidth="1"/>
    <col min="11787" max="11787" width="1.1640625" style="279" customWidth="1"/>
    <col min="11788" max="11795" width="1.9140625" style="279" customWidth="1"/>
    <col min="11796" max="11796" width="1.1640625" style="279" customWidth="1"/>
    <col min="11797" max="11812" width="2.4140625" style="279" customWidth="1"/>
    <col min="11813" max="12032" width="8.83203125" style="279"/>
    <col min="12033" max="12041" width="2.4140625" style="279" customWidth="1"/>
    <col min="12042" max="12042" width="3.83203125" style="279" customWidth="1"/>
    <col min="12043" max="12043" width="1.1640625" style="279" customWidth="1"/>
    <col min="12044" max="12051" width="1.9140625" style="279" customWidth="1"/>
    <col min="12052" max="12052" width="1.1640625" style="279" customWidth="1"/>
    <col min="12053" max="12068" width="2.4140625" style="279" customWidth="1"/>
    <col min="12069" max="12288" width="8.83203125" style="279"/>
    <col min="12289" max="12297" width="2.4140625" style="279" customWidth="1"/>
    <col min="12298" max="12298" width="3.83203125" style="279" customWidth="1"/>
    <col min="12299" max="12299" width="1.1640625" style="279" customWidth="1"/>
    <col min="12300" max="12307" width="1.9140625" style="279" customWidth="1"/>
    <col min="12308" max="12308" width="1.1640625" style="279" customWidth="1"/>
    <col min="12309" max="12324" width="2.4140625" style="279" customWidth="1"/>
    <col min="12325" max="12544" width="8.83203125" style="279"/>
    <col min="12545" max="12553" width="2.4140625" style="279" customWidth="1"/>
    <col min="12554" max="12554" width="3.83203125" style="279" customWidth="1"/>
    <col min="12555" max="12555" width="1.1640625" style="279" customWidth="1"/>
    <col min="12556" max="12563" width="1.9140625" style="279" customWidth="1"/>
    <col min="12564" max="12564" width="1.1640625" style="279" customWidth="1"/>
    <col min="12565" max="12580" width="2.4140625" style="279" customWidth="1"/>
    <col min="12581" max="12800" width="8.83203125" style="279"/>
    <col min="12801" max="12809" width="2.4140625" style="279" customWidth="1"/>
    <col min="12810" max="12810" width="3.83203125" style="279" customWidth="1"/>
    <col min="12811" max="12811" width="1.1640625" style="279" customWidth="1"/>
    <col min="12812" max="12819" width="1.9140625" style="279" customWidth="1"/>
    <col min="12820" max="12820" width="1.1640625" style="279" customWidth="1"/>
    <col min="12821" max="12836" width="2.4140625" style="279" customWidth="1"/>
    <col min="12837" max="13056" width="8.83203125" style="279"/>
    <col min="13057" max="13065" width="2.4140625" style="279" customWidth="1"/>
    <col min="13066" max="13066" width="3.83203125" style="279" customWidth="1"/>
    <col min="13067" max="13067" width="1.1640625" style="279" customWidth="1"/>
    <col min="13068" max="13075" width="1.9140625" style="279" customWidth="1"/>
    <col min="13076" max="13076" width="1.1640625" style="279" customWidth="1"/>
    <col min="13077" max="13092" width="2.4140625" style="279" customWidth="1"/>
    <col min="13093" max="13312" width="8.83203125" style="279"/>
    <col min="13313" max="13321" width="2.4140625" style="279" customWidth="1"/>
    <col min="13322" max="13322" width="3.83203125" style="279" customWidth="1"/>
    <col min="13323" max="13323" width="1.1640625" style="279" customWidth="1"/>
    <col min="13324" max="13331" width="1.9140625" style="279" customWidth="1"/>
    <col min="13332" max="13332" width="1.1640625" style="279" customWidth="1"/>
    <col min="13333" max="13348" width="2.4140625" style="279" customWidth="1"/>
    <col min="13349" max="13568" width="8.83203125" style="279"/>
    <col min="13569" max="13577" width="2.4140625" style="279" customWidth="1"/>
    <col min="13578" max="13578" width="3.83203125" style="279" customWidth="1"/>
    <col min="13579" max="13579" width="1.1640625" style="279" customWidth="1"/>
    <col min="13580" max="13587" width="1.9140625" style="279" customWidth="1"/>
    <col min="13588" max="13588" width="1.1640625" style="279" customWidth="1"/>
    <col min="13589" max="13604" width="2.4140625" style="279" customWidth="1"/>
    <col min="13605" max="13824" width="8.83203125" style="279"/>
    <col min="13825" max="13833" width="2.4140625" style="279" customWidth="1"/>
    <col min="13834" max="13834" width="3.83203125" style="279" customWidth="1"/>
    <col min="13835" max="13835" width="1.1640625" style="279" customWidth="1"/>
    <col min="13836" max="13843" width="1.9140625" style="279" customWidth="1"/>
    <col min="13844" max="13844" width="1.1640625" style="279" customWidth="1"/>
    <col min="13845" max="13860" width="2.4140625" style="279" customWidth="1"/>
    <col min="13861" max="14080" width="8.83203125" style="279"/>
    <col min="14081" max="14089" width="2.4140625" style="279" customWidth="1"/>
    <col min="14090" max="14090" width="3.83203125" style="279" customWidth="1"/>
    <col min="14091" max="14091" width="1.1640625" style="279" customWidth="1"/>
    <col min="14092" max="14099" width="1.9140625" style="279" customWidth="1"/>
    <col min="14100" max="14100" width="1.1640625" style="279" customWidth="1"/>
    <col min="14101" max="14116" width="2.4140625" style="279" customWidth="1"/>
    <col min="14117" max="14336" width="8.83203125" style="279"/>
    <col min="14337" max="14345" width="2.4140625" style="279" customWidth="1"/>
    <col min="14346" max="14346" width="3.83203125" style="279" customWidth="1"/>
    <col min="14347" max="14347" width="1.1640625" style="279" customWidth="1"/>
    <col min="14348" max="14355" width="1.9140625" style="279" customWidth="1"/>
    <col min="14356" max="14356" width="1.1640625" style="279" customWidth="1"/>
    <col min="14357" max="14372" width="2.4140625" style="279" customWidth="1"/>
    <col min="14373" max="14592" width="8.83203125" style="279"/>
    <col min="14593" max="14601" width="2.4140625" style="279" customWidth="1"/>
    <col min="14602" max="14602" width="3.83203125" style="279" customWidth="1"/>
    <col min="14603" max="14603" width="1.1640625" style="279" customWidth="1"/>
    <col min="14604" max="14611" width="1.9140625" style="279" customWidth="1"/>
    <col min="14612" max="14612" width="1.1640625" style="279" customWidth="1"/>
    <col min="14613" max="14628" width="2.4140625" style="279" customWidth="1"/>
    <col min="14629" max="14848" width="8.83203125" style="279"/>
    <col min="14849" max="14857" width="2.4140625" style="279" customWidth="1"/>
    <col min="14858" max="14858" width="3.83203125" style="279" customWidth="1"/>
    <col min="14859" max="14859" width="1.1640625" style="279" customWidth="1"/>
    <col min="14860" max="14867" width="1.9140625" style="279" customWidth="1"/>
    <col min="14868" max="14868" width="1.1640625" style="279" customWidth="1"/>
    <col min="14869" max="14884" width="2.4140625" style="279" customWidth="1"/>
    <col min="14885" max="15104" width="8.83203125" style="279"/>
    <col min="15105" max="15113" width="2.4140625" style="279" customWidth="1"/>
    <col min="15114" max="15114" width="3.83203125" style="279" customWidth="1"/>
    <col min="15115" max="15115" width="1.1640625" style="279" customWidth="1"/>
    <col min="15116" max="15123" width="1.9140625" style="279" customWidth="1"/>
    <col min="15124" max="15124" width="1.1640625" style="279" customWidth="1"/>
    <col min="15125" max="15140" width="2.4140625" style="279" customWidth="1"/>
    <col min="15141" max="15360" width="8.83203125" style="279"/>
    <col min="15361" max="15369" width="2.4140625" style="279" customWidth="1"/>
    <col min="15370" max="15370" width="3.83203125" style="279" customWidth="1"/>
    <col min="15371" max="15371" width="1.1640625" style="279" customWidth="1"/>
    <col min="15372" max="15379" width="1.9140625" style="279" customWidth="1"/>
    <col min="15380" max="15380" width="1.1640625" style="279" customWidth="1"/>
    <col min="15381" max="15396" width="2.4140625" style="279" customWidth="1"/>
    <col min="15397" max="15616" width="8.83203125" style="279"/>
    <col min="15617" max="15625" width="2.4140625" style="279" customWidth="1"/>
    <col min="15626" max="15626" width="3.83203125" style="279" customWidth="1"/>
    <col min="15627" max="15627" width="1.1640625" style="279" customWidth="1"/>
    <col min="15628" max="15635" width="1.9140625" style="279" customWidth="1"/>
    <col min="15636" max="15636" width="1.1640625" style="279" customWidth="1"/>
    <col min="15637" max="15652" width="2.4140625" style="279" customWidth="1"/>
    <col min="15653" max="15872" width="8.83203125" style="279"/>
    <col min="15873" max="15881" width="2.4140625" style="279" customWidth="1"/>
    <col min="15882" max="15882" width="3.83203125" style="279" customWidth="1"/>
    <col min="15883" max="15883" width="1.1640625" style="279" customWidth="1"/>
    <col min="15884" max="15891" width="1.9140625" style="279" customWidth="1"/>
    <col min="15892" max="15892" width="1.1640625" style="279" customWidth="1"/>
    <col min="15893" max="15908" width="2.4140625" style="279" customWidth="1"/>
    <col min="15909" max="16128" width="8.83203125" style="279"/>
    <col min="16129" max="16137" width="2.4140625" style="279" customWidth="1"/>
    <col min="16138" max="16138" width="3.83203125" style="279" customWidth="1"/>
    <col min="16139" max="16139" width="1.1640625" style="279" customWidth="1"/>
    <col min="16140" max="16147" width="1.9140625" style="279" customWidth="1"/>
    <col min="16148" max="16148" width="1.1640625" style="279" customWidth="1"/>
    <col min="16149" max="16164" width="2.4140625" style="279" customWidth="1"/>
    <col min="16165" max="16384" width="8.83203125" style="279"/>
  </cols>
  <sheetData>
    <row r="1" spans="1:44" s="254" customFormat="1" ht="18.75" customHeight="1">
      <c r="A1" s="227"/>
      <c r="B1" s="228"/>
      <c r="C1" s="228"/>
      <c r="D1" s="228"/>
      <c r="E1" s="229"/>
      <c r="F1" s="228"/>
      <c r="G1" s="228"/>
      <c r="H1" s="228"/>
      <c r="I1" s="228"/>
      <c r="J1" s="228"/>
      <c r="K1" s="227"/>
      <c r="L1" s="227"/>
      <c r="M1" s="227"/>
      <c r="N1" s="227"/>
      <c r="O1" s="227"/>
      <c r="P1" s="227"/>
      <c r="Q1" s="227"/>
      <c r="R1" s="228"/>
      <c r="S1" s="228"/>
      <c r="T1" s="1446" t="s">
        <v>556</v>
      </c>
      <c r="U1" s="1310"/>
      <c r="V1" s="1310"/>
      <c r="W1" s="1310"/>
      <c r="X1" s="1310"/>
      <c r="Y1" s="254" t="s">
        <v>557</v>
      </c>
      <c r="Z1" s="1447"/>
      <c r="AA1" s="1447"/>
      <c r="AB1" s="1447"/>
      <c r="AC1" s="1447"/>
      <c r="AD1" s="1447"/>
      <c r="AE1" s="1447"/>
      <c r="AF1" s="1447"/>
      <c r="AG1" s="1447"/>
      <c r="AH1" s="1447"/>
      <c r="AI1" s="1447"/>
      <c r="AJ1" s="254" t="s">
        <v>63</v>
      </c>
    </row>
    <row r="2" spans="1:44" s="254" customFormat="1" ht="18.75" customHeight="1">
      <c r="A2" s="227" t="s">
        <v>618</v>
      </c>
      <c r="B2" s="228"/>
      <c r="C2" s="228"/>
      <c r="D2" s="228"/>
      <c r="E2" s="229"/>
      <c r="F2" s="228"/>
      <c r="G2" s="228"/>
      <c r="H2" s="228"/>
      <c r="I2" s="228"/>
      <c r="J2" s="228"/>
      <c r="K2" s="227"/>
      <c r="L2" s="227"/>
      <c r="M2" s="227"/>
      <c r="N2" s="227"/>
      <c r="O2" s="227"/>
      <c r="P2" s="227"/>
      <c r="Q2" s="227"/>
      <c r="R2" s="228"/>
      <c r="S2" s="228"/>
      <c r="T2" s="1446" t="s">
        <v>475</v>
      </c>
      <c r="U2" s="1310"/>
      <c r="V2" s="1310"/>
      <c r="W2" s="1310"/>
      <c r="X2" s="1310"/>
      <c r="Y2" s="254" t="s">
        <v>557</v>
      </c>
      <c r="Z2" s="1448"/>
      <c r="AA2" s="1449"/>
      <c r="AB2" s="1449"/>
      <c r="AC2" s="1449"/>
      <c r="AD2" s="1449"/>
      <c r="AE2" s="1449"/>
      <c r="AF2" s="1449"/>
      <c r="AG2" s="1449"/>
      <c r="AH2" s="1449"/>
      <c r="AI2" s="1449"/>
      <c r="AJ2" s="254" t="s">
        <v>63</v>
      </c>
    </row>
    <row r="3" spans="1:44" s="254" customFormat="1" ht="18.75" customHeight="1">
      <c r="A3" s="236" t="s">
        <v>603</v>
      </c>
      <c r="B3" s="228"/>
      <c r="C3" s="228"/>
      <c r="D3" s="228"/>
      <c r="E3" s="228"/>
      <c r="F3" s="228"/>
      <c r="G3" s="228"/>
      <c r="H3" s="228"/>
      <c r="I3" s="228"/>
      <c r="J3" s="228"/>
      <c r="K3" s="227"/>
      <c r="L3" s="227"/>
      <c r="M3" s="227"/>
      <c r="N3" s="227"/>
      <c r="O3" s="227"/>
      <c r="P3" s="227"/>
      <c r="Q3" s="227"/>
      <c r="R3" s="228"/>
      <c r="S3" s="228"/>
      <c r="T3" s="254" t="s">
        <v>618</v>
      </c>
      <c r="U3" s="298"/>
      <c r="V3" s="298"/>
      <c r="W3" s="298"/>
      <c r="X3" s="298"/>
      <c r="Y3" s="254" t="s">
        <v>618</v>
      </c>
      <c r="Z3" s="265"/>
      <c r="AA3" s="299"/>
      <c r="AB3" s="299"/>
      <c r="AC3" s="299"/>
      <c r="AD3" s="299"/>
      <c r="AE3" s="299"/>
      <c r="AF3" s="299"/>
      <c r="AG3" s="299"/>
      <c r="AH3" s="299"/>
      <c r="AI3" s="299"/>
      <c r="AJ3" s="254" t="s">
        <v>618</v>
      </c>
    </row>
    <row r="4" spans="1:44" s="254" customFormat="1" ht="18.75" customHeight="1">
      <c r="A4" s="266" t="s">
        <v>604</v>
      </c>
      <c r="B4" s="263"/>
      <c r="C4" s="263"/>
      <c r="D4" s="263"/>
      <c r="E4" s="263"/>
      <c r="F4" s="263"/>
      <c r="G4" s="263"/>
      <c r="H4" s="263"/>
      <c r="I4" s="263"/>
      <c r="K4" s="227"/>
      <c r="L4" s="227"/>
      <c r="M4" s="227"/>
      <c r="N4" s="227"/>
      <c r="O4" s="227"/>
      <c r="P4" s="227"/>
      <c r="Q4" s="227"/>
      <c r="R4" s="227"/>
      <c r="S4" s="227"/>
      <c r="T4" s="227"/>
      <c r="U4" s="263"/>
      <c r="V4" s="263"/>
      <c r="W4" s="263"/>
    </row>
    <row r="5" spans="1:44" s="254" customFormat="1" ht="18.75" customHeight="1">
      <c r="A5" s="266" t="s">
        <v>595</v>
      </c>
      <c r="B5" s="263"/>
      <c r="C5" s="263"/>
      <c r="D5" s="263"/>
      <c r="E5" s="263"/>
      <c r="F5" s="263"/>
      <c r="G5" s="263"/>
      <c r="H5" s="263"/>
      <c r="I5" s="263"/>
      <c r="K5" s="227"/>
      <c r="L5" s="227"/>
      <c r="M5" s="227"/>
      <c r="N5" s="227"/>
      <c r="O5" s="227"/>
      <c r="P5" s="227"/>
      <c r="Q5" s="227"/>
      <c r="R5" s="227"/>
      <c r="S5" s="227"/>
      <c r="T5" s="227"/>
      <c r="U5" s="263"/>
      <c r="V5" s="263"/>
      <c r="W5" s="263"/>
    </row>
    <row r="6" spans="1:44" s="254" customFormat="1" ht="18.75" customHeight="1" thickBot="1">
      <c r="A6" s="266"/>
      <c r="B6" s="263"/>
      <c r="C6" s="263"/>
      <c r="D6" s="263"/>
      <c r="E6" s="263"/>
      <c r="F6" s="263"/>
      <c r="G6" s="263"/>
      <c r="H6" s="263"/>
      <c r="I6" s="263"/>
      <c r="K6" s="227"/>
      <c r="L6" s="227"/>
      <c r="M6" s="227"/>
      <c r="N6" s="227"/>
      <c r="O6" s="227"/>
      <c r="P6" s="227"/>
      <c r="Q6" s="227"/>
      <c r="R6" s="227"/>
      <c r="S6" s="227"/>
      <c r="T6" s="227"/>
      <c r="U6" s="263"/>
      <c r="V6" s="263"/>
      <c r="Z6" s="300"/>
      <c r="AA6" s="300"/>
      <c r="AC6" s="1450" t="s">
        <v>561</v>
      </c>
      <c r="AD6" s="1315"/>
      <c r="AE6" s="265"/>
      <c r="AF6" s="263" t="s">
        <v>49</v>
      </c>
      <c r="AG6" s="265"/>
      <c r="AH6" s="263" t="s">
        <v>562</v>
      </c>
    </row>
    <row r="7" spans="1:44" s="254" customFormat="1" ht="18" customHeight="1">
      <c r="A7" s="1461" t="s">
        <v>563</v>
      </c>
      <c r="B7" s="1462"/>
      <c r="C7" s="1462"/>
      <c r="D7" s="1463"/>
      <c r="E7" s="1470" t="s">
        <v>564</v>
      </c>
      <c r="F7" s="1462"/>
      <c r="G7" s="1462"/>
      <c r="H7" s="1462"/>
      <c r="I7" s="1462"/>
      <c r="J7" s="1471"/>
      <c r="K7" s="1615" t="s">
        <v>606</v>
      </c>
      <c r="L7" s="1616"/>
      <c r="M7" s="1576"/>
      <c r="N7" s="1576"/>
      <c r="O7" s="1576"/>
      <c r="P7" s="1576"/>
      <c r="Q7" s="1576"/>
      <c r="R7" s="1576"/>
      <c r="S7" s="1576"/>
      <c r="T7" s="1577"/>
      <c r="U7" s="1479" t="s">
        <v>596</v>
      </c>
      <c r="V7" s="1480"/>
      <c r="W7" s="1480"/>
      <c r="X7" s="1480"/>
      <c r="Y7" s="1480"/>
      <c r="Z7" s="1480"/>
      <c r="AA7" s="1480"/>
      <c r="AB7" s="1480"/>
      <c r="AC7" s="1480"/>
      <c r="AD7" s="1480"/>
      <c r="AE7" s="1480"/>
      <c r="AF7" s="1480"/>
      <c r="AG7" s="1481" t="s">
        <v>567</v>
      </c>
      <c r="AH7" s="1482"/>
      <c r="AI7" s="1482"/>
      <c r="AJ7" s="1483"/>
    </row>
    <row r="8" spans="1:44" s="254" customFormat="1" ht="18" customHeight="1">
      <c r="A8" s="1464"/>
      <c r="B8" s="1465"/>
      <c r="C8" s="1465"/>
      <c r="D8" s="1466"/>
      <c r="E8" s="1472"/>
      <c r="F8" s="1465"/>
      <c r="G8" s="1465"/>
      <c r="H8" s="1465"/>
      <c r="I8" s="1465"/>
      <c r="J8" s="1473"/>
      <c r="K8" s="1617" t="s">
        <v>607</v>
      </c>
      <c r="L8" s="1618"/>
      <c r="M8" s="1579"/>
      <c r="N8" s="1579"/>
      <c r="O8" s="1579"/>
      <c r="P8" s="1579"/>
      <c r="Q8" s="1579"/>
      <c r="R8" s="1579"/>
      <c r="S8" s="1579"/>
      <c r="T8" s="1580"/>
      <c r="U8" s="1491" t="s">
        <v>597</v>
      </c>
      <c r="V8" s="1492"/>
      <c r="W8" s="1492"/>
      <c r="X8" s="1493"/>
      <c r="Y8" s="1494" t="s">
        <v>598</v>
      </c>
      <c r="Z8" s="1494"/>
      <c r="AA8" s="1494"/>
      <c r="AB8" s="1494"/>
      <c r="AC8" s="1492" t="s">
        <v>598</v>
      </c>
      <c r="AD8" s="1494"/>
      <c r="AE8" s="1494"/>
      <c r="AF8" s="1493"/>
      <c r="AG8" s="1484"/>
      <c r="AH8" s="1357"/>
      <c r="AI8" s="1357"/>
      <c r="AJ8" s="1360"/>
    </row>
    <row r="9" spans="1:44" s="254" customFormat="1" ht="18" customHeight="1" thickBot="1">
      <c r="A9" s="1467"/>
      <c r="B9" s="1468"/>
      <c r="C9" s="1468"/>
      <c r="D9" s="1469"/>
      <c r="E9" s="1474"/>
      <c r="F9" s="1468"/>
      <c r="G9" s="1468"/>
      <c r="H9" s="1468"/>
      <c r="I9" s="1468"/>
      <c r="J9" s="1475"/>
      <c r="K9" s="1619" t="s">
        <v>608</v>
      </c>
      <c r="L9" s="1620"/>
      <c r="M9" s="1582"/>
      <c r="N9" s="1582"/>
      <c r="O9" s="1582"/>
      <c r="P9" s="1582"/>
      <c r="Q9" s="1582"/>
      <c r="R9" s="1582"/>
      <c r="S9" s="1582"/>
      <c r="T9" s="1583"/>
      <c r="U9" s="1498" t="s">
        <v>578</v>
      </c>
      <c r="V9" s="1499"/>
      <c r="W9" s="1500"/>
      <c r="X9" s="267" t="s">
        <v>579</v>
      </c>
      <c r="Y9" s="1501" t="s">
        <v>578</v>
      </c>
      <c r="Z9" s="1499"/>
      <c r="AA9" s="1500"/>
      <c r="AB9" s="268" t="s">
        <v>579</v>
      </c>
      <c r="AC9" s="1502" t="s">
        <v>578</v>
      </c>
      <c r="AD9" s="1499"/>
      <c r="AE9" s="1500"/>
      <c r="AF9" s="267" t="s">
        <v>579</v>
      </c>
      <c r="AG9" s="1485"/>
      <c r="AH9" s="1486"/>
      <c r="AI9" s="1486"/>
      <c r="AJ9" s="1487"/>
    </row>
    <row r="10" spans="1:44" s="254" customFormat="1" ht="18" customHeight="1">
      <c r="A10" s="1610"/>
      <c r="B10" s="1611"/>
      <c r="C10" s="1611"/>
      <c r="D10" s="1612"/>
      <c r="E10" s="1404"/>
      <c r="F10" s="1420"/>
      <c r="G10" s="1420"/>
      <c r="H10" s="1420"/>
      <c r="I10" s="1420"/>
      <c r="J10" s="1421"/>
      <c r="K10" s="301"/>
      <c r="L10" s="302"/>
      <c r="M10" s="303"/>
      <c r="N10" s="304"/>
      <c r="O10" s="303" t="s">
        <v>49</v>
      </c>
      <c r="P10" s="305"/>
      <c r="Q10" s="303" t="s">
        <v>486</v>
      </c>
      <c r="R10" s="306"/>
      <c r="S10" s="303" t="s">
        <v>473</v>
      </c>
      <c r="T10" s="307"/>
      <c r="U10" s="1441"/>
      <c r="V10" s="1442"/>
      <c r="W10" s="1443"/>
      <c r="X10" s="1444"/>
      <c r="Y10" s="1445"/>
      <c r="Z10" s="1442"/>
      <c r="AA10" s="1443"/>
      <c r="AB10" s="1444"/>
      <c r="AC10" s="1445"/>
      <c r="AD10" s="1442"/>
      <c r="AE10" s="1443"/>
      <c r="AF10" s="1451"/>
      <c r="AG10" s="1452"/>
      <c r="AH10" s="1453"/>
      <c r="AI10" s="1453"/>
      <c r="AJ10" s="1454"/>
      <c r="AK10" s="269"/>
      <c r="AL10" s="269"/>
      <c r="AM10" s="269"/>
      <c r="AN10" s="269"/>
      <c r="AO10" s="269"/>
      <c r="AP10" s="269"/>
      <c r="AQ10" s="269"/>
      <c r="AR10" s="269"/>
    </row>
    <row r="11" spans="1:44" s="254" customFormat="1" ht="18" customHeight="1">
      <c r="A11" s="1607"/>
      <c r="B11" s="1608"/>
      <c r="C11" s="1608"/>
      <c r="D11" s="1609"/>
      <c r="E11" s="1422"/>
      <c r="F11" s="1423"/>
      <c r="G11" s="1423"/>
      <c r="H11" s="1423"/>
      <c r="I11" s="1423"/>
      <c r="J11" s="1424"/>
      <c r="K11" s="308" t="s">
        <v>609</v>
      </c>
      <c r="L11" s="1613"/>
      <c r="M11" s="1614"/>
      <c r="N11" s="309"/>
      <c r="O11" s="310" t="s">
        <v>49</v>
      </c>
      <c r="P11" s="311"/>
      <c r="Q11" s="310" t="s">
        <v>283</v>
      </c>
      <c r="R11" s="312"/>
      <c r="S11" s="310" t="s">
        <v>473</v>
      </c>
      <c r="T11" s="313" t="s">
        <v>610</v>
      </c>
      <c r="U11" s="1411"/>
      <c r="V11" s="1412"/>
      <c r="W11" s="1413"/>
      <c r="X11" s="1415"/>
      <c r="Y11" s="1419"/>
      <c r="Z11" s="1412"/>
      <c r="AA11" s="1413"/>
      <c r="AB11" s="1415"/>
      <c r="AC11" s="1419"/>
      <c r="AD11" s="1412"/>
      <c r="AE11" s="1413"/>
      <c r="AF11" s="1426"/>
      <c r="AG11" s="1455"/>
      <c r="AH11" s="1456"/>
      <c r="AI11" s="1456"/>
      <c r="AJ11" s="1457"/>
      <c r="AK11" s="269"/>
      <c r="AL11" s="269"/>
      <c r="AM11" s="269"/>
      <c r="AN11" s="269"/>
      <c r="AO11" s="269"/>
      <c r="AP11" s="269"/>
      <c r="AQ11" s="269"/>
      <c r="AR11" s="269"/>
    </row>
    <row r="12" spans="1:44" s="254" customFormat="1" ht="18" customHeight="1">
      <c r="A12" s="1604"/>
      <c r="B12" s="1605"/>
      <c r="C12" s="1605"/>
      <c r="D12" s="1606"/>
      <c r="E12" s="1592"/>
      <c r="F12" s="1593"/>
      <c r="G12" s="1593"/>
      <c r="H12" s="1593"/>
      <c r="I12" s="1593"/>
      <c r="J12" s="1594"/>
      <c r="K12" s="314"/>
      <c r="L12" s="315"/>
      <c r="M12" s="316"/>
      <c r="N12" s="317"/>
      <c r="O12" s="316" t="s">
        <v>49</v>
      </c>
      <c r="P12" s="318"/>
      <c r="Q12" s="316" t="s">
        <v>486</v>
      </c>
      <c r="R12" s="319"/>
      <c r="S12" s="316" t="s">
        <v>473</v>
      </c>
      <c r="T12" s="320"/>
      <c r="U12" s="1408"/>
      <c r="V12" s="1409"/>
      <c r="W12" s="1410"/>
      <c r="X12" s="1414"/>
      <c r="Y12" s="1416"/>
      <c r="Z12" s="1417"/>
      <c r="AA12" s="1418"/>
      <c r="AB12" s="1414"/>
      <c r="AC12" s="1416"/>
      <c r="AD12" s="1417"/>
      <c r="AE12" s="1418"/>
      <c r="AF12" s="1425"/>
      <c r="AG12" s="1455"/>
      <c r="AH12" s="1456"/>
      <c r="AI12" s="1456"/>
      <c r="AJ12" s="1457"/>
      <c r="AK12" s="269"/>
      <c r="AL12" s="269"/>
      <c r="AM12" s="269"/>
      <c r="AN12" s="269"/>
      <c r="AO12" s="269"/>
      <c r="AP12" s="269"/>
      <c r="AQ12" s="269"/>
      <c r="AR12" s="269"/>
    </row>
    <row r="13" spans="1:44" s="254" customFormat="1" ht="18" customHeight="1">
      <c r="A13" s="1607"/>
      <c r="B13" s="1608"/>
      <c r="C13" s="1608"/>
      <c r="D13" s="1609"/>
      <c r="E13" s="1595"/>
      <c r="F13" s="1596"/>
      <c r="G13" s="1596"/>
      <c r="H13" s="1596"/>
      <c r="I13" s="1596"/>
      <c r="J13" s="1597"/>
      <c r="K13" s="321" t="s">
        <v>609</v>
      </c>
      <c r="L13" s="1598"/>
      <c r="M13" s="1599"/>
      <c r="N13" s="322"/>
      <c r="O13" s="323" t="s">
        <v>49</v>
      </c>
      <c r="P13" s="324"/>
      <c r="Q13" s="323" t="s">
        <v>283</v>
      </c>
      <c r="R13" s="325"/>
      <c r="S13" s="323" t="s">
        <v>473</v>
      </c>
      <c r="T13" s="326" t="s">
        <v>610</v>
      </c>
      <c r="U13" s="1411"/>
      <c r="V13" s="1412"/>
      <c r="W13" s="1413"/>
      <c r="X13" s="1415"/>
      <c r="Y13" s="1419"/>
      <c r="Z13" s="1412"/>
      <c r="AA13" s="1413"/>
      <c r="AB13" s="1415"/>
      <c r="AC13" s="1419"/>
      <c r="AD13" s="1412"/>
      <c r="AE13" s="1413"/>
      <c r="AF13" s="1426"/>
      <c r="AG13" s="1455"/>
      <c r="AH13" s="1456"/>
      <c r="AI13" s="1456"/>
      <c r="AJ13" s="1457"/>
      <c r="AK13" s="274"/>
      <c r="AL13" s="275"/>
      <c r="AM13" s="275"/>
      <c r="AN13" s="275"/>
      <c r="AO13" s="275"/>
      <c r="AP13" s="275"/>
      <c r="AQ13" s="275"/>
      <c r="AR13" s="269"/>
    </row>
    <row r="14" spans="1:44" s="254" customFormat="1" ht="18" customHeight="1">
      <c r="A14" s="1398"/>
      <c r="B14" s="1420"/>
      <c r="C14" s="1420"/>
      <c r="D14" s="1427"/>
      <c r="E14" s="1592"/>
      <c r="F14" s="1593"/>
      <c r="G14" s="1593"/>
      <c r="H14" s="1593"/>
      <c r="I14" s="1593"/>
      <c r="J14" s="1594"/>
      <c r="K14" s="314"/>
      <c r="L14" s="315"/>
      <c r="M14" s="316"/>
      <c r="N14" s="317"/>
      <c r="O14" s="316" t="s">
        <v>49</v>
      </c>
      <c r="P14" s="318"/>
      <c r="Q14" s="316" t="s">
        <v>486</v>
      </c>
      <c r="R14" s="319"/>
      <c r="S14" s="316" t="s">
        <v>473</v>
      </c>
      <c r="T14" s="320"/>
      <c r="U14" s="1430"/>
      <c r="V14" s="1417"/>
      <c r="W14" s="1418"/>
      <c r="X14" s="1431"/>
      <c r="Y14" s="1416"/>
      <c r="Z14" s="1417"/>
      <c r="AA14" s="1418"/>
      <c r="AB14" s="1433"/>
      <c r="AC14" s="1417"/>
      <c r="AD14" s="1417"/>
      <c r="AE14" s="1418"/>
      <c r="AF14" s="1431"/>
      <c r="AG14" s="1455"/>
      <c r="AH14" s="1456"/>
      <c r="AI14" s="1456"/>
      <c r="AJ14" s="1457"/>
      <c r="AK14" s="274"/>
      <c r="AL14" s="275"/>
      <c r="AM14" s="275"/>
      <c r="AN14" s="275"/>
      <c r="AO14" s="275"/>
      <c r="AP14" s="275"/>
      <c r="AQ14" s="275"/>
      <c r="AR14" s="269"/>
    </row>
    <row r="15" spans="1:44" s="254" customFormat="1" ht="18" customHeight="1">
      <c r="A15" s="1401"/>
      <c r="B15" s="1423"/>
      <c r="C15" s="1423"/>
      <c r="D15" s="1428"/>
      <c r="E15" s="1595"/>
      <c r="F15" s="1596"/>
      <c r="G15" s="1596"/>
      <c r="H15" s="1596"/>
      <c r="I15" s="1596"/>
      <c r="J15" s="1597"/>
      <c r="K15" s="321" t="s">
        <v>609</v>
      </c>
      <c r="L15" s="1598"/>
      <c r="M15" s="1599"/>
      <c r="N15" s="322"/>
      <c r="O15" s="323" t="s">
        <v>49</v>
      </c>
      <c r="P15" s="324"/>
      <c r="Q15" s="323" t="s">
        <v>283</v>
      </c>
      <c r="R15" s="325"/>
      <c r="S15" s="323" t="s">
        <v>473</v>
      </c>
      <c r="T15" s="326" t="s">
        <v>610</v>
      </c>
      <c r="U15" s="1411"/>
      <c r="V15" s="1412"/>
      <c r="W15" s="1413"/>
      <c r="X15" s="1432"/>
      <c r="Y15" s="1419"/>
      <c r="Z15" s="1412"/>
      <c r="AA15" s="1413"/>
      <c r="AB15" s="1434"/>
      <c r="AC15" s="1412"/>
      <c r="AD15" s="1412"/>
      <c r="AE15" s="1413"/>
      <c r="AF15" s="1432"/>
      <c r="AG15" s="1455"/>
      <c r="AH15" s="1456"/>
      <c r="AI15" s="1456"/>
      <c r="AJ15" s="1457"/>
      <c r="AK15" s="274"/>
      <c r="AL15" s="275"/>
      <c r="AM15" s="275"/>
      <c r="AN15" s="275"/>
      <c r="AO15" s="275"/>
      <c r="AP15" s="275"/>
      <c r="AQ15" s="275"/>
      <c r="AR15" s="269"/>
    </row>
    <row r="16" spans="1:44" s="254" customFormat="1" ht="18" customHeight="1">
      <c r="A16" s="1398"/>
      <c r="B16" s="1420"/>
      <c r="C16" s="1420"/>
      <c r="D16" s="1427"/>
      <c r="E16" s="1592"/>
      <c r="F16" s="1593"/>
      <c r="G16" s="1593"/>
      <c r="H16" s="1593"/>
      <c r="I16" s="1593"/>
      <c r="J16" s="1594"/>
      <c r="K16" s="314"/>
      <c r="L16" s="315"/>
      <c r="M16" s="316"/>
      <c r="N16" s="317"/>
      <c r="O16" s="316" t="s">
        <v>49</v>
      </c>
      <c r="P16" s="318"/>
      <c r="Q16" s="316" t="s">
        <v>486</v>
      </c>
      <c r="R16" s="319"/>
      <c r="S16" s="316" t="s">
        <v>473</v>
      </c>
      <c r="T16" s="320"/>
      <c r="U16" s="1408"/>
      <c r="V16" s="1409"/>
      <c r="W16" s="1410"/>
      <c r="X16" s="1414"/>
      <c r="Y16" s="1429"/>
      <c r="Z16" s="1409"/>
      <c r="AA16" s="1410"/>
      <c r="AB16" s="1414"/>
      <c r="AC16" s="1429"/>
      <c r="AD16" s="1409"/>
      <c r="AE16" s="1410"/>
      <c r="AF16" s="1425"/>
      <c r="AG16" s="1455"/>
      <c r="AH16" s="1456"/>
      <c r="AI16" s="1456"/>
      <c r="AJ16" s="1457"/>
      <c r="AK16" s="274"/>
      <c r="AL16" s="275"/>
      <c r="AM16" s="275"/>
      <c r="AN16" s="275"/>
      <c r="AO16" s="275"/>
      <c r="AP16" s="275"/>
      <c r="AQ16" s="275"/>
      <c r="AR16" s="269"/>
    </row>
    <row r="17" spans="1:44" s="254" customFormat="1" ht="18" customHeight="1">
      <c r="A17" s="1401"/>
      <c r="B17" s="1423"/>
      <c r="C17" s="1423"/>
      <c r="D17" s="1428"/>
      <c r="E17" s="1595"/>
      <c r="F17" s="1596"/>
      <c r="G17" s="1596"/>
      <c r="H17" s="1596"/>
      <c r="I17" s="1596"/>
      <c r="J17" s="1597"/>
      <c r="K17" s="321" t="s">
        <v>609</v>
      </c>
      <c r="L17" s="1598"/>
      <c r="M17" s="1599"/>
      <c r="N17" s="322"/>
      <c r="O17" s="323" t="s">
        <v>49</v>
      </c>
      <c r="P17" s="324"/>
      <c r="Q17" s="323" t="s">
        <v>283</v>
      </c>
      <c r="R17" s="325"/>
      <c r="S17" s="323" t="s">
        <v>473</v>
      </c>
      <c r="T17" s="326" t="s">
        <v>610</v>
      </c>
      <c r="U17" s="1411"/>
      <c r="V17" s="1412"/>
      <c r="W17" s="1413"/>
      <c r="X17" s="1415"/>
      <c r="Y17" s="1419"/>
      <c r="Z17" s="1412"/>
      <c r="AA17" s="1413"/>
      <c r="AB17" s="1415"/>
      <c r="AC17" s="1419"/>
      <c r="AD17" s="1412"/>
      <c r="AE17" s="1413"/>
      <c r="AF17" s="1426"/>
      <c r="AG17" s="1455"/>
      <c r="AH17" s="1456"/>
      <c r="AI17" s="1456"/>
      <c r="AJ17" s="1457"/>
      <c r="AK17" s="274"/>
      <c r="AL17" s="275"/>
      <c r="AM17" s="275"/>
      <c r="AN17" s="275"/>
      <c r="AO17" s="275"/>
      <c r="AP17" s="275"/>
      <c r="AQ17" s="275"/>
      <c r="AR17" s="269"/>
    </row>
    <row r="18" spans="1:44" s="254" customFormat="1" ht="18" customHeight="1">
      <c r="A18" s="1398"/>
      <c r="B18" s="1420"/>
      <c r="C18" s="1420"/>
      <c r="D18" s="1427"/>
      <c r="E18" s="1592"/>
      <c r="F18" s="1593"/>
      <c r="G18" s="1593"/>
      <c r="H18" s="1593"/>
      <c r="I18" s="1593"/>
      <c r="J18" s="1594"/>
      <c r="K18" s="314"/>
      <c r="L18" s="315"/>
      <c r="M18" s="316"/>
      <c r="N18" s="317"/>
      <c r="O18" s="316" t="s">
        <v>49</v>
      </c>
      <c r="P18" s="318"/>
      <c r="Q18" s="316" t="s">
        <v>486</v>
      </c>
      <c r="R18" s="319"/>
      <c r="S18" s="316" t="s">
        <v>473</v>
      </c>
      <c r="T18" s="320"/>
      <c r="U18" s="1408"/>
      <c r="V18" s="1409"/>
      <c r="W18" s="1410"/>
      <c r="X18" s="1414"/>
      <c r="Y18" s="1416"/>
      <c r="Z18" s="1417"/>
      <c r="AA18" s="1418"/>
      <c r="AB18" s="1414"/>
      <c r="AC18" s="1416"/>
      <c r="AD18" s="1417"/>
      <c r="AE18" s="1418"/>
      <c r="AF18" s="1425"/>
      <c r="AG18" s="1455"/>
      <c r="AH18" s="1456"/>
      <c r="AI18" s="1456"/>
      <c r="AJ18" s="1457"/>
      <c r="AK18" s="274"/>
      <c r="AL18" s="275"/>
      <c r="AM18" s="275"/>
      <c r="AN18" s="275"/>
      <c r="AO18" s="275"/>
      <c r="AP18" s="275"/>
      <c r="AQ18" s="275"/>
      <c r="AR18" s="269"/>
    </row>
    <row r="19" spans="1:44" s="254" customFormat="1" ht="18" customHeight="1">
      <c r="A19" s="1401"/>
      <c r="B19" s="1423"/>
      <c r="C19" s="1423"/>
      <c r="D19" s="1428"/>
      <c r="E19" s="1595"/>
      <c r="F19" s="1596"/>
      <c r="G19" s="1596"/>
      <c r="H19" s="1596"/>
      <c r="I19" s="1596"/>
      <c r="J19" s="1597"/>
      <c r="K19" s="321" t="s">
        <v>609</v>
      </c>
      <c r="L19" s="1598"/>
      <c r="M19" s="1599"/>
      <c r="N19" s="322"/>
      <c r="O19" s="323" t="s">
        <v>49</v>
      </c>
      <c r="P19" s="324"/>
      <c r="Q19" s="323" t="s">
        <v>283</v>
      </c>
      <c r="R19" s="325"/>
      <c r="S19" s="323" t="s">
        <v>473</v>
      </c>
      <c r="T19" s="326" t="s">
        <v>610</v>
      </c>
      <c r="U19" s="1411"/>
      <c r="V19" s="1412"/>
      <c r="W19" s="1413"/>
      <c r="X19" s="1415"/>
      <c r="Y19" s="1419"/>
      <c r="Z19" s="1412"/>
      <c r="AA19" s="1413"/>
      <c r="AB19" s="1415"/>
      <c r="AC19" s="1419"/>
      <c r="AD19" s="1412"/>
      <c r="AE19" s="1413"/>
      <c r="AF19" s="1426"/>
      <c r="AG19" s="1455"/>
      <c r="AH19" s="1456"/>
      <c r="AI19" s="1456"/>
      <c r="AJ19" s="1457"/>
      <c r="AK19" s="269"/>
      <c r="AL19" s="269"/>
      <c r="AM19" s="269"/>
      <c r="AN19" s="269"/>
      <c r="AO19" s="269"/>
      <c r="AP19" s="269"/>
      <c r="AQ19" s="269"/>
      <c r="AR19" s="269"/>
    </row>
    <row r="20" spans="1:44" s="254" customFormat="1" ht="18" customHeight="1">
      <c r="A20" s="1398"/>
      <c r="B20" s="1420"/>
      <c r="C20" s="1420"/>
      <c r="D20" s="1427"/>
      <c r="E20" s="1592"/>
      <c r="F20" s="1593"/>
      <c r="G20" s="1593"/>
      <c r="H20" s="1593"/>
      <c r="I20" s="1593"/>
      <c r="J20" s="1594"/>
      <c r="K20" s="314"/>
      <c r="L20" s="315"/>
      <c r="M20" s="316"/>
      <c r="N20" s="317"/>
      <c r="O20" s="316" t="s">
        <v>49</v>
      </c>
      <c r="P20" s="318"/>
      <c r="Q20" s="316" t="s">
        <v>486</v>
      </c>
      <c r="R20" s="319"/>
      <c r="S20" s="316" t="s">
        <v>473</v>
      </c>
      <c r="T20" s="320"/>
      <c r="U20" s="1408"/>
      <c r="V20" s="1409"/>
      <c r="W20" s="1410"/>
      <c r="X20" s="1414"/>
      <c r="Y20" s="1416"/>
      <c r="Z20" s="1417"/>
      <c r="AA20" s="1418"/>
      <c r="AB20" s="1414"/>
      <c r="AC20" s="1416"/>
      <c r="AD20" s="1417"/>
      <c r="AE20" s="1418"/>
      <c r="AF20" s="1425"/>
      <c r="AG20" s="1455"/>
      <c r="AH20" s="1456"/>
      <c r="AI20" s="1456"/>
      <c r="AJ20" s="1457"/>
      <c r="AK20" s="269"/>
      <c r="AL20" s="269"/>
      <c r="AM20" s="269"/>
      <c r="AN20" s="269"/>
      <c r="AO20" s="269"/>
      <c r="AP20" s="269"/>
      <c r="AQ20" s="269"/>
      <c r="AR20" s="269"/>
    </row>
    <row r="21" spans="1:44" s="254" customFormat="1" ht="18" customHeight="1">
      <c r="A21" s="1401"/>
      <c r="B21" s="1423"/>
      <c r="C21" s="1423"/>
      <c r="D21" s="1428"/>
      <c r="E21" s="1595"/>
      <c r="F21" s="1596"/>
      <c r="G21" s="1596"/>
      <c r="H21" s="1596"/>
      <c r="I21" s="1596"/>
      <c r="J21" s="1597"/>
      <c r="K21" s="321" t="s">
        <v>609</v>
      </c>
      <c r="L21" s="1598"/>
      <c r="M21" s="1599"/>
      <c r="N21" s="322"/>
      <c r="O21" s="323" t="s">
        <v>49</v>
      </c>
      <c r="P21" s="323"/>
      <c r="Q21" s="323" t="s">
        <v>283</v>
      </c>
      <c r="R21" s="323"/>
      <c r="S21" s="323" t="s">
        <v>473</v>
      </c>
      <c r="T21" s="326" t="s">
        <v>610</v>
      </c>
      <c r="U21" s="1411"/>
      <c r="V21" s="1412"/>
      <c r="W21" s="1413"/>
      <c r="X21" s="1415"/>
      <c r="Y21" s="1419"/>
      <c r="Z21" s="1412"/>
      <c r="AA21" s="1413"/>
      <c r="AB21" s="1415"/>
      <c r="AC21" s="1419"/>
      <c r="AD21" s="1412"/>
      <c r="AE21" s="1413"/>
      <c r="AF21" s="1426"/>
      <c r="AG21" s="1455"/>
      <c r="AH21" s="1456"/>
      <c r="AI21" s="1456"/>
      <c r="AJ21" s="1457"/>
      <c r="AK21" s="269"/>
      <c r="AL21" s="269"/>
      <c r="AM21" s="269"/>
      <c r="AN21" s="269"/>
      <c r="AO21" s="269"/>
      <c r="AP21" s="269"/>
      <c r="AQ21" s="269"/>
      <c r="AR21" s="269"/>
    </row>
    <row r="22" spans="1:44" s="254" customFormat="1" ht="18" customHeight="1">
      <c r="A22" s="1398"/>
      <c r="B22" s="1420"/>
      <c r="C22" s="1420"/>
      <c r="D22" s="1427"/>
      <c r="E22" s="1592"/>
      <c r="F22" s="1593"/>
      <c r="G22" s="1593"/>
      <c r="H22" s="1593"/>
      <c r="I22" s="1593"/>
      <c r="J22" s="1594"/>
      <c r="K22" s="314"/>
      <c r="L22" s="315"/>
      <c r="M22" s="316"/>
      <c r="N22" s="317"/>
      <c r="O22" s="316" t="s">
        <v>49</v>
      </c>
      <c r="P22" s="318"/>
      <c r="Q22" s="316" t="s">
        <v>486</v>
      </c>
      <c r="R22" s="319"/>
      <c r="S22" s="316" t="s">
        <v>473</v>
      </c>
      <c r="T22" s="320"/>
      <c r="U22" s="1430"/>
      <c r="V22" s="1417"/>
      <c r="W22" s="1418"/>
      <c r="X22" s="1431"/>
      <c r="Y22" s="1416"/>
      <c r="Z22" s="1417"/>
      <c r="AA22" s="1418"/>
      <c r="AB22" s="1433"/>
      <c r="AC22" s="1417"/>
      <c r="AD22" s="1417"/>
      <c r="AE22" s="1418"/>
      <c r="AF22" s="1431"/>
      <c r="AG22" s="1455"/>
      <c r="AH22" s="1456"/>
      <c r="AI22" s="1456"/>
      <c r="AJ22" s="1457"/>
      <c r="AK22" s="269"/>
      <c r="AL22" s="269"/>
      <c r="AM22" s="269"/>
      <c r="AN22" s="269"/>
      <c r="AO22" s="269"/>
      <c r="AP22" s="269"/>
      <c r="AQ22" s="269"/>
      <c r="AR22" s="269"/>
    </row>
    <row r="23" spans="1:44" s="254" customFormat="1" ht="18" customHeight="1">
      <c r="A23" s="1401"/>
      <c r="B23" s="1423"/>
      <c r="C23" s="1423"/>
      <c r="D23" s="1428"/>
      <c r="E23" s="1595"/>
      <c r="F23" s="1596"/>
      <c r="G23" s="1596"/>
      <c r="H23" s="1596"/>
      <c r="I23" s="1596"/>
      <c r="J23" s="1597"/>
      <c r="K23" s="321" t="s">
        <v>609</v>
      </c>
      <c r="L23" s="1598"/>
      <c r="M23" s="1599"/>
      <c r="N23" s="322"/>
      <c r="O23" s="323" t="s">
        <v>49</v>
      </c>
      <c r="P23" s="324"/>
      <c r="Q23" s="323" t="s">
        <v>283</v>
      </c>
      <c r="R23" s="325"/>
      <c r="S23" s="323" t="s">
        <v>473</v>
      </c>
      <c r="T23" s="326" t="s">
        <v>610</v>
      </c>
      <c r="U23" s="1411"/>
      <c r="V23" s="1412"/>
      <c r="W23" s="1413"/>
      <c r="X23" s="1432"/>
      <c r="Y23" s="1419"/>
      <c r="Z23" s="1412"/>
      <c r="AA23" s="1413"/>
      <c r="AB23" s="1434"/>
      <c r="AC23" s="1412"/>
      <c r="AD23" s="1412"/>
      <c r="AE23" s="1413"/>
      <c r="AF23" s="1432"/>
      <c r="AG23" s="1455"/>
      <c r="AH23" s="1456"/>
      <c r="AI23" s="1456"/>
      <c r="AJ23" s="1457"/>
      <c r="AK23" s="269"/>
      <c r="AL23" s="269"/>
      <c r="AM23" s="269"/>
      <c r="AN23" s="269"/>
      <c r="AO23" s="269"/>
      <c r="AP23" s="269"/>
      <c r="AQ23" s="269"/>
      <c r="AR23" s="269"/>
    </row>
    <row r="24" spans="1:44" s="254" customFormat="1" ht="18" customHeight="1">
      <c r="A24" s="1398"/>
      <c r="B24" s="1420"/>
      <c r="C24" s="1420"/>
      <c r="D24" s="1427"/>
      <c r="E24" s="1592"/>
      <c r="F24" s="1593"/>
      <c r="G24" s="1593"/>
      <c r="H24" s="1593"/>
      <c r="I24" s="1593"/>
      <c r="J24" s="1594"/>
      <c r="K24" s="314"/>
      <c r="L24" s="315"/>
      <c r="M24" s="316"/>
      <c r="N24" s="317"/>
      <c r="O24" s="316" t="s">
        <v>49</v>
      </c>
      <c r="P24" s="318"/>
      <c r="Q24" s="316" t="s">
        <v>486</v>
      </c>
      <c r="R24" s="319"/>
      <c r="S24" s="316" t="s">
        <v>473</v>
      </c>
      <c r="T24" s="320"/>
      <c r="U24" s="1430"/>
      <c r="V24" s="1417"/>
      <c r="W24" s="1418"/>
      <c r="X24" s="1431"/>
      <c r="Y24" s="1416"/>
      <c r="Z24" s="1417"/>
      <c r="AA24" s="1418"/>
      <c r="AB24" s="1433"/>
      <c r="AC24" s="1417"/>
      <c r="AD24" s="1417"/>
      <c r="AE24" s="1418"/>
      <c r="AF24" s="1431"/>
      <c r="AG24" s="1455"/>
      <c r="AH24" s="1456"/>
      <c r="AI24" s="1456"/>
      <c r="AJ24" s="1457"/>
      <c r="AK24" s="269"/>
      <c r="AL24" s="269"/>
      <c r="AM24" s="269"/>
      <c r="AN24" s="269"/>
      <c r="AO24" s="269"/>
      <c r="AP24" s="269"/>
      <c r="AQ24" s="269"/>
      <c r="AR24" s="269"/>
    </row>
    <row r="25" spans="1:44" s="254" customFormat="1" ht="18" customHeight="1">
      <c r="A25" s="1401"/>
      <c r="B25" s="1423"/>
      <c r="C25" s="1423"/>
      <c r="D25" s="1428"/>
      <c r="E25" s="1595"/>
      <c r="F25" s="1596"/>
      <c r="G25" s="1596"/>
      <c r="H25" s="1596"/>
      <c r="I25" s="1596"/>
      <c r="J25" s="1597"/>
      <c r="K25" s="321" t="s">
        <v>609</v>
      </c>
      <c r="L25" s="1598"/>
      <c r="M25" s="1599"/>
      <c r="N25" s="322"/>
      <c r="O25" s="323" t="s">
        <v>49</v>
      </c>
      <c r="P25" s="324"/>
      <c r="Q25" s="323" t="s">
        <v>283</v>
      </c>
      <c r="R25" s="325"/>
      <c r="S25" s="323" t="s">
        <v>473</v>
      </c>
      <c r="T25" s="326" t="s">
        <v>610</v>
      </c>
      <c r="U25" s="1411"/>
      <c r="V25" s="1412"/>
      <c r="W25" s="1413"/>
      <c r="X25" s="1432"/>
      <c r="Y25" s="1419"/>
      <c r="Z25" s="1412"/>
      <c r="AA25" s="1413"/>
      <c r="AB25" s="1434"/>
      <c r="AC25" s="1412"/>
      <c r="AD25" s="1412"/>
      <c r="AE25" s="1413"/>
      <c r="AF25" s="1432"/>
      <c r="AG25" s="1455"/>
      <c r="AH25" s="1456"/>
      <c r="AI25" s="1456"/>
      <c r="AJ25" s="1457"/>
      <c r="AK25" s="269"/>
      <c r="AL25" s="269"/>
      <c r="AM25" s="269"/>
      <c r="AN25" s="269"/>
      <c r="AO25" s="269"/>
      <c r="AP25" s="269"/>
      <c r="AQ25" s="269"/>
      <c r="AR25" s="269"/>
    </row>
    <row r="26" spans="1:44" s="254" customFormat="1" ht="18" customHeight="1">
      <c r="A26" s="1398"/>
      <c r="B26" s="1420"/>
      <c r="C26" s="1420"/>
      <c r="D26" s="1427"/>
      <c r="E26" s="1592"/>
      <c r="F26" s="1593"/>
      <c r="G26" s="1593"/>
      <c r="H26" s="1593"/>
      <c r="I26" s="1593"/>
      <c r="J26" s="1594"/>
      <c r="K26" s="314"/>
      <c r="L26" s="315"/>
      <c r="M26" s="316"/>
      <c r="N26" s="317"/>
      <c r="O26" s="316" t="s">
        <v>49</v>
      </c>
      <c r="P26" s="318"/>
      <c r="Q26" s="316" t="s">
        <v>486</v>
      </c>
      <c r="R26" s="319"/>
      <c r="S26" s="316" t="s">
        <v>473</v>
      </c>
      <c r="T26" s="320"/>
      <c r="U26" s="1430"/>
      <c r="V26" s="1600"/>
      <c r="W26" s="1601"/>
      <c r="X26" s="1431"/>
      <c r="Y26" s="1416"/>
      <c r="Z26" s="1600"/>
      <c r="AA26" s="1601"/>
      <c r="AB26" s="1433"/>
      <c r="AC26" s="1417"/>
      <c r="AD26" s="1600"/>
      <c r="AE26" s="1601"/>
      <c r="AF26" s="1431"/>
      <c r="AG26" s="1455"/>
      <c r="AH26" s="1456"/>
      <c r="AI26" s="1456"/>
      <c r="AJ26" s="1457"/>
      <c r="AK26" s="269"/>
      <c r="AL26" s="269"/>
      <c r="AM26" s="269"/>
      <c r="AN26" s="269"/>
      <c r="AO26" s="269"/>
      <c r="AP26" s="269"/>
      <c r="AQ26" s="269"/>
      <c r="AR26" s="269"/>
    </row>
    <row r="27" spans="1:44" s="254" customFormat="1" ht="18" customHeight="1">
      <c r="A27" s="1401"/>
      <c r="B27" s="1423"/>
      <c r="C27" s="1423"/>
      <c r="D27" s="1428"/>
      <c r="E27" s="1595"/>
      <c r="F27" s="1596"/>
      <c r="G27" s="1596"/>
      <c r="H27" s="1596"/>
      <c r="I27" s="1596"/>
      <c r="J27" s="1597"/>
      <c r="K27" s="321" t="s">
        <v>609</v>
      </c>
      <c r="L27" s="1598"/>
      <c r="M27" s="1599"/>
      <c r="N27" s="323"/>
      <c r="O27" s="323" t="s">
        <v>49</v>
      </c>
      <c r="P27" s="323"/>
      <c r="Q27" s="323" t="s">
        <v>283</v>
      </c>
      <c r="R27" s="323"/>
      <c r="S27" s="323" t="s">
        <v>473</v>
      </c>
      <c r="T27" s="326" t="s">
        <v>610</v>
      </c>
      <c r="U27" s="1411"/>
      <c r="V27" s="1602"/>
      <c r="W27" s="1603"/>
      <c r="X27" s="1432"/>
      <c r="Y27" s="1419"/>
      <c r="Z27" s="1602"/>
      <c r="AA27" s="1603"/>
      <c r="AB27" s="1434"/>
      <c r="AC27" s="1412"/>
      <c r="AD27" s="1602"/>
      <c r="AE27" s="1603"/>
      <c r="AF27" s="1432"/>
      <c r="AG27" s="1455"/>
      <c r="AH27" s="1456"/>
      <c r="AI27" s="1456"/>
      <c r="AJ27" s="1457"/>
      <c r="AK27" s="269"/>
      <c r="AL27" s="269"/>
      <c r="AM27" s="269"/>
      <c r="AN27" s="269"/>
      <c r="AO27" s="269"/>
      <c r="AP27" s="269"/>
      <c r="AQ27" s="269"/>
      <c r="AR27" s="269"/>
    </row>
    <row r="28" spans="1:44" s="254" customFormat="1" ht="18" customHeight="1">
      <c r="A28" s="1356"/>
      <c r="B28" s="1357"/>
      <c r="C28" s="1357"/>
      <c r="D28" s="1358"/>
      <c r="E28" s="1359"/>
      <c r="F28" s="1357"/>
      <c r="G28" s="1357"/>
      <c r="H28" s="1357"/>
      <c r="I28" s="1357"/>
      <c r="J28" s="1360"/>
      <c r="K28" s="314"/>
      <c r="L28" s="315"/>
      <c r="M28" s="316"/>
      <c r="N28" s="316"/>
      <c r="O28" s="316" t="s">
        <v>49</v>
      </c>
      <c r="P28" s="316"/>
      <c r="Q28" s="316" t="s">
        <v>486</v>
      </c>
      <c r="R28" s="316"/>
      <c r="S28" s="316" t="s">
        <v>473</v>
      </c>
      <c r="T28" s="320"/>
      <c r="U28" s="1365"/>
      <c r="V28" s="1366"/>
      <c r="W28" s="1367"/>
      <c r="X28" s="1371"/>
      <c r="Y28" s="1373"/>
      <c r="Z28" s="1366"/>
      <c r="AA28" s="1367"/>
      <c r="AB28" s="1375"/>
      <c r="AC28" s="1377"/>
      <c r="AD28" s="1366"/>
      <c r="AE28" s="1367"/>
      <c r="AF28" s="1379"/>
      <c r="AG28" s="1455"/>
      <c r="AH28" s="1456"/>
      <c r="AI28" s="1456"/>
      <c r="AJ28" s="1457"/>
      <c r="AK28" s="269"/>
      <c r="AL28" s="269"/>
      <c r="AM28" s="269"/>
      <c r="AN28" s="269"/>
      <c r="AO28" s="269"/>
      <c r="AP28" s="269"/>
      <c r="AQ28" s="269"/>
      <c r="AR28" s="269"/>
    </row>
    <row r="29" spans="1:44" s="254" customFormat="1" ht="18" customHeight="1" thickBot="1">
      <c r="A29" s="1356"/>
      <c r="B29" s="1357"/>
      <c r="C29" s="1357"/>
      <c r="D29" s="1358"/>
      <c r="E29" s="1361"/>
      <c r="F29" s="1357"/>
      <c r="G29" s="1357"/>
      <c r="H29" s="1357"/>
      <c r="I29" s="1357"/>
      <c r="J29" s="1360"/>
      <c r="K29" s="327" t="s">
        <v>609</v>
      </c>
      <c r="L29" s="1590"/>
      <c r="M29" s="1591"/>
      <c r="N29" s="328"/>
      <c r="O29" s="328" t="s">
        <v>49</v>
      </c>
      <c r="P29" s="328"/>
      <c r="Q29" s="328" t="s">
        <v>283</v>
      </c>
      <c r="R29" s="328"/>
      <c r="S29" s="328" t="s">
        <v>473</v>
      </c>
      <c r="T29" s="329" t="s">
        <v>610</v>
      </c>
      <c r="U29" s="1368"/>
      <c r="V29" s="1369"/>
      <c r="W29" s="1370"/>
      <c r="X29" s="1372"/>
      <c r="Y29" s="1374"/>
      <c r="Z29" s="1369"/>
      <c r="AA29" s="1370"/>
      <c r="AB29" s="1376"/>
      <c r="AC29" s="1378"/>
      <c r="AD29" s="1369"/>
      <c r="AE29" s="1370"/>
      <c r="AF29" s="1380"/>
      <c r="AG29" s="1458"/>
      <c r="AH29" s="1459"/>
      <c r="AI29" s="1459"/>
      <c r="AJ29" s="1460"/>
      <c r="AK29" s="269"/>
      <c r="AL29" s="269"/>
      <c r="AM29" s="269"/>
      <c r="AN29" s="269"/>
      <c r="AO29" s="269"/>
      <c r="AP29" s="269"/>
      <c r="AQ29" s="269"/>
      <c r="AR29" s="269"/>
    </row>
    <row r="30" spans="1:44" s="254" customFormat="1" ht="44.25" customHeight="1" thickTop="1" thickBot="1">
      <c r="A30" s="1336"/>
      <c r="B30" s="1337"/>
      <c r="C30" s="1337"/>
      <c r="D30" s="1337"/>
      <c r="E30" s="1337"/>
      <c r="F30" s="1337"/>
      <c r="G30" s="1337"/>
      <c r="H30" s="1337"/>
      <c r="I30" s="1337"/>
      <c r="J30" s="1338"/>
      <c r="K30" s="1520" t="s">
        <v>619</v>
      </c>
      <c r="L30" s="1521"/>
      <c r="M30" s="1521"/>
      <c r="N30" s="1521"/>
      <c r="O30" s="1521"/>
      <c r="P30" s="1521"/>
      <c r="Q30" s="1521"/>
      <c r="R30" s="1521"/>
      <c r="S30" s="1521"/>
      <c r="T30" s="1522"/>
      <c r="U30" s="1344"/>
      <c r="V30" s="1345"/>
      <c r="W30" s="1345"/>
      <c r="X30" s="1345"/>
      <c r="Y30" s="1346"/>
      <c r="Z30" s="1345"/>
      <c r="AA30" s="1345"/>
      <c r="AB30" s="1347"/>
      <c r="AC30" s="1345"/>
      <c r="AD30" s="1345"/>
      <c r="AE30" s="1345"/>
      <c r="AF30" s="1345"/>
      <c r="AG30" s="1349"/>
      <c r="AH30" s="1350"/>
      <c r="AI30" s="1350"/>
      <c r="AJ30" s="1350"/>
      <c r="AK30" s="269"/>
      <c r="AL30" s="269"/>
      <c r="AM30" s="269"/>
      <c r="AN30" s="269"/>
      <c r="AO30" s="269"/>
      <c r="AP30" s="269"/>
      <c r="AQ30" s="269"/>
      <c r="AR30" s="269"/>
    </row>
    <row r="31" spans="1:44" s="254" customFormat="1" ht="44.25" customHeight="1" thickTop="1" thickBot="1">
      <c r="A31" s="1339"/>
      <c r="B31" s="1161"/>
      <c r="C31" s="1161"/>
      <c r="D31" s="1161"/>
      <c r="E31" s="1161"/>
      <c r="F31" s="1161"/>
      <c r="G31" s="1161"/>
      <c r="H31" s="1161"/>
      <c r="I31" s="1161"/>
      <c r="J31" s="1340"/>
      <c r="K31" s="1516" t="s">
        <v>620</v>
      </c>
      <c r="L31" s="1517"/>
      <c r="M31" s="1517"/>
      <c r="N31" s="1517"/>
      <c r="O31" s="1517"/>
      <c r="P31" s="1517"/>
      <c r="Q31" s="1517"/>
      <c r="R31" s="1517"/>
      <c r="S31" s="1517"/>
      <c r="T31" s="1518"/>
      <c r="U31" s="1351"/>
      <c r="V31" s="1352"/>
      <c r="W31" s="1352"/>
      <c r="X31" s="1352"/>
      <c r="Y31" s="1353"/>
      <c r="Z31" s="1352"/>
      <c r="AA31" s="1352"/>
      <c r="AB31" s="1354"/>
      <c r="AC31" s="1589"/>
      <c r="AD31" s="1324"/>
      <c r="AE31" s="1324"/>
      <c r="AF31" s="1324"/>
      <c r="AG31" s="1349"/>
      <c r="AH31" s="1350"/>
      <c r="AI31" s="1350"/>
      <c r="AJ31" s="1350"/>
      <c r="AK31" s="269"/>
      <c r="AL31" s="269"/>
      <c r="AM31" s="269"/>
      <c r="AN31" s="269"/>
      <c r="AO31" s="269"/>
      <c r="AP31" s="269"/>
      <c r="AQ31" s="269"/>
      <c r="AR31" s="269"/>
    </row>
    <row r="32" spans="1:44" s="254" customFormat="1" ht="44.25" customHeight="1" thickTop="1" thickBot="1">
      <c r="A32" s="1341"/>
      <c r="B32" s="1342"/>
      <c r="C32" s="1342"/>
      <c r="D32" s="1342"/>
      <c r="E32" s="1342"/>
      <c r="F32" s="1342"/>
      <c r="G32" s="1342"/>
      <c r="H32" s="1342"/>
      <c r="I32" s="1342"/>
      <c r="J32" s="1343"/>
      <c r="K32" s="1505" t="s">
        <v>621</v>
      </c>
      <c r="L32" s="1506"/>
      <c r="M32" s="1506"/>
      <c r="N32" s="1506"/>
      <c r="O32" s="1506"/>
      <c r="P32" s="1506"/>
      <c r="Q32" s="1506"/>
      <c r="R32" s="1506"/>
      <c r="S32" s="1506"/>
      <c r="T32" s="1507"/>
      <c r="U32" s="1329"/>
      <c r="V32" s="1330"/>
      <c r="W32" s="1330"/>
      <c r="X32" s="1330"/>
      <c r="Y32" s="1332"/>
      <c r="Z32" s="1330"/>
      <c r="AA32" s="1330"/>
      <c r="AB32" s="1331"/>
      <c r="AC32" s="1584"/>
      <c r="AD32" s="1334"/>
      <c r="AE32" s="1334"/>
      <c r="AF32" s="1334"/>
      <c r="AG32" s="1585"/>
      <c r="AH32" s="1586"/>
      <c r="AI32" s="1586"/>
      <c r="AJ32" s="1586"/>
      <c r="AK32" s="330"/>
      <c r="AL32" s="269"/>
      <c r="AM32" s="269"/>
      <c r="AN32" s="269"/>
      <c r="AO32" s="269"/>
      <c r="AP32" s="269"/>
      <c r="AQ32" s="269"/>
      <c r="AR32" s="269"/>
    </row>
    <row r="33" spans="1:52" s="227" customFormat="1" ht="15.75" customHeight="1">
      <c r="A33" s="276" t="s">
        <v>585</v>
      </c>
      <c r="B33" s="276"/>
      <c r="C33" s="276"/>
      <c r="D33" s="276"/>
      <c r="E33" s="276"/>
      <c r="F33" s="276"/>
      <c r="G33" s="276"/>
      <c r="H33" s="276"/>
      <c r="I33" s="276"/>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77"/>
      <c r="AT33" s="277"/>
      <c r="AU33" s="277"/>
      <c r="AV33" s="277"/>
      <c r="AW33" s="277"/>
      <c r="AX33" s="277"/>
      <c r="AY33" s="277"/>
      <c r="AZ33" s="277"/>
    </row>
    <row r="34" spans="1:52" s="227" customFormat="1" ht="15.75" customHeight="1">
      <c r="A34" s="250">
        <v>1</v>
      </c>
      <c r="B34" s="1162" t="s">
        <v>602</v>
      </c>
      <c r="C34" s="1587"/>
      <c r="D34" s="1587"/>
      <c r="E34" s="1587"/>
      <c r="F34" s="1587"/>
      <c r="G34" s="1587"/>
      <c r="H34" s="1587"/>
      <c r="I34" s="1587"/>
      <c r="J34" s="1587"/>
      <c r="K34" s="1587"/>
      <c r="L34" s="1587"/>
      <c r="M34" s="1587"/>
      <c r="N34" s="1587"/>
      <c r="O34" s="1587"/>
      <c r="P34" s="1587"/>
      <c r="Q34" s="1587"/>
      <c r="R34" s="1587"/>
      <c r="S34" s="1587"/>
      <c r="T34" s="1587"/>
      <c r="U34" s="1587"/>
      <c r="V34" s="1587"/>
      <c r="W34" s="1587"/>
      <c r="X34" s="1587"/>
      <c r="Y34" s="1587"/>
      <c r="Z34" s="1587"/>
      <c r="AA34" s="1587"/>
      <c r="AB34" s="1587"/>
      <c r="AC34" s="1587"/>
      <c r="AD34" s="1587"/>
      <c r="AE34" s="1587"/>
      <c r="AF34" s="1587"/>
      <c r="AG34" s="1587"/>
      <c r="AH34" s="1587"/>
      <c r="AI34" s="1587"/>
      <c r="AJ34" s="1587"/>
      <c r="AK34" s="1587"/>
      <c r="AL34" s="1587"/>
      <c r="AM34" s="1587"/>
      <c r="AN34" s="1587"/>
      <c r="AO34" s="1587"/>
      <c r="AP34" s="1587"/>
      <c r="AQ34" s="1587"/>
      <c r="AR34" s="1587"/>
      <c r="AS34" s="259"/>
      <c r="AT34" s="259"/>
      <c r="AU34" s="277"/>
      <c r="AV34" s="277"/>
      <c r="AW34" s="277"/>
      <c r="AX34" s="277"/>
      <c r="AY34" s="277"/>
      <c r="AZ34" s="277"/>
    </row>
    <row r="35" spans="1:52" s="278" customFormat="1" ht="15.75" customHeight="1">
      <c r="A35" s="260">
        <v>2</v>
      </c>
      <c r="B35" s="1588" t="s">
        <v>614</v>
      </c>
      <c r="C35" s="1588"/>
      <c r="D35" s="1588"/>
      <c r="E35" s="1588"/>
      <c r="F35" s="1588"/>
      <c r="G35" s="1588"/>
      <c r="H35" s="1588"/>
      <c r="I35" s="1588"/>
      <c r="J35" s="1588"/>
      <c r="K35" s="1588"/>
      <c r="L35" s="1588"/>
      <c r="M35" s="1588"/>
      <c r="N35" s="1588"/>
      <c r="O35" s="1588"/>
      <c r="P35" s="1588"/>
      <c r="Q35" s="1588"/>
      <c r="R35" s="1588"/>
      <c r="S35" s="1588"/>
      <c r="T35" s="1588"/>
      <c r="U35" s="1588"/>
      <c r="V35" s="1588"/>
      <c r="W35" s="1588"/>
      <c r="X35" s="1588"/>
      <c r="Y35" s="1588"/>
      <c r="Z35" s="1588"/>
      <c r="AA35" s="1588"/>
      <c r="AB35" s="1588"/>
      <c r="AC35" s="1588"/>
      <c r="AD35" s="1588"/>
      <c r="AE35" s="1588"/>
      <c r="AF35" s="1588"/>
      <c r="AG35" s="1588"/>
      <c r="AH35" s="1588"/>
      <c r="AI35" s="1588"/>
      <c r="AJ35" s="1588"/>
      <c r="AK35" s="331"/>
      <c r="AL35" s="331"/>
      <c r="AM35" s="331"/>
      <c r="AN35" s="331"/>
    </row>
    <row r="36" spans="1:52" s="278" customFormat="1" ht="16" customHeight="1">
      <c r="A36" s="260"/>
      <c r="B36" s="1588"/>
      <c r="C36" s="1588"/>
      <c r="D36" s="1588"/>
      <c r="E36" s="1588"/>
      <c r="F36" s="1588"/>
      <c r="G36" s="1588"/>
      <c r="H36" s="1588"/>
      <c r="I36" s="1588"/>
      <c r="J36" s="1588"/>
      <c r="K36" s="1588"/>
      <c r="L36" s="1588"/>
      <c r="M36" s="1588"/>
      <c r="N36" s="1588"/>
      <c r="O36" s="1588"/>
      <c r="P36" s="1588"/>
      <c r="Q36" s="1588"/>
      <c r="R36" s="1588"/>
      <c r="S36" s="1588"/>
      <c r="T36" s="1588"/>
      <c r="U36" s="1588"/>
      <c r="V36" s="1588"/>
      <c r="W36" s="1588"/>
      <c r="X36" s="1588"/>
      <c r="Y36" s="1588"/>
      <c r="Z36" s="1588"/>
      <c r="AA36" s="1588"/>
      <c r="AB36" s="1588"/>
      <c r="AC36" s="1588"/>
      <c r="AD36" s="1588"/>
      <c r="AE36" s="1588"/>
      <c r="AF36" s="1588"/>
      <c r="AG36" s="1588"/>
      <c r="AH36" s="1588"/>
      <c r="AI36" s="1588"/>
      <c r="AJ36" s="1588"/>
      <c r="AK36" s="331"/>
      <c r="AL36" s="331"/>
      <c r="AM36" s="331"/>
      <c r="AN36" s="331"/>
    </row>
    <row r="37" spans="1:52" s="255" customFormat="1" ht="16" customHeight="1">
      <c r="A37" s="254">
        <v>3</v>
      </c>
      <c r="B37" s="1322" t="s">
        <v>615</v>
      </c>
      <c r="C37" s="1322"/>
      <c r="D37" s="1322"/>
      <c r="E37" s="1322"/>
      <c r="F37" s="1322"/>
      <c r="G37" s="1322"/>
      <c r="H37" s="1322"/>
      <c r="I37" s="1322"/>
      <c r="J37" s="1322"/>
      <c r="K37" s="1322"/>
      <c r="L37" s="1322"/>
      <c r="M37" s="1322"/>
      <c r="N37" s="1322"/>
      <c r="O37" s="1322"/>
      <c r="P37" s="1322"/>
      <c r="Q37" s="1322"/>
      <c r="R37" s="1322"/>
      <c r="S37" s="1322"/>
      <c r="T37" s="1322"/>
      <c r="U37" s="1322"/>
      <c r="V37" s="1322"/>
      <c r="W37" s="1322"/>
      <c r="X37" s="1322"/>
      <c r="Y37" s="1322"/>
      <c r="Z37" s="1322"/>
      <c r="AA37" s="1322"/>
      <c r="AB37" s="1322"/>
      <c r="AC37" s="1322"/>
      <c r="AD37" s="1322"/>
      <c r="AE37" s="1322"/>
      <c r="AF37" s="1322"/>
      <c r="AG37" s="1322"/>
      <c r="AH37" s="1322"/>
      <c r="AI37" s="1322"/>
      <c r="AJ37" s="1322"/>
    </row>
    <row r="38" spans="1:52" s="255" customFormat="1" ht="16" customHeight="1">
      <c r="A38" s="254"/>
      <c r="B38" s="1322"/>
      <c r="C38" s="1322"/>
      <c r="D38" s="1322"/>
      <c r="E38" s="1322"/>
      <c r="F38" s="1322"/>
      <c r="G38" s="1322"/>
      <c r="H38" s="1322"/>
      <c r="I38" s="1322"/>
      <c r="J38" s="1322"/>
      <c r="K38" s="1322"/>
      <c r="L38" s="1322"/>
      <c r="M38" s="1322"/>
      <c r="N38" s="1322"/>
      <c r="O38" s="1322"/>
      <c r="P38" s="1322"/>
      <c r="Q38" s="1322"/>
      <c r="R38" s="1322"/>
      <c r="S38" s="1322"/>
      <c r="T38" s="1322"/>
      <c r="U38" s="1322"/>
      <c r="V38" s="1322"/>
      <c r="W38" s="1322"/>
      <c r="X38" s="1322"/>
      <c r="Y38" s="1322"/>
      <c r="Z38" s="1322"/>
      <c r="AA38" s="1322"/>
      <c r="AB38" s="1322"/>
      <c r="AC38" s="1322"/>
      <c r="AD38" s="1322"/>
      <c r="AE38" s="1322"/>
      <c r="AF38" s="1322"/>
      <c r="AG38" s="1322"/>
      <c r="AH38" s="1322"/>
      <c r="AI38" s="1322"/>
      <c r="AJ38" s="1322"/>
    </row>
    <row r="39" spans="1:52" s="255" customFormat="1" ht="16" customHeight="1">
      <c r="A39" s="254">
        <v>4</v>
      </c>
      <c r="B39" s="254" t="s">
        <v>622</v>
      </c>
      <c r="C39" s="254"/>
      <c r="D39" s="254"/>
      <c r="E39" s="254"/>
      <c r="F39" s="254"/>
      <c r="G39" s="254"/>
      <c r="H39" s="254"/>
      <c r="I39" s="254"/>
      <c r="J39" s="254"/>
      <c r="K39" s="254"/>
      <c r="L39" s="254"/>
      <c r="M39" s="254"/>
      <c r="N39" s="254"/>
      <c r="O39" s="254"/>
      <c r="P39" s="254"/>
      <c r="Q39" s="254"/>
      <c r="R39" s="254"/>
    </row>
    <row r="40" spans="1:52" s="255" customFormat="1" ht="16" customHeight="1">
      <c r="A40" s="254"/>
      <c r="B40" s="1322" t="s">
        <v>617</v>
      </c>
      <c r="C40" s="1322"/>
      <c r="D40" s="1322"/>
      <c r="E40" s="1322"/>
      <c r="F40" s="1322"/>
      <c r="G40" s="1322"/>
      <c r="H40" s="1322"/>
      <c r="I40" s="1322"/>
      <c r="J40" s="1322"/>
      <c r="K40" s="1322"/>
      <c r="L40" s="1322"/>
      <c r="M40" s="1322"/>
      <c r="N40" s="1322"/>
      <c r="O40" s="1322"/>
      <c r="P40" s="1322"/>
      <c r="Q40" s="1322"/>
      <c r="R40" s="1322"/>
      <c r="S40" s="1322"/>
      <c r="T40" s="1322"/>
      <c r="U40" s="1322"/>
      <c r="V40" s="1322"/>
      <c r="W40" s="1322"/>
      <c r="X40" s="1322"/>
      <c r="Y40" s="1322"/>
      <c r="Z40" s="1322"/>
      <c r="AA40" s="1322"/>
      <c r="AB40" s="1322"/>
      <c r="AC40" s="1322"/>
      <c r="AD40" s="1322"/>
      <c r="AE40" s="1322"/>
      <c r="AF40" s="1322"/>
      <c r="AG40" s="1322"/>
      <c r="AH40" s="1322"/>
      <c r="AI40" s="1322"/>
      <c r="AJ40" s="1322"/>
      <c r="AK40" s="259"/>
      <c r="AL40" s="259"/>
      <c r="AM40" s="259"/>
      <c r="AN40" s="259"/>
      <c r="AO40" s="259"/>
      <c r="AP40" s="259"/>
      <c r="AQ40" s="259"/>
      <c r="AR40" s="259"/>
    </row>
    <row r="41" spans="1:52" s="255" customFormat="1" ht="16" customHeight="1">
      <c r="A41" s="254"/>
      <c r="B41" s="1322"/>
      <c r="C41" s="1322"/>
      <c r="D41" s="1322"/>
      <c r="E41" s="1322"/>
      <c r="F41" s="1322"/>
      <c r="G41" s="1322"/>
      <c r="H41" s="1322"/>
      <c r="I41" s="1322"/>
      <c r="J41" s="1322"/>
      <c r="K41" s="1322"/>
      <c r="L41" s="1322"/>
      <c r="M41" s="1322"/>
      <c r="N41" s="1322"/>
      <c r="O41" s="1322"/>
      <c r="P41" s="1322"/>
      <c r="Q41" s="1322"/>
      <c r="R41" s="1322"/>
      <c r="S41" s="1322"/>
      <c r="T41" s="1322"/>
      <c r="U41" s="1322"/>
      <c r="V41" s="1322"/>
      <c r="W41" s="1322"/>
      <c r="X41" s="1322"/>
      <c r="Y41" s="1322"/>
      <c r="Z41" s="1322"/>
      <c r="AA41" s="1322"/>
      <c r="AB41" s="1322"/>
      <c r="AC41" s="1322"/>
      <c r="AD41" s="1322"/>
      <c r="AE41" s="1322"/>
      <c r="AF41" s="1322"/>
      <c r="AG41" s="1322"/>
      <c r="AH41" s="1322"/>
      <c r="AI41" s="1322"/>
      <c r="AJ41" s="1322"/>
      <c r="AK41" s="259"/>
      <c r="AL41" s="259"/>
      <c r="AM41" s="259"/>
      <c r="AN41" s="259"/>
      <c r="AO41" s="259"/>
      <c r="AP41" s="259"/>
      <c r="AQ41" s="259"/>
      <c r="AR41" s="259"/>
    </row>
    <row r="42" spans="1:52" s="255" customFormat="1" ht="16" customHeight="1">
      <c r="A42" s="254">
        <v>5</v>
      </c>
      <c r="B42" s="89" t="s">
        <v>592</v>
      </c>
      <c r="C42" s="259"/>
      <c r="D42" s="259"/>
      <c r="E42" s="259"/>
      <c r="F42" s="259"/>
      <c r="G42" s="259"/>
      <c r="H42" s="259"/>
      <c r="I42" s="259"/>
      <c r="J42" s="259"/>
      <c r="K42" s="254"/>
      <c r="L42" s="254"/>
      <c r="M42" s="254"/>
      <c r="N42" s="254"/>
      <c r="O42" s="254"/>
      <c r="P42" s="254"/>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row>
    <row r="43" spans="1:52" s="278" customFormat="1" ht="16" customHeight="1">
      <c r="A43" s="260">
        <v>6</v>
      </c>
      <c r="B43" s="261" t="s">
        <v>593</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5"/>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
  <cols>
    <col min="1" max="4" width="2.4140625" style="235" customWidth="1"/>
    <col min="5" max="12" width="1.6640625" style="235" customWidth="1"/>
    <col min="13" max="13" width="1.1640625" style="235" customWidth="1"/>
    <col min="14" max="21" width="1.9140625" style="235" customWidth="1"/>
    <col min="22" max="22" width="1.1640625" style="235" customWidth="1"/>
    <col min="23" max="88" width="1.08203125" style="235" customWidth="1"/>
    <col min="89" max="92" width="1.33203125" style="235" customWidth="1"/>
    <col min="93" max="93" width="2.4140625" style="235" customWidth="1"/>
    <col min="94" max="256" width="8.83203125" style="235"/>
    <col min="257" max="260" width="2.4140625" style="235" customWidth="1"/>
    <col min="261" max="268" width="1.6640625" style="235" customWidth="1"/>
    <col min="269" max="269" width="1.1640625" style="235" customWidth="1"/>
    <col min="270" max="277" width="1.9140625" style="235" customWidth="1"/>
    <col min="278" max="278" width="1.1640625" style="235" customWidth="1"/>
    <col min="279" max="344" width="1.08203125" style="235" customWidth="1"/>
    <col min="345" max="348" width="1.33203125" style="235" customWidth="1"/>
    <col min="349" max="349" width="2.4140625" style="235" customWidth="1"/>
    <col min="350" max="512" width="8.83203125" style="235"/>
    <col min="513" max="516" width="2.4140625" style="235" customWidth="1"/>
    <col min="517" max="524" width="1.6640625" style="235" customWidth="1"/>
    <col min="525" max="525" width="1.1640625" style="235" customWidth="1"/>
    <col min="526" max="533" width="1.9140625" style="235" customWidth="1"/>
    <col min="534" max="534" width="1.1640625" style="235" customWidth="1"/>
    <col min="535" max="600" width="1.08203125" style="235" customWidth="1"/>
    <col min="601" max="604" width="1.33203125" style="235" customWidth="1"/>
    <col min="605" max="605" width="2.4140625" style="235" customWidth="1"/>
    <col min="606" max="768" width="8.83203125" style="235"/>
    <col min="769" max="772" width="2.4140625" style="235" customWidth="1"/>
    <col min="773" max="780" width="1.6640625" style="235" customWidth="1"/>
    <col min="781" max="781" width="1.1640625" style="235" customWidth="1"/>
    <col min="782" max="789" width="1.9140625" style="235" customWidth="1"/>
    <col min="790" max="790" width="1.1640625" style="235" customWidth="1"/>
    <col min="791" max="856" width="1.08203125" style="235" customWidth="1"/>
    <col min="857" max="860" width="1.33203125" style="235" customWidth="1"/>
    <col min="861" max="861" width="2.4140625" style="235" customWidth="1"/>
    <col min="862" max="1024" width="8.83203125" style="235"/>
    <col min="1025" max="1028" width="2.4140625" style="235" customWidth="1"/>
    <col min="1029" max="1036" width="1.6640625" style="235" customWidth="1"/>
    <col min="1037" max="1037" width="1.1640625" style="235" customWidth="1"/>
    <col min="1038" max="1045" width="1.9140625" style="235" customWidth="1"/>
    <col min="1046" max="1046" width="1.1640625" style="235" customWidth="1"/>
    <col min="1047" max="1112" width="1.08203125" style="235" customWidth="1"/>
    <col min="1113" max="1116" width="1.33203125" style="235" customWidth="1"/>
    <col min="1117" max="1117" width="2.4140625" style="235" customWidth="1"/>
    <col min="1118" max="1280" width="8.83203125" style="235"/>
    <col min="1281" max="1284" width="2.4140625" style="235" customWidth="1"/>
    <col min="1285" max="1292" width="1.6640625" style="235" customWidth="1"/>
    <col min="1293" max="1293" width="1.1640625" style="235" customWidth="1"/>
    <col min="1294" max="1301" width="1.9140625" style="235" customWidth="1"/>
    <col min="1302" max="1302" width="1.1640625" style="235" customWidth="1"/>
    <col min="1303" max="1368" width="1.08203125" style="235" customWidth="1"/>
    <col min="1369" max="1372" width="1.33203125" style="235" customWidth="1"/>
    <col min="1373" max="1373" width="2.4140625" style="235" customWidth="1"/>
    <col min="1374" max="1536" width="8.83203125" style="235"/>
    <col min="1537" max="1540" width="2.4140625" style="235" customWidth="1"/>
    <col min="1541" max="1548" width="1.6640625" style="235" customWidth="1"/>
    <col min="1549" max="1549" width="1.1640625" style="235" customWidth="1"/>
    <col min="1550" max="1557" width="1.9140625" style="235" customWidth="1"/>
    <col min="1558" max="1558" width="1.1640625" style="235" customWidth="1"/>
    <col min="1559" max="1624" width="1.08203125" style="235" customWidth="1"/>
    <col min="1625" max="1628" width="1.33203125" style="235" customWidth="1"/>
    <col min="1629" max="1629" width="2.4140625" style="235" customWidth="1"/>
    <col min="1630" max="1792" width="8.83203125" style="235"/>
    <col min="1793" max="1796" width="2.4140625" style="235" customWidth="1"/>
    <col min="1797" max="1804" width="1.6640625" style="235" customWidth="1"/>
    <col min="1805" max="1805" width="1.1640625" style="235" customWidth="1"/>
    <col min="1806" max="1813" width="1.9140625" style="235" customWidth="1"/>
    <col min="1814" max="1814" width="1.1640625" style="235" customWidth="1"/>
    <col min="1815" max="1880" width="1.08203125" style="235" customWidth="1"/>
    <col min="1881" max="1884" width="1.33203125" style="235" customWidth="1"/>
    <col min="1885" max="1885" width="2.4140625" style="235" customWidth="1"/>
    <col min="1886" max="2048" width="8.83203125" style="235"/>
    <col min="2049" max="2052" width="2.4140625" style="235" customWidth="1"/>
    <col min="2053" max="2060" width="1.6640625" style="235" customWidth="1"/>
    <col min="2061" max="2061" width="1.1640625" style="235" customWidth="1"/>
    <col min="2062" max="2069" width="1.9140625" style="235" customWidth="1"/>
    <col min="2070" max="2070" width="1.1640625" style="235" customWidth="1"/>
    <col min="2071" max="2136" width="1.08203125" style="235" customWidth="1"/>
    <col min="2137" max="2140" width="1.33203125" style="235" customWidth="1"/>
    <col min="2141" max="2141" width="2.4140625" style="235" customWidth="1"/>
    <col min="2142" max="2304" width="8.83203125" style="235"/>
    <col min="2305" max="2308" width="2.4140625" style="235" customWidth="1"/>
    <col min="2309" max="2316" width="1.6640625" style="235" customWidth="1"/>
    <col min="2317" max="2317" width="1.1640625" style="235" customWidth="1"/>
    <col min="2318" max="2325" width="1.9140625" style="235" customWidth="1"/>
    <col min="2326" max="2326" width="1.1640625" style="235" customWidth="1"/>
    <col min="2327" max="2392" width="1.08203125" style="235" customWidth="1"/>
    <col min="2393" max="2396" width="1.33203125" style="235" customWidth="1"/>
    <col min="2397" max="2397" width="2.4140625" style="235" customWidth="1"/>
    <col min="2398" max="2560" width="8.83203125" style="235"/>
    <col min="2561" max="2564" width="2.4140625" style="235" customWidth="1"/>
    <col min="2565" max="2572" width="1.6640625" style="235" customWidth="1"/>
    <col min="2573" max="2573" width="1.1640625" style="235" customWidth="1"/>
    <col min="2574" max="2581" width="1.9140625" style="235" customWidth="1"/>
    <col min="2582" max="2582" width="1.1640625" style="235" customWidth="1"/>
    <col min="2583" max="2648" width="1.08203125" style="235" customWidth="1"/>
    <col min="2649" max="2652" width="1.33203125" style="235" customWidth="1"/>
    <col min="2653" max="2653" width="2.4140625" style="235" customWidth="1"/>
    <col min="2654" max="2816" width="8.83203125" style="235"/>
    <col min="2817" max="2820" width="2.4140625" style="235" customWidth="1"/>
    <col min="2821" max="2828" width="1.6640625" style="235" customWidth="1"/>
    <col min="2829" max="2829" width="1.1640625" style="235" customWidth="1"/>
    <col min="2830" max="2837" width="1.9140625" style="235" customWidth="1"/>
    <col min="2838" max="2838" width="1.1640625" style="235" customWidth="1"/>
    <col min="2839" max="2904" width="1.08203125" style="235" customWidth="1"/>
    <col min="2905" max="2908" width="1.33203125" style="235" customWidth="1"/>
    <col min="2909" max="2909" width="2.4140625" style="235" customWidth="1"/>
    <col min="2910" max="3072" width="8.83203125" style="235"/>
    <col min="3073" max="3076" width="2.4140625" style="235" customWidth="1"/>
    <col min="3077" max="3084" width="1.6640625" style="235" customWidth="1"/>
    <col min="3085" max="3085" width="1.1640625" style="235" customWidth="1"/>
    <col min="3086" max="3093" width="1.9140625" style="235" customWidth="1"/>
    <col min="3094" max="3094" width="1.1640625" style="235" customWidth="1"/>
    <col min="3095" max="3160" width="1.08203125" style="235" customWidth="1"/>
    <col min="3161" max="3164" width="1.33203125" style="235" customWidth="1"/>
    <col min="3165" max="3165" width="2.4140625" style="235" customWidth="1"/>
    <col min="3166" max="3328" width="8.83203125" style="235"/>
    <col min="3329" max="3332" width="2.4140625" style="235" customWidth="1"/>
    <col min="3333" max="3340" width="1.6640625" style="235" customWidth="1"/>
    <col min="3341" max="3341" width="1.1640625" style="235" customWidth="1"/>
    <col min="3342" max="3349" width="1.9140625" style="235" customWidth="1"/>
    <col min="3350" max="3350" width="1.1640625" style="235" customWidth="1"/>
    <col min="3351" max="3416" width="1.08203125" style="235" customWidth="1"/>
    <col min="3417" max="3420" width="1.33203125" style="235" customWidth="1"/>
    <col min="3421" max="3421" width="2.4140625" style="235" customWidth="1"/>
    <col min="3422" max="3584" width="8.83203125" style="235"/>
    <col min="3585" max="3588" width="2.4140625" style="235" customWidth="1"/>
    <col min="3589" max="3596" width="1.6640625" style="235" customWidth="1"/>
    <col min="3597" max="3597" width="1.1640625" style="235" customWidth="1"/>
    <col min="3598" max="3605" width="1.9140625" style="235" customWidth="1"/>
    <col min="3606" max="3606" width="1.1640625" style="235" customWidth="1"/>
    <col min="3607" max="3672" width="1.08203125" style="235" customWidth="1"/>
    <col min="3673" max="3676" width="1.33203125" style="235" customWidth="1"/>
    <col min="3677" max="3677" width="2.4140625" style="235" customWidth="1"/>
    <col min="3678" max="3840" width="8.83203125" style="235"/>
    <col min="3841" max="3844" width="2.4140625" style="235" customWidth="1"/>
    <col min="3845" max="3852" width="1.6640625" style="235" customWidth="1"/>
    <col min="3853" max="3853" width="1.1640625" style="235" customWidth="1"/>
    <col min="3854" max="3861" width="1.9140625" style="235" customWidth="1"/>
    <col min="3862" max="3862" width="1.1640625" style="235" customWidth="1"/>
    <col min="3863" max="3928" width="1.08203125" style="235" customWidth="1"/>
    <col min="3929" max="3932" width="1.33203125" style="235" customWidth="1"/>
    <col min="3933" max="3933" width="2.4140625" style="235" customWidth="1"/>
    <col min="3934" max="4096" width="8.83203125" style="235"/>
    <col min="4097" max="4100" width="2.4140625" style="235" customWidth="1"/>
    <col min="4101" max="4108" width="1.6640625" style="235" customWidth="1"/>
    <col min="4109" max="4109" width="1.1640625" style="235" customWidth="1"/>
    <col min="4110" max="4117" width="1.9140625" style="235" customWidth="1"/>
    <col min="4118" max="4118" width="1.1640625" style="235" customWidth="1"/>
    <col min="4119" max="4184" width="1.08203125" style="235" customWidth="1"/>
    <col min="4185" max="4188" width="1.33203125" style="235" customWidth="1"/>
    <col min="4189" max="4189" width="2.4140625" style="235" customWidth="1"/>
    <col min="4190" max="4352" width="8.83203125" style="235"/>
    <col min="4353" max="4356" width="2.4140625" style="235" customWidth="1"/>
    <col min="4357" max="4364" width="1.6640625" style="235" customWidth="1"/>
    <col min="4365" max="4365" width="1.1640625" style="235" customWidth="1"/>
    <col min="4366" max="4373" width="1.9140625" style="235" customWidth="1"/>
    <col min="4374" max="4374" width="1.1640625" style="235" customWidth="1"/>
    <col min="4375" max="4440" width="1.08203125" style="235" customWidth="1"/>
    <col min="4441" max="4444" width="1.33203125" style="235" customWidth="1"/>
    <col min="4445" max="4445" width="2.4140625" style="235" customWidth="1"/>
    <col min="4446" max="4608" width="8.83203125" style="235"/>
    <col min="4609" max="4612" width="2.4140625" style="235" customWidth="1"/>
    <col min="4613" max="4620" width="1.6640625" style="235" customWidth="1"/>
    <col min="4621" max="4621" width="1.1640625" style="235" customWidth="1"/>
    <col min="4622" max="4629" width="1.9140625" style="235" customWidth="1"/>
    <col min="4630" max="4630" width="1.1640625" style="235" customWidth="1"/>
    <col min="4631" max="4696" width="1.08203125" style="235" customWidth="1"/>
    <col min="4697" max="4700" width="1.33203125" style="235" customWidth="1"/>
    <col min="4701" max="4701" width="2.4140625" style="235" customWidth="1"/>
    <col min="4702" max="4864" width="8.83203125" style="235"/>
    <col min="4865" max="4868" width="2.4140625" style="235" customWidth="1"/>
    <col min="4869" max="4876" width="1.6640625" style="235" customWidth="1"/>
    <col min="4877" max="4877" width="1.1640625" style="235" customWidth="1"/>
    <col min="4878" max="4885" width="1.9140625" style="235" customWidth="1"/>
    <col min="4886" max="4886" width="1.1640625" style="235" customWidth="1"/>
    <col min="4887" max="4952" width="1.08203125" style="235" customWidth="1"/>
    <col min="4953" max="4956" width="1.33203125" style="235" customWidth="1"/>
    <col min="4957" max="4957" width="2.4140625" style="235" customWidth="1"/>
    <col min="4958" max="5120" width="8.83203125" style="235"/>
    <col min="5121" max="5124" width="2.4140625" style="235" customWidth="1"/>
    <col min="5125" max="5132" width="1.6640625" style="235" customWidth="1"/>
    <col min="5133" max="5133" width="1.1640625" style="235" customWidth="1"/>
    <col min="5134" max="5141" width="1.9140625" style="235" customWidth="1"/>
    <col min="5142" max="5142" width="1.1640625" style="235" customWidth="1"/>
    <col min="5143" max="5208" width="1.08203125" style="235" customWidth="1"/>
    <col min="5209" max="5212" width="1.33203125" style="235" customWidth="1"/>
    <col min="5213" max="5213" width="2.4140625" style="235" customWidth="1"/>
    <col min="5214" max="5376" width="8.83203125" style="235"/>
    <col min="5377" max="5380" width="2.4140625" style="235" customWidth="1"/>
    <col min="5381" max="5388" width="1.6640625" style="235" customWidth="1"/>
    <col min="5389" max="5389" width="1.1640625" style="235" customWidth="1"/>
    <col min="5390" max="5397" width="1.9140625" style="235" customWidth="1"/>
    <col min="5398" max="5398" width="1.1640625" style="235" customWidth="1"/>
    <col min="5399" max="5464" width="1.08203125" style="235" customWidth="1"/>
    <col min="5465" max="5468" width="1.33203125" style="235" customWidth="1"/>
    <col min="5469" max="5469" width="2.4140625" style="235" customWidth="1"/>
    <col min="5470" max="5632" width="8.83203125" style="235"/>
    <col min="5633" max="5636" width="2.4140625" style="235" customWidth="1"/>
    <col min="5637" max="5644" width="1.6640625" style="235" customWidth="1"/>
    <col min="5645" max="5645" width="1.1640625" style="235" customWidth="1"/>
    <col min="5646" max="5653" width="1.9140625" style="235" customWidth="1"/>
    <col min="5654" max="5654" width="1.1640625" style="235" customWidth="1"/>
    <col min="5655" max="5720" width="1.08203125" style="235" customWidth="1"/>
    <col min="5721" max="5724" width="1.33203125" style="235" customWidth="1"/>
    <col min="5725" max="5725" width="2.4140625" style="235" customWidth="1"/>
    <col min="5726" max="5888" width="8.83203125" style="235"/>
    <col min="5889" max="5892" width="2.4140625" style="235" customWidth="1"/>
    <col min="5893" max="5900" width="1.6640625" style="235" customWidth="1"/>
    <col min="5901" max="5901" width="1.1640625" style="235" customWidth="1"/>
    <col min="5902" max="5909" width="1.9140625" style="235" customWidth="1"/>
    <col min="5910" max="5910" width="1.1640625" style="235" customWidth="1"/>
    <col min="5911" max="5976" width="1.08203125" style="235" customWidth="1"/>
    <col min="5977" max="5980" width="1.33203125" style="235" customWidth="1"/>
    <col min="5981" max="5981" width="2.4140625" style="235" customWidth="1"/>
    <col min="5982" max="6144" width="8.83203125" style="235"/>
    <col min="6145" max="6148" width="2.4140625" style="235" customWidth="1"/>
    <col min="6149" max="6156" width="1.6640625" style="235" customWidth="1"/>
    <col min="6157" max="6157" width="1.1640625" style="235" customWidth="1"/>
    <col min="6158" max="6165" width="1.9140625" style="235" customWidth="1"/>
    <col min="6166" max="6166" width="1.1640625" style="235" customWidth="1"/>
    <col min="6167" max="6232" width="1.08203125" style="235" customWidth="1"/>
    <col min="6233" max="6236" width="1.33203125" style="235" customWidth="1"/>
    <col min="6237" max="6237" width="2.4140625" style="235" customWidth="1"/>
    <col min="6238" max="6400" width="8.83203125" style="235"/>
    <col min="6401" max="6404" width="2.4140625" style="235" customWidth="1"/>
    <col min="6405" max="6412" width="1.6640625" style="235" customWidth="1"/>
    <col min="6413" max="6413" width="1.1640625" style="235" customWidth="1"/>
    <col min="6414" max="6421" width="1.9140625" style="235" customWidth="1"/>
    <col min="6422" max="6422" width="1.1640625" style="235" customWidth="1"/>
    <col min="6423" max="6488" width="1.08203125" style="235" customWidth="1"/>
    <col min="6489" max="6492" width="1.33203125" style="235" customWidth="1"/>
    <col min="6493" max="6493" width="2.4140625" style="235" customWidth="1"/>
    <col min="6494" max="6656" width="8.83203125" style="235"/>
    <col min="6657" max="6660" width="2.4140625" style="235" customWidth="1"/>
    <col min="6661" max="6668" width="1.6640625" style="235" customWidth="1"/>
    <col min="6669" max="6669" width="1.1640625" style="235" customWidth="1"/>
    <col min="6670" max="6677" width="1.9140625" style="235" customWidth="1"/>
    <col min="6678" max="6678" width="1.1640625" style="235" customWidth="1"/>
    <col min="6679" max="6744" width="1.08203125" style="235" customWidth="1"/>
    <col min="6745" max="6748" width="1.33203125" style="235" customWidth="1"/>
    <col min="6749" max="6749" width="2.4140625" style="235" customWidth="1"/>
    <col min="6750" max="6912" width="8.83203125" style="235"/>
    <col min="6913" max="6916" width="2.4140625" style="235" customWidth="1"/>
    <col min="6917" max="6924" width="1.6640625" style="235" customWidth="1"/>
    <col min="6925" max="6925" width="1.1640625" style="235" customWidth="1"/>
    <col min="6926" max="6933" width="1.9140625" style="235" customWidth="1"/>
    <col min="6934" max="6934" width="1.1640625" style="235" customWidth="1"/>
    <col min="6935" max="7000" width="1.08203125" style="235" customWidth="1"/>
    <col min="7001" max="7004" width="1.33203125" style="235" customWidth="1"/>
    <col min="7005" max="7005" width="2.4140625" style="235" customWidth="1"/>
    <col min="7006" max="7168" width="8.83203125" style="235"/>
    <col min="7169" max="7172" width="2.4140625" style="235" customWidth="1"/>
    <col min="7173" max="7180" width="1.6640625" style="235" customWidth="1"/>
    <col min="7181" max="7181" width="1.1640625" style="235" customWidth="1"/>
    <col min="7182" max="7189" width="1.9140625" style="235" customWidth="1"/>
    <col min="7190" max="7190" width="1.1640625" style="235" customWidth="1"/>
    <col min="7191" max="7256" width="1.08203125" style="235" customWidth="1"/>
    <col min="7257" max="7260" width="1.33203125" style="235" customWidth="1"/>
    <col min="7261" max="7261" width="2.4140625" style="235" customWidth="1"/>
    <col min="7262" max="7424" width="8.83203125" style="235"/>
    <col min="7425" max="7428" width="2.4140625" style="235" customWidth="1"/>
    <col min="7429" max="7436" width="1.6640625" style="235" customWidth="1"/>
    <col min="7437" max="7437" width="1.1640625" style="235" customWidth="1"/>
    <col min="7438" max="7445" width="1.9140625" style="235" customWidth="1"/>
    <col min="7446" max="7446" width="1.1640625" style="235" customWidth="1"/>
    <col min="7447" max="7512" width="1.08203125" style="235" customWidth="1"/>
    <col min="7513" max="7516" width="1.33203125" style="235" customWidth="1"/>
    <col min="7517" max="7517" width="2.4140625" style="235" customWidth="1"/>
    <col min="7518" max="7680" width="8.83203125" style="235"/>
    <col min="7681" max="7684" width="2.4140625" style="235" customWidth="1"/>
    <col min="7685" max="7692" width="1.6640625" style="235" customWidth="1"/>
    <col min="7693" max="7693" width="1.1640625" style="235" customWidth="1"/>
    <col min="7694" max="7701" width="1.9140625" style="235" customWidth="1"/>
    <col min="7702" max="7702" width="1.1640625" style="235" customWidth="1"/>
    <col min="7703" max="7768" width="1.08203125" style="235" customWidth="1"/>
    <col min="7769" max="7772" width="1.33203125" style="235" customWidth="1"/>
    <col min="7773" max="7773" width="2.4140625" style="235" customWidth="1"/>
    <col min="7774" max="7936" width="8.83203125" style="235"/>
    <col min="7937" max="7940" width="2.4140625" style="235" customWidth="1"/>
    <col min="7941" max="7948" width="1.6640625" style="235" customWidth="1"/>
    <col min="7949" max="7949" width="1.1640625" style="235" customWidth="1"/>
    <col min="7950" max="7957" width="1.9140625" style="235" customWidth="1"/>
    <col min="7958" max="7958" width="1.1640625" style="235" customWidth="1"/>
    <col min="7959" max="8024" width="1.08203125" style="235" customWidth="1"/>
    <col min="8025" max="8028" width="1.33203125" style="235" customWidth="1"/>
    <col min="8029" max="8029" width="2.4140625" style="235" customWidth="1"/>
    <col min="8030" max="8192" width="8.83203125" style="235"/>
    <col min="8193" max="8196" width="2.4140625" style="235" customWidth="1"/>
    <col min="8197" max="8204" width="1.6640625" style="235" customWidth="1"/>
    <col min="8205" max="8205" width="1.1640625" style="235" customWidth="1"/>
    <col min="8206" max="8213" width="1.9140625" style="235" customWidth="1"/>
    <col min="8214" max="8214" width="1.1640625" style="235" customWidth="1"/>
    <col min="8215" max="8280" width="1.08203125" style="235" customWidth="1"/>
    <col min="8281" max="8284" width="1.33203125" style="235" customWidth="1"/>
    <col min="8285" max="8285" width="2.4140625" style="235" customWidth="1"/>
    <col min="8286" max="8448" width="8.83203125" style="235"/>
    <col min="8449" max="8452" width="2.4140625" style="235" customWidth="1"/>
    <col min="8453" max="8460" width="1.6640625" style="235" customWidth="1"/>
    <col min="8461" max="8461" width="1.1640625" style="235" customWidth="1"/>
    <col min="8462" max="8469" width="1.9140625" style="235" customWidth="1"/>
    <col min="8470" max="8470" width="1.1640625" style="235" customWidth="1"/>
    <col min="8471" max="8536" width="1.08203125" style="235" customWidth="1"/>
    <col min="8537" max="8540" width="1.33203125" style="235" customWidth="1"/>
    <col min="8541" max="8541" width="2.4140625" style="235" customWidth="1"/>
    <col min="8542" max="8704" width="8.83203125" style="235"/>
    <col min="8705" max="8708" width="2.4140625" style="235" customWidth="1"/>
    <col min="8709" max="8716" width="1.6640625" style="235" customWidth="1"/>
    <col min="8717" max="8717" width="1.1640625" style="235" customWidth="1"/>
    <col min="8718" max="8725" width="1.9140625" style="235" customWidth="1"/>
    <col min="8726" max="8726" width="1.1640625" style="235" customWidth="1"/>
    <col min="8727" max="8792" width="1.08203125" style="235" customWidth="1"/>
    <col min="8793" max="8796" width="1.33203125" style="235" customWidth="1"/>
    <col min="8797" max="8797" width="2.4140625" style="235" customWidth="1"/>
    <col min="8798" max="8960" width="8.83203125" style="235"/>
    <col min="8961" max="8964" width="2.4140625" style="235" customWidth="1"/>
    <col min="8965" max="8972" width="1.6640625" style="235" customWidth="1"/>
    <col min="8973" max="8973" width="1.1640625" style="235" customWidth="1"/>
    <col min="8974" max="8981" width="1.9140625" style="235" customWidth="1"/>
    <col min="8982" max="8982" width="1.1640625" style="235" customWidth="1"/>
    <col min="8983" max="9048" width="1.08203125" style="235" customWidth="1"/>
    <col min="9049" max="9052" width="1.33203125" style="235" customWidth="1"/>
    <col min="9053" max="9053" width="2.4140625" style="235" customWidth="1"/>
    <col min="9054" max="9216" width="8.83203125" style="235"/>
    <col min="9217" max="9220" width="2.4140625" style="235" customWidth="1"/>
    <col min="9221" max="9228" width="1.6640625" style="235" customWidth="1"/>
    <col min="9229" max="9229" width="1.1640625" style="235" customWidth="1"/>
    <col min="9230" max="9237" width="1.9140625" style="235" customWidth="1"/>
    <col min="9238" max="9238" width="1.1640625" style="235" customWidth="1"/>
    <col min="9239" max="9304" width="1.08203125" style="235" customWidth="1"/>
    <col min="9305" max="9308" width="1.33203125" style="235" customWidth="1"/>
    <col min="9309" max="9309" width="2.4140625" style="235" customWidth="1"/>
    <col min="9310" max="9472" width="8.83203125" style="235"/>
    <col min="9473" max="9476" width="2.4140625" style="235" customWidth="1"/>
    <col min="9477" max="9484" width="1.6640625" style="235" customWidth="1"/>
    <col min="9485" max="9485" width="1.1640625" style="235" customWidth="1"/>
    <col min="9486" max="9493" width="1.9140625" style="235" customWidth="1"/>
    <col min="9494" max="9494" width="1.1640625" style="235" customWidth="1"/>
    <col min="9495" max="9560" width="1.08203125" style="235" customWidth="1"/>
    <col min="9561" max="9564" width="1.33203125" style="235" customWidth="1"/>
    <col min="9565" max="9565" width="2.4140625" style="235" customWidth="1"/>
    <col min="9566" max="9728" width="8.83203125" style="235"/>
    <col min="9729" max="9732" width="2.4140625" style="235" customWidth="1"/>
    <col min="9733" max="9740" width="1.6640625" style="235" customWidth="1"/>
    <col min="9741" max="9741" width="1.1640625" style="235" customWidth="1"/>
    <col min="9742" max="9749" width="1.9140625" style="235" customWidth="1"/>
    <col min="9750" max="9750" width="1.1640625" style="235" customWidth="1"/>
    <col min="9751" max="9816" width="1.08203125" style="235" customWidth="1"/>
    <col min="9817" max="9820" width="1.33203125" style="235" customWidth="1"/>
    <col min="9821" max="9821" width="2.4140625" style="235" customWidth="1"/>
    <col min="9822" max="9984" width="8.83203125" style="235"/>
    <col min="9985" max="9988" width="2.4140625" style="235" customWidth="1"/>
    <col min="9989" max="9996" width="1.6640625" style="235" customWidth="1"/>
    <col min="9997" max="9997" width="1.1640625" style="235" customWidth="1"/>
    <col min="9998" max="10005" width="1.9140625" style="235" customWidth="1"/>
    <col min="10006" max="10006" width="1.1640625" style="235" customWidth="1"/>
    <col min="10007" max="10072" width="1.08203125" style="235" customWidth="1"/>
    <col min="10073" max="10076" width="1.33203125" style="235" customWidth="1"/>
    <col min="10077" max="10077" width="2.4140625" style="235" customWidth="1"/>
    <col min="10078" max="10240" width="8.83203125" style="235"/>
    <col min="10241" max="10244" width="2.4140625" style="235" customWidth="1"/>
    <col min="10245" max="10252" width="1.6640625" style="235" customWidth="1"/>
    <col min="10253" max="10253" width="1.1640625" style="235" customWidth="1"/>
    <col min="10254" max="10261" width="1.9140625" style="235" customWidth="1"/>
    <col min="10262" max="10262" width="1.1640625" style="235" customWidth="1"/>
    <col min="10263" max="10328" width="1.08203125" style="235" customWidth="1"/>
    <col min="10329" max="10332" width="1.33203125" style="235" customWidth="1"/>
    <col min="10333" max="10333" width="2.4140625" style="235" customWidth="1"/>
    <col min="10334" max="10496" width="8.83203125" style="235"/>
    <col min="10497" max="10500" width="2.4140625" style="235" customWidth="1"/>
    <col min="10501" max="10508" width="1.6640625" style="235" customWidth="1"/>
    <col min="10509" max="10509" width="1.1640625" style="235" customWidth="1"/>
    <col min="10510" max="10517" width="1.9140625" style="235" customWidth="1"/>
    <col min="10518" max="10518" width="1.1640625" style="235" customWidth="1"/>
    <col min="10519" max="10584" width="1.08203125" style="235" customWidth="1"/>
    <col min="10585" max="10588" width="1.33203125" style="235" customWidth="1"/>
    <col min="10589" max="10589" width="2.4140625" style="235" customWidth="1"/>
    <col min="10590" max="10752" width="8.83203125" style="235"/>
    <col min="10753" max="10756" width="2.4140625" style="235" customWidth="1"/>
    <col min="10757" max="10764" width="1.6640625" style="235" customWidth="1"/>
    <col min="10765" max="10765" width="1.1640625" style="235" customWidth="1"/>
    <col min="10766" max="10773" width="1.9140625" style="235" customWidth="1"/>
    <col min="10774" max="10774" width="1.1640625" style="235" customWidth="1"/>
    <col min="10775" max="10840" width="1.08203125" style="235" customWidth="1"/>
    <col min="10841" max="10844" width="1.33203125" style="235" customWidth="1"/>
    <col min="10845" max="10845" width="2.4140625" style="235" customWidth="1"/>
    <col min="10846" max="11008" width="8.83203125" style="235"/>
    <col min="11009" max="11012" width="2.4140625" style="235" customWidth="1"/>
    <col min="11013" max="11020" width="1.6640625" style="235" customWidth="1"/>
    <col min="11021" max="11021" width="1.1640625" style="235" customWidth="1"/>
    <col min="11022" max="11029" width="1.9140625" style="235" customWidth="1"/>
    <col min="11030" max="11030" width="1.1640625" style="235" customWidth="1"/>
    <col min="11031" max="11096" width="1.08203125" style="235" customWidth="1"/>
    <col min="11097" max="11100" width="1.33203125" style="235" customWidth="1"/>
    <col min="11101" max="11101" width="2.4140625" style="235" customWidth="1"/>
    <col min="11102" max="11264" width="8.83203125" style="235"/>
    <col min="11265" max="11268" width="2.4140625" style="235" customWidth="1"/>
    <col min="11269" max="11276" width="1.6640625" style="235" customWidth="1"/>
    <col min="11277" max="11277" width="1.1640625" style="235" customWidth="1"/>
    <col min="11278" max="11285" width="1.9140625" style="235" customWidth="1"/>
    <col min="11286" max="11286" width="1.1640625" style="235" customWidth="1"/>
    <col min="11287" max="11352" width="1.08203125" style="235" customWidth="1"/>
    <col min="11353" max="11356" width="1.33203125" style="235" customWidth="1"/>
    <col min="11357" max="11357" width="2.4140625" style="235" customWidth="1"/>
    <col min="11358" max="11520" width="8.83203125" style="235"/>
    <col min="11521" max="11524" width="2.4140625" style="235" customWidth="1"/>
    <col min="11525" max="11532" width="1.6640625" style="235" customWidth="1"/>
    <col min="11533" max="11533" width="1.1640625" style="235" customWidth="1"/>
    <col min="11534" max="11541" width="1.9140625" style="235" customWidth="1"/>
    <col min="11542" max="11542" width="1.1640625" style="235" customWidth="1"/>
    <col min="11543" max="11608" width="1.08203125" style="235" customWidth="1"/>
    <col min="11609" max="11612" width="1.33203125" style="235" customWidth="1"/>
    <col min="11613" max="11613" width="2.4140625" style="235" customWidth="1"/>
    <col min="11614" max="11776" width="8.83203125" style="235"/>
    <col min="11777" max="11780" width="2.4140625" style="235" customWidth="1"/>
    <col min="11781" max="11788" width="1.6640625" style="235" customWidth="1"/>
    <col min="11789" max="11789" width="1.1640625" style="235" customWidth="1"/>
    <col min="11790" max="11797" width="1.9140625" style="235" customWidth="1"/>
    <col min="11798" max="11798" width="1.1640625" style="235" customWidth="1"/>
    <col min="11799" max="11864" width="1.08203125" style="235" customWidth="1"/>
    <col min="11865" max="11868" width="1.33203125" style="235" customWidth="1"/>
    <col min="11869" max="11869" width="2.4140625" style="235" customWidth="1"/>
    <col min="11870" max="12032" width="8.83203125" style="235"/>
    <col min="12033" max="12036" width="2.4140625" style="235" customWidth="1"/>
    <col min="12037" max="12044" width="1.6640625" style="235" customWidth="1"/>
    <col min="12045" max="12045" width="1.1640625" style="235" customWidth="1"/>
    <col min="12046" max="12053" width="1.9140625" style="235" customWidth="1"/>
    <col min="12054" max="12054" width="1.1640625" style="235" customWidth="1"/>
    <col min="12055" max="12120" width="1.08203125" style="235" customWidth="1"/>
    <col min="12121" max="12124" width="1.33203125" style="235" customWidth="1"/>
    <col min="12125" max="12125" width="2.4140625" style="235" customWidth="1"/>
    <col min="12126" max="12288" width="8.83203125" style="235"/>
    <col min="12289" max="12292" width="2.4140625" style="235" customWidth="1"/>
    <col min="12293" max="12300" width="1.6640625" style="235" customWidth="1"/>
    <col min="12301" max="12301" width="1.1640625" style="235" customWidth="1"/>
    <col min="12302" max="12309" width="1.9140625" style="235" customWidth="1"/>
    <col min="12310" max="12310" width="1.1640625" style="235" customWidth="1"/>
    <col min="12311" max="12376" width="1.08203125" style="235" customWidth="1"/>
    <col min="12377" max="12380" width="1.33203125" style="235" customWidth="1"/>
    <col min="12381" max="12381" width="2.4140625" style="235" customWidth="1"/>
    <col min="12382" max="12544" width="8.83203125" style="235"/>
    <col min="12545" max="12548" width="2.4140625" style="235" customWidth="1"/>
    <col min="12549" max="12556" width="1.6640625" style="235" customWidth="1"/>
    <col min="12557" max="12557" width="1.1640625" style="235" customWidth="1"/>
    <col min="12558" max="12565" width="1.9140625" style="235" customWidth="1"/>
    <col min="12566" max="12566" width="1.1640625" style="235" customWidth="1"/>
    <col min="12567" max="12632" width="1.08203125" style="235" customWidth="1"/>
    <col min="12633" max="12636" width="1.33203125" style="235" customWidth="1"/>
    <col min="12637" max="12637" width="2.4140625" style="235" customWidth="1"/>
    <col min="12638" max="12800" width="8.83203125" style="235"/>
    <col min="12801" max="12804" width="2.4140625" style="235" customWidth="1"/>
    <col min="12805" max="12812" width="1.6640625" style="235" customWidth="1"/>
    <col min="12813" max="12813" width="1.1640625" style="235" customWidth="1"/>
    <col min="12814" max="12821" width="1.9140625" style="235" customWidth="1"/>
    <col min="12822" max="12822" width="1.1640625" style="235" customWidth="1"/>
    <col min="12823" max="12888" width="1.08203125" style="235" customWidth="1"/>
    <col min="12889" max="12892" width="1.33203125" style="235" customWidth="1"/>
    <col min="12893" max="12893" width="2.4140625" style="235" customWidth="1"/>
    <col min="12894" max="13056" width="8.83203125" style="235"/>
    <col min="13057" max="13060" width="2.4140625" style="235" customWidth="1"/>
    <col min="13061" max="13068" width="1.6640625" style="235" customWidth="1"/>
    <col min="13069" max="13069" width="1.1640625" style="235" customWidth="1"/>
    <col min="13070" max="13077" width="1.9140625" style="235" customWidth="1"/>
    <col min="13078" max="13078" width="1.1640625" style="235" customWidth="1"/>
    <col min="13079" max="13144" width="1.08203125" style="235" customWidth="1"/>
    <col min="13145" max="13148" width="1.33203125" style="235" customWidth="1"/>
    <col min="13149" max="13149" width="2.4140625" style="235" customWidth="1"/>
    <col min="13150" max="13312" width="8.83203125" style="235"/>
    <col min="13313" max="13316" width="2.4140625" style="235" customWidth="1"/>
    <col min="13317" max="13324" width="1.6640625" style="235" customWidth="1"/>
    <col min="13325" max="13325" width="1.1640625" style="235" customWidth="1"/>
    <col min="13326" max="13333" width="1.9140625" style="235" customWidth="1"/>
    <col min="13334" max="13334" width="1.1640625" style="235" customWidth="1"/>
    <col min="13335" max="13400" width="1.08203125" style="235" customWidth="1"/>
    <col min="13401" max="13404" width="1.33203125" style="235" customWidth="1"/>
    <col min="13405" max="13405" width="2.4140625" style="235" customWidth="1"/>
    <col min="13406" max="13568" width="8.83203125" style="235"/>
    <col min="13569" max="13572" width="2.4140625" style="235" customWidth="1"/>
    <col min="13573" max="13580" width="1.6640625" style="235" customWidth="1"/>
    <col min="13581" max="13581" width="1.1640625" style="235" customWidth="1"/>
    <col min="13582" max="13589" width="1.9140625" style="235" customWidth="1"/>
    <col min="13590" max="13590" width="1.1640625" style="235" customWidth="1"/>
    <col min="13591" max="13656" width="1.08203125" style="235" customWidth="1"/>
    <col min="13657" max="13660" width="1.33203125" style="235" customWidth="1"/>
    <col min="13661" max="13661" width="2.4140625" style="235" customWidth="1"/>
    <col min="13662" max="13824" width="8.83203125" style="235"/>
    <col min="13825" max="13828" width="2.4140625" style="235" customWidth="1"/>
    <col min="13829" max="13836" width="1.6640625" style="235" customWidth="1"/>
    <col min="13837" max="13837" width="1.1640625" style="235" customWidth="1"/>
    <col min="13838" max="13845" width="1.9140625" style="235" customWidth="1"/>
    <col min="13846" max="13846" width="1.1640625" style="235" customWidth="1"/>
    <col min="13847" max="13912" width="1.08203125" style="235" customWidth="1"/>
    <col min="13913" max="13916" width="1.33203125" style="235" customWidth="1"/>
    <col min="13917" max="13917" width="2.4140625" style="235" customWidth="1"/>
    <col min="13918" max="14080" width="8.83203125" style="235"/>
    <col min="14081" max="14084" width="2.4140625" style="235" customWidth="1"/>
    <col min="14085" max="14092" width="1.6640625" style="235" customWidth="1"/>
    <col min="14093" max="14093" width="1.1640625" style="235" customWidth="1"/>
    <col min="14094" max="14101" width="1.9140625" style="235" customWidth="1"/>
    <col min="14102" max="14102" width="1.1640625" style="235" customWidth="1"/>
    <col min="14103" max="14168" width="1.08203125" style="235" customWidth="1"/>
    <col min="14169" max="14172" width="1.33203125" style="235" customWidth="1"/>
    <col min="14173" max="14173" width="2.4140625" style="235" customWidth="1"/>
    <col min="14174" max="14336" width="8.83203125" style="235"/>
    <col min="14337" max="14340" width="2.4140625" style="235" customWidth="1"/>
    <col min="14341" max="14348" width="1.6640625" style="235" customWidth="1"/>
    <col min="14349" max="14349" width="1.1640625" style="235" customWidth="1"/>
    <col min="14350" max="14357" width="1.9140625" style="235" customWidth="1"/>
    <col min="14358" max="14358" width="1.1640625" style="235" customWidth="1"/>
    <col min="14359" max="14424" width="1.08203125" style="235" customWidth="1"/>
    <col min="14425" max="14428" width="1.33203125" style="235" customWidth="1"/>
    <col min="14429" max="14429" width="2.4140625" style="235" customWidth="1"/>
    <col min="14430" max="14592" width="8.83203125" style="235"/>
    <col min="14593" max="14596" width="2.4140625" style="235" customWidth="1"/>
    <col min="14597" max="14604" width="1.6640625" style="235" customWidth="1"/>
    <col min="14605" max="14605" width="1.1640625" style="235" customWidth="1"/>
    <col min="14606" max="14613" width="1.9140625" style="235" customWidth="1"/>
    <col min="14614" max="14614" width="1.1640625" style="235" customWidth="1"/>
    <col min="14615" max="14680" width="1.08203125" style="235" customWidth="1"/>
    <col min="14681" max="14684" width="1.33203125" style="235" customWidth="1"/>
    <col min="14685" max="14685" width="2.4140625" style="235" customWidth="1"/>
    <col min="14686" max="14848" width="8.83203125" style="235"/>
    <col min="14849" max="14852" width="2.4140625" style="235" customWidth="1"/>
    <col min="14853" max="14860" width="1.6640625" style="235" customWidth="1"/>
    <col min="14861" max="14861" width="1.1640625" style="235" customWidth="1"/>
    <col min="14862" max="14869" width="1.9140625" style="235" customWidth="1"/>
    <col min="14870" max="14870" width="1.1640625" style="235" customWidth="1"/>
    <col min="14871" max="14936" width="1.08203125" style="235" customWidth="1"/>
    <col min="14937" max="14940" width="1.33203125" style="235" customWidth="1"/>
    <col min="14941" max="14941" width="2.4140625" style="235" customWidth="1"/>
    <col min="14942" max="15104" width="8.83203125" style="235"/>
    <col min="15105" max="15108" width="2.4140625" style="235" customWidth="1"/>
    <col min="15109" max="15116" width="1.6640625" style="235" customWidth="1"/>
    <col min="15117" max="15117" width="1.1640625" style="235" customWidth="1"/>
    <col min="15118" max="15125" width="1.9140625" style="235" customWidth="1"/>
    <col min="15126" max="15126" width="1.1640625" style="235" customWidth="1"/>
    <col min="15127" max="15192" width="1.08203125" style="235" customWidth="1"/>
    <col min="15193" max="15196" width="1.33203125" style="235" customWidth="1"/>
    <col min="15197" max="15197" width="2.4140625" style="235" customWidth="1"/>
    <col min="15198" max="15360" width="8.83203125" style="235"/>
    <col min="15361" max="15364" width="2.4140625" style="235" customWidth="1"/>
    <col min="15365" max="15372" width="1.6640625" style="235" customWidth="1"/>
    <col min="15373" max="15373" width="1.1640625" style="235" customWidth="1"/>
    <col min="15374" max="15381" width="1.9140625" style="235" customWidth="1"/>
    <col min="15382" max="15382" width="1.1640625" style="235" customWidth="1"/>
    <col min="15383" max="15448" width="1.08203125" style="235" customWidth="1"/>
    <col min="15449" max="15452" width="1.33203125" style="235" customWidth="1"/>
    <col min="15453" max="15453" width="2.4140625" style="235" customWidth="1"/>
    <col min="15454" max="15616" width="8.83203125" style="235"/>
    <col min="15617" max="15620" width="2.4140625" style="235" customWidth="1"/>
    <col min="15621" max="15628" width="1.6640625" style="235" customWidth="1"/>
    <col min="15629" max="15629" width="1.1640625" style="235" customWidth="1"/>
    <col min="15630" max="15637" width="1.9140625" style="235" customWidth="1"/>
    <col min="15638" max="15638" width="1.1640625" style="235" customWidth="1"/>
    <col min="15639" max="15704" width="1.08203125" style="235" customWidth="1"/>
    <col min="15705" max="15708" width="1.33203125" style="235" customWidth="1"/>
    <col min="15709" max="15709" width="2.4140625" style="235" customWidth="1"/>
    <col min="15710" max="15872" width="8.83203125" style="235"/>
    <col min="15873" max="15876" width="2.4140625" style="235" customWidth="1"/>
    <col min="15877" max="15884" width="1.6640625" style="235" customWidth="1"/>
    <col min="15885" max="15885" width="1.1640625" style="235" customWidth="1"/>
    <col min="15886" max="15893" width="1.9140625" style="235" customWidth="1"/>
    <col min="15894" max="15894" width="1.1640625" style="235" customWidth="1"/>
    <col min="15895" max="15960" width="1.08203125" style="235" customWidth="1"/>
    <col min="15961" max="15964" width="1.33203125" style="235" customWidth="1"/>
    <col min="15965" max="15965" width="2.4140625" style="235" customWidth="1"/>
    <col min="15966" max="16128" width="8.83203125" style="235"/>
    <col min="16129" max="16132" width="2.4140625" style="235" customWidth="1"/>
    <col min="16133" max="16140" width="1.6640625" style="235" customWidth="1"/>
    <col min="16141" max="16141" width="1.1640625" style="235" customWidth="1"/>
    <col min="16142" max="16149" width="1.9140625" style="235" customWidth="1"/>
    <col min="16150" max="16150" width="1.1640625" style="235" customWidth="1"/>
    <col min="16151" max="16216" width="1.08203125" style="235" customWidth="1"/>
    <col min="16217" max="16220" width="1.33203125" style="235" customWidth="1"/>
    <col min="16221" max="16221" width="2.4140625" style="235" customWidth="1"/>
    <col min="16222" max="16384" width="8.83203125" style="235"/>
  </cols>
  <sheetData>
    <row r="1" spans="1:98" ht="18.75" customHeight="1">
      <c r="A1" s="227"/>
      <c r="U1" s="280"/>
      <c r="V1" s="234"/>
      <c r="W1" s="234"/>
      <c r="X1" s="234"/>
      <c r="Y1" s="234"/>
      <c r="Z1" s="234"/>
      <c r="AA1" s="234"/>
      <c r="AB1" s="234"/>
      <c r="AD1" s="234"/>
      <c r="AE1" s="234"/>
      <c r="AF1" s="234"/>
      <c r="AG1" s="234"/>
      <c r="AH1" s="234"/>
      <c r="AJ1" s="234"/>
      <c r="AK1" s="234"/>
      <c r="AL1" s="234"/>
      <c r="AM1" s="234"/>
      <c r="AN1" s="234"/>
      <c r="AP1" s="234"/>
      <c r="AQ1" s="234"/>
      <c r="AR1" s="234"/>
      <c r="AS1" s="234"/>
      <c r="AT1" s="234"/>
      <c r="AV1" s="234"/>
      <c r="AW1" s="234"/>
      <c r="AX1" s="234"/>
      <c r="AY1" s="234"/>
      <c r="AZ1" s="234"/>
      <c r="BB1" s="234"/>
      <c r="BC1" s="234"/>
      <c r="BD1" s="234"/>
      <c r="BE1" s="234"/>
      <c r="BF1" s="234"/>
      <c r="BG1" s="1309" t="s">
        <v>556</v>
      </c>
      <c r="BH1" s="1310"/>
      <c r="BI1" s="1310"/>
      <c r="BJ1" s="1310"/>
      <c r="BK1" s="1310"/>
      <c r="BL1" s="1310"/>
      <c r="BM1" s="1310"/>
      <c r="BN1" s="1310"/>
      <c r="BO1" s="1310"/>
      <c r="BP1" s="1310"/>
      <c r="BQ1" s="1310"/>
      <c r="BR1" s="1310"/>
      <c r="BS1" s="235" t="s">
        <v>557</v>
      </c>
      <c r="BT1" s="1311"/>
      <c r="BU1" s="1311"/>
      <c r="BV1" s="1311"/>
      <c r="BW1" s="1311"/>
      <c r="BX1" s="1311"/>
      <c r="BY1" s="1311"/>
      <c r="BZ1" s="1311"/>
      <c r="CA1" s="1311"/>
      <c r="CB1" s="1311"/>
      <c r="CC1" s="1311"/>
      <c r="CD1" s="1311"/>
      <c r="CE1" s="1311"/>
      <c r="CF1" s="1311"/>
      <c r="CG1" s="1311"/>
      <c r="CH1" s="1311"/>
      <c r="CI1" s="1311"/>
      <c r="CJ1" s="1311"/>
      <c r="CK1" s="1311"/>
      <c r="CL1" s="1311"/>
      <c r="CM1" s="1311"/>
      <c r="CN1" s="235" t="s">
        <v>63</v>
      </c>
    </row>
    <row r="2" spans="1:98" ht="18.75" customHeight="1">
      <c r="A2" s="236" t="s">
        <v>603</v>
      </c>
      <c r="U2" s="280"/>
      <c r="V2" s="234"/>
      <c r="W2" s="234"/>
      <c r="X2" s="234"/>
      <c r="Y2" s="234"/>
      <c r="Z2" s="234"/>
      <c r="AA2" s="234"/>
      <c r="AB2" s="234"/>
      <c r="AD2" s="234"/>
      <c r="AE2" s="234"/>
      <c r="AF2" s="234"/>
      <c r="AG2" s="234"/>
      <c r="AH2" s="234"/>
      <c r="AJ2" s="234"/>
      <c r="AK2" s="234"/>
      <c r="AL2" s="234"/>
      <c r="AM2" s="234"/>
      <c r="AN2" s="234"/>
      <c r="AP2" s="234"/>
      <c r="AQ2" s="234"/>
      <c r="AR2" s="234"/>
      <c r="AS2" s="234"/>
      <c r="AT2" s="234"/>
      <c r="AV2" s="234"/>
      <c r="AW2" s="234"/>
      <c r="AX2" s="234"/>
      <c r="AY2" s="234"/>
      <c r="AZ2" s="234"/>
      <c r="BB2" s="234"/>
      <c r="BC2" s="234"/>
      <c r="BD2" s="234"/>
      <c r="BE2" s="234"/>
      <c r="BF2" s="234"/>
      <c r="BG2" s="1309" t="s">
        <v>559</v>
      </c>
      <c r="BH2" s="1310"/>
      <c r="BI2" s="1310"/>
      <c r="BJ2" s="1310"/>
      <c r="BK2" s="1310"/>
      <c r="BL2" s="1310"/>
      <c r="BM2" s="1310"/>
      <c r="BN2" s="1310"/>
      <c r="BO2" s="1310"/>
      <c r="BP2" s="1310"/>
      <c r="BQ2" s="1310"/>
      <c r="BR2" s="1310"/>
      <c r="BS2" s="235" t="s">
        <v>557</v>
      </c>
      <c r="BT2" s="1312"/>
      <c r="BU2" s="1313"/>
      <c r="BV2" s="1313"/>
      <c r="BW2" s="1313"/>
      <c r="BX2" s="1313"/>
      <c r="BY2" s="1313"/>
      <c r="BZ2" s="1313"/>
      <c r="CA2" s="1313"/>
      <c r="CB2" s="1313"/>
      <c r="CC2" s="1313"/>
      <c r="CD2" s="1313"/>
      <c r="CE2" s="1313"/>
      <c r="CF2" s="1313"/>
      <c r="CG2" s="1313"/>
      <c r="CH2" s="1313"/>
      <c r="CI2" s="1313"/>
      <c r="CJ2" s="1313"/>
      <c r="CK2" s="1313"/>
      <c r="CL2" s="1313"/>
      <c r="CM2" s="1313"/>
      <c r="CN2" s="235" t="s">
        <v>63</v>
      </c>
    </row>
    <row r="3" spans="1:98" ht="14.15" customHeight="1">
      <c r="A3" s="266" t="s">
        <v>623</v>
      </c>
      <c r="B3" s="236"/>
      <c r="C3" s="236"/>
      <c r="D3" s="236"/>
      <c r="E3" s="236"/>
      <c r="F3" s="236"/>
      <c r="G3" s="236"/>
      <c r="H3" s="236"/>
      <c r="I3" s="236"/>
      <c r="U3" s="238"/>
      <c r="V3" s="234"/>
      <c r="W3" s="234"/>
      <c r="X3" s="234"/>
      <c r="Y3" s="234"/>
      <c r="Z3" s="234"/>
      <c r="AA3" s="234"/>
      <c r="AB3" s="234"/>
      <c r="AD3" s="234"/>
      <c r="AE3" s="234"/>
      <c r="AF3" s="234"/>
      <c r="AG3" s="234"/>
      <c r="AH3" s="234"/>
      <c r="AJ3" s="234"/>
      <c r="AK3" s="234"/>
      <c r="AL3" s="234"/>
      <c r="AM3" s="234"/>
      <c r="AN3" s="234"/>
      <c r="AP3" s="234"/>
      <c r="AQ3" s="234"/>
      <c r="AR3" s="234"/>
      <c r="AS3" s="234"/>
      <c r="AT3" s="234"/>
      <c r="AV3" s="234"/>
      <c r="AW3" s="234"/>
      <c r="AX3" s="234"/>
      <c r="AY3" s="234"/>
      <c r="AZ3" s="234"/>
      <c r="BB3" s="234"/>
      <c r="BC3" s="234"/>
      <c r="BD3" s="234"/>
      <c r="BE3" s="234"/>
      <c r="BF3" s="234"/>
      <c r="BH3" s="234"/>
      <c r="BI3" s="234"/>
      <c r="BJ3" s="234"/>
      <c r="BK3" s="234"/>
      <c r="BL3" s="234"/>
      <c r="BN3" s="234"/>
      <c r="BO3" s="234"/>
      <c r="BP3" s="234"/>
      <c r="BQ3" s="234"/>
      <c r="BR3" s="234"/>
      <c r="BT3" s="234"/>
      <c r="BU3" s="234"/>
      <c r="BV3" s="234"/>
      <c r="BW3" s="234"/>
      <c r="BX3" s="234"/>
      <c r="BZ3" s="238"/>
      <c r="CA3" s="234"/>
      <c r="CB3" s="234"/>
      <c r="CC3" s="234"/>
      <c r="CD3" s="234"/>
      <c r="CE3" s="234"/>
      <c r="CF3" s="234"/>
      <c r="CG3" s="234"/>
      <c r="CH3" s="234"/>
      <c r="CI3" s="234"/>
      <c r="CJ3" s="234"/>
      <c r="CK3" s="234"/>
      <c r="CL3" s="234"/>
      <c r="CM3" s="234"/>
    </row>
    <row r="4" spans="1:98" ht="14.15" customHeight="1" thickBot="1">
      <c r="A4" s="266"/>
      <c r="B4" s="266"/>
      <c r="C4" s="266"/>
      <c r="D4" s="266"/>
      <c r="E4" s="266"/>
      <c r="F4" s="266"/>
      <c r="G4" s="266"/>
      <c r="H4" s="266"/>
      <c r="I4" s="266"/>
      <c r="W4" s="240"/>
      <c r="X4" s="240"/>
      <c r="Y4" s="240"/>
      <c r="Z4" s="240"/>
      <c r="AA4" s="240"/>
      <c r="AE4" s="241"/>
      <c r="AF4" s="241"/>
      <c r="AG4" s="241"/>
      <c r="AK4" s="241"/>
      <c r="AL4" s="241"/>
      <c r="AM4" s="241"/>
      <c r="AQ4" s="241"/>
      <c r="AR4" s="241"/>
      <c r="AS4" s="241"/>
      <c r="AW4" s="241"/>
      <c r="AX4" s="241"/>
      <c r="AY4" s="241"/>
      <c r="BC4" s="241"/>
      <c r="BD4" s="241"/>
      <c r="BE4" s="241"/>
      <c r="BI4" s="241"/>
      <c r="BJ4" s="241"/>
      <c r="BK4" s="241"/>
      <c r="BO4" s="241"/>
      <c r="BP4" s="241"/>
      <c r="BQ4" s="241"/>
      <c r="BU4" s="241"/>
      <c r="BV4" s="241"/>
      <c r="BW4" s="241"/>
      <c r="BY4" s="1314" t="s">
        <v>561</v>
      </c>
      <c r="BZ4" s="1315"/>
      <c r="CA4" s="1315"/>
      <c r="CB4" s="1315"/>
      <c r="CC4" s="1315"/>
      <c r="CD4" s="1314"/>
      <c r="CE4" s="1314"/>
      <c r="CF4" s="1316" t="s">
        <v>49</v>
      </c>
      <c r="CG4" s="1316"/>
      <c r="CH4" s="1314" t="s">
        <v>605</v>
      </c>
      <c r="CI4" s="1314"/>
      <c r="CJ4" s="240" t="s">
        <v>562</v>
      </c>
    </row>
    <row r="5" spans="1:98" ht="18" customHeight="1">
      <c r="A5" s="1271" t="s">
        <v>563</v>
      </c>
      <c r="B5" s="1462"/>
      <c r="C5" s="1462"/>
      <c r="D5" s="1463"/>
      <c r="E5" s="1565" t="s">
        <v>564</v>
      </c>
      <c r="F5" s="1566"/>
      <c r="G5" s="1566"/>
      <c r="H5" s="1566"/>
      <c r="I5" s="1566"/>
      <c r="J5" s="1566"/>
      <c r="K5" s="1566"/>
      <c r="L5" s="1566"/>
      <c r="M5" s="1575" t="s">
        <v>606</v>
      </c>
      <c r="N5" s="1576"/>
      <c r="O5" s="1576"/>
      <c r="P5" s="1576"/>
      <c r="Q5" s="1576"/>
      <c r="R5" s="1576"/>
      <c r="S5" s="1576"/>
      <c r="T5" s="1576"/>
      <c r="U5" s="1576"/>
      <c r="V5" s="1577"/>
      <c r="W5" s="1271" t="s">
        <v>566</v>
      </c>
      <c r="X5" s="1292"/>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c r="BI5" s="1292"/>
      <c r="BJ5" s="1292"/>
      <c r="BK5" s="1292"/>
      <c r="BL5" s="1292"/>
      <c r="BM5" s="1292"/>
      <c r="BN5" s="1292"/>
      <c r="BO5" s="1292"/>
      <c r="BP5" s="1292"/>
      <c r="BQ5" s="1292"/>
      <c r="BR5" s="1292"/>
      <c r="BS5" s="1292"/>
      <c r="BT5" s="1292"/>
      <c r="BU5" s="1292"/>
      <c r="BV5" s="1292"/>
      <c r="BW5" s="1292"/>
      <c r="BX5" s="1292"/>
      <c r="BY5" s="1292"/>
      <c r="BZ5" s="1292"/>
      <c r="CA5" s="1292"/>
      <c r="CB5" s="1292"/>
      <c r="CC5" s="1292"/>
      <c r="CD5" s="1292"/>
      <c r="CE5" s="1292"/>
      <c r="CF5" s="1292"/>
      <c r="CG5" s="1292"/>
      <c r="CH5" s="1292"/>
      <c r="CI5" s="1292"/>
      <c r="CJ5" s="1292"/>
      <c r="CK5" s="1293" t="s">
        <v>567</v>
      </c>
      <c r="CL5" s="1294"/>
      <c r="CM5" s="1295"/>
      <c r="CN5" s="1296"/>
    </row>
    <row r="6" spans="1:98" ht="18" customHeight="1">
      <c r="A6" s="1464"/>
      <c r="B6" s="1465"/>
      <c r="C6" s="1465"/>
      <c r="D6" s="1466"/>
      <c r="E6" s="1569"/>
      <c r="F6" s="1570"/>
      <c r="G6" s="1570"/>
      <c r="H6" s="1570"/>
      <c r="I6" s="1570"/>
      <c r="J6" s="1570"/>
      <c r="K6" s="1570"/>
      <c r="L6" s="1570"/>
      <c r="M6" s="1578" t="s">
        <v>607</v>
      </c>
      <c r="N6" s="1579"/>
      <c r="O6" s="1579"/>
      <c r="P6" s="1579"/>
      <c r="Q6" s="1579"/>
      <c r="R6" s="1579"/>
      <c r="S6" s="1579"/>
      <c r="T6" s="1579"/>
      <c r="U6" s="1579"/>
      <c r="V6" s="1580"/>
      <c r="W6" s="1308" t="s">
        <v>387</v>
      </c>
      <c r="X6" s="1286"/>
      <c r="Y6" s="1286"/>
      <c r="Z6" s="1286"/>
      <c r="AA6" s="1286"/>
      <c r="AB6" s="1286"/>
      <c r="AC6" s="1286" t="s">
        <v>569</v>
      </c>
      <c r="AD6" s="1286"/>
      <c r="AE6" s="1286"/>
      <c r="AF6" s="1286"/>
      <c r="AG6" s="1286"/>
      <c r="AH6" s="1286"/>
      <c r="AI6" s="1286" t="s">
        <v>570</v>
      </c>
      <c r="AJ6" s="1286"/>
      <c r="AK6" s="1286"/>
      <c r="AL6" s="1286"/>
      <c r="AM6" s="1286"/>
      <c r="AN6" s="1286"/>
      <c r="AO6" s="1286" t="s">
        <v>571</v>
      </c>
      <c r="AP6" s="1286"/>
      <c r="AQ6" s="1286"/>
      <c r="AR6" s="1286"/>
      <c r="AS6" s="1286"/>
      <c r="AT6" s="1286"/>
      <c r="AU6" s="1286" t="s">
        <v>572</v>
      </c>
      <c r="AV6" s="1286"/>
      <c r="AW6" s="1286"/>
      <c r="AX6" s="1286"/>
      <c r="AY6" s="1286"/>
      <c r="AZ6" s="1286"/>
      <c r="BA6" s="1286" t="s">
        <v>573</v>
      </c>
      <c r="BB6" s="1286"/>
      <c r="BC6" s="1286"/>
      <c r="BD6" s="1286"/>
      <c r="BE6" s="1286"/>
      <c r="BF6" s="1286"/>
      <c r="BG6" s="1286" t="s">
        <v>574</v>
      </c>
      <c r="BH6" s="1286"/>
      <c r="BI6" s="1286"/>
      <c r="BJ6" s="1286"/>
      <c r="BK6" s="1286"/>
      <c r="BL6" s="1286"/>
      <c r="BM6" s="1286" t="s">
        <v>575</v>
      </c>
      <c r="BN6" s="1286"/>
      <c r="BO6" s="1286"/>
      <c r="BP6" s="1286"/>
      <c r="BQ6" s="1286"/>
      <c r="BR6" s="1286"/>
      <c r="BS6" s="1286" t="s">
        <v>576</v>
      </c>
      <c r="BT6" s="1286"/>
      <c r="BU6" s="1286"/>
      <c r="BV6" s="1286"/>
      <c r="BW6" s="1286"/>
      <c r="BX6" s="1286"/>
      <c r="BY6" s="1286" t="s">
        <v>394</v>
      </c>
      <c r="BZ6" s="1287"/>
      <c r="CA6" s="1287"/>
      <c r="CB6" s="1287"/>
      <c r="CC6" s="1288"/>
      <c r="CD6" s="1286"/>
      <c r="CE6" s="1286" t="s">
        <v>395</v>
      </c>
      <c r="CF6" s="1287"/>
      <c r="CG6" s="1287"/>
      <c r="CH6" s="1287"/>
      <c r="CI6" s="1288"/>
      <c r="CJ6" s="1286"/>
      <c r="CK6" s="1297"/>
      <c r="CL6" s="1298"/>
      <c r="CM6" s="1299"/>
      <c r="CN6" s="1300"/>
    </row>
    <row r="7" spans="1:98" ht="18" customHeight="1" thickBot="1">
      <c r="A7" s="1467"/>
      <c r="B7" s="1468"/>
      <c r="C7" s="1468"/>
      <c r="D7" s="1469"/>
      <c r="E7" s="1571"/>
      <c r="F7" s="1572"/>
      <c r="G7" s="1572"/>
      <c r="H7" s="1572"/>
      <c r="I7" s="1572"/>
      <c r="J7" s="1572"/>
      <c r="K7" s="1572"/>
      <c r="L7" s="1572"/>
      <c r="M7" s="1581" t="s">
        <v>608</v>
      </c>
      <c r="N7" s="1582"/>
      <c r="O7" s="1582"/>
      <c r="P7" s="1582"/>
      <c r="Q7" s="1582"/>
      <c r="R7" s="1582"/>
      <c r="S7" s="1582"/>
      <c r="T7" s="1582"/>
      <c r="U7" s="1582"/>
      <c r="V7" s="1583"/>
      <c r="W7" s="1320" t="s">
        <v>578</v>
      </c>
      <c r="X7" s="1269"/>
      <c r="Y7" s="1269"/>
      <c r="Z7" s="1270"/>
      <c r="AA7" s="1256" t="s">
        <v>579</v>
      </c>
      <c r="AB7" s="1257"/>
      <c r="AC7" s="1268" t="s">
        <v>578</v>
      </c>
      <c r="AD7" s="1269"/>
      <c r="AE7" s="1269"/>
      <c r="AF7" s="1270"/>
      <c r="AG7" s="1256" t="s">
        <v>579</v>
      </c>
      <c r="AH7" s="1257"/>
      <c r="AI7" s="1268" t="s">
        <v>578</v>
      </c>
      <c r="AJ7" s="1269"/>
      <c r="AK7" s="1269"/>
      <c r="AL7" s="1270"/>
      <c r="AM7" s="1256" t="s">
        <v>579</v>
      </c>
      <c r="AN7" s="1257"/>
      <c r="AO7" s="1268" t="s">
        <v>578</v>
      </c>
      <c r="AP7" s="1269"/>
      <c r="AQ7" s="1269"/>
      <c r="AR7" s="1270"/>
      <c r="AS7" s="1256" t="s">
        <v>579</v>
      </c>
      <c r="AT7" s="1257"/>
      <c r="AU7" s="1268" t="s">
        <v>578</v>
      </c>
      <c r="AV7" s="1269"/>
      <c r="AW7" s="1269"/>
      <c r="AX7" s="1270"/>
      <c r="AY7" s="1256" t="s">
        <v>579</v>
      </c>
      <c r="AZ7" s="1257"/>
      <c r="BA7" s="1268" t="s">
        <v>578</v>
      </c>
      <c r="BB7" s="1269"/>
      <c r="BC7" s="1269"/>
      <c r="BD7" s="1270"/>
      <c r="BE7" s="1256" t="s">
        <v>579</v>
      </c>
      <c r="BF7" s="1257"/>
      <c r="BG7" s="1268" t="s">
        <v>578</v>
      </c>
      <c r="BH7" s="1269"/>
      <c r="BI7" s="1269"/>
      <c r="BJ7" s="1270"/>
      <c r="BK7" s="1256" t="s">
        <v>579</v>
      </c>
      <c r="BL7" s="1257"/>
      <c r="BM7" s="1268" t="s">
        <v>578</v>
      </c>
      <c r="BN7" s="1269"/>
      <c r="BO7" s="1269"/>
      <c r="BP7" s="1270"/>
      <c r="BQ7" s="1256" t="s">
        <v>579</v>
      </c>
      <c r="BR7" s="1257"/>
      <c r="BS7" s="1268" t="s">
        <v>578</v>
      </c>
      <c r="BT7" s="1269"/>
      <c r="BU7" s="1269"/>
      <c r="BV7" s="1270"/>
      <c r="BW7" s="1256" t="s">
        <v>579</v>
      </c>
      <c r="BX7" s="1257"/>
      <c r="BY7" s="1268" t="s">
        <v>578</v>
      </c>
      <c r="BZ7" s="1269"/>
      <c r="CA7" s="1269"/>
      <c r="CB7" s="1270"/>
      <c r="CC7" s="1256" t="s">
        <v>579</v>
      </c>
      <c r="CD7" s="1257"/>
      <c r="CE7" s="1269" t="s">
        <v>578</v>
      </c>
      <c r="CF7" s="1269"/>
      <c r="CG7" s="1269"/>
      <c r="CH7" s="1270"/>
      <c r="CI7" s="1256" t="s">
        <v>579</v>
      </c>
      <c r="CJ7" s="1257"/>
      <c r="CK7" s="1301"/>
      <c r="CL7" s="1302"/>
      <c r="CM7" s="1303"/>
      <c r="CN7" s="1304"/>
    </row>
    <row r="8" spans="1:98" ht="12" customHeight="1">
      <c r="A8" s="1258"/>
      <c r="B8" s="1482"/>
      <c r="C8" s="1482"/>
      <c r="D8" s="1564"/>
      <c r="E8" s="1565"/>
      <c r="F8" s="1566"/>
      <c r="G8" s="1566"/>
      <c r="H8" s="1566"/>
      <c r="I8" s="1566"/>
      <c r="J8" s="1566"/>
      <c r="K8" s="1566"/>
      <c r="L8" s="1566"/>
      <c r="M8" s="281"/>
      <c r="N8" s="282"/>
      <c r="O8" s="282"/>
      <c r="P8" s="282"/>
      <c r="Q8" s="282" t="s">
        <v>49</v>
      </c>
      <c r="R8" s="282"/>
      <c r="S8" s="282" t="s">
        <v>486</v>
      </c>
      <c r="T8" s="282"/>
      <c r="U8" s="282" t="s">
        <v>473</v>
      </c>
      <c r="V8" s="283"/>
      <c r="W8" s="1567"/>
      <c r="X8" s="1552"/>
      <c r="Y8" s="1552"/>
      <c r="Z8" s="1553"/>
      <c r="AA8" s="1557"/>
      <c r="AB8" s="1558"/>
      <c r="AC8" s="1551"/>
      <c r="AD8" s="1552"/>
      <c r="AE8" s="1552"/>
      <c r="AF8" s="1553"/>
      <c r="AG8" s="1557"/>
      <c r="AH8" s="1558"/>
      <c r="AI8" s="1551"/>
      <c r="AJ8" s="1552"/>
      <c r="AK8" s="1552"/>
      <c r="AL8" s="1553"/>
      <c r="AM8" s="1557"/>
      <c r="AN8" s="1558"/>
      <c r="AO8" s="1551"/>
      <c r="AP8" s="1552"/>
      <c r="AQ8" s="1552"/>
      <c r="AR8" s="1553"/>
      <c r="AS8" s="1557"/>
      <c r="AT8" s="1558"/>
      <c r="AU8" s="1551"/>
      <c r="AV8" s="1552"/>
      <c r="AW8" s="1552"/>
      <c r="AX8" s="1553"/>
      <c r="AY8" s="1557"/>
      <c r="AZ8" s="1558"/>
      <c r="BA8" s="1551"/>
      <c r="BB8" s="1552"/>
      <c r="BC8" s="1552"/>
      <c r="BD8" s="1553"/>
      <c r="BE8" s="1557"/>
      <c r="BF8" s="1558"/>
      <c r="BG8" s="1551"/>
      <c r="BH8" s="1552"/>
      <c r="BI8" s="1552"/>
      <c r="BJ8" s="1553"/>
      <c r="BK8" s="1557"/>
      <c r="BL8" s="1558"/>
      <c r="BM8" s="1551"/>
      <c r="BN8" s="1552"/>
      <c r="BO8" s="1552"/>
      <c r="BP8" s="1553"/>
      <c r="BQ8" s="1557"/>
      <c r="BR8" s="1558"/>
      <c r="BS8" s="1551"/>
      <c r="BT8" s="1552"/>
      <c r="BU8" s="1552"/>
      <c r="BV8" s="1553"/>
      <c r="BW8" s="1557"/>
      <c r="BX8" s="1558"/>
      <c r="BY8" s="1551"/>
      <c r="BZ8" s="1552"/>
      <c r="CA8" s="1552"/>
      <c r="CB8" s="1553"/>
      <c r="CC8" s="1557"/>
      <c r="CD8" s="1558"/>
      <c r="CE8" s="1552"/>
      <c r="CF8" s="1552"/>
      <c r="CG8" s="1552"/>
      <c r="CH8" s="1553"/>
      <c r="CI8" s="1557"/>
      <c r="CJ8" s="1561"/>
      <c r="CK8" s="1247"/>
      <c r="CL8" s="1563"/>
      <c r="CM8" s="1248"/>
      <c r="CN8" s="1249"/>
      <c r="CO8" s="249"/>
      <c r="CP8" s="249"/>
      <c r="CQ8" s="249"/>
      <c r="CR8" s="249"/>
      <c r="CS8" s="249"/>
      <c r="CT8" s="249"/>
    </row>
    <row r="9" spans="1:98" ht="12" customHeight="1">
      <c r="A9" s="1214"/>
      <c r="B9" s="1357"/>
      <c r="C9" s="1357"/>
      <c r="D9" s="1358"/>
      <c r="E9" s="1547"/>
      <c r="F9" s="1548"/>
      <c r="G9" s="1548"/>
      <c r="H9" s="1548"/>
      <c r="I9" s="1548"/>
      <c r="J9" s="1548"/>
      <c r="K9" s="1548"/>
      <c r="L9" s="1548"/>
      <c r="M9" s="284" t="s">
        <v>609</v>
      </c>
      <c r="N9" s="1573"/>
      <c r="O9" s="1574"/>
      <c r="P9" s="285"/>
      <c r="Q9" s="285" t="s">
        <v>49</v>
      </c>
      <c r="R9" s="285"/>
      <c r="S9" s="285" t="s">
        <v>283</v>
      </c>
      <c r="T9" s="285"/>
      <c r="U9" s="285" t="s">
        <v>473</v>
      </c>
      <c r="V9" s="286" t="s">
        <v>610</v>
      </c>
      <c r="W9" s="1568"/>
      <c r="X9" s="1555"/>
      <c r="Y9" s="1555"/>
      <c r="Z9" s="1556"/>
      <c r="AA9" s="1559"/>
      <c r="AB9" s="1560"/>
      <c r="AC9" s="1554"/>
      <c r="AD9" s="1555"/>
      <c r="AE9" s="1555"/>
      <c r="AF9" s="1556"/>
      <c r="AG9" s="1559"/>
      <c r="AH9" s="1560"/>
      <c r="AI9" s="1554"/>
      <c r="AJ9" s="1555"/>
      <c r="AK9" s="1555"/>
      <c r="AL9" s="1556"/>
      <c r="AM9" s="1559"/>
      <c r="AN9" s="1560"/>
      <c r="AO9" s="1554"/>
      <c r="AP9" s="1555"/>
      <c r="AQ9" s="1555"/>
      <c r="AR9" s="1556"/>
      <c r="AS9" s="1559"/>
      <c r="AT9" s="1560"/>
      <c r="AU9" s="1554"/>
      <c r="AV9" s="1555"/>
      <c r="AW9" s="1555"/>
      <c r="AX9" s="1556"/>
      <c r="AY9" s="1559"/>
      <c r="AZ9" s="1560"/>
      <c r="BA9" s="1554"/>
      <c r="BB9" s="1555"/>
      <c r="BC9" s="1555"/>
      <c r="BD9" s="1556"/>
      <c r="BE9" s="1559"/>
      <c r="BF9" s="1560"/>
      <c r="BG9" s="1554"/>
      <c r="BH9" s="1555"/>
      <c r="BI9" s="1555"/>
      <c r="BJ9" s="1556"/>
      <c r="BK9" s="1559"/>
      <c r="BL9" s="1560"/>
      <c r="BM9" s="1554"/>
      <c r="BN9" s="1555"/>
      <c r="BO9" s="1555"/>
      <c r="BP9" s="1556"/>
      <c r="BQ9" s="1559"/>
      <c r="BR9" s="1560"/>
      <c r="BS9" s="1554"/>
      <c r="BT9" s="1555"/>
      <c r="BU9" s="1555"/>
      <c r="BV9" s="1556"/>
      <c r="BW9" s="1559"/>
      <c r="BX9" s="1560"/>
      <c r="BY9" s="1554"/>
      <c r="BZ9" s="1555"/>
      <c r="CA9" s="1555"/>
      <c r="CB9" s="1556"/>
      <c r="CC9" s="1559"/>
      <c r="CD9" s="1560"/>
      <c r="CE9" s="1555"/>
      <c r="CF9" s="1555"/>
      <c r="CG9" s="1555"/>
      <c r="CH9" s="1556"/>
      <c r="CI9" s="1559"/>
      <c r="CJ9" s="1562"/>
      <c r="CK9" s="1250"/>
      <c r="CL9" s="1251"/>
      <c r="CM9" s="1251"/>
      <c r="CN9" s="1252"/>
      <c r="CO9" s="249"/>
      <c r="CP9" s="249"/>
      <c r="CQ9" s="249"/>
      <c r="CR9" s="249"/>
      <c r="CS9" s="249"/>
      <c r="CT9" s="249"/>
    </row>
    <row r="10" spans="1:98" ht="12" customHeight="1">
      <c r="A10" s="1225"/>
      <c r="B10" s="1382"/>
      <c r="C10" s="1382"/>
      <c r="D10" s="1383"/>
      <c r="E10" s="1539"/>
      <c r="F10" s="1540"/>
      <c r="G10" s="1540"/>
      <c r="H10" s="1540"/>
      <c r="I10" s="1540"/>
      <c r="J10" s="1540"/>
      <c r="K10" s="1540"/>
      <c r="L10" s="1540"/>
      <c r="M10" s="287"/>
      <c r="N10" s="288"/>
      <c r="O10" s="288"/>
      <c r="P10" s="288"/>
      <c r="Q10" s="288" t="s">
        <v>49</v>
      </c>
      <c r="R10" s="288"/>
      <c r="S10" s="288" t="s">
        <v>486</v>
      </c>
      <c r="T10" s="288"/>
      <c r="U10" s="288" t="s">
        <v>473</v>
      </c>
      <c r="V10" s="289"/>
      <c r="W10" s="1543"/>
      <c r="X10" s="1528"/>
      <c r="Y10" s="1528"/>
      <c r="Z10" s="1529"/>
      <c r="AA10" s="1533"/>
      <c r="AB10" s="1534"/>
      <c r="AC10" s="1527"/>
      <c r="AD10" s="1528"/>
      <c r="AE10" s="1528"/>
      <c r="AF10" s="1529"/>
      <c r="AG10" s="1533"/>
      <c r="AH10" s="1534"/>
      <c r="AI10" s="1527"/>
      <c r="AJ10" s="1528"/>
      <c r="AK10" s="1528"/>
      <c r="AL10" s="1529"/>
      <c r="AM10" s="1533"/>
      <c r="AN10" s="1534"/>
      <c r="AO10" s="1527"/>
      <c r="AP10" s="1528"/>
      <c r="AQ10" s="1528"/>
      <c r="AR10" s="1529"/>
      <c r="AS10" s="1533"/>
      <c r="AT10" s="1534"/>
      <c r="AU10" s="1527"/>
      <c r="AV10" s="1528"/>
      <c r="AW10" s="1528"/>
      <c r="AX10" s="1529"/>
      <c r="AY10" s="1533"/>
      <c r="AZ10" s="1534"/>
      <c r="BA10" s="1527"/>
      <c r="BB10" s="1528"/>
      <c r="BC10" s="1528"/>
      <c r="BD10" s="1529"/>
      <c r="BE10" s="1533"/>
      <c r="BF10" s="1534"/>
      <c r="BG10" s="1527"/>
      <c r="BH10" s="1528"/>
      <c r="BI10" s="1528"/>
      <c r="BJ10" s="1529"/>
      <c r="BK10" s="1533"/>
      <c r="BL10" s="1534"/>
      <c r="BM10" s="1527"/>
      <c r="BN10" s="1528"/>
      <c r="BO10" s="1528"/>
      <c r="BP10" s="1529"/>
      <c r="BQ10" s="1533"/>
      <c r="BR10" s="1534"/>
      <c r="BS10" s="1527"/>
      <c r="BT10" s="1528"/>
      <c r="BU10" s="1528"/>
      <c r="BV10" s="1529"/>
      <c r="BW10" s="1533"/>
      <c r="BX10" s="1534"/>
      <c r="BY10" s="1527"/>
      <c r="BZ10" s="1528"/>
      <c r="CA10" s="1528"/>
      <c r="CB10" s="1529"/>
      <c r="CC10" s="1533"/>
      <c r="CD10" s="1534"/>
      <c r="CE10" s="1528"/>
      <c r="CF10" s="1528"/>
      <c r="CG10" s="1528"/>
      <c r="CH10" s="1529"/>
      <c r="CI10" s="1533"/>
      <c r="CJ10" s="1537"/>
      <c r="CK10" s="1250"/>
      <c r="CL10" s="1251"/>
      <c r="CM10" s="1251"/>
      <c r="CN10" s="1252"/>
      <c r="CO10" s="249"/>
      <c r="CP10" s="249"/>
      <c r="CQ10" s="249"/>
      <c r="CR10" s="249"/>
      <c r="CS10" s="249"/>
      <c r="CT10" s="249"/>
    </row>
    <row r="11" spans="1:98" ht="12" customHeight="1">
      <c r="A11" s="1228"/>
      <c r="B11" s="1385"/>
      <c r="C11" s="1385"/>
      <c r="D11" s="1386"/>
      <c r="E11" s="1547"/>
      <c r="F11" s="1548"/>
      <c r="G11" s="1548"/>
      <c r="H11" s="1548"/>
      <c r="I11" s="1548"/>
      <c r="J11" s="1548"/>
      <c r="K11" s="1548"/>
      <c r="L11" s="1548"/>
      <c r="M11" s="290" t="s">
        <v>609</v>
      </c>
      <c r="N11" s="1549"/>
      <c r="O11" s="1550"/>
      <c r="P11" s="291"/>
      <c r="Q11" s="291" t="s">
        <v>49</v>
      </c>
      <c r="R11" s="291"/>
      <c r="S11" s="291" t="s">
        <v>283</v>
      </c>
      <c r="T11" s="291"/>
      <c r="U11" s="291" t="s">
        <v>473</v>
      </c>
      <c r="V11" s="292" t="s">
        <v>610</v>
      </c>
      <c r="W11" s="1544"/>
      <c r="X11" s="1531"/>
      <c r="Y11" s="1531"/>
      <c r="Z11" s="1532"/>
      <c r="AA11" s="1535"/>
      <c r="AB11" s="1536"/>
      <c r="AC11" s="1530"/>
      <c r="AD11" s="1531"/>
      <c r="AE11" s="1531"/>
      <c r="AF11" s="1532"/>
      <c r="AG11" s="1535"/>
      <c r="AH11" s="1536"/>
      <c r="AI11" s="1530"/>
      <c r="AJ11" s="1531"/>
      <c r="AK11" s="1531"/>
      <c r="AL11" s="1532"/>
      <c r="AM11" s="1535"/>
      <c r="AN11" s="1536"/>
      <c r="AO11" s="1530"/>
      <c r="AP11" s="1531"/>
      <c r="AQ11" s="1531"/>
      <c r="AR11" s="1532"/>
      <c r="AS11" s="1535"/>
      <c r="AT11" s="1536"/>
      <c r="AU11" s="1530"/>
      <c r="AV11" s="1531"/>
      <c r="AW11" s="1531"/>
      <c r="AX11" s="1532"/>
      <c r="AY11" s="1535"/>
      <c r="AZ11" s="1536"/>
      <c r="BA11" s="1530"/>
      <c r="BB11" s="1531"/>
      <c r="BC11" s="1531"/>
      <c r="BD11" s="1532"/>
      <c r="BE11" s="1535"/>
      <c r="BF11" s="1536"/>
      <c r="BG11" s="1530"/>
      <c r="BH11" s="1531"/>
      <c r="BI11" s="1531"/>
      <c r="BJ11" s="1532"/>
      <c r="BK11" s="1535"/>
      <c r="BL11" s="1536"/>
      <c r="BM11" s="1530"/>
      <c r="BN11" s="1531"/>
      <c r="BO11" s="1531"/>
      <c r="BP11" s="1532"/>
      <c r="BQ11" s="1535"/>
      <c r="BR11" s="1536"/>
      <c r="BS11" s="1530"/>
      <c r="BT11" s="1531"/>
      <c r="BU11" s="1531"/>
      <c r="BV11" s="1532"/>
      <c r="BW11" s="1535"/>
      <c r="BX11" s="1536"/>
      <c r="BY11" s="1530"/>
      <c r="BZ11" s="1531"/>
      <c r="CA11" s="1531"/>
      <c r="CB11" s="1532"/>
      <c r="CC11" s="1535"/>
      <c r="CD11" s="1536"/>
      <c r="CE11" s="1531"/>
      <c r="CF11" s="1531"/>
      <c r="CG11" s="1531"/>
      <c r="CH11" s="1532"/>
      <c r="CI11" s="1535"/>
      <c r="CJ11" s="1538"/>
      <c r="CK11" s="1250"/>
      <c r="CL11" s="1251"/>
      <c r="CM11" s="1251"/>
      <c r="CN11" s="1252"/>
      <c r="CO11" s="249"/>
      <c r="CP11" s="249"/>
      <c r="CQ11" s="249"/>
      <c r="CR11" s="249"/>
      <c r="CS11" s="249"/>
      <c r="CT11" s="249"/>
    </row>
    <row r="12" spans="1:98" ht="12" customHeight="1">
      <c r="A12" s="1225"/>
      <c r="B12" s="1382"/>
      <c r="C12" s="1382"/>
      <c r="D12" s="1383"/>
      <c r="E12" s="1539"/>
      <c r="F12" s="1540"/>
      <c r="G12" s="1540"/>
      <c r="H12" s="1540"/>
      <c r="I12" s="1540"/>
      <c r="J12" s="1540"/>
      <c r="K12" s="1540"/>
      <c r="L12" s="1540"/>
      <c r="M12" s="287"/>
      <c r="N12" s="288"/>
      <c r="O12" s="288"/>
      <c r="P12" s="288"/>
      <c r="Q12" s="288" t="s">
        <v>49</v>
      </c>
      <c r="R12" s="288"/>
      <c r="S12" s="288" t="s">
        <v>486</v>
      </c>
      <c r="T12" s="288"/>
      <c r="U12" s="288" t="s">
        <v>473</v>
      </c>
      <c r="V12" s="289"/>
      <c r="W12" s="1543"/>
      <c r="X12" s="1528"/>
      <c r="Y12" s="1528"/>
      <c r="Z12" s="1529"/>
      <c r="AA12" s="1533"/>
      <c r="AB12" s="1534"/>
      <c r="AC12" s="1527"/>
      <c r="AD12" s="1528"/>
      <c r="AE12" s="1528"/>
      <c r="AF12" s="1529"/>
      <c r="AG12" s="1533"/>
      <c r="AH12" s="1534"/>
      <c r="AI12" s="1527"/>
      <c r="AJ12" s="1528"/>
      <c r="AK12" s="1528"/>
      <c r="AL12" s="1529"/>
      <c r="AM12" s="1533"/>
      <c r="AN12" s="1534"/>
      <c r="AO12" s="1527"/>
      <c r="AP12" s="1528"/>
      <c r="AQ12" s="1528"/>
      <c r="AR12" s="1529"/>
      <c r="AS12" s="1533"/>
      <c r="AT12" s="1534"/>
      <c r="AU12" s="1527"/>
      <c r="AV12" s="1528"/>
      <c r="AW12" s="1528"/>
      <c r="AX12" s="1529"/>
      <c r="AY12" s="1533"/>
      <c r="AZ12" s="1534"/>
      <c r="BA12" s="1527"/>
      <c r="BB12" s="1528"/>
      <c r="BC12" s="1528"/>
      <c r="BD12" s="1529"/>
      <c r="BE12" s="1533"/>
      <c r="BF12" s="1534"/>
      <c r="BG12" s="1527"/>
      <c r="BH12" s="1528"/>
      <c r="BI12" s="1528"/>
      <c r="BJ12" s="1529"/>
      <c r="BK12" s="1533"/>
      <c r="BL12" s="1534"/>
      <c r="BM12" s="1527"/>
      <c r="BN12" s="1528"/>
      <c r="BO12" s="1528"/>
      <c r="BP12" s="1529"/>
      <c r="BQ12" s="1533"/>
      <c r="BR12" s="1534"/>
      <c r="BS12" s="1527"/>
      <c r="BT12" s="1528"/>
      <c r="BU12" s="1528"/>
      <c r="BV12" s="1529"/>
      <c r="BW12" s="1533"/>
      <c r="BX12" s="1534"/>
      <c r="BY12" s="1527"/>
      <c r="BZ12" s="1528"/>
      <c r="CA12" s="1528"/>
      <c r="CB12" s="1529"/>
      <c r="CC12" s="1533"/>
      <c r="CD12" s="1534"/>
      <c r="CE12" s="1528"/>
      <c r="CF12" s="1528"/>
      <c r="CG12" s="1528"/>
      <c r="CH12" s="1529"/>
      <c r="CI12" s="1533"/>
      <c r="CJ12" s="1537"/>
      <c r="CK12" s="1250"/>
      <c r="CL12" s="1251"/>
      <c r="CM12" s="1251"/>
      <c r="CN12" s="1252"/>
      <c r="CO12" s="249"/>
      <c r="CP12" s="249"/>
      <c r="CQ12" s="249"/>
      <c r="CR12" s="249"/>
      <c r="CS12" s="249"/>
      <c r="CT12" s="249"/>
    </row>
    <row r="13" spans="1:98" ht="12" customHeight="1">
      <c r="A13" s="1228"/>
      <c r="B13" s="1385"/>
      <c r="C13" s="1385"/>
      <c r="D13" s="1386"/>
      <c r="E13" s="1547"/>
      <c r="F13" s="1548"/>
      <c r="G13" s="1548"/>
      <c r="H13" s="1548"/>
      <c r="I13" s="1548"/>
      <c r="J13" s="1548"/>
      <c r="K13" s="1548"/>
      <c r="L13" s="1548"/>
      <c r="M13" s="290" t="s">
        <v>609</v>
      </c>
      <c r="N13" s="1549"/>
      <c r="O13" s="1550"/>
      <c r="P13" s="291"/>
      <c r="Q13" s="291" t="s">
        <v>49</v>
      </c>
      <c r="R13" s="291"/>
      <c r="S13" s="291" t="s">
        <v>283</v>
      </c>
      <c r="T13" s="291"/>
      <c r="U13" s="291" t="s">
        <v>473</v>
      </c>
      <c r="V13" s="292" t="s">
        <v>610</v>
      </c>
      <c r="W13" s="1544"/>
      <c r="X13" s="1531"/>
      <c r="Y13" s="1531"/>
      <c r="Z13" s="1532"/>
      <c r="AA13" s="1535"/>
      <c r="AB13" s="1536"/>
      <c r="AC13" s="1530"/>
      <c r="AD13" s="1531"/>
      <c r="AE13" s="1531"/>
      <c r="AF13" s="1532"/>
      <c r="AG13" s="1535"/>
      <c r="AH13" s="1536"/>
      <c r="AI13" s="1530"/>
      <c r="AJ13" s="1531"/>
      <c r="AK13" s="1531"/>
      <c r="AL13" s="1532"/>
      <c r="AM13" s="1535"/>
      <c r="AN13" s="1536"/>
      <c r="AO13" s="1530"/>
      <c r="AP13" s="1531"/>
      <c r="AQ13" s="1531"/>
      <c r="AR13" s="1532"/>
      <c r="AS13" s="1535"/>
      <c r="AT13" s="1536"/>
      <c r="AU13" s="1530"/>
      <c r="AV13" s="1531"/>
      <c r="AW13" s="1531"/>
      <c r="AX13" s="1532"/>
      <c r="AY13" s="1535"/>
      <c r="AZ13" s="1536"/>
      <c r="BA13" s="1530"/>
      <c r="BB13" s="1531"/>
      <c r="BC13" s="1531"/>
      <c r="BD13" s="1532"/>
      <c r="BE13" s="1535"/>
      <c r="BF13" s="1536"/>
      <c r="BG13" s="1530"/>
      <c r="BH13" s="1531"/>
      <c r="BI13" s="1531"/>
      <c r="BJ13" s="1532"/>
      <c r="BK13" s="1535"/>
      <c r="BL13" s="1536"/>
      <c r="BM13" s="1530"/>
      <c r="BN13" s="1531"/>
      <c r="BO13" s="1531"/>
      <c r="BP13" s="1532"/>
      <c r="BQ13" s="1535"/>
      <c r="BR13" s="1536"/>
      <c r="BS13" s="1530"/>
      <c r="BT13" s="1531"/>
      <c r="BU13" s="1531"/>
      <c r="BV13" s="1532"/>
      <c r="BW13" s="1535"/>
      <c r="BX13" s="1536"/>
      <c r="BY13" s="1530"/>
      <c r="BZ13" s="1531"/>
      <c r="CA13" s="1531"/>
      <c r="CB13" s="1532"/>
      <c r="CC13" s="1535"/>
      <c r="CD13" s="1536"/>
      <c r="CE13" s="1531"/>
      <c r="CF13" s="1531"/>
      <c r="CG13" s="1531"/>
      <c r="CH13" s="1532"/>
      <c r="CI13" s="1535"/>
      <c r="CJ13" s="1538"/>
      <c r="CK13" s="1250"/>
      <c r="CL13" s="1251"/>
      <c r="CM13" s="1251"/>
      <c r="CN13" s="1252"/>
      <c r="CO13" s="249"/>
      <c r="CP13" s="249"/>
      <c r="CQ13" s="249"/>
      <c r="CR13" s="249"/>
      <c r="CS13" s="249"/>
      <c r="CT13" s="249"/>
    </row>
    <row r="14" spans="1:98" ht="12" customHeight="1">
      <c r="A14" s="1225"/>
      <c r="B14" s="1382"/>
      <c r="C14" s="1382"/>
      <c r="D14" s="1383"/>
      <c r="E14" s="1539"/>
      <c r="F14" s="1540"/>
      <c r="G14" s="1540"/>
      <c r="H14" s="1540"/>
      <c r="I14" s="1540"/>
      <c r="J14" s="1540"/>
      <c r="K14" s="1540"/>
      <c r="L14" s="1540"/>
      <c r="M14" s="287"/>
      <c r="N14" s="288"/>
      <c r="O14" s="288"/>
      <c r="P14" s="288"/>
      <c r="Q14" s="288" t="s">
        <v>49</v>
      </c>
      <c r="R14" s="288"/>
      <c r="S14" s="288" t="s">
        <v>486</v>
      </c>
      <c r="T14" s="288"/>
      <c r="U14" s="288" t="s">
        <v>473</v>
      </c>
      <c r="V14" s="289"/>
      <c r="W14" s="1543"/>
      <c r="X14" s="1528"/>
      <c r="Y14" s="1528"/>
      <c r="Z14" s="1529"/>
      <c r="AA14" s="1533"/>
      <c r="AB14" s="1534"/>
      <c r="AC14" s="1527"/>
      <c r="AD14" s="1528"/>
      <c r="AE14" s="1528"/>
      <c r="AF14" s="1529"/>
      <c r="AG14" s="1533"/>
      <c r="AH14" s="1534"/>
      <c r="AI14" s="1527"/>
      <c r="AJ14" s="1528"/>
      <c r="AK14" s="1528"/>
      <c r="AL14" s="1529"/>
      <c r="AM14" s="1533"/>
      <c r="AN14" s="1534"/>
      <c r="AO14" s="1527"/>
      <c r="AP14" s="1528"/>
      <c r="AQ14" s="1528"/>
      <c r="AR14" s="1529"/>
      <c r="AS14" s="1533"/>
      <c r="AT14" s="1534"/>
      <c r="AU14" s="1527"/>
      <c r="AV14" s="1528"/>
      <c r="AW14" s="1528"/>
      <c r="AX14" s="1529"/>
      <c r="AY14" s="1533"/>
      <c r="AZ14" s="1534"/>
      <c r="BA14" s="1527"/>
      <c r="BB14" s="1528"/>
      <c r="BC14" s="1528"/>
      <c r="BD14" s="1529"/>
      <c r="BE14" s="1533"/>
      <c r="BF14" s="1534"/>
      <c r="BG14" s="1527"/>
      <c r="BH14" s="1528"/>
      <c r="BI14" s="1528"/>
      <c r="BJ14" s="1529"/>
      <c r="BK14" s="1533"/>
      <c r="BL14" s="1534"/>
      <c r="BM14" s="1527"/>
      <c r="BN14" s="1528"/>
      <c r="BO14" s="1528"/>
      <c r="BP14" s="1529"/>
      <c r="BQ14" s="1533"/>
      <c r="BR14" s="1534"/>
      <c r="BS14" s="1527"/>
      <c r="BT14" s="1528"/>
      <c r="BU14" s="1528"/>
      <c r="BV14" s="1529"/>
      <c r="BW14" s="1533"/>
      <c r="BX14" s="1534"/>
      <c r="BY14" s="1527"/>
      <c r="BZ14" s="1528"/>
      <c r="CA14" s="1528"/>
      <c r="CB14" s="1529"/>
      <c r="CC14" s="1533"/>
      <c r="CD14" s="1534"/>
      <c r="CE14" s="1528"/>
      <c r="CF14" s="1528"/>
      <c r="CG14" s="1528"/>
      <c r="CH14" s="1529"/>
      <c r="CI14" s="1533"/>
      <c r="CJ14" s="1537"/>
      <c r="CK14" s="1250"/>
      <c r="CL14" s="1251"/>
      <c r="CM14" s="1251"/>
      <c r="CN14" s="1252"/>
      <c r="CO14" s="249"/>
      <c r="CP14" s="249"/>
      <c r="CQ14" s="249"/>
      <c r="CR14" s="249"/>
      <c r="CS14" s="249"/>
      <c r="CT14" s="249"/>
    </row>
    <row r="15" spans="1:98" ht="12" customHeight="1">
      <c r="A15" s="1228"/>
      <c r="B15" s="1385"/>
      <c r="C15" s="1385"/>
      <c r="D15" s="1386"/>
      <c r="E15" s="1547"/>
      <c r="F15" s="1548"/>
      <c r="G15" s="1548"/>
      <c r="H15" s="1548"/>
      <c r="I15" s="1548"/>
      <c r="J15" s="1548"/>
      <c r="K15" s="1548"/>
      <c r="L15" s="1548"/>
      <c r="M15" s="290" t="s">
        <v>609</v>
      </c>
      <c r="N15" s="1549"/>
      <c r="O15" s="1550"/>
      <c r="P15" s="291"/>
      <c r="Q15" s="291" t="s">
        <v>49</v>
      </c>
      <c r="R15" s="291"/>
      <c r="S15" s="291" t="s">
        <v>283</v>
      </c>
      <c r="T15" s="291"/>
      <c r="U15" s="291" t="s">
        <v>473</v>
      </c>
      <c r="V15" s="292" t="s">
        <v>610</v>
      </c>
      <c r="W15" s="1544"/>
      <c r="X15" s="1531"/>
      <c r="Y15" s="1531"/>
      <c r="Z15" s="1532"/>
      <c r="AA15" s="1535"/>
      <c r="AB15" s="1536"/>
      <c r="AC15" s="1530"/>
      <c r="AD15" s="1531"/>
      <c r="AE15" s="1531"/>
      <c r="AF15" s="1532"/>
      <c r="AG15" s="1535"/>
      <c r="AH15" s="1536"/>
      <c r="AI15" s="1530"/>
      <c r="AJ15" s="1531"/>
      <c r="AK15" s="1531"/>
      <c r="AL15" s="1532"/>
      <c r="AM15" s="1535"/>
      <c r="AN15" s="1536"/>
      <c r="AO15" s="1530"/>
      <c r="AP15" s="1531"/>
      <c r="AQ15" s="1531"/>
      <c r="AR15" s="1532"/>
      <c r="AS15" s="1535"/>
      <c r="AT15" s="1536"/>
      <c r="AU15" s="1530"/>
      <c r="AV15" s="1531"/>
      <c r="AW15" s="1531"/>
      <c r="AX15" s="1532"/>
      <c r="AY15" s="1535"/>
      <c r="AZ15" s="1536"/>
      <c r="BA15" s="1530"/>
      <c r="BB15" s="1531"/>
      <c r="BC15" s="1531"/>
      <c r="BD15" s="1532"/>
      <c r="BE15" s="1535"/>
      <c r="BF15" s="1536"/>
      <c r="BG15" s="1530"/>
      <c r="BH15" s="1531"/>
      <c r="BI15" s="1531"/>
      <c r="BJ15" s="1532"/>
      <c r="BK15" s="1535"/>
      <c r="BL15" s="1536"/>
      <c r="BM15" s="1530"/>
      <c r="BN15" s="1531"/>
      <c r="BO15" s="1531"/>
      <c r="BP15" s="1532"/>
      <c r="BQ15" s="1535"/>
      <c r="BR15" s="1536"/>
      <c r="BS15" s="1530"/>
      <c r="BT15" s="1531"/>
      <c r="BU15" s="1531"/>
      <c r="BV15" s="1532"/>
      <c r="BW15" s="1535"/>
      <c r="BX15" s="1536"/>
      <c r="BY15" s="1530"/>
      <c r="BZ15" s="1531"/>
      <c r="CA15" s="1531"/>
      <c r="CB15" s="1532"/>
      <c r="CC15" s="1535"/>
      <c r="CD15" s="1536"/>
      <c r="CE15" s="1531"/>
      <c r="CF15" s="1531"/>
      <c r="CG15" s="1531"/>
      <c r="CH15" s="1532"/>
      <c r="CI15" s="1535"/>
      <c r="CJ15" s="1538"/>
      <c r="CK15" s="1250"/>
      <c r="CL15" s="1251"/>
      <c r="CM15" s="1251"/>
      <c r="CN15" s="1252"/>
      <c r="CO15" s="249"/>
      <c r="CP15" s="249"/>
      <c r="CQ15" s="249"/>
      <c r="CR15" s="249"/>
      <c r="CS15" s="249"/>
      <c r="CT15" s="249"/>
    </row>
    <row r="16" spans="1:98" ht="12" customHeight="1">
      <c r="A16" s="1225"/>
      <c r="B16" s="1382"/>
      <c r="C16" s="1382"/>
      <c r="D16" s="1383"/>
      <c r="E16" s="1539"/>
      <c r="F16" s="1540"/>
      <c r="G16" s="1540"/>
      <c r="H16" s="1540"/>
      <c r="I16" s="1540"/>
      <c r="J16" s="1540"/>
      <c r="K16" s="1540"/>
      <c r="L16" s="1540"/>
      <c r="M16" s="287"/>
      <c r="N16" s="288"/>
      <c r="O16" s="288"/>
      <c r="P16" s="288"/>
      <c r="Q16" s="288" t="s">
        <v>49</v>
      </c>
      <c r="R16" s="288"/>
      <c r="S16" s="288" t="s">
        <v>486</v>
      </c>
      <c r="T16" s="288"/>
      <c r="U16" s="288" t="s">
        <v>473</v>
      </c>
      <c r="V16" s="289"/>
      <c r="W16" s="1543"/>
      <c r="X16" s="1528"/>
      <c r="Y16" s="1528"/>
      <c r="Z16" s="1529"/>
      <c r="AA16" s="1533"/>
      <c r="AB16" s="1534"/>
      <c r="AC16" s="1527"/>
      <c r="AD16" s="1528"/>
      <c r="AE16" s="1528"/>
      <c r="AF16" s="1529"/>
      <c r="AG16" s="1533"/>
      <c r="AH16" s="1534"/>
      <c r="AI16" s="1527"/>
      <c r="AJ16" s="1528"/>
      <c r="AK16" s="1528"/>
      <c r="AL16" s="1529"/>
      <c r="AM16" s="1533"/>
      <c r="AN16" s="1534"/>
      <c r="AO16" s="1527"/>
      <c r="AP16" s="1528"/>
      <c r="AQ16" s="1528"/>
      <c r="AR16" s="1529"/>
      <c r="AS16" s="1533"/>
      <c r="AT16" s="1534"/>
      <c r="AU16" s="1527"/>
      <c r="AV16" s="1528"/>
      <c r="AW16" s="1528"/>
      <c r="AX16" s="1529"/>
      <c r="AY16" s="1533"/>
      <c r="AZ16" s="1534"/>
      <c r="BA16" s="1527"/>
      <c r="BB16" s="1528"/>
      <c r="BC16" s="1528"/>
      <c r="BD16" s="1529"/>
      <c r="BE16" s="1533"/>
      <c r="BF16" s="1534"/>
      <c r="BG16" s="1527"/>
      <c r="BH16" s="1528"/>
      <c r="BI16" s="1528"/>
      <c r="BJ16" s="1529"/>
      <c r="BK16" s="1533"/>
      <c r="BL16" s="1534"/>
      <c r="BM16" s="1527"/>
      <c r="BN16" s="1528"/>
      <c r="BO16" s="1528"/>
      <c r="BP16" s="1529"/>
      <c r="BQ16" s="1533"/>
      <c r="BR16" s="1534"/>
      <c r="BS16" s="1527"/>
      <c r="BT16" s="1528"/>
      <c r="BU16" s="1528"/>
      <c r="BV16" s="1529"/>
      <c r="BW16" s="1533"/>
      <c r="BX16" s="1534"/>
      <c r="BY16" s="1527"/>
      <c r="BZ16" s="1528"/>
      <c r="CA16" s="1528"/>
      <c r="CB16" s="1529"/>
      <c r="CC16" s="1533"/>
      <c r="CD16" s="1534"/>
      <c r="CE16" s="1528"/>
      <c r="CF16" s="1528"/>
      <c r="CG16" s="1528"/>
      <c r="CH16" s="1529"/>
      <c r="CI16" s="1533"/>
      <c r="CJ16" s="1537"/>
      <c r="CK16" s="1250"/>
      <c r="CL16" s="1251"/>
      <c r="CM16" s="1251"/>
      <c r="CN16" s="1252"/>
      <c r="CO16" s="249"/>
      <c r="CP16" s="249"/>
      <c r="CQ16" s="249"/>
      <c r="CR16" s="249"/>
      <c r="CS16" s="249"/>
      <c r="CT16" s="249"/>
    </row>
    <row r="17" spans="1:98" ht="12" customHeight="1">
      <c r="A17" s="1228"/>
      <c r="B17" s="1385"/>
      <c r="C17" s="1385"/>
      <c r="D17" s="1386"/>
      <c r="E17" s="1547"/>
      <c r="F17" s="1548"/>
      <c r="G17" s="1548"/>
      <c r="H17" s="1548"/>
      <c r="I17" s="1548"/>
      <c r="J17" s="1548"/>
      <c r="K17" s="1548"/>
      <c r="L17" s="1548"/>
      <c r="M17" s="290" t="s">
        <v>609</v>
      </c>
      <c r="N17" s="1549"/>
      <c r="O17" s="1550"/>
      <c r="P17" s="291"/>
      <c r="Q17" s="291" t="s">
        <v>49</v>
      </c>
      <c r="R17" s="291"/>
      <c r="S17" s="291" t="s">
        <v>283</v>
      </c>
      <c r="T17" s="291"/>
      <c r="U17" s="291" t="s">
        <v>473</v>
      </c>
      <c r="V17" s="292" t="s">
        <v>610</v>
      </c>
      <c r="W17" s="1544"/>
      <c r="X17" s="1531"/>
      <c r="Y17" s="1531"/>
      <c r="Z17" s="1532"/>
      <c r="AA17" s="1535"/>
      <c r="AB17" s="1536"/>
      <c r="AC17" s="1530"/>
      <c r="AD17" s="1531"/>
      <c r="AE17" s="1531"/>
      <c r="AF17" s="1532"/>
      <c r="AG17" s="1535"/>
      <c r="AH17" s="1536"/>
      <c r="AI17" s="1530"/>
      <c r="AJ17" s="1531"/>
      <c r="AK17" s="1531"/>
      <c r="AL17" s="1532"/>
      <c r="AM17" s="1535"/>
      <c r="AN17" s="1536"/>
      <c r="AO17" s="1530"/>
      <c r="AP17" s="1531"/>
      <c r="AQ17" s="1531"/>
      <c r="AR17" s="1532"/>
      <c r="AS17" s="1535"/>
      <c r="AT17" s="1536"/>
      <c r="AU17" s="1530"/>
      <c r="AV17" s="1531"/>
      <c r="AW17" s="1531"/>
      <c r="AX17" s="1532"/>
      <c r="AY17" s="1535"/>
      <c r="AZ17" s="1536"/>
      <c r="BA17" s="1530"/>
      <c r="BB17" s="1531"/>
      <c r="BC17" s="1531"/>
      <c r="BD17" s="1532"/>
      <c r="BE17" s="1535"/>
      <c r="BF17" s="1536"/>
      <c r="BG17" s="1530"/>
      <c r="BH17" s="1531"/>
      <c r="BI17" s="1531"/>
      <c r="BJ17" s="1532"/>
      <c r="BK17" s="1535"/>
      <c r="BL17" s="1536"/>
      <c r="BM17" s="1530"/>
      <c r="BN17" s="1531"/>
      <c r="BO17" s="1531"/>
      <c r="BP17" s="1532"/>
      <c r="BQ17" s="1535"/>
      <c r="BR17" s="1536"/>
      <c r="BS17" s="1530"/>
      <c r="BT17" s="1531"/>
      <c r="BU17" s="1531"/>
      <c r="BV17" s="1532"/>
      <c r="BW17" s="1535"/>
      <c r="BX17" s="1536"/>
      <c r="BY17" s="1530"/>
      <c r="BZ17" s="1531"/>
      <c r="CA17" s="1531"/>
      <c r="CB17" s="1532"/>
      <c r="CC17" s="1535"/>
      <c r="CD17" s="1536"/>
      <c r="CE17" s="1531"/>
      <c r="CF17" s="1531"/>
      <c r="CG17" s="1531"/>
      <c r="CH17" s="1532"/>
      <c r="CI17" s="1535"/>
      <c r="CJ17" s="1538"/>
      <c r="CK17" s="1250"/>
      <c r="CL17" s="1251"/>
      <c r="CM17" s="1251"/>
      <c r="CN17" s="1252"/>
      <c r="CO17" s="249"/>
      <c r="CP17" s="249"/>
      <c r="CQ17" s="249"/>
      <c r="CR17" s="249"/>
      <c r="CS17" s="249"/>
      <c r="CT17" s="249"/>
    </row>
    <row r="18" spans="1:98" ht="12" customHeight="1">
      <c r="A18" s="1225"/>
      <c r="B18" s="1382"/>
      <c r="C18" s="1382"/>
      <c r="D18" s="1383"/>
      <c r="E18" s="1539"/>
      <c r="F18" s="1540"/>
      <c r="G18" s="1540"/>
      <c r="H18" s="1540"/>
      <c r="I18" s="1540"/>
      <c r="J18" s="1540"/>
      <c r="K18" s="1540"/>
      <c r="L18" s="1540"/>
      <c r="M18" s="287"/>
      <c r="N18" s="288"/>
      <c r="O18" s="288"/>
      <c r="P18" s="288"/>
      <c r="Q18" s="288" t="s">
        <v>49</v>
      </c>
      <c r="R18" s="288"/>
      <c r="S18" s="288" t="s">
        <v>486</v>
      </c>
      <c r="T18" s="288"/>
      <c r="U18" s="288" t="s">
        <v>473</v>
      </c>
      <c r="V18" s="289"/>
      <c r="W18" s="1543"/>
      <c r="X18" s="1528"/>
      <c r="Y18" s="1528"/>
      <c r="Z18" s="1529"/>
      <c r="AA18" s="1533"/>
      <c r="AB18" s="1534"/>
      <c r="AC18" s="1527"/>
      <c r="AD18" s="1528"/>
      <c r="AE18" s="1528"/>
      <c r="AF18" s="1529"/>
      <c r="AG18" s="1533"/>
      <c r="AH18" s="1534"/>
      <c r="AI18" s="1527"/>
      <c r="AJ18" s="1528"/>
      <c r="AK18" s="1528"/>
      <c r="AL18" s="1529"/>
      <c r="AM18" s="1533"/>
      <c r="AN18" s="1534"/>
      <c r="AO18" s="1527"/>
      <c r="AP18" s="1528"/>
      <c r="AQ18" s="1528"/>
      <c r="AR18" s="1529"/>
      <c r="AS18" s="1533"/>
      <c r="AT18" s="1534"/>
      <c r="AU18" s="1527"/>
      <c r="AV18" s="1528"/>
      <c r="AW18" s="1528"/>
      <c r="AX18" s="1529"/>
      <c r="AY18" s="1533"/>
      <c r="AZ18" s="1534"/>
      <c r="BA18" s="1527"/>
      <c r="BB18" s="1528"/>
      <c r="BC18" s="1528"/>
      <c r="BD18" s="1529"/>
      <c r="BE18" s="1533"/>
      <c r="BF18" s="1534"/>
      <c r="BG18" s="1527"/>
      <c r="BH18" s="1528"/>
      <c r="BI18" s="1528"/>
      <c r="BJ18" s="1529"/>
      <c r="BK18" s="1533"/>
      <c r="BL18" s="1534"/>
      <c r="BM18" s="1527"/>
      <c r="BN18" s="1528"/>
      <c r="BO18" s="1528"/>
      <c r="BP18" s="1529"/>
      <c r="BQ18" s="1533"/>
      <c r="BR18" s="1534"/>
      <c r="BS18" s="1527"/>
      <c r="BT18" s="1528"/>
      <c r="BU18" s="1528"/>
      <c r="BV18" s="1529"/>
      <c r="BW18" s="1533"/>
      <c r="BX18" s="1534"/>
      <c r="BY18" s="1527"/>
      <c r="BZ18" s="1528"/>
      <c r="CA18" s="1528"/>
      <c r="CB18" s="1529"/>
      <c r="CC18" s="1533"/>
      <c r="CD18" s="1534"/>
      <c r="CE18" s="1528"/>
      <c r="CF18" s="1528"/>
      <c r="CG18" s="1528"/>
      <c r="CH18" s="1529"/>
      <c r="CI18" s="1533"/>
      <c r="CJ18" s="1537"/>
      <c r="CK18" s="1250"/>
      <c r="CL18" s="1251"/>
      <c r="CM18" s="1251"/>
      <c r="CN18" s="1252"/>
      <c r="CO18" s="249"/>
      <c r="CP18" s="249"/>
      <c r="CQ18" s="249"/>
      <c r="CR18" s="249"/>
      <c r="CS18" s="249"/>
      <c r="CT18" s="249"/>
    </row>
    <row r="19" spans="1:98" ht="12" customHeight="1">
      <c r="A19" s="1228"/>
      <c r="B19" s="1385"/>
      <c r="C19" s="1385"/>
      <c r="D19" s="1386"/>
      <c r="E19" s="1547"/>
      <c r="F19" s="1548"/>
      <c r="G19" s="1548"/>
      <c r="H19" s="1548"/>
      <c r="I19" s="1548"/>
      <c r="J19" s="1548"/>
      <c r="K19" s="1548"/>
      <c r="L19" s="1548"/>
      <c r="M19" s="290" t="s">
        <v>609</v>
      </c>
      <c r="N19" s="1549"/>
      <c r="O19" s="1550"/>
      <c r="P19" s="291"/>
      <c r="Q19" s="291" t="s">
        <v>49</v>
      </c>
      <c r="R19" s="291"/>
      <c r="S19" s="291" t="s">
        <v>283</v>
      </c>
      <c r="T19" s="291"/>
      <c r="U19" s="291" t="s">
        <v>473</v>
      </c>
      <c r="V19" s="292" t="s">
        <v>610</v>
      </c>
      <c r="W19" s="1544"/>
      <c r="X19" s="1531"/>
      <c r="Y19" s="1531"/>
      <c r="Z19" s="1532"/>
      <c r="AA19" s="1535"/>
      <c r="AB19" s="1536"/>
      <c r="AC19" s="1530"/>
      <c r="AD19" s="1531"/>
      <c r="AE19" s="1531"/>
      <c r="AF19" s="1532"/>
      <c r="AG19" s="1535"/>
      <c r="AH19" s="1536"/>
      <c r="AI19" s="1530"/>
      <c r="AJ19" s="1531"/>
      <c r="AK19" s="1531"/>
      <c r="AL19" s="1532"/>
      <c r="AM19" s="1535"/>
      <c r="AN19" s="1536"/>
      <c r="AO19" s="1530"/>
      <c r="AP19" s="1531"/>
      <c r="AQ19" s="1531"/>
      <c r="AR19" s="1532"/>
      <c r="AS19" s="1535"/>
      <c r="AT19" s="1536"/>
      <c r="AU19" s="1530"/>
      <c r="AV19" s="1531"/>
      <c r="AW19" s="1531"/>
      <c r="AX19" s="1532"/>
      <c r="AY19" s="1535"/>
      <c r="AZ19" s="1536"/>
      <c r="BA19" s="1530"/>
      <c r="BB19" s="1531"/>
      <c r="BC19" s="1531"/>
      <c r="BD19" s="1532"/>
      <c r="BE19" s="1535"/>
      <c r="BF19" s="1536"/>
      <c r="BG19" s="1530"/>
      <c r="BH19" s="1531"/>
      <c r="BI19" s="1531"/>
      <c r="BJ19" s="1532"/>
      <c r="BK19" s="1535"/>
      <c r="BL19" s="1536"/>
      <c r="BM19" s="1530"/>
      <c r="BN19" s="1531"/>
      <c r="BO19" s="1531"/>
      <c r="BP19" s="1532"/>
      <c r="BQ19" s="1535"/>
      <c r="BR19" s="1536"/>
      <c r="BS19" s="1530"/>
      <c r="BT19" s="1531"/>
      <c r="BU19" s="1531"/>
      <c r="BV19" s="1532"/>
      <c r="BW19" s="1535"/>
      <c r="BX19" s="1536"/>
      <c r="BY19" s="1530"/>
      <c r="BZ19" s="1531"/>
      <c r="CA19" s="1531"/>
      <c r="CB19" s="1532"/>
      <c r="CC19" s="1535"/>
      <c r="CD19" s="1536"/>
      <c r="CE19" s="1531"/>
      <c r="CF19" s="1531"/>
      <c r="CG19" s="1531"/>
      <c r="CH19" s="1532"/>
      <c r="CI19" s="1535"/>
      <c r="CJ19" s="1538"/>
      <c r="CK19" s="1250"/>
      <c r="CL19" s="1251"/>
      <c r="CM19" s="1251"/>
      <c r="CN19" s="1252"/>
      <c r="CO19" s="249"/>
      <c r="CP19" s="249"/>
      <c r="CQ19" s="249"/>
      <c r="CR19" s="249"/>
      <c r="CS19" s="249"/>
      <c r="CT19" s="249"/>
    </row>
    <row r="20" spans="1:98" ht="12" customHeight="1">
      <c r="A20" s="1225"/>
      <c r="B20" s="1382"/>
      <c r="C20" s="1382"/>
      <c r="D20" s="1383"/>
      <c r="E20" s="1539"/>
      <c r="F20" s="1540"/>
      <c r="G20" s="1540"/>
      <c r="H20" s="1540"/>
      <c r="I20" s="1540"/>
      <c r="J20" s="1540"/>
      <c r="K20" s="1540"/>
      <c r="L20" s="1540"/>
      <c r="M20" s="287"/>
      <c r="N20" s="288"/>
      <c r="O20" s="288"/>
      <c r="P20" s="288"/>
      <c r="Q20" s="288" t="s">
        <v>49</v>
      </c>
      <c r="R20" s="288"/>
      <c r="S20" s="288" t="s">
        <v>486</v>
      </c>
      <c r="T20" s="288"/>
      <c r="U20" s="288" t="s">
        <v>473</v>
      </c>
      <c r="V20" s="289"/>
      <c r="W20" s="1543"/>
      <c r="X20" s="1528"/>
      <c r="Y20" s="1528"/>
      <c r="Z20" s="1529"/>
      <c r="AA20" s="1533"/>
      <c r="AB20" s="1534"/>
      <c r="AC20" s="1527"/>
      <c r="AD20" s="1528"/>
      <c r="AE20" s="1528"/>
      <c r="AF20" s="1529"/>
      <c r="AG20" s="1533"/>
      <c r="AH20" s="1534"/>
      <c r="AI20" s="1527"/>
      <c r="AJ20" s="1528"/>
      <c r="AK20" s="1528"/>
      <c r="AL20" s="1529"/>
      <c r="AM20" s="1533"/>
      <c r="AN20" s="1534"/>
      <c r="AO20" s="1527"/>
      <c r="AP20" s="1528"/>
      <c r="AQ20" s="1528"/>
      <c r="AR20" s="1529"/>
      <c r="AS20" s="1533"/>
      <c r="AT20" s="1534"/>
      <c r="AU20" s="1527"/>
      <c r="AV20" s="1528"/>
      <c r="AW20" s="1528"/>
      <c r="AX20" s="1529"/>
      <c r="AY20" s="1533"/>
      <c r="AZ20" s="1534"/>
      <c r="BA20" s="1527"/>
      <c r="BB20" s="1528"/>
      <c r="BC20" s="1528"/>
      <c r="BD20" s="1529"/>
      <c r="BE20" s="1533"/>
      <c r="BF20" s="1534"/>
      <c r="BG20" s="1527"/>
      <c r="BH20" s="1528"/>
      <c r="BI20" s="1528"/>
      <c r="BJ20" s="1529"/>
      <c r="BK20" s="1533"/>
      <c r="BL20" s="1534"/>
      <c r="BM20" s="1527"/>
      <c r="BN20" s="1528"/>
      <c r="BO20" s="1528"/>
      <c r="BP20" s="1529"/>
      <c r="BQ20" s="1533"/>
      <c r="BR20" s="1534"/>
      <c r="BS20" s="1527"/>
      <c r="BT20" s="1528"/>
      <c r="BU20" s="1528"/>
      <c r="BV20" s="1529"/>
      <c r="BW20" s="1533"/>
      <c r="BX20" s="1534"/>
      <c r="BY20" s="1527"/>
      <c r="BZ20" s="1528"/>
      <c r="CA20" s="1528"/>
      <c r="CB20" s="1529"/>
      <c r="CC20" s="1533"/>
      <c r="CD20" s="1534"/>
      <c r="CE20" s="1528"/>
      <c r="CF20" s="1528"/>
      <c r="CG20" s="1528"/>
      <c r="CH20" s="1529"/>
      <c r="CI20" s="1533"/>
      <c r="CJ20" s="1537"/>
      <c r="CK20" s="1250"/>
      <c r="CL20" s="1251"/>
      <c r="CM20" s="1251"/>
      <c r="CN20" s="1252"/>
      <c r="CO20" s="249"/>
      <c r="CP20" s="249"/>
      <c r="CQ20" s="249"/>
      <c r="CR20" s="249"/>
      <c r="CS20" s="249"/>
      <c r="CT20" s="249"/>
    </row>
    <row r="21" spans="1:98" ht="12" customHeight="1">
      <c r="A21" s="1228"/>
      <c r="B21" s="1385"/>
      <c r="C21" s="1385"/>
      <c r="D21" s="1386"/>
      <c r="E21" s="1547"/>
      <c r="F21" s="1548"/>
      <c r="G21" s="1548"/>
      <c r="H21" s="1548"/>
      <c r="I21" s="1548"/>
      <c r="J21" s="1548"/>
      <c r="K21" s="1548"/>
      <c r="L21" s="1548"/>
      <c r="M21" s="290" t="s">
        <v>609</v>
      </c>
      <c r="N21" s="1549"/>
      <c r="O21" s="1550"/>
      <c r="P21" s="291"/>
      <c r="Q21" s="291" t="s">
        <v>49</v>
      </c>
      <c r="R21" s="291"/>
      <c r="S21" s="291" t="s">
        <v>283</v>
      </c>
      <c r="T21" s="291"/>
      <c r="U21" s="291" t="s">
        <v>473</v>
      </c>
      <c r="V21" s="292" t="s">
        <v>610</v>
      </c>
      <c r="W21" s="1544"/>
      <c r="X21" s="1531"/>
      <c r="Y21" s="1531"/>
      <c r="Z21" s="1532"/>
      <c r="AA21" s="1535"/>
      <c r="AB21" s="1536"/>
      <c r="AC21" s="1530"/>
      <c r="AD21" s="1531"/>
      <c r="AE21" s="1531"/>
      <c r="AF21" s="1532"/>
      <c r="AG21" s="1535"/>
      <c r="AH21" s="1536"/>
      <c r="AI21" s="1530"/>
      <c r="AJ21" s="1531"/>
      <c r="AK21" s="1531"/>
      <c r="AL21" s="1532"/>
      <c r="AM21" s="1535"/>
      <c r="AN21" s="1536"/>
      <c r="AO21" s="1530"/>
      <c r="AP21" s="1531"/>
      <c r="AQ21" s="1531"/>
      <c r="AR21" s="1532"/>
      <c r="AS21" s="1535"/>
      <c r="AT21" s="1536"/>
      <c r="AU21" s="1530"/>
      <c r="AV21" s="1531"/>
      <c r="AW21" s="1531"/>
      <c r="AX21" s="1532"/>
      <c r="AY21" s="1535"/>
      <c r="AZ21" s="1536"/>
      <c r="BA21" s="1530"/>
      <c r="BB21" s="1531"/>
      <c r="BC21" s="1531"/>
      <c r="BD21" s="1532"/>
      <c r="BE21" s="1535"/>
      <c r="BF21" s="1536"/>
      <c r="BG21" s="1530"/>
      <c r="BH21" s="1531"/>
      <c r="BI21" s="1531"/>
      <c r="BJ21" s="1532"/>
      <c r="BK21" s="1535"/>
      <c r="BL21" s="1536"/>
      <c r="BM21" s="1530"/>
      <c r="BN21" s="1531"/>
      <c r="BO21" s="1531"/>
      <c r="BP21" s="1532"/>
      <c r="BQ21" s="1535"/>
      <c r="BR21" s="1536"/>
      <c r="BS21" s="1530"/>
      <c r="BT21" s="1531"/>
      <c r="BU21" s="1531"/>
      <c r="BV21" s="1532"/>
      <c r="BW21" s="1535"/>
      <c r="BX21" s="1536"/>
      <c r="BY21" s="1530"/>
      <c r="BZ21" s="1531"/>
      <c r="CA21" s="1531"/>
      <c r="CB21" s="1532"/>
      <c r="CC21" s="1535"/>
      <c r="CD21" s="1536"/>
      <c r="CE21" s="1531"/>
      <c r="CF21" s="1531"/>
      <c r="CG21" s="1531"/>
      <c r="CH21" s="1532"/>
      <c r="CI21" s="1535"/>
      <c r="CJ21" s="1538"/>
      <c r="CK21" s="1250"/>
      <c r="CL21" s="1251"/>
      <c r="CM21" s="1251"/>
      <c r="CN21" s="1252"/>
      <c r="CO21" s="249"/>
      <c r="CP21" s="249"/>
      <c r="CQ21" s="249"/>
      <c r="CR21" s="249"/>
      <c r="CS21" s="249"/>
      <c r="CT21" s="249"/>
    </row>
    <row r="22" spans="1:98" ht="12" customHeight="1">
      <c r="A22" s="1225"/>
      <c r="B22" s="1382"/>
      <c r="C22" s="1382"/>
      <c r="D22" s="1383"/>
      <c r="E22" s="1539"/>
      <c r="F22" s="1540"/>
      <c r="G22" s="1540"/>
      <c r="H22" s="1540"/>
      <c r="I22" s="1540"/>
      <c r="J22" s="1540"/>
      <c r="K22" s="1540"/>
      <c r="L22" s="1540"/>
      <c r="M22" s="287"/>
      <c r="N22" s="288"/>
      <c r="O22" s="288"/>
      <c r="P22" s="288"/>
      <c r="Q22" s="288" t="s">
        <v>49</v>
      </c>
      <c r="R22" s="288"/>
      <c r="S22" s="288" t="s">
        <v>486</v>
      </c>
      <c r="T22" s="288"/>
      <c r="U22" s="288" t="s">
        <v>473</v>
      </c>
      <c r="V22" s="289"/>
      <c r="W22" s="1543"/>
      <c r="X22" s="1528"/>
      <c r="Y22" s="1528"/>
      <c r="Z22" s="1529"/>
      <c r="AA22" s="1533"/>
      <c r="AB22" s="1534"/>
      <c r="AC22" s="1527"/>
      <c r="AD22" s="1528"/>
      <c r="AE22" s="1528"/>
      <c r="AF22" s="1529"/>
      <c r="AG22" s="1533"/>
      <c r="AH22" s="1534"/>
      <c r="AI22" s="1527"/>
      <c r="AJ22" s="1528"/>
      <c r="AK22" s="1528"/>
      <c r="AL22" s="1529"/>
      <c r="AM22" s="1533"/>
      <c r="AN22" s="1534"/>
      <c r="AO22" s="1527"/>
      <c r="AP22" s="1528"/>
      <c r="AQ22" s="1528"/>
      <c r="AR22" s="1529"/>
      <c r="AS22" s="1533"/>
      <c r="AT22" s="1534"/>
      <c r="AU22" s="1527"/>
      <c r="AV22" s="1528"/>
      <c r="AW22" s="1528"/>
      <c r="AX22" s="1529"/>
      <c r="AY22" s="1533"/>
      <c r="AZ22" s="1534"/>
      <c r="BA22" s="1527"/>
      <c r="BB22" s="1528"/>
      <c r="BC22" s="1528"/>
      <c r="BD22" s="1529"/>
      <c r="BE22" s="1533"/>
      <c r="BF22" s="1534"/>
      <c r="BG22" s="1527"/>
      <c r="BH22" s="1528"/>
      <c r="BI22" s="1528"/>
      <c r="BJ22" s="1529"/>
      <c r="BK22" s="1533"/>
      <c r="BL22" s="1534"/>
      <c r="BM22" s="1527"/>
      <c r="BN22" s="1528"/>
      <c r="BO22" s="1528"/>
      <c r="BP22" s="1529"/>
      <c r="BQ22" s="1533"/>
      <c r="BR22" s="1534"/>
      <c r="BS22" s="1527"/>
      <c r="BT22" s="1528"/>
      <c r="BU22" s="1528"/>
      <c r="BV22" s="1529"/>
      <c r="BW22" s="1533"/>
      <c r="BX22" s="1534"/>
      <c r="BY22" s="1527"/>
      <c r="BZ22" s="1528"/>
      <c r="CA22" s="1528"/>
      <c r="CB22" s="1529"/>
      <c r="CC22" s="1533"/>
      <c r="CD22" s="1534"/>
      <c r="CE22" s="1528"/>
      <c r="CF22" s="1528"/>
      <c r="CG22" s="1528"/>
      <c r="CH22" s="1529"/>
      <c r="CI22" s="1533"/>
      <c r="CJ22" s="1537"/>
      <c r="CK22" s="1250"/>
      <c r="CL22" s="1251"/>
      <c r="CM22" s="1251"/>
      <c r="CN22" s="1252"/>
      <c r="CO22" s="249"/>
      <c r="CP22" s="249"/>
      <c r="CQ22" s="249"/>
      <c r="CR22" s="249"/>
      <c r="CS22" s="249"/>
      <c r="CT22" s="249"/>
    </row>
    <row r="23" spans="1:98" ht="12" customHeight="1">
      <c r="A23" s="1228"/>
      <c r="B23" s="1385"/>
      <c r="C23" s="1385"/>
      <c r="D23" s="1386"/>
      <c r="E23" s="1547"/>
      <c r="F23" s="1548"/>
      <c r="G23" s="1548"/>
      <c r="H23" s="1548"/>
      <c r="I23" s="1548"/>
      <c r="J23" s="1548"/>
      <c r="K23" s="1548"/>
      <c r="L23" s="1548"/>
      <c r="M23" s="290" t="s">
        <v>609</v>
      </c>
      <c r="N23" s="1549"/>
      <c r="O23" s="1550"/>
      <c r="P23" s="291"/>
      <c r="Q23" s="291" t="s">
        <v>49</v>
      </c>
      <c r="R23" s="291"/>
      <c r="S23" s="291" t="s">
        <v>283</v>
      </c>
      <c r="T23" s="291"/>
      <c r="U23" s="291" t="s">
        <v>473</v>
      </c>
      <c r="V23" s="292" t="s">
        <v>610</v>
      </c>
      <c r="W23" s="1544"/>
      <c r="X23" s="1531"/>
      <c r="Y23" s="1531"/>
      <c r="Z23" s="1532"/>
      <c r="AA23" s="1535"/>
      <c r="AB23" s="1536"/>
      <c r="AC23" s="1530"/>
      <c r="AD23" s="1531"/>
      <c r="AE23" s="1531"/>
      <c r="AF23" s="1532"/>
      <c r="AG23" s="1535"/>
      <c r="AH23" s="1536"/>
      <c r="AI23" s="1530"/>
      <c r="AJ23" s="1531"/>
      <c r="AK23" s="1531"/>
      <c r="AL23" s="1532"/>
      <c r="AM23" s="1535"/>
      <c r="AN23" s="1536"/>
      <c r="AO23" s="1530"/>
      <c r="AP23" s="1531"/>
      <c r="AQ23" s="1531"/>
      <c r="AR23" s="1532"/>
      <c r="AS23" s="1535"/>
      <c r="AT23" s="1536"/>
      <c r="AU23" s="1530"/>
      <c r="AV23" s="1531"/>
      <c r="AW23" s="1531"/>
      <c r="AX23" s="1532"/>
      <c r="AY23" s="1535"/>
      <c r="AZ23" s="1536"/>
      <c r="BA23" s="1530"/>
      <c r="BB23" s="1531"/>
      <c r="BC23" s="1531"/>
      <c r="BD23" s="1532"/>
      <c r="BE23" s="1535"/>
      <c r="BF23" s="1536"/>
      <c r="BG23" s="1530"/>
      <c r="BH23" s="1531"/>
      <c r="BI23" s="1531"/>
      <c r="BJ23" s="1532"/>
      <c r="BK23" s="1535"/>
      <c r="BL23" s="1536"/>
      <c r="BM23" s="1530"/>
      <c r="BN23" s="1531"/>
      <c r="BO23" s="1531"/>
      <c r="BP23" s="1532"/>
      <c r="BQ23" s="1535"/>
      <c r="BR23" s="1536"/>
      <c r="BS23" s="1530"/>
      <c r="BT23" s="1531"/>
      <c r="BU23" s="1531"/>
      <c r="BV23" s="1532"/>
      <c r="BW23" s="1535"/>
      <c r="BX23" s="1536"/>
      <c r="BY23" s="1530"/>
      <c r="BZ23" s="1531"/>
      <c r="CA23" s="1531"/>
      <c r="CB23" s="1532"/>
      <c r="CC23" s="1535"/>
      <c r="CD23" s="1536"/>
      <c r="CE23" s="1531"/>
      <c r="CF23" s="1531"/>
      <c r="CG23" s="1531"/>
      <c r="CH23" s="1532"/>
      <c r="CI23" s="1535"/>
      <c r="CJ23" s="1538"/>
      <c r="CK23" s="1250"/>
      <c r="CL23" s="1251"/>
      <c r="CM23" s="1251"/>
      <c r="CN23" s="1252"/>
      <c r="CO23" s="249"/>
      <c r="CP23" s="249"/>
      <c r="CQ23" s="249"/>
      <c r="CR23" s="249"/>
      <c r="CS23" s="249"/>
      <c r="CT23" s="249"/>
    </row>
    <row r="24" spans="1:98" ht="12" customHeight="1">
      <c r="A24" s="1225"/>
      <c r="B24" s="1382"/>
      <c r="C24" s="1382"/>
      <c r="D24" s="1383"/>
      <c r="E24" s="1539"/>
      <c r="F24" s="1540"/>
      <c r="G24" s="1540"/>
      <c r="H24" s="1540"/>
      <c r="I24" s="1540"/>
      <c r="J24" s="1540"/>
      <c r="K24" s="1540"/>
      <c r="L24" s="1540"/>
      <c r="M24" s="287"/>
      <c r="N24" s="288"/>
      <c r="O24" s="288"/>
      <c r="P24" s="288"/>
      <c r="Q24" s="288" t="s">
        <v>49</v>
      </c>
      <c r="R24" s="288"/>
      <c r="S24" s="288" t="s">
        <v>486</v>
      </c>
      <c r="T24" s="288"/>
      <c r="U24" s="288" t="s">
        <v>473</v>
      </c>
      <c r="V24" s="289"/>
      <c r="W24" s="1543"/>
      <c r="X24" s="1528"/>
      <c r="Y24" s="1528"/>
      <c r="Z24" s="1529"/>
      <c r="AA24" s="1533"/>
      <c r="AB24" s="1534"/>
      <c r="AC24" s="1527"/>
      <c r="AD24" s="1528"/>
      <c r="AE24" s="1528"/>
      <c r="AF24" s="1529"/>
      <c r="AG24" s="1533"/>
      <c r="AH24" s="1534"/>
      <c r="AI24" s="1527"/>
      <c r="AJ24" s="1528"/>
      <c r="AK24" s="1528"/>
      <c r="AL24" s="1529"/>
      <c r="AM24" s="1533"/>
      <c r="AN24" s="1534"/>
      <c r="AO24" s="1527"/>
      <c r="AP24" s="1528"/>
      <c r="AQ24" s="1528"/>
      <c r="AR24" s="1529"/>
      <c r="AS24" s="1533"/>
      <c r="AT24" s="1534"/>
      <c r="AU24" s="1527"/>
      <c r="AV24" s="1528"/>
      <c r="AW24" s="1528"/>
      <c r="AX24" s="1529"/>
      <c r="AY24" s="1533"/>
      <c r="AZ24" s="1534"/>
      <c r="BA24" s="1527"/>
      <c r="BB24" s="1528"/>
      <c r="BC24" s="1528"/>
      <c r="BD24" s="1529"/>
      <c r="BE24" s="1533"/>
      <c r="BF24" s="1534"/>
      <c r="BG24" s="1527"/>
      <c r="BH24" s="1528"/>
      <c r="BI24" s="1528"/>
      <c r="BJ24" s="1529"/>
      <c r="BK24" s="1533"/>
      <c r="BL24" s="1534"/>
      <c r="BM24" s="1527"/>
      <c r="BN24" s="1528"/>
      <c r="BO24" s="1528"/>
      <c r="BP24" s="1529"/>
      <c r="BQ24" s="1533"/>
      <c r="BR24" s="1534"/>
      <c r="BS24" s="1527"/>
      <c r="BT24" s="1528"/>
      <c r="BU24" s="1528"/>
      <c r="BV24" s="1529"/>
      <c r="BW24" s="1533"/>
      <c r="BX24" s="1534"/>
      <c r="BY24" s="1527"/>
      <c r="BZ24" s="1528"/>
      <c r="CA24" s="1528"/>
      <c r="CB24" s="1529"/>
      <c r="CC24" s="1533"/>
      <c r="CD24" s="1534"/>
      <c r="CE24" s="1528"/>
      <c r="CF24" s="1528"/>
      <c r="CG24" s="1528"/>
      <c r="CH24" s="1529"/>
      <c r="CI24" s="1533"/>
      <c r="CJ24" s="1537"/>
      <c r="CK24" s="1250"/>
      <c r="CL24" s="1251"/>
      <c r="CM24" s="1251"/>
      <c r="CN24" s="1252"/>
      <c r="CO24" s="249"/>
      <c r="CP24" s="249"/>
      <c r="CQ24" s="249"/>
      <c r="CR24" s="249"/>
      <c r="CS24" s="249"/>
      <c r="CT24" s="249"/>
    </row>
    <row r="25" spans="1:98" ht="12" customHeight="1">
      <c r="A25" s="1228"/>
      <c r="B25" s="1385"/>
      <c r="C25" s="1385"/>
      <c r="D25" s="1386"/>
      <c r="E25" s="1547"/>
      <c r="F25" s="1548"/>
      <c r="G25" s="1548"/>
      <c r="H25" s="1548"/>
      <c r="I25" s="1548"/>
      <c r="J25" s="1548"/>
      <c r="K25" s="1548"/>
      <c r="L25" s="1548"/>
      <c r="M25" s="290" t="s">
        <v>609</v>
      </c>
      <c r="N25" s="1549"/>
      <c r="O25" s="1550"/>
      <c r="P25" s="291"/>
      <c r="Q25" s="291" t="s">
        <v>49</v>
      </c>
      <c r="R25" s="291"/>
      <c r="S25" s="291" t="s">
        <v>283</v>
      </c>
      <c r="T25" s="291"/>
      <c r="U25" s="291" t="s">
        <v>473</v>
      </c>
      <c r="V25" s="292" t="s">
        <v>610</v>
      </c>
      <c r="W25" s="1544"/>
      <c r="X25" s="1531"/>
      <c r="Y25" s="1531"/>
      <c r="Z25" s="1532"/>
      <c r="AA25" s="1535"/>
      <c r="AB25" s="1536"/>
      <c r="AC25" s="1530"/>
      <c r="AD25" s="1531"/>
      <c r="AE25" s="1531"/>
      <c r="AF25" s="1532"/>
      <c r="AG25" s="1535"/>
      <c r="AH25" s="1536"/>
      <c r="AI25" s="1530"/>
      <c r="AJ25" s="1531"/>
      <c r="AK25" s="1531"/>
      <c r="AL25" s="1532"/>
      <c r="AM25" s="1535"/>
      <c r="AN25" s="1536"/>
      <c r="AO25" s="1530"/>
      <c r="AP25" s="1531"/>
      <c r="AQ25" s="1531"/>
      <c r="AR25" s="1532"/>
      <c r="AS25" s="1535"/>
      <c r="AT25" s="1536"/>
      <c r="AU25" s="1530"/>
      <c r="AV25" s="1531"/>
      <c r="AW25" s="1531"/>
      <c r="AX25" s="1532"/>
      <c r="AY25" s="1535"/>
      <c r="AZ25" s="1536"/>
      <c r="BA25" s="1530"/>
      <c r="BB25" s="1531"/>
      <c r="BC25" s="1531"/>
      <c r="BD25" s="1532"/>
      <c r="BE25" s="1535"/>
      <c r="BF25" s="1536"/>
      <c r="BG25" s="1530"/>
      <c r="BH25" s="1531"/>
      <c r="BI25" s="1531"/>
      <c r="BJ25" s="1532"/>
      <c r="BK25" s="1535"/>
      <c r="BL25" s="1536"/>
      <c r="BM25" s="1530"/>
      <c r="BN25" s="1531"/>
      <c r="BO25" s="1531"/>
      <c r="BP25" s="1532"/>
      <c r="BQ25" s="1535"/>
      <c r="BR25" s="1536"/>
      <c r="BS25" s="1530"/>
      <c r="BT25" s="1531"/>
      <c r="BU25" s="1531"/>
      <c r="BV25" s="1532"/>
      <c r="BW25" s="1535"/>
      <c r="BX25" s="1536"/>
      <c r="BY25" s="1530"/>
      <c r="BZ25" s="1531"/>
      <c r="CA25" s="1531"/>
      <c r="CB25" s="1532"/>
      <c r="CC25" s="1535"/>
      <c r="CD25" s="1536"/>
      <c r="CE25" s="1531"/>
      <c r="CF25" s="1531"/>
      <c r="CG25" s="1531"/>
      <c r="CH25" s="1532"/>
      <c r="CI25" s="1535"/>
      <c r="CJ25" s="1538"/>
      <c r="CK25" s="1250"/>
      <c r="CL25" s="1251"/>
      <c r="CM25" s="1251"/>
      <c r="CN25" s="1252"/>
      <c r="CO25" s="249"/>
      <c r="CP25" s="249"/>
      <c r="CQ25" s="249"/>
      <c r="CR25" s="249"/>
      <c r="CS25" s="249"/>
      <c r="CT25" s="249"/>
    </row>
    <row r="26" spans="1:98" ht="12" customHeight="1">
      <c r="A26" s="1225"/>
      <c r="B26" s="1382"/>
      <c r="C26" s="1382"/>
      <c r="D26" s="1383"/>
      <c r="E26" s="1539"/>
      <c r="F26" s="1540"/>
      <c r="G26" s="1540"/>
      <c r="H26" s="1540"/>
      <c r="I26" s="1540"/>
      <c r="J26" s="1540"/>
      <c r="K26" s="1540"/>
      <c r="L26" s="1540"/>
      <c r="M26" s="287"/>
      <c r="N26" s="288"/>
      <c r="O26" s="288"/>
      <c r="P26" s="288"/>
      <c r="Q26" s="288" t="s">
        <v>49</v>
      </c>
      <c r="R26" s="288"/>
      <c r="S26" s="288" t="s">
        <v>486</v>
      </c>
      <c r="T26" s="288"/>
      <c r="U26" s="288" t="s">
        <v>473</v>
      </c>
      <c r="V26" s="289"/>
      <c r="W26" s="1543"/>
      <c r="X26" s="1528"/>
      <c r="Y26" s="1528"/>
      <c r="Z26" s="1529"/>
      <c r="AA26" s="1533"/>
      <c r="AB26" s="1534"/>
      <c r="AC26" s="1527"/>
      <c r="AD26" s="1528"/>
      <c r="AE26" s="1528"/>
      <c r="AF26" s="1529"/>
      <c r="AG26" s="1533"/>
      <c r="AH26" s="1534"/>
      <c r="AI26" s="1527"/>
      <c r="AJ26" s="1528"/>
      <c r="AK26" s="1528"/>
      <c r="AL26" s="1529"/>
      <c r="AM26" s="1533"/>
      <c r="AN26" s="1534"/>
      <c r="AO26" s="1527"/>
      <c r="AP26" s="1528"/>
      <c r="AQ26" s="1528"/>
      <c r="AR26" s="1529"/>
      <c r="AS26" s="1533"/>
      <c r="AT26" s="1534"/>
      <c r="AU26" s="1527"/>
      <c r="AV26" s="1528"/>
      <c r="AW26" s="1528"/>
      <c r="AX26" s="1529"/>
      <c r="AY26" s="1533"/>
      <c r="AZ26" s="1534"/>
      <c r="BA26" s="1527"/>
      <c r="BB26" s="1528"/>
      <c r="BC26" s="1528"/>
      <c r="BD26" s="1529"/>
      <c r="BE26" s="1533"/>
      <c r="BF26" s="1534"/>
      <c r="BG26" s="1527"/>
      <c r="BH26" s="1528"/>
      <c r="BI26" s="1528"/>
      <c r="BJ26" s="1529"/>
      <c r="BK26" s="1533"/>
      <c r="BL26" s="1534"/>
      <c r="BM26" s="1527"/>
      <c r="BN26" s="1528"/>
      <c r="BO26" s="1528"/>
      <c r="BP26" s="1529"/>
      <c r="BQ26" s="1533"/>
      <c r="BR26" s="1534"/>
      <c r="BS26" s="1527"/>
      <c r="BT26" s="1528"/>
      <c r="BU26" s="1528"/>
      <c r="BV26" s="1529"/>
      <c r="BW26" s="1533"/>
      <c r="BX26" s="1534"/>
      <c r="BY26" s="1527"/>
      <c r="BZ26" s="1528"/>
      <c r="CA26" s="1528"/>
      <c r="CB26" s="1529"/>
      <c r="CC26" s="1533"/>
      <c r="CD26" s="1534"/>
      <c r="CE26" s="1528"/>
      <c r="CF26" s="1528"/>
      <c r="CG26" s="1528"/>
      <c r="CH26" s="1529"/>
      <c r="CI26" s="1533"/>
      <c r="CJ26" s="1537"/>
      <c r="CK26" s="1250"/>
      <c r="CL26" s="1251"/>
      <c r="CM26" s="1251"/>
      <c r="CN26" s="1252"/>
      <c r="CO26" s="249"/>
      <c r="CP26" s="249"/>
      <c r="CQ26" s="249"/>
      <c r="CR26" s="249"/>
      <c r="CS26" s="249"/>
      <c r="CT26" s="249"/>
    </row>
    <row r="27" spans="1:98" ht="12" customHeight="1" thickBot="1">
      <c r="A27" s="1228"/>
      <c r="B27" s="1385"/>
      <c r="C27" s="1385"/>
      <c r="D27" s="1386"/>
      <c r="E27" s="1541"/>
      <c r="F27" s="1542"/>
      <c r="G27" s="1542"/>
      <c r="H27" s="1542"/>
      <c r="I27" s="1542"/>
      <c r="J27" s="1542"/>
      <c r="K27" s="1542"/>
      <c r="L27" s="1542"/>
      <c r="M27" s="293" t="s">
        <v>609</v>
      </c>
      <c r="N27" s="1545"/>
      <c r="O27" s="1546"/>
      <c r="P27" s="294"/>
      <c r="Q27" s="294" t="s">
        <v>49</v>
      </c>
      <c r="R27" s="294"/>
      <c r="S27" s="294" t="s">
        <v>283</v>
      </c>
      <c r="T27" s="294"/>
      <c r="U27" s="294" t="s">
        <v>473</v>
      </c>
      <c r="V27" s="295" t="s">
        <v>610</v>
      </c>
      <c r="W27" s="1544"/>
      <c r="X27" s="1531"/>
      <c r="Y27" s="1531"/>
      <c r="Z27" s="1532"/>
      <c r="AA27" s="1535"/>
      <c r="AB27" s="1536"/>
      <c r="AC27" s="1530"/>
      <c r="AD27" s="1531"/>
      <c r="AE27" s="1531"/>
      <c r="AF27" s="1532"/>
      <c r="AG27" s="1535"/>
      <c r="AH27" s="1536"/>
      <c r="AI27" s="1530"/>
      <c r="AJ27" s="1531"/>
      <c r="AK27" s="1531"/>
      <c r="AL27" s="1532"/>
      <c r="AM27" s="1535"/>
      <c r="AN27" s="1536"/>
      <c r="AO27" s="1530"/>
      <c r="AP27" s="1531"/>
      <c r="AQ27" s="1531"/>
      <c r="AR27" s="1532"/>
      <c r="AS27" s="1535"/>
      <c r="AT27" s="1536"/>
      <c r="AU27" s="1530"/>
      <c r="AV27" s="1531"/>
      <c r="AW27" s="1531"/>
      <c r="AX27" s="1532"/>
      <c r="AY27" s="1535"/>
      <c r="AZ27" s="1536"/>
      <c r="BA27" s="1530"/>
      <c r="BB27" s="1531"/>
      <c r="BC27" s="1531"/>
      <c r="BD27" s="1532"/>
      <c r="BE27" s="1535"/>
      <c r="BF27" s="1536"/>
      <c r="BG27" s="1530"/>
      <c r="BH27" s="1531"/>
      <c r="BI27" s="1531"/>
      <c r="BJ27" s="1532"/>
      <c r="BK27" s="1535"/>
      <c r="BL27" s="1536"/>
      <c r="BM27" s="1530"/>
      <c r="BN27" s="1531"/>
      <c r="BO27" s="1531"/>
      <c r="BP27" s="1532"/>
      <c r="BQ27" s="1535"/>
      <c r="BR27" s="1536"/>
      <c r="BS27" s="1530"/>
      <c r="BT27" s="1531"/>
      <c r="BU27" s="1531"/>
      <c r="BV27" s="1532"/>
      <c r="BW27" s="1535"/>
      <c r="BX27" s="1536"/>
      <c r="BY27" s="1530"/>
      <c r="BZ27" s="1531"/>
      <c r="CA27" s="1531"/>
      <c r="CB27" s="1532"/>
      <c r="CC27" s="1535"/>
      <c r="CD27" s="1536"/>
      <c r="CE27" s="1531"/>
      <c r="CF27" s="1531"/>
      <c r="CG27" s="1531"/>
      <c r="CH27" s="1532"/>
      <c r="CI27" s="1535"/>
      <c r="CJ27" s="1538"/>
      <c r="CK27" s="1250"/>
      <c r="CL27" s="1251"/>
      <c r="CM27" s="1251"/>
      <c r="CN27" s="1252"/>
      <c r="CO27" s="249"/>
      <c r="CP27" s="249"/>
      <c r="CQ27" s="249"/>
      <c r="CR27" s="249"/>
      <c r="CS27" s="249"/>
      <c r="CT27" s="249"/>
    </row>
    <row r="28" spans="1:98" ht="25" customHeight="1" thickTop="1">
      <c r="A28" s="1510"/>
      <c r="B28" s="1511"/>
      <c r="C28" s="1511"/>
      <c r="D28" s="1511"/>
      <c r="E28" s="1511"/>
      <c r="F28" s="1511"/>
      <c r="G28" s="1511"/>
      <c r="H28" s="1511"/>
      <c r="I28" s="1511"/>
      <c r="J28" s="1337"/>
      <c r="K28" s="1337"/>
      <c r="L28" s="1338"/>
      <c r="M28" s="1520" t="s">
        <v>624</v>
      </c>
      <c r="N28" s="1521"/>
      <c r="O28" s="1521"/>
      <c r="P28" s="1521"/>
      <c r="Q28" s="1521"/>
      <c r="R28" s="1521"/>
      <c r="S28" s="1521"/>
      <c r="T28" s="1521"/>
      <c r="U28" s="1521"/>
      <c r="V28" s="1522"/>
      <c r="W28" s="1523"/>
      <c r="X28" s="1514"/>
      <c r="Y28" s="1514"/>
      <c r="Z28" s="1514"/>
      <c r="AA28" s="1514"/>
      <c r="AB28" s="1514"/>
      <c r="AC28" s="1519"/>
      <c r="AD28" s="1514"/>
      <c r="AE28" s="1514"/>
      <c r="AF28" s="1514"/>
      <c r="AG28" s="1514"/>
      <c r="AH28" s="1515"/>
      <c r="AI28" s="1519"/>
      <c r="AJ28" s="1514"/>
      <c r="AK28" s="1514"/>
      <c r="AL28" s="1514"/>
      <c r="AM28" s="1514"/>
      <c r="AN28" s="1515"/>
      <c r="AO28" s="1519"/>
      <c r="AP28" s="1514"/>
      <c r="AQ28" s="1514"/>
      <c r="AR28" s="1514"/>
      <c r="AS28" s="1514"/>
      <c r="AT28" s="1515"/>
      <c r="AU28" s="1519"/>
      <c r="AV28" s="1514"/>
      <c r="AW28" s="1514"/>
      <c r="AX28" s="1514"/>
      <c r="AY28" s="1514"/>
      <c r="AZ28" s="1515"/>
      <c r="BA28" s="1519"/>
      <c r="BB28" s="1514"/>
      <c r="BC28" s="1514"/>
      <c r="BD28" s="1514"/>
      <c r="BE28" s="1514"/>
      <c r="BF28" s="1515"/>
      <c r="BG28" s="1519"/>
      <c r="BH28" s="1514"/>
      <c r="BI28" s="1514"/>
      <c r="BJ28" s="1514"/>
      <c r="BK28" s="1514"/>
      <c r="BL28" s="1515"/>
      <c r="BM28" s="1519"/>
      <c r="BN28" s="1514"/>
      <c r="BO28" s="1514"/>
      <c r="BP28" s="1514"/>
      <c r="BQ28" s="1514"/>
      <c r="BR28" s="1515"/>
      <c r="BS28" s="1519"/>
      <c r="BT28" s="1514"/>
      <c r="BU28" s="1514"/>
      <c r="BV28" s="1514"/>
      <c r="BW28" s="1514"/>
      <c r="BX28" s="1515"/>
      <c r="BY28" s="1519"/>
      <c r="BZ28" s="1514"/>
      <c r="CA28" s="1514"/>
      <c r="CB28" s="1514"/>
      <c r="CC28" s="1514"/>
      <c r="CD28" s="1515"/>
      <c r="CE28" s="1514"/>
      <c r="CF28" s="1514"/>
      <c r="CG28" s="1514"/>
      <c r="CH28" s="1514"/>
      <c r="CI28" s="1514"/>
      <c r="CJ28" s="1515"/>
      <c r="CK28" s="1177"/>
      <c r="CL28" s="1178"/>
      <c r="CM28" s="1179"/>
      <c r="CN28" s="1180"/>
      <c r="CO28" s="249"/>
      <c r="CP28" s="249"/>
      <c r="CQ28" s="249"/>
      <c r="CR28" s="249"/>
      <c r="CS28" s="249"/>
      <c r="CT28" s="249"/>
    </row>
    <row r="29" spans="1:98" ht="25" customHeight="1" thickBot="1">
      <c r="A29" s="1512"/>
      <c r="B29" s="1513"/>
      <c r="C29" s="1513"/>
      <c r="D29" s="1513"/>
      <c r="E29" s="1513"/>
      <c r="F29" s="1513"/>
      <c r="G29" s="1513"/>
      <c r="H29" s="1513"/>
      <c r="I29" s="1513"/>
      <c r="J29" s="1161"/>
      <c r="K29" s="1161"/>
      <c r="L29" s="1340"/>
      <c r="M29" s="1516" t="s">
        <v>625</v>
      </c>
      <c r="N29" s="1517"/>
      <c r="O29" s="1517"/>
      <c r="P29" s="1517"/>
      <c r="Q29" s="1517"/>
      <c r="R29" s="1517"/>
      <c r="S29" s="1517"/>
      <c r="T29" s="1517"/>
      <c r="U29" s="1517"/>
      <c r="V29" s="1518"/>
      <c r="W29" s="1526"/>
      <c r="X29" s="1503"/>
      <c r="Y29" s="1503"/>
      <c r="Z29" s="1503"/>
      <c r="AA29" s="1503"/>
      <c r="AB29" s="1503"/>
      <c r="AC29" s="1524"/>
      <c r="AD29" s="1503"/>
      <c r="AE29" s="1503"/>
      <c r="AF29" s="1503"/>
      <c r="AG29" s="1503"/>
      <c r="AH29" s="1525"/>
      <c r="AI29" s="1524"/>
      <c r="AJ29" s="1503"/>
      <c r="AK29" s="1503"/>
      <c r="AL29" s="1503"/>
      <c r="AM29" s="1503"/>
      <c r="AN29" s="1525"/>
      <c r="AO29" s="1524"/>
      <c r="AP29" s="1503"/>
      <c r="AQ29" s="1503"/>
      <c r="AR29" s="1503"/>
      <c r="AS29" s="1503"/>
      <c r="AT29" s="1525"/>
      <c r="AU29" s="1524"/>
      <c r="AV29" s="1503"/>
      <c r="AW29" s="1503"/>
      <c r="AX29" s="1503"/>
      <c r="AY29" s="1503"/>
      <c r="AZ29" s="1525"/>
      <c r="BA29" s="1524"/>
      <c r="BB29" s="1503"/>
      <c r="BC29" s="1503"/>
      <c r="BD29" s="1503"/>
      <c r="BE29" s="1503"/>
      <c r="BF29" s="1525"/>
      <c r="BG29" s="1524"/>
      <c r="BH29" s="1503"/>
      <c r="BI29" s="1503"/>
      <c r="BJ29" s="1503"/>
      <c r="BK29" s="1503"/>
      <c r="BL29" s="1525"/>
      <c r="BM29" s="1524"/>
      <c r="BN29" s="1503"/>
      <c r="BO29" s="1503"/>
      <c r="BP29" s="1503"/>
      <c r="BQ29" s="1503"/>
      <c r="BR29" s="1525"/>
      <c r="BS29" s="1524"/>
      <c r="BT29" s="1503"/>
      <c r="BU29" s="1503"/>
      <c r="BV29" s="1503"/>
      <c r="BW29" s="1503"/>
      <c r="BX29" s="1525"/>
      <c r="BY29" s="1524"/>
      <c r="BZ29" s="1503"/>
      <c r="CA29" s="1503"/>
      <c r="CB29" s="1503"/>
      <c r="CC29" s="1503"/>
      <c r="CD29" s="1525"/>
      <c r="CE29" s="1503"/>
      <c r="CF29" s="1503"/>
      <c r="CG29" s="1503"/>
      <c r="CH29" s="1503"/>
      <c r="CI29" s="1503"/>
      <c r="CJ29" s="1504"/>
      <c r="CK29" s="1192"/>
      <c r="CL29" s="1193"/>
      <c r="CM29" s="1185"/>
      <c r="CN29" s="1194"/>
      <c r="CO29" s="249"/>
      <c r="CP29" s="249"/>
      <c r="CQ29" s="249"/>
      <c r="CR29" s="249"/>
      <c r="CS29" s="249"/>
      <c r="CT29" s="249"/>
    </row>
    <row r="30" spans="1:98" ht="25" customHeight="1" thickTop="1" thickBot="1">
      <c r="A30" s="1341"/>
      <c r="B30" s="1342"/>
      <c r="C30" s="1342"/>
      <c r="D30" s="1342"/>
      <c r="E30" s="1342"/>
      <c r="F30" s="1342"/>
      <c r="G30" s="1342"/>
      <c r="H30" s="1342"/>
      <c r="I30" s="1342"/>
      <c r="J30" s="1342"/>
      <c r="K30" s="1342"/>
      <c r="L30" s="1343"/>
      <c r="M30" s="1505" t="s">
        <v>626</v>
      </c>
      <c r="N30" s="1506"/>
      <c r="O30" s="1506"/>
      <c r="P30" s="1506"/>
      <c r="Q30" s="1506"/>
      <c r="R30" s="1506"/>
      <c r="S30" s="1506"/>
      <c r="T30" s="1506"/>
      <c r="U30" s="1506"/>
      <c r="V30" s="1507"/>
      <c r="W30" s="1211"/>
      <c r="X30" s="1166"/>
      <c r="Y30" s="1166"/>
      <c r="Z30" s="1166"/>
      <c r="AA30" s="1166"/>
      <c r="AB30" s="1166"/>
      <c r="AC30" s="1165"/>
      <c r="AD30" s="1166"/>
      <c r="AE30" s="1166"/>
      <c r="AF30" s="1166"/>
      <c r="AG30" s="1166"/>
      <c r="AH30" s="1167"/>
      <c r="AI30" s="1165"/>
      <c r="AJ30" s="1166"/>
      <c r="AK30" s="1166"/>
      <c r="AL30" s="1166"/>
      <c r="AM30" s="1166"/>
      <c r="AN30" s="1167"/>
      <c r="AO30" s="1165"/>
      <c r="AP30" s="1166"/>
      <c r="AQ30" s="1166"/>
      <c r="AR30" s="1166"/>
      <c r="AS30" s="1166"/>
      <c r="AT30" s="1167"/>
      <c r="AU30" s="1165"/>
      <c r="AV30" s="1166"/>
      <c r="AW30" s="1166"/>
      <c r="AX30" s="1166"/>
      <c r="AY30" s="1166"/>
      <c r="AZ30" s="1167"/>
      <c r="BA30" s="1165"/>
      <c r="BB30" s="1166"/>
      <c r="BC30" s="1166"/>
      <c r="BD30" s="1166"/>
      <c r="BE30" s="1166"/>
      <c r="BF30" s="1167"/>
      <c r="BG30" s="1165"/>
      <c r="BH30" s="1166"/>
      <c r="BI30" s="1166"/>
      <c r="BJ30" s="1166"/>
      <c r="BK30" s="1166"/>
      <c r="BL30" s="1167"/>
      <c r="BM30" s="1165"/>
      <c r="BN30" s="1166"/>
      <c r="BO30" s="1166"/>
      <c r="BP30" s="1166"/>
      <c r="BQ30" s="1166"/>
      <c r="BR30" s="1167"/>
      <c r="BS30" s="1165"/>
      <c r="BT30" s="1166"/>
      <c r="BU30" s="1166"/>
      <c r="BV30" s="1166"/>
      <c r="BW30" s="1166"/>
      <c r="BX30" s="1167"/>
      <c r="BY30" s="1165"/>
      <c r="BZ30" s="1166"/>
      <c r="CA30" s="1166"/>
      <c r="CB30" s="1166"/>
      <c r="CC30" s="1166"/>
      <c r="CD30" s="1167"/>
      <c r="CE30" s="1166"/>
      <c r="CF30" s="1166"/>
      <c r="CG30" s="1166"/>
      <c r="CH30" s="1166"/>
      <c r="CI30" s="1166"/>
      <c r="CJ30" s="1168"/>
      <c r="CK30" s="1169"/>
      <c r="CL30" s="1170"/>
      <c r="CM30" s="1171"/>
      <c r="CN30" s="1172"/>
      <c r="CO30" s="249"/>
      <c r="CP30" s="249"/>
      <c r="CQ30" s="249"/>
      <c r="CR30" s="249"/>
      <c r="CS30" s="249"/>
      <c r="CT30" s="249"/>
    </row>
    <row r="31" spans="1:98" ht="15.75" customHeight="1">
      <c r="A31" s="1508" t="s">
        <v>585</v>
      </c>
      <c r="B31" s="1174"/>
      <c r="C31" s="1174"/>
      <c r="D31" s="1174"/>
      <c r="E31" s="1174"/>
      <c r="F31" s="1174"/>
      <c r="G31" s="1174"/>
      <c r="H31" s="1174"/>
      <c r="I31" s="1174"/>
      <c r="J31" s="1174"/>
      <c r="K31" s="1174"/>
      <c r="L31" s="1174"/>
      <c r="M31" s="1174"/>
      <c r="N31" s="1174"/>
      <c r="O31" s="1174"/>
      <c r="P31" s="1174"/>
      <c r="Q31" s="1174"/>
      <c r="R31" s="1174"/>
      <c r="S31" s="1174"/>
      <c r="T31" s="1174"/>
      <c r="U31" s="1174"/>
      <c r="V31" s="1174"/>
      <c r="W31" s="1174"/>
      <c r="X31" s="1174"/>
      <c r="Y31" s="1174"/>
      <c r="Z31" s="1174"/>
      <c r="AA31" s="1174"/>
      <c r="AB31" s="1174"/>
      <c r="AC31" s="1174"/>
      <c r="AD31" s="1174"/>
      <c r="AE31" s="1174"/>
      <c r="AF31" s="1174"/>
      <c r="AG31" s="1174"/>
      <c r="AH31" s="1174"/>
      <c r="AI31" s="1174"/>
      <c r="AJ31" s="1174"/>
      <c r="AK31" s="1174"/>
      <c r="AL31" s="1174"/>
      <c r="AM31" s="1174"/>
      <c r="AN31" s="1174"/>
      <c r="AO31" s="1174"/>
      <c r="AP31" s="1174"/>
      <c r="AQ31" s="1174"/>
      <c r="AR31" s="1174"/>
      <c r="AS31" s="1174"/>
      <c r="AT31" s="1174"/>
      <c r="AU31" s="1174"/>
      <c r="AV31" s="1174"/>
      <c r="AW31" s="1174"/>
      <c r="AX31" s="1174"/>
      <c r="AY31" s="1174"/>
      <c r="AZ31" s="1174"/>
      <c r="BA31" s="1174"/>
      <c r="BB31" s="1174"/>
      <c r="BC31" s="1174"/>
      <c r="BD31" s="1174"/>
      <c r="BE31" s="1174"/>
      <c r="BF31" s="1174"/>
      <c r="BG31" s="1174"/>
      <c r="BH31" s="1174"/>
      <c r="BI31" s="1174"/>
      <c r="BJ31" s="1174"/>
      <c r="BK31" s="1174"/>
      <c r="BL31" s="1174"/>
      <c r="BM31" s="1174"/>
      <c r="BN31" s="1174"/>
      <c r="BO31" s="1174"/>
      <c r="BP31" s="1174"/>
      <c r="BQ31" s="1174"/>
      <c r="BR31" s="1174"/>
      <c r="BS31" s="1174"/>
      <c r="BT31" s="1174"/>
      <c r="BU31" s="1174"/>
      <c r="BV31" s="1174"/>
      <c r="BW31" s="1174"/>
      <c r="BX31" s="1174"/>
      <c r="BY31" s="1174"/>
      <c r="BZ31" s="1174"/>
      <c r="CA31" s="1174"/>
      <c r="CB31" s="1174"/>
      <c r="CC31" s="1174"/>
      <c r="CD31" s="1174"/>
      <c r="CE31" s="1174"/>
      <c r="CF31" s="1174"/>
      <c r="CG31" s="1174"/>
      <c r="CH31" s="1174"/>
      <c r="CI31" s="1174"/>
      <c r="CJ31" s="1174"/>
      <c r="CK31" s="248"/>
      <c r="CL31" s="248"/>
      <c r="CM31" s="249"/>
      <c r="CN31" s="249"/>
      <c r="CO31" s="249"/>
      <c r="CP31" s="249"/>
      <c r="CQ31" s="249"/>
      <c r="CR31" s="249"/>
      <c r="CS31" s="249"/>
      <c r="CT31" s="249"/>
    </row>
    <row r="32" spans="1:98" s="253" customFormat="1" ht="12" customHeight="1">
      <c r="A32" s="250">
        <v>1</v>
      </c>
      <c r="B32" s="1162" t="s">
        <v>586</v>
      </c>
      <c r="C32" s="1163"/>
      <c r="D32" s="1163"/>
      <c r="E32" s="1163"/>
      <c r="F32" s="1163"/>
      <c r="G32" s="1163"/>
      <c r="H32" s="1163"/>
      <c r="I32" s="1163"/>
      <c r="J32" s="1163"/>
      <c r="K32" s="1163"/>
      <c r="L32" s="1163"/>
      <c r="M32" s="1163"/>
      <c r="N32" s="1163"/>
      <c r="O32" s="1163"/>
      <c r="P32" s="1163"/>
      <c r="Q32" s="1163"/>
      <c r="R32" s="1163"/>
      <c r="S32" s="1163"/>
      <c r="T32" s="1163"/>
      <c r="U32" s="1163"/>
      <c r="V32" s="1163"/>
      <c r="W32" s="1163"/>
      <c r="X32" s="1163"/>
      <c r="Y32" s="1163"/>
      <c r="Z32" s="1163"/>
      <c r="AA32" s="1163"/>
      <c r="AB32" s="1163"/>
      <c r="AC32" s="1163"/>
      <c r="AD32" s="1163"/>
      <c r="AE32" s="1163"/>
      <c r="AF32" s="1163"/>
      <c r="AG32" s="1163"/>
      <c r="AH32" s="1163"/>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251"/>
      <c r="CL32" s="251"/>
      <c r="CM32" s="251"/>
      <c r="CN32" s="251"/>
      <c r="CO32" s="252"/>
      <c r="CP32" s="252"/>
      <c r="CQ32" s="252"/>
      <c r="CR32" s="252"/>
      <c r="CS32" s="252"/>
      <c r="CT32" s="252"/>
    </row>
    <row r="33" spans="1:92" s="296" customFormat="1" ht="16.5" customHeight="1">
      <c r="A33" s="260">
        <v>2</v>
      </c>
      <c r="B33" s="1509" t="s">
        <v>614</v>
      </c>
      <c r="C33" s="1509"/>
      <c r="D33" s="1509"/>
      <c r="E33" s="1509"/>
      <c r="F33" s="1509"/>
      <c r="G33" s="1509"/>
      <c r="H33" s="1509"/>
      <c r="I33" s="1509"/>
      <c r="J33" s="1509"/>
      <c r="K33" s="1509"/>
      <c r="L33" s="1509"/>
      <c r="M33" s="1509"/>
      <c r="N33" s="1509"/>
      <c r="O33" s="1509"/>
      <c r="P33" s="1509"/>
      <c r="Q33" s="1509"/>
      <c r="R33" s="1509"/>
      <c r="S33" s="1509"/>
      <c r="T33" s="1509"/>
      <c r="U33" s="1509"/>
      <c r="V33" s="1509"/>
      <c r="W33" s="1509"/>
      <c r="X33" s="1509"/>
      <c r="Y33" s="1509"/>
      <c r="Z33" s="1509"/>
      <c r="AA33" s="1509"/>
      <c r="AB33" s="1509"/>
      <c r="AC33" s="1509"/>
      <c r="AD33" s="1509"/>
      <c r="AE33" s="1509"/>
      <c r="AF33" s="1509"/>
      <c r="AG33" s="1509"/>
      <c r="AH33" s="1509"/>
      <c r="AI33" s="1509"/>
      <c r="AJ33" s="1509"/>
      <c r="AK33" s="1509"/>
      <c r="AL33" s="1509"/>
      <c r="AM33" s="1509"/>
      <c r="AN33" s="1509"/>
      <c r="AO33" s="1509"/>
      <c r="AP33" s="1509"/>
      <c r="AQ33" s="1509"/>
      <c r="AR33" s="1509"/>
      <c r="AS33" s="1509"/>
      <c r="AT33" s="1509"/>
      <c r="AU33" s="1509"/>
      <c r="AV33" s="1509"/>
      <c r="AW33" s="1509"/>
      <c r="AX33" s="1509"/>
      <c r="AY33" s="1509"/>
      <c r="AZ33" s="1509"/>
      <c r="BA33" s="1509"/>
      <c r="BB33" s="1509"/>
      <c r="BC33" s="1509"/>
      <c r="BD33" s="1509"/>
      <c r="BE33" s="1509"/>
      <c r="BF33" s="1509"/>
      <c r="BG33" s="1509"/>
      <c r="BH33" s="1509"/>
      <c r="BI33" s="1509"/>
      <c r="BJ33" s="1509"/>
      <c r="BK33" s="1509"/>
      <c r="BL33" s="1509"/>
      <c r="BM33" s="1509"/>
      <c r="BN33" s="1509"/>
      <c r="BO33" s="1509"/>
      <c r="BP33" s="1509"/>
      <c r="BQ33" s="1509"/>
      <c r="BR33" s="1509"/>
      <c r="BS33" s="1509"/>
      <c r="BT33" s="1509"/>
      <c r="BU33" s="1509"/>
      <c r="BV33" s="1509"/>
      <c r="BW33" s="1509"/>
      <c r="BX33" s="1509"/>
      <c r="BY33" s="1509"/>
      <c r="BZ33" s="1509"/>
      <c r="CA33" s="1509"/>
      <c r="CB33" s="1509"/>
      <c r="CC33" s="1509"/>
      <c r="CD33" s="1509"/>
      <c r="CE33" s="1509"/>
      <c r="CF33" s="1509"/>
      <c r="CG33" s="1509"/>
      <c r="CH33" s="1509"/>
      <c r="CI33" s="1509"/>
      <c r="CJ33" s="1509"/>
      <c r="CK33" s="1509"/>
      <c r="CL33" s="1509"/>
      <c r="CM33" s="1509"/>
      <c r="CN33" s="1509"/>
    </row>
    <row r="34" spans="1:92" s="296" customFormat="1" ht="12" customHeight="1">
      <c r="A34" s="260"/>
      <c r="B34" s="1509"/>
      <c r="C34" s="1509"/>
      <c r="D34" s="1509"/>
      <c r="E34" s="1509"/>
      <c r="F34" s="1509"/>
      <c r="G34" s="1509"/>
      <c r="H34" s="1509"/>
      <c r="I34" s="1509"/>
      <c r="J34" s="1509"/>
      <c r="K34" s="1509"/>
      <c r="L34" s="1509"/>
      <c r="M34" s="1509"/>
      <c r="N34" s="1509"/>
      <c r="O34" s="1509"/>
      <c r="P34" s="1509"/>
      <c r="Q34" s="1509"/>
      <c r="R34" s="1509"/>
      <c r="S34" s="1509"/>
      <c r="T34" s="1509"/>
      <c r="U34" s="1509"/>
      <c r="V34" s="1509"/>
      <c r="W34" s="1509"/>
      <c r="X34" s="1509"/>
      <c r="Y34" s="1509"/>
      <c r="Z34" s="1509"/>
      <c r="AA34" s="1509"/>
      <c r="AB34" s="1509"/>
      <c r="AC34" s="1509"/>
      <c r="AD34" s="1509"/>
      <c r="AE34" s="1509"/>
      <c r="AF34" s="1509"/>
      <c r="AG34" s="1509"/>
      <c r="AH34" s="1509"/>
      <c r="AI34" s="1509"/>
      <c r="AJ34" s="1509"/>
      <c r="AK34" s="1509"/>
      <c r="AL34" s="1509"/>
      <c r="AM34" s="1509"/>
      <c r="AN34" s="1509"/>
      <c r="AO34" s="1509"/>
      <c r="AP34" s="1509"/>
      <c r="AQ34" s="1509"/>
      <c r="AR34" s="1509"/>
      <c r="AS34" s="1509"/>
      <c r="AT34" s="1509"/>
      <c r="AU34" s="1509"/>
      <c r="AV34" s="1509"/>
      <c r="AW34" s="1509"/>
      <c r="AX34" s="1509"/>
      <c r="AY34" s="1509"/>
      <c r="AZ34" s="1509"/>
      <c r="BA34" s="1509"/>
      <c r="BB34" s="1509"/>
      <c r="BC34" s="1509"/>
      <c r="BD34" s="1509"/>
      <c r="BE34" s="1509"/>
      <c r="BF34" s="1509"/>
      <c r="BG34" s="1509"/>
      <c r="BH34" s="1509"/>
      <c r="BI34" s="1509"/>
      <c r="BJ34" s="1509"/>
      <c r="BK34" s="1509"/>
      <c r="BL34" s="1509"/>
      <c r="BM34" s="1509"/>
      <c r="BN34" s="1509"/>
      <c r="BO34" s="1509"/>
      <c r="BP34" s="1509"/>
      <c r="BQ34" s="1509"/>
      <c r="BR34" s="1509"/>
      <c r="BS34" s="1509"/>
      <c r="BT34" s="1509"/>
      <c r="BU34" s="1509"/>
      <c r="BV34" s="1509"/>
      <c r="BW34" s="1509"/>
      <c r="BX34" s="1509"/>
      <c r="BY34" s="1509"/>
      <c r="BZ34" s="1509"/>
      <c r="CA34" s="1509"/>
      <c r="CB34" s="1509"/>
      <c r="CC34" s="1509"/>
      <c r="CD34" s="1509"/>
      <c r="CE34" s="1509"/>
      <c r="CF34" s="1509"/>
      <c r="CG34" s="1509"/>
      <c r="CH34" s="1509"/>
      <c r="CI34" s="1509"/>
      <c r="CJ34" s="1509"/>
      <c r="CK34" s="1509"/>
      <c r="CL34" s="1509"/>
      <c r="CM34" s="1509"/>
      <c r="CN34" s="1509"/>
    </row>
    <row r="35" spans="1:92" s="296" customFormat="1" ht="12" customHeight="1">
      <c r="A35" s="254">
        <v>3</v>
      </c>
      <c r="B35" s="1164" t="s">
        <v>615</v>
      </c>
      <c r="C35" s="1164"/>
      <c r="D35" s="1164"/>
      <c r="E35" s="1164"/>
      <c r="F35" s="1164"/>
      <c r="G35" s="1164"/>
      <c r="H35" s="1164"/>
      <c r="I35" s="1164"/>
      <c r="J35" s="1164"/>
      <c r="K35" s="1164"/>
      <c r="L35" s="1164"/>
      <c r="M35" s="1164"/>
      <c r="N35" s="1164"/>
      <c r="O35" s="1164"/>
      <c r="P35" s="1164"/>
      <c r="Q35" s="1164"/>
      <c r="R35" s="1164"/>
      <c r="S35" s="1164"/>
      <c r="T35" s="1164"/>
      <c r="U35" s="1164"/>
      <c r="V35" s="1164"/>
      <c r="W35" s="1164"/>
      <c r="X35" s="1164"/>
      <c r="Y35" s="1164"/>
      <c r="Z35" s="1164"/>
      <c r="AA35" s="1164"/>
      <c r="AB35" s="1164"/>
      <c r="AC35" s="1164"/>
      <c r="AD35" s="1164"/>
      <c r="AE35" s="1164"/>
      <c r="AF35" s="1164"/>
      <c r="AG35" s="1164"/>
      <c r="AH35" s="1164"/>
      <c r="AI35" s="1164"/>
      <c r="AJ35" s="1164"/>
      <c r="AK35" s="1164"/>
      <c r="AL35" s="1164"/>
      <c r="AM35" s="1164"/>
      <c r="AN35" s="1164"/>
      <c r="AO35" s="1164"/>
      <c r="AP35" s="1164"/>
      <c r="AQ35" s="1164"/>
      <c r="AR35" s="1164"/>
      <c r="AS35" s="1164"/>
      <c r="AT35" s="1164"/>
      <c r="AU35" s="1164"/>
      <c r="AV35" s="1164"/>
      <c r="AW35" s="1164"/>
      <c r="AX35" s="1164"/>
      <c r="AY35" s="1164"/>
      <c r="AZ35" s="1164"/>
      <c r="BA35" s="1164"/>
      <c r="BB35" s="1164"/>
      <c r="BC35" s="1164"/>
      <c r="BD35" s="1164"/>
      <c r="BE35" s="1164"/>
      <c r="BF35" s="1164"/>
      <c r="BG35" s="1164"/>
      <c r="BH35" s="1164"/>
      <c r="BI35" s="1164"/>
      <c r="BJ35" s="1164"/>
      <c r="BK35" s="1164"/>
      <c r="BL35" s="1164"/>
      <c r="BM35" s="1164"/>
      <c r="BN35" s="1164"/>
      <c r="BO35" s="1164"/>
      <c r="BP35" s="1164"/>
      <c r="BQ35" s="1164"/>
      <c r="BR35" s="1164"/>
      <c r="BS35" s="1164"/>
      <c r="BT35" s="1164"/>
      <c r="BU35" s="1164"/>
      <c r="BV35" s="1164"/>
      <c r="BW35" s="1164"/>
      <c r="BX35" s="1164"/>
      <c r="BY35" s="1164"/>
      <c r="BZ35" s="1164"/>
      <c r="CA35" s="1164"/>
      <c r="CB35" s="1164"/>
      <c r="CC35" s="1164"/>
      <c r="CD35" s="1164"/>
      <c r="CE35" s="1164"/>
      <c r="CF35" s="1164"/>
      <c r="CG35" s="1164"/>
      <c r="CH35" s="1164"/>
      <c r="CI35" s="1164"/>
      <c r="CJ35" s="1164"/>
      <c r="CK35" s="1164"/>
      <c r="CL35" s="1164"/>
      <c r="CM35" s="1164"/>
      <c r="CN35" s="1164"/>
    </row>
    <row r="36" spans="1:92" s="297" customFormat="1" ht="12" customHeight="1">
      <c r="A36" s="254">
        <v>4</v>
      </c>
      <c r="B36" s="254" t="s">
        <v>627</v>
      </c>
      <c r="C36" s="254"/>
      <c r="D36" s="254"/>
      <c r="E36" s="254"/>
      <c r="F36" s="254"/>
      <c r="G36" s="254"/>
      <c r="H36" s="254"/>
      <c r="I36" s="254"/>
      <c r="J36" s="254"/>
      <c r="K36" s="254"/>
      <c r="L36" s="254"/>
      <c r="M36" s="254"/>
      <c r="N36" s="254"/>
      <c r="O36" s="254"/>
      <c r="P36" s="254"/>
      <c r="Q36" s="254"/>
      <c r="R36" s="254"/>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row>
    <row r="37" spans="1:92" ht="13.5" customHeight="1">
      <c r="A37" s="254"/>
      <c r="B37" s="1164" t="s">
        <v>617</v>
      </c>
      <c r="C37" s="1164"/>
      <c r="D37" s="1164"/>
      <c r="E37" s="1164"/>
      <c r="F37" s="1164"/>
      <c r="G37" s="1164"/>
      <c r="H37" s="1164"/>
      <c r="I37" s="1164"/>
      <c r="J37" s="1164"/>
      <c r="K37" s="1164"/>
      <c r="L37" s="1164"/>
      <c r="M37" s="1164"/>
      <c r="N37" s="1164"/>
      <c r="O37" s="1164"/>
      <c r="P37" s="1164"/>
      <c r="Q37" s="1164"/>
      <c r="R37" s="1164"/>
      <c r="S37" s="1164"/>
      <c r="T37" s="1164"/>
      <c r="U37" s="1164"/>
      <c r="V37" s="1164"/>
      <c r="W37" s="1164"/>
      <c r="X37" s="1164"/>
      <c r="Y37" s="1164"/>
      <c r="Z37" s="1164"/>
      <c r="AA37" s="1164"/>
      <c r="AB37" s="1164"/>
      <c r="AC37" s="1164"/>
      <c r="AD37" s="1164"/>
      <c r="AE37" s="1164"/>
      <c r="AF37" s="1164"/>
      <c r="AG37" s="1164"/>
      <c r="AH37" s="1164"/>
      <c r="AI37" s="1164"/>
      <c r="AJ37" s="1164"/>
      <c r="AK37" s="1164"/>
      <c r="AL37" s="1164"/>
      <c r="AM37" s="1164"/>
      <c r="AN37" s="1164"/>
      <c r="AO37" s="1164"/>
      <c r="AP37" s="1164"/>
      <c r="AQ37" s="1164"/>
      <c r="AR37" s="1164"/>
      <c r="AS37" s="1164"/>
      <c r="AT37" s="1164"/>
      <c r="AU37" s="1164"/>
      <c r="AV37" s="1164"/>
      <c r="AW37" s="1164"/>
      <c r="AX37" s="1164"/>
      <c r="AY37" s="1164"/>
      <c r="AZ37" s="1164"/>
      <c r="BA37" s="1164"/>
      <c r="BB37" s="1164"/>
      <c r="BC37" s="1164"/>
      <c r="BD37" s="1164"/>
      <c r="BE37" s="1164"/>
      <c r="BF37" s="1164"/>
      <c r="BG37" s="1164"/>
      <c r="BH37" s="1164"/>
      <c r="BI37" s="1164"/>
      <c r="BJ37" s="1164"/>
      <c r="BK37" s="1164"/>
      <c r="BL37" s="1164"/>
      <c r="BM37" s="1164"/>
      <c r="BN37" s="1164"/>
      <c r="BO37" s="1164"/>
      <c r="BP37" s="1164"/>
      <c r="BQ37" s="1164"/>
      <c r="BR37" s="1164"/>
      <c r="BS37" s="1164"/>
      <c r="BT37" s="1164"/>
      <c r="BU37" s="1164"/>
      <c r="BV37" s="1164"/>
      <c r="BW37" s="1164"/>
      <c r="BX37" s="1164"/>
      <c r="BY37" s="1164"/>
      <c r="BZ37" s="1164"/>
      <c r="CA37" s="1164"/>
      <c r="CB37" s="1164"/>
      <c r="CC37" s="1164"/>
      <c r="CD37" s="1164"/>
      <c r="CE37" s="1164"/>
      <c r="CF37" s="1164"/>
      <c r="CG37" s="1164"/>
      <c r="CH37" s="1164"/>
      <c r="CI37" s="1164"/>
      <c r="CJ37" s="1164"/>
      <c r="CK37" s="1164"/>
      <c r="CL37" s="1164"/>
      <c r="CM37" s="1164"/>
      <c r="CN37" s="1164"/>
    </row>
    <row r="38" spans="1:92" ht="13.5" customHeight="1">
      <c r="A38" s="254"/>
      <c r="B38" s="1164"/>
      <c r="C38" s="1164"/>
      <c r="D38" s="1164"/>
      <c r="E38" s="1164"/>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4"/>
      <c r="AJ38" s="1164"/>
      <c r="AK38" s="1164"/>
      <c r="AL38" s="1164"/>
      <c r="AM38" s="1164"/>
      <c r="AN38" s="1164"/>
      <c r="AO38" s="1164"/>
      <c r="AP38" s="1164"/>
      <c r="AQ38" s="1164"/>
      <c r="AR38" s="1164"/>
      <c r="AS38" s="1164"/>
      <c r="AT38" s="1164"/>
      <c r="AU38" s="1164"/>
      <c r="AV38" s="1164"/>
      <c r="AW38" s="1164"/>
      <c r="AX38" s="1164"/>
      <c r="AY38" s="1164"/>
      <c r="AZ38" s="1164"/>
      <c r="BA38" s="1164"/>
      <c r="BB38" s="1164"/>
      <c r="BC38" s="1164"/>
      <c r="BD38" s="1164"/>
      <c r="BE38" s="1164"/>
      <c r="BF38" s="1164"/>
      <c r="BG38" s="1164"/>
      <c r="BH38" s="1164"/>
      <c r="BI38" s="1164"/>
      <c r="BJ38" s="1164"/>
      <c r="BK38" s="1164"/>
      <c r="BL38" s="1164"/>
      <c r="BM38" s="1164"/>
      <c r="BN38" s="1164"/>
      <c r="BO38" s="1164"/>
      <c r="BP38" s="1164"/>
      <c r="BQ38" s="1164"/>
      <c r="BR38" s="1164"/>
      <c r="BS38" s="1164"/>
      <c r="BT38" s="1164"/>
      <c r="BU38" s="1164"/>
      <c r="BV38" s="1164"/>
      <c r="BW38" s="1164"/>
      <c r="BX38" s="1164"/>
      <c r="BY38" s="1164"/>
      <c r="BZ38" s="1164"/>
      <c r="CA38" s="1164"/>
      <c r="CB38" s="1164"/>
      <c r="CC38" s="1164"/>
      <c r="CD38" s="1164"/>
      <c r="CE38" s="1164"/>
      <c r="CF38" s="1164"/>
      <c r="CG38" s="1164"/>
      <c r="CH38" s="1164"/>
      <c r="CI38" s="1164"/>
      <c r="CJ38" s="1164"/>
      <c r="CK38" s="1164"/>
      <c r="CL38" s="1164"/>
      <c r="CM38" s="1164"/>
      <c r="CN38" s="1164"/>
    </row>
    <row r="39" spans="1:92" ht="13">
      <c r="A39" s="254">
        <v>5</v>
      </c>
      <c r="B39" s="89" t="s">
        <v>592</v>
      </c>
      <c r="C39" s="259"/>
      <c r="D39" s="259"/>
      <c r="E39" s="259"/>
      <c r="F39" s="259"/>
      <c r="G39" s="259"/>
      <c r="H39" s="259"/>
      <c r="I39" s="259"/>
      <c r="J39" s="259"/>
      <c r="K39" s="254"/>
      <c r="L39" s="254"/>
      <c r="M39" s="254"/>
      <c r="N39" s="254"/>
      <c r="O39" s="254"/>
      <c r="P39" s="254"/>
      <c r="Q39" s="255"/>
      <c r="R39" s="255"/>
      <c r="S39" s="255"/>
      <c r="T39" s="255"/>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row>
    <row r="40" spans="1:92" ht="13">
      <c r="A40" s="260">
        <v>6</v>
      </c>
      <c r="B40" s="261" t="s">
        <v>593</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78"/>
      <c r="AP40" s="278"/>
      <c r="AQ40" s="278"/>
      <c r="AR40" s="278"/>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5"/>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
  <cols>
    <col min="1" max="9" width="2.4140625" style="279" customWidth="1"/>
    <col min="10" max="10" width="3.83203125" style="279" customWidth="1"/>
    <col min="11" max="11" width="1.1640625" style="235" customWidth="1"/>
    <col min="12" max="19" width="1.9140625" style="235" customWidth="1"/>
    <col min="20" max="20" width="1.1640625" style="235" customWidth="1"/>
    <col min="21" max="36" width="2.4140625" style="279" customWidth="1"/>
    <col min="37" max="256" width="8.83203125" style="279"/>
    <col min="257" max="265" width="2.4140625" style="279" customWidth="1"/>
    <col min="266" max="266" width="3.83203125" style="279" customWidth="1"/>
    <col min="267" max="267" width="1.1640625" style="279" customWidth="1"/>
    <col min="268" max="275" width="1.9140625" style="279" customWidth="1"/>
    <col min="276" max="276" width="1.1640625" style="279" customWidth="1"/>
    <col min="277" max="292" width="2.4140625" style="279" customWidth="1"/>
    <col min="293" max="512" width="8.83203125" style="279"/>
    <col min="513" max="521" width="2.4140625" style="279" customWidth="1"/>
    <col min="522" max="522" width="3.83203125" style="279" customWidth="1"/>
    <col min="523" max="523" width="1.1640625" style="279" customWidth="1"/>
    <col min="524" max="531" width="1.9140625" style="279" customWidth="1"/>
    <col min="532" max="532" width="1.1640625" style="279" customWidth="1"/>
    <col min="533" max="548" width="2.4140625" style="279" customWidth="1"/>
    <col min="549" max="768" width="8.83203125" style="279"/>
    <col min="769" max="777" width="2.4140625" style="279" customWidth="1"/>
    <col min="778" max="778" width="3.83203125" style="279" customWidth="1"/>
    <col min="779" max="779" width="1.1640625" style="279" customWidth="1"/>
    <col min="780" max="787" width="1.9140625" style="279" customWidth="1"/>
    <col min="788" max="788" width="1.1640625" style="279" customWidth="1"/>
    <col min="789" max="804" width="2.4140625" style="279" customWidth="1"/>
    <col min="805" max="1024" width="8.83203125" style="279"/>
    <col min="1025" max="1033" width="2.4140625" style="279" customWidth="1"/>
    <col min="1034" max="1034" width="3.83203125" style="279" customWidth="1"/>
    <col min="1035" max="1035" width="1.1640625" style="279" customWidth="1"/>
    <col min="1036" max="1043" width="1.9140625" style="279" customWidth="1"/>
    <col min="1044" max="1044" width="1.1640625" style="279" customWidth="1"/>
    <col min="1045" max="1060" width="2.4140625" style="279" customWidth="1"/>
    <col min="1061" max="1280" width="8.83203125" style="279"/>
    <col min="1281" max="1289" width="2.4140625" style="279" customWidth="1"/>
    <col min="1290" max="1290" width="3.83203125" style="279" customWidth="1"/>
    <col min="1291" max="1291" width="1.1640625" style="279" customWidth="1"/>
    <col min="1292" max="1299" width="1.9140625" style="279" customWidth="1"/>
    <col min="1300" max="1300" width="1.1640625" style="279" customWidth="1"/>
    <col min="1301" max="1316" width="2.4140625" style="279" customWidth="1"/>
    <col min="1317" max="1536" width="8.83203125" style="279"/>
    <col min="1537" max="1545" width="2.4140625" style="279" customWidth="1"/>
    <col min="1546" max="1546" width="3.83203125" style="279" customWidth="1"/>
    <col min="1547" max="1547" width="1.1640625" style="279" customWidth="1"/>
    <col min="1548" max="1555" width="1.9140625" style="279" customWidth="1"/>
    <col min="1556" max="1556" width="1.1640625" style="279" customWidth="1"/>
    <col min="1557" max="1572" width="2.4140625" style="279" customWidth="1"/>
    <col min="1573" max="1792" width="8.83203125" style="279"/>
    <col min="1793" max="1801" width="2.4140625" style="279" customWidth="1"/>
    <col min="1802" max="1802" width="3.83203125" style="279" customWidth="1"/>
    <col min="1803" max="1803" width="1.1640625" style="279" customWidth="1"/>
    <col min="1804" max="1811" width="1.9140625" style="279" customWidth="1"/>
    <col min="1812" max="1812" width="1.1640625" style="279" customWidth="1"/>
    <col min="1813" max="1828" width="2.4140625" style="279" customWidth="1"/>
    <col min="1829" max="2048" width="8.83203125" style="279"/>
    <col min="2049" max="2057" width="2.4140625" style="279" customWidth="1"/>
    <col min="2058" max="2058" width="3.83203125" style="279" customWidth="1"/>
    <col min="2059" max="2059" width="1.1640625" style="279" customWidth="1"/>
    <col min="2060" max="2067" width="1.9140625" style="279" customWidth="1"/>
    <col min="2068" max="2068" width="1.1640625" style="279" customWidth="1"/>
    <col min="2069" max="2084" width="2.4140625" style="279" customWidth="1"/>
    <col min="2085" max="2304" width="8.83203125" style="279"/>
    <col min="2305" max="2313" width="2.4140625" style="279" customWidth="1"/>
    <col min="2314" max="2314" width="3.83203125" style="279" customWidth="1"/>
    <col min="2315" max="2315" width="1.1640625" style="279" customWidth="1"/>
    <col min="2316" max="2323" width="1.9140625" style="279" customWidth="1"/>
    <col min="2324" max="2324" width="1.1640625" style="279" customWidth="1"/>
    <col min="2325" max="2340" width="2.4140625" style="279" customWidth="1"/>
    <col min="2341" max="2560" width="8.83203125" style="279"/>
    <col min="2561" max="2569" width="2.4140625" style="279" customWidth="1"/>
    <col min="2570" max="2570" width="3.83203125" style="279" customWidth="1"/>
    <col min="2571" max="2571" width="1.1640625" style="279" customWidth="1"/>
    <col min="2572" max="2579" width="1.9140625" style="279" customWidth="1"/>
    <col min="2580" max="2580" width="1.1640625" style="279" customWidth="1"/>
    <col min="2581" max="2596" width="2.4140625" style="279" customWidth="1"/>
    <col min="2597" max="2816" width="8.83203125" style="279"/>
    <col min="2817" max="2825" width="2.4140625" style="279" customWidth="1"/>
    <col min="2826" max="2826" width="3.83203125" style="279" customWidth="1"/>
    <col min="2827" max="2827" width="1.1640625" style="279" customWidth="1"/>
    <col min="2828" max="2835" width="1.9140625" style="279" customWidth="1"/>
    <col min="2836" max="2836" width="1.1640625" style="279" customWidth="1"/>
    <col min="2837" max="2852" width="2.4140625" style="279" customWidth="1"/>
    <col min="2853" max="3072" width="8.83203125" style="279"/>
    <col min="3073" max="3081" width="2.4140625" style="279" customWidth="1"/>
    <col min="3082" max="3082" width="3.83203125" style="279" customWidth="1"/>
    <col min="3083" max="3083" width="1.1640625" style="279" customWidth="1"/>
    <col min="3084" max="3091" width="1.9140625" style="279" customWidth="1"/>
    <col min="3092" max="3092" width="1.1640625" style="279" customWidth="1"/>
    <col min="3093" max="3108" width="2.4140625" style="279" customWidth="1"/>
    <col min="3109" max="3328" width="8.83203125" style="279"/>
    <col min="3329" max="3337" width="2.4140625" style="279" customWidth="1"/>
    <col min="3338" max="3338" width="3.83203125" style="279" customWidth="1"/>
    <col min="3339" max="3339" width="1.1640625" style="279" customWidth="1"/>
    <col min="3340" max="3347" width="1.9140625" style="279" customWidth="1"/>
    <col min="3348" max="3348" width="1.1640625" style="279" customWidth="1"/>
    <col min="3349" max="3364" width="2.4140625" style="279" customWidth="1"/>
    <col min="3365" max="3584" width="8.83203125" style="279"/>
    <col min="3585" max="3593" width="2.4140625" style="279" customWidth="1"/>
    <col min="3594" max="3594" width="3.83203125" style="279" customWidth="1"/>
    <col min="3595" max="3595" width="1.1640625" style="279" customWidth="1"/>
    <col min="3596" max="3603" width="1.9140625" style="279" customWidth="1"/>
    <col min="3604" max="3604" width="1.1640625" style="279" customWidth="1"/>
    <col min="3605" max="3620" width="2.4140625" style="279" customWidth="1"/>
    <col min="3621" max="3840" width="8.83203125" style="279"/>
    <col min="3841" max="3849" width="2.4140625" style="279" customWidth="1"/>
    <col min="3850" max="3850" width="3.83203125" style="279" customWidth="1"/>
    <col min="3851" max="3851" width="1.1640625" style="279" customWidth="1"/>
    <col min="3852" max="3859" width="1.9140625" style="279" customWidth="1"/>
    <col min="3860" max="3860" width="1.1640625" style="279" customWidth="1"/>
    <col min="3861" max="3876" width="2.4140625" style="279" customWidth="1"/>
    <col min="3877" max="4096" width="8.83203125" style="279"/>
    <col min="4097" max="4105" width="2.4140625" style="279" customWidth="1"/>
    <col min="4106" max="4106" width="3.83203125" style="279" customWidth="1"/>
    <col min="4107" max="4107" width="1.1640625" style="279" customWidth="1"/>
    <col min="4108" max="4115" width="1.9140625" style="279" customWidth="1"/>
    <col min="4116" max="4116" width="1.1640625" style="279" customWidth="1"/>
    <col min="4117" max="4132" width="2.4140625" style="279" customWidth="1"/>
    <col min="4133" max="4352" width="8.83203125" style="279"/>
    <col min="4353" max="4361" width="2.4140625" style="279" customWidth="1"/>
    <col min="4362" max="4362" width="3.83203125" style="279" customWidth="1"/>
    <col min="4363" max="4363" width="1.1640625" style="279" customWidth="1"/>
    <col min="4364" max="4371" width="1.9140625" style="279" customWidth="1"/>
    <col min="4372" max="4372" width="1.1640625" style="279" customWidth="1"/>
    <col min="4373" max="4388" width="2.4140625" style="279" customWidth="1"/>
    <col min="4389" max="4608" width="8.83203125" style="279"/>
    <col min="4609" max="4617" width="2.4140625" style="279" customWidth="1"/>
    <col min="4618" max="4618" width="3.83203125" style="279" customWidth="1"/>
    <col min="4619" max="4619" width="1.1640625" style="279" customWidth="1"/>
    <col min="4620" max="4627" width="1.9140625" style="279" customWidth="1"/>
    <col min="4628" max="4628" width="1.1640625" style="279" customWidth="1"/>
    <col min="4629" max="4644" width="2.4140625" style="279" customWidth="1"/>
    <col min="4645" max="4864" width="8.83203125" style="279"/>
    <col min="4865" max="4873" width="2.4140625" style="279" customWidth="1"/>
    <col min="4874" max="4874" width="3.83203125" style="279" customWidth="1"/>
    <col min="4875" max="4875" width="1.1640625" style="279" customWidth="1"/>
    <col min="4876" max="4883" width="1.9140625" style="279" customWidth="1"/>
    <col min="4884" max="4884" width="1.1640625" style="279" customWidth="1"/>
    <col min="4885" max="4900" width="2.4140625" style="279" customWidth="1"/>
    <col min="4901" max="5120" width="8.83203125" style="279"/>
    <col min="5121" max="5129" width="2.4140625" style="279" customWidth="1"/>
    <col min="5130" max="5130" width="3.83203125" style="279" customWidth="1"/>
    <col min="5131" max="5131" width="1.1640625" style="279" customWidth="1"/>
    <col min="5132" max="5139" width="1.9140625" style="279" customWidth="1"/>
    <col min="5140" max="5140" width="1.1640625" style="279" customWidth="1"/>
    <col min="5141" max="5156" width="2.4140625" style="279" customWidth="1"/>
    <col min="5157" max="5376" width="8.83203125" style="279"/>
    <col min="5377" max="5385" width="2.4140625" style="279" customWidth="1"/>
    <col min="5386" max="5386" width="3.83203125" style="279" customWidth="1"/>
    <col min="5387" max="5387" width="1.1640625" style="279" customWidth="1"/>
    <col min="5388" max="5395" width="1.9140625" style="279" customWidth="1"/>
    <col min="5396" max="5396" width="1.1640625" style="279" customWidth="1"/>
    <col min="5397" max="5412" width="2.4140625" style="279" customWidth="1"/>
    <col min="5413" max="5632" width="8.83203125" style="279"/>
    <col min="5633" max="5641" width="2.4140625" style="279" customWidth="1"/>
    <col min="5642" max="5642" width="3.83203125" style="279" customWidth="1"/>
    <col min="5643" max="5643" width="1.1640625" style="279" customWidth="1"/>
    <col min="5644" max="5651" width="1.9140625" style="279" customWidth="1"/>
    <col min="5652" max="5652" width="1.1640625" style="279" customWidth="1"/>
    <col min="5653" max="5668" width="2.4140625" style="279" customWidth="1"/>
    <col min="5669" max="5888" width="8.83203125" style="279"/>
    <col min="5889" max="5897" width="2.4140625" style="279" customWidth="1"/>
    <col min="5898" max="5898" width="3.83203125" style="279" customWidth="1"/>
    <col min="5899" max="5899" width="1.1640625" style="279" customWidth="1"/>
    <col min="5900" max="5907" width="1.9140625" style="279" customWidth="1"/>
    <col min="5908" max="5908" width="1.1640625" style="279" customWidth="1"/>
    <col min="5909" max="5924" width="2.4140625" style="279" customWidth="1"/>
    <col min="5925" max="6144" width="8.83203125" style="279"/>
    <col min="6145" max="6153" width="2.4140625" style="279" customWidth="1"/>
    <col min="6154" max="6154" width="3.83203125" style="279" customWidth="1"/>
    <col min="6155" max="6155" width="1.1640625" style="279" customWidth="1"/>
    <col min="6156" max="6163" width="1.9140625" style="279" customWidth="1"/>
    <col min="6164" max="6164" width="1.1640625" style="279" customWidth="1"/>
    <col min="6165" max="6180" width="2.4140625" style="279" customWidth="1"/>
    <col min="6181" max="6400" width="8.83203125" style="279"/>
    <col min="6401" max="6409" width="2.4140625" style="279" customWidth="1"/>
    <col min="6410" max="6410" width="3.83203125" style="279" customWidth="1"/>
    <col min="6411" max="6411" width="1.1640625" style="279" customWidth="1"/>
    <col min="6412" max="6419" width="1.9140625" style="279" customWidth="1"/>
    <col min="6420" max="6420" width="1.1640625" style="279" customWidth="1"/>
    <col min="6421" max="6436" width="2.4140625" style="279" customWidth="1"/>
    <col min="6437" max="6656" width="8.83203125" style="279"/>
    <col min="6657" max="6665" width="2.4140625" style="279" customWidth="1"/>
    <col min="6666" max="6666" width="3.83203125" style="279" customWidth="1"/>
    <col min="6667" max="6667" width="1.1640625" style="279" customWidth="1"/>
    <col min="6668" max="6675" width="1.9140625" style="279" customWidth="1"/>
    <col min="6676" max="6676" width="1.1640625" style="279" customWidth="1"/>
    <col min="6677" max="6692" width="2.4140625" style="279" customWidth="1"/>
    <col min="6693" max="6912" width="8.83203125" style="279"/>
    <col min="6913" max="6921" width="2.4140625" style="279" customWidth="1"/>
    <col min="6922" max="6922" width="3.83203125" style="279" customWidth="1"/>
    <col min="6923" max="6923" width="1.1640625" style="279" customWidth="1"/>
    <col min="6924" max="6931" width="1.9140625" style="279" customWidth="1"/>
    <col min="6932" max="6932" width="1.1640625" style="279" customWidth="1"/>
    <col min="6933" max="6948" width="2.4140625" style="279" customWidth="1"/>
    <col min="6949" max="7168" width="8.83203125" style="279"/>
    <col min="7169" max="7177" width="2.4140625" style="279" customWidth="1"/>
    <col min="7178" max="7178" width="3.83203125" style="279" customWidth="1"/>
    <col min="7179" max="7179" width="1.1640625" style="279" customWidth="1"/>
    <col min="7180" max="7187" width="1.9140625" style="279" customWidth="1"/>
    <col min="7188" max="7188" width="1.1640625" style="279" customWidth="1"/>
    <col min="7189" max="7204" width="2.4140625" style="279" customWidth="1"/>
    <col min="7205" max="7424" width="8.83203125" style="279"/>
    <col min="7425" max="7433" width="2.4140625" style="279" customWidth="1"/>
    <col min="7434" max="7434" width="3.83203125" style="279" customWidth="1"/>
    <col min="7435" max="7435" width="1.1640625" style="279" customWidth="1"/>
    <col min="7436" max="7443" width="1.9140625" style="279" customWidth="1"/>
    <col min="7444" max="7444" width="1.1640625" style="279" customWidth="1"/>
    <col min="7445" max="7460" width="2.4140625" style="279" customWidth="1"/>
    <col min="7461" max="7680" width="8.83203125" style="279"/>
    <col min="7681" max="7689" width="2.4140625" style="279" customWidth="1"/>
    <col min="7690" max="7690" width="3.83203125" style="279" customWidth="1"/>
    <col min="7691" max="7691" width="1.1640625" style="279" customWidth="1"/>
    <col min="7692" max="7699" width="1.9140625" style="279" customWidth="1"/>
    <col min="7700" max="7700" width="1.1640625" style="279" customWidth="1"/>
    <col min="7701" max="7716" width="2.4140625" style="279" customWidth="1"/>
    <col min="7717" max="7936" width="8.83203125" style="279"/>
    <col min="7937" max="7945" width="2.4140625" style="279" customWidth="1"/>
    <col min="7946" max="7946" width="3.83203125" style="279" customWidth="1"/>
    <col min="7947" max="7947" width="1.1640625" style="279" customWidth="1"/>
    <col min="7948" max="7955" width="1.9140625" style="279" customWidth="1"/>
    <col min="7956" max="7956" width="1.1640625" style="279" customWidth="1"/>
    <col min="7957" max="7972" width="2.4140625" style="279" customWidth="1"/>
    <col min="7973" max="8192" width="8.83203125" style="279"/>
    <col min="8193" max="8201" width="2.4140625" style="279" customWidth="1"/>
    <col min="8202" max="8202" width="3.83203125" style="279" customWidth="1"/>
    <col min="8203" max="8203" width="1.1640625" style="279" customWidth="1"/>
    <col min="8204" max="8211" width="1.9140625" style="279" customWidth="1"/>
    <col min="8212" max="8212" width="1.1640625" style="279" customWidth="1"/>
    <col min="8213" max="8228" width="2.4140625" style="279" customWidth="1"/>
    <col min="8229" max="8448" width="8.83203125" style="279"/>
    <col min="8449" max="8457" width="2.4140625" style="279" customWidth="1"/>
    <col min="8458" max="8458" width="3.83203125" style="279" customWidth="1"/>
    <col min="8459" max="8459" width="1.1640625" style="279" customWidth="1"/>
    <col min="8460" max="8467" width="1.9140625" style="279" customWidth="1"/>
    <col min="8468" max="8468" width="1.1640625" style="279" customWidth="1"/>
    <col min="8469" max="8484" width="2.4140625" style="279" customWidth="1"/>
    <col min="8485" max="8704" width="8.83203125" style="279"/>
    <col min="8705" max="8713" width="2.4140625" style="279" customWidth="1"/>
    <col min="8714" max="8714" width="3.83203125" style="279" customWidth="1"/>
    <col min="8715" max="8715" width="1.1640625" style="279" customWidth="1"/>
    <col min="8716" max="8723" width="1.9140625" style="279" customWidth="1"/>
    <col min="8724" max="8724" width="1.1640625" style="279" customWidth="1"/>
    <col min="8725" max="8740" width="2.4140625" style="279" customWidth="1"/>
    <col min="8741" max="8960" width="8.83203125" style="279"/>
    <col min="8961" max="8969" width="2.4140625" style="279" customWidth="1"/>
    <col min="8970" max="8970" width="3.83203125" style="279" customWidth="1"/>
    <col min="8971" max="8971" width="1.1640625" style="279" customWidth="1"/>
    <col min="8972" max="8979" width="1.9140625" style="279" customWidth="1"/>
    <col min="8980" max="8980" width="1.1640625" style="279" customWidth="1"/>
    <col min="8981" max="8996" width="2.4140625" style="279" customWidth="1"/>
    <col min="8997" max="9216" width="8.83203125" style="279"/>
    <col min="9217" max="9225" width="2.4140625" style="279" customWidth="1"/>
    <col min="9226" max="9226" width="3.83203125" style="279" customWidth="1"/>
    <col min="9227" max="9227" width="1.1640625" style="279" customWidth="1"/>
    <col min="9228" max="9235" width="1.9140625" style="279" customWidth="1"/>
    <col min="9236" max="9236" width="1.1640625" style="279" customWidth="1"/>
    <col min="9237" max="9252" width="2.4140625" style="279" customWidth="1"/>
    <col min="9253" max="9472" width="8.83203125" style="279"/>
    <col min="9473" max="9481" width="2.4140625" style="279" customWidth="1"/>
    <col min="9482" max="9482" width="3.83203125" style="279" customWidth="1"/>
    <col min="9483" max="9483" width="1.1640625" style="279" customWidth="1"/>
    <col min="9484" max="9491" width="1.9140625" style="279" customWidth="1"/>
    <col min="9492" max="9492" width="1.1640625" style="279" customWidth="1"/>
    <col min="9493" max="9508" width="2.4140625" style="279" customWidth="1"/>
    <col min="9509" max="9728" width="8.83203125" style="279"/>
    <col min="9729" max="9737" width="2.4140625" style="279" customWidth="1"/>
    <col min="9738" max="9738" width="3.83203125" style="279" customWidth="1"/>
    <col min="9739" max="9739" width="1.1640625" style="279" customWidth="1"/>
    <col min="9740" max="9747" width="1.9140625" style="279" customWidth="1"/>
    <col min="9748" max="9748" width="1.1640625" style="279" customWidth="1"/>
    <col min="9749" max="9764" width="2.4140625" style="279" customWidth="1"/>
    <col min="9765" max="9984" width="8.83203125" style="279"/>
    <col min="9985" max="9993" width="2.4140625" style="279" customWidth="1"/>
    <col min="9994" max="9994" width="3.83203125" style="279" customWidth="1"/>
    <col min="9995" max="9995" width="1.1640625" style="279" customWidth="1"/>
    <col min="9996" max="10003" width="1.9140625" style="279" customWidth="1"/>
    <col min="10004" max="10004" width="1.1640625" style="279" customWidth="1"/>
    <col min="10005" max="10020" width="2.4140625" style="279" customWidth="1"/>
    <col min="10021" max="10240" width="8.83203125" style="279"/>
    <col min="10241" max="10249" width="2.4140625" style="279" customWidth="1"/>
    <col min="10250" max="10250" width="3.83203125" style="279" customWidth="1"/>
    <col min="10251" max="10251" width="1.1640625" style="279" customWidth="1"/>
    <col min="10252" max="10259" width="1.9140625" style="279" customWidth="1"/>
    <col min="10260" max="10260" width="1.1640625" style="279" customWidth="1"/>
    <col min="10261" max="10276" width="2.4140625" style="279" customWidth="1"/>
    <col min="10277" max="10496" width="8.83203125" style="279"/>
    <col min="10497" max="10505" width="2.4140625" style="279" customWidth="1"/>
    <col min="10506" max="10506" width="3.83203125" style="279" customWidth="1"/>
    <col min="10507" max="10507" width="1.1640625" style="279" customWidth="1"/>
    <col min="10508" max="10515" width="1.9140625" style="279" customWidth="1"/>
    <col min="10516" max="10516" width="1.1640625" style="279" customWidth="1"/>
    <col min="10517" max="10532" width="2.4140625" style="279" customWidth="1"/>
    <col min="10533" max="10752" width="8.83203125" style="279"/>
    <col min="10753" max="10761" width="2.4140625" style="279" customWidth="1"/>
    <col min="10762" max="10762" width="3.83203125" style="279" customWidth="1"/>
    <col min="10763" max="10763" width="1.1640625" style="279" customWidth="1"/>
    <col min="10764" max="10771" width="1.9140625" style="279" customWidth="1"/>
    <col min="10772" max="10772" width="1.1640625" style="279" customWidth="1"/>
    <col min="10773" max="10788" width="2.4140625" style="279" customWidth="1"/>
    <col min="10789" max="11008" width="8.83203125" style="279"/>
    <col min="11009" max="11017" width="2.4140625" style="279" customWidth="1"/>
    <col min="11018" max="11018" width="3.83203125" style="279" customWidth="1"/>
    <col min="11019" max="11019" width="1.1640625" style="279" customWidth="1"/>
    <col min="11020" max="11027" width="1.9140625" style="279" customWidth="1"/>
    <col min="11028" max="11028" width="1.1640625" style="279" customWidth="1"/>
    <col min="11029" max="11044" width="2.4140625" style="279" customWidth="1"/>
    <col min="11045" max="11264" width="8.83203125" style="279"/>
    <col min="11265" max="11273" width="2.4140625" style="279" customWidth="1"/>
    <col min="11274" max="11274" width="3.83203125" style="279" customWidth="1"/>
    <col min="11275" max="11275" width="1.1640625" style="279" customWidth="1"/>
    <col min="11276" max="11283" width="1.9140625" style="279" customWidth="1"/>
    <col min="11284" max="11284" width="1.1640625" style="279" customWidth="1"/>
    <col min="11285" max="11300" width="2.4140625" style="279" customWidth="1"/>
    <col min="11301" max="11520" width="8.83203125" style="279"/>
    <col min="11521" max="11529" width="2.4140625" style="279" customWidth="1"/>
    <col min="11530" max="11530" width="3.83203125" style="279" customWidth="1"/>
    <col min="11531" max="11531" width="1.1640625" style="279" customWidth="1"/>
    <col min="11532" max="11539" width="1.9140625" style="279" customWidth="1"/>
    <col min="11540" max="11540" width="1.1640625" style="279" customWidth="1"/>
    <col min="11541" max="11556" width="2.4140625" style="279" customWidth="1"/>
    <col min="11557" max="11776" width="8.83203125" style="279"/>
    <col min="11777" max="11785" width="2.4140625" style="279" customWidth="1"/>
    <col min="11786" max="11786" width="3.83203125" style="279" customWidth="1"/>
    <col min="11787" max="11787" width="1.1640625" style="279" customWidth="1"/>
    <col min="11788" max="11795" width="1.9140625" style="279" customWidth="1"/>
    <col min="11796" max="11796" width="1.1640625" style="279" customWidth="1"/>
    <col min="11797" max="11812" width="2.4140625" style="279" customWidth="1"/>
    <col min="11813" max="12032" width="8.83203125" style="279"/>
    <col min="12033" max="12041" width="2.4140625" style="279" customWidth="1"/>
    <col min="12042" max="12042" width="3.83203125" style="279" customWidth="1"/>
    <col min="12043" max="12043" width="1.1640625" style="279" customWidth="1"/>
    <col min="12044" max="12051" width="1.9140625" style="279" customWidth="1"/>
    <col min="12052" max="12052" width="1.1640625" style="279" customWidth="1"/>
    <col min="12053" max="12068" width="2.4140625" style="279" customWidth="1"/>
    <col min="12069" max="12288" width="8.83203125" style="279"/>
    <col min="12289" max="12297" width="2.4140625" style="279" customWidth="1"/>
    <col min="12298" max="12298" width="3.83203125" style="279" customWidth="1"/>
    <col min="12299" max="12299" width="1.1640625" style="279" customWidth="1"/>
    <col min="12300" max="12307" width="1.9140625" style="279" customWidth="1"/>
    <col min="12308" max="12308" width="1.1640625" style="279" customWidth="1"/>
    <col min="12309" max="12324" width="2.4140625" style="279" customWidth="1"/>
    <col min="12325" max="12544" width="8.83203125" style="279"/>
    <col min="12545" max="12553" width="2.4140625" style="279" customWidth="1"/>
    <col min="12554" max="12554" width="3.83203125" style="279" customWidth="1"/>
    <col min="12555" max="12555" width="1.1640625" style="279" customWidth="1"/>
    <col min="12556" max="12563" width="1.9140625" style="279" customWidth="1"/>
    <col min="12564" max="12564" width="1.1640625" style="279" customWidth="1"/>
    <col min="12565" max="12580" width="2.4140625" style="279" customWidth="1"/>
    <col min="12581" max="12800" width="8.83203125" style="279"/>
    <col min="12801" max="12809" width="2.4140625" style="279" customWidth="1"/>
    <col min="12810" max="12810" width="3.83203125" style="279" customWidth="1"/>
    <col min="12811" max="12811" width="1.1640625" style="279" customWidth="1"/>
    <col min="12812" max="12819" width="1.9140625" style="279" customWidth="1"/>
    <col min="12820" max="12820" width="1.1640625" style="279" customWidth="1"/>
    <col min="12821" max="12836" width="2.4140625" style="279" customWidth="1"/>
    <col min="12837" max="13056" width="8.83203125" style="279"/>
    <col min="13057" max="13065" width="2.4140625" style="279" customWidth="1"/>
    <col min="13066" max="13066" width="3.83203125" style="279" customWidth="1"/>
    <col min="13067" max="13067" width="1.1640625" style="279" customWidth="1"/>
    <col min="13068" max="13075" width="1.9140625" style="279" customWidth="1"/>
    <col min="13076" max="13076" width="1.1640625" style="279" customWidth="1"/>
    <col min="13077" max="13092" width="2.4140625" style="279" customWidth="1"/>
    <col min="13093" max="13312" width="8.83203125" style="279"/>
    <col min="13313" max="13321" width="2.4140625" style="279" customWidth="1"/>
    <col min="13322" max="13322" width="3.83203125" style="279" customWidth="1"/>
    <col min="13323" max="13323" width="1.1640625" style="279" customWidth="1"/>
    <col min="13324" max="13331" width="1.9140625" style="279" customWidth="1"/>
    <col min="13332" max="13332" width="1.1640625" style="279" customWidth="1"/>
    <col min="13333" max="13348" width="2.4140625" style="279" customWidth="1"/>
    <col min="13349" max="13568" width="8.83203125" style="279"/>
    <col min="13569" max="13577" width="2.4140625" style="279" customWidth="1"/>
    <col min="13578" max="13578" width="3.83203125" style="279" customWidth="1"/>
    <col min="13579" max="13579" width="1.1640625" style="279" customWidth="1"/>
    <col min="13580" max="13587" width="1.9140625" style="279" customWidth="1"/>
    <col min="13588" max="13588" width="1.1640625" style="279" customWidth="1"/>
    <col min="13589" max="13604" width="2.4140625" style="279" customWidth="1"/>
    <col min="13605" max="13824" width="8.83203125" style="279"/>
    <col min="13825" max="13833" width="2.4140625" style="279" customWidth="1"/>
    <col min="13834" max="13834" width="3.83203125" style="279" customWidth="1"/>
    <col min="13835" max="13835" width="1.1640625" style="279" customWidth="1"/>
    <col min="13836" max="13843" width="1.9140625" style="279" customWidth="1"/>
    <col min="13844" max="13844" width="1.1640625" style="279" customWidth="1"/>
    <col min="13845" max="13860" width="2.4140625" style="279" customWidth="1"/>
    <col min="13861" max="14080" width="8.83203125" style="279"/>
    <col min="14081" max="14089" width="2.4140625" style="279" customWidth="1"/>
    <col min="14090" max="14090" width="3.83203125" style="279" customWidth="1"/>
    <col min="14091" max="14091" width="1.1640625" style="279" customWidth="1"/>
    <col min="14092" max="14099" width="1.9140625" style="279" customWidth="1"/>
    <col min="14100" max="14100" width="1.1640625" style="279" customWidth="1"/>
    <col min="14101" max="14116" width="2.4140625" style="279" customWidth="1"/>
    <col min="14117" max="14336" width="8.83203125" style="279"/>
    <col min="14337" max="14345" width="2.4140625" style="279" customWidth="1"/>
    <col min="14346" max="14346" width="3.83203125" style="279" customWidth="1"/>
    <col min="14347" max="14347" width="1.1640625" style="279" customWidth="1"/>
    <col min="14348" max="14355" width="1.9140625" style="279" customWidth="1"/>
    <col min="14356" max="14356" width="1.1640625" style="279" customWidth="1"/>
    <col min="14357" max="14372" width="2.4140625" style="279" customWidth="1"/>
    <col min="14373" max="14592" width="8.83203125" style="279"/>
    <col min="14593" max="14601" width="2.4140625" style="279" customWidth="1"/>
    <col min="14602" max="14602" width="3.83203125" style="279" customWidth="1"/>
    <col min="14603" max="14603" width="1.1640625" style="279" customWidth="1"/>
    <col min="14604" max="14611" width="1.9140625" style="279" customWidth="1"/>
    <col min="14612" max="14612" width="1.1640625" style="279" customWidth="1"/>
    <col min="14613" max="14628" width="2.4140625" style="279" customWidth="1"/>
    <col min="14629" max="14848" width="8.83203125" style="279"/>
    <col min="14849" max="14857" width="2.4140625" style="279" customWidth="1"/>
    <col min="14858" max="14858" width="3.83203125" style="279" customWidth="1"/>
    <col min="14859" max="14859" width="1.1640625" style="279" customWidth="1"/>
    <col min="14860" max="14867" width="1.9140625" style="279" customWidth="1"/>
    <col min="14868" max="14868" width="1.1640625" style="279" customWidth="1"/>
    <col min="14869" max="14884" width="2.4140625" style="279" customWidth="1"/>
    <col min="14885" max="15104" width="8.83203125" style="279"/>
    <col min="15105" max="15113" width="2.4140625" style="279" customWidth="1"/>
    <col min="15114" max="15114" width="3.83203125" style="279" customWidth="1"/>
    <col min="15115" max="15115" width="1.1640625" style="279" customWidth="1"/>
    <col min="15116" max="15123" width="1.9140625" style="279" customWidth="1"/>
    <col min="15124" max="15124" width="1.1640625" style="279" customWidth="1"/>
    <col min="15125" max="15140" width="2.4140625" style="279" customWidth="1"/>
    <col min="15141" max="15360" width="8.83203125" style="279"/>
    <col min="15361" max="15369" width="2.4140625" style="279" customWidth="1"/>
    <col min="15370" max="15370" width="3.83203125" style="279" customWidth="1"/>
    <col min="15371" max="15371" width="1.1640625" style="279" customWidth="1"/>
    <col min="15372" max="15379" width="1.9140625" style="279" customWidth="1"/>
    <col min="15380" max="15380" width="1.1640625" style="279" customWidth="1"/>
    <col min="15381" max="15396" width="2.4140625" style="279" customWidth="1"/>
    <col min="15397" max="15616" width="8.83203125" style="279"/>
    <col min="15617" max="15625" width="2.4140625" style="279" customWidth="1"/>
    <col min="15626" max="15626" width="3.83203125" style="279" customWidth="1"/>
    <col min="15627" max="15627" width="1.1640625" style="279" customWidth="1"/>
    <col min="15628" max="15635" width="1.9140625" style="279" customWidth="1"/>
    <col min="15636" max="15636" width="1.1640625" style="279" customWidth="1"/>
    <col min="15637" max="15652" width="2.4140625" style="279" customWidth="1"/>
    <col min="15653" max="15872" width="8.83203125" style="279"/>
    <col min="15873" max="15881" width="2.4140625" style="279" customWidth="1"/>
    <col min="15882" max="15882" width="3.83203125" style="279" customWidth="1"/>
    <col min="15883" max="15883" width="1.1640625" style="279" customWidth="1"/>
    <col min="15884" max="15891" width="1.9140625" style="279" customWidth="1"/>
    <col min="15892" max="15892" width="1.1640625" style="279" customWidth="1"/>
    <col min="15893" max="15908" width="2.4140625" style="279" customWidth="1"/>
    <col min="15909" max="16128" width="8.83203125" style="279"/>
    <col min="16129" max="16137" width="2.4140625" style="279" customWidth="1"/>
    <col min="16138" max="16138" width="3.83203125" style="279" customWidth="1"/>
    <col min="16139" max="16139" width="1.1640625" style="279" customWidth="1"/>
    <col min="16140" max="16147" width="1.9140625" style="279" customWidth="1"/>
    <col min="16148" max="16148" width="1.1640625" style="279" customWidth="1"/>
    <col min="16149" max="16164" width="2.4140625" style="279" customWidth="1"/>
    <col min="16165" max="16384" width="8.83203125" style="279"/>
  </cols>
  <sheetData>
    <row r="1" spans="1:44" s="254" customFormat="1" ht="18.75" customHeight="1">
      <c r="A1" s="227"/>
      <c r="B1" s="228"/>
      <c r="C1" s="228"/>
      <c r="D1" s="228"/>
      <c r="E1" s="229"/>
      <c r="F1" s="228"/>
      <c r="G1" s="228"/>
      <c r="H1" s="228"/>
      <c r="I1" s="228"/>
      <c r="J1" s="228"/>
      <c r="K1" s="227"/>
      <c r="L1" s="227"/>
      <c r="M1" s="227"/>
      <c r="N1" s="227"/>
      <c r="O1" s="227"/>
      <c r="P1" s="227"/>
      <c r="Q1" s="227"/>
      <c r="R1" s="228"/>
      <c r="S1" s="228"/>
      <c r="T1" s="1446" t="s">
        <v>556</v>
      </c>
      <c r="U1" s="1310"/>
      <c r="V1" s="1310"/>
      <c r="W1" s="1310"/>
      <c r="X1" s="1310"/>
      <c r="Y1" s="254" t="s">
        <v>557</v>
      </c>
      <c r="Z1" s="1447"/>
      <c r="AA1" s="1447"/>
      <c r="AB1" s="1447"/>
      <c r="AC1" s="1447"/>
      <c r="AD1" s="1447"/>
      <c r="AE1" s="1447"/>
      <c r="AF1" s="1447"/>
      <c r="AG1" s="1447"/>
      <c r="AH1" s="1447"/>
      <c r="AI1" s="1447"/>
      <c r="AJ1" s="254" t="s">
        <v>63</v>
      </c>
    </row>
    <row r="2" spans="1:44" s="254" customFormat="1" ht="18.75" customHeight="1">
      <c r="A2" s="227" t="s">
        <v>618</v>
      </c>
      <c r="B2" s="228"/>
      <c r="C2" s="228"/>
      <c r="D2" s="228"/>
      <c r="E2" s="229"/>
      <c r="F2" s="228"/>
      <c r="G2" s="228"/>
      <c r="H2" s="228"/>
      <c r="I2" s="228"/>
      <c r="J2" s="228"/>
      <c r="K2" s="227"/>
      <c r="L2" s="227"/>
      <c r="M2" s="227"/>
      <c r="N2" s="227"/>
      <c r="O2" s="227"/>
      <c r="P2" s="227"/>
      <c r="Q2" s="227"/>
      <c r="R2" s="228"/>
      <c r="S2" s="228"/>
      <c r="T2" s="1446" t="s">
        <v>475</v>
      </c>
      <c r="U2" s="1310"/>
      <c r="V2" s="1310"/>
      <c r="W2" s="1310"/>
      <c r="X2" s="1310"/>
      <c r="Y2" s="254" t="s">
        <v>557</v>
      </c>
      <c r="Z2" s="1448"/>
      <c r="AA2" s="1449"/>
      <c r="AB2" s="1449"/>
      <c r="AC2" s="1449"/>
      <c r="AD2" s="1449"/>
      <c r="AE2" s="1449"/>
      <c r="AF2" s="1449"/>
      <c r="AG2" s="1449"/>
      <c r="AH2" s="1449"/>
      <c r="AI2" s="1449"/>
      <c r="AJ2" s="254" t="s">
        <v>63</v>
      </c>
    </row>
    <row r="3" spans="1:44" s="254" customFormat="1" ht="18.75" customHeight="1">
      <c r="A3" s="236" t="s">
        <v>603</v>
      </c>
      <c r="B3" s="228"/>
      <c r="C3" s="228"/>
      <c r="D3" s="228"/>
      <c r="E3" s="228"/>
      <c r="F3" s="228"/>
      <c r="G3" s="228"/>
      <c r="H3" s="228"/>
      <c r="I3" s="228"/>
      <c r="J3" s="228"/>
      <c r="K3" s="227"/>
      <c r="L3" s="227"/>
      <c r="M3" s="227"/>
      <c r="N3" s="227"/>
      <c r="O3" s="227"/>
      <c r="P3" s="227"/>
      <c r="Q3" s="227"/>
      <c r="R3" s="228"/>
      <c r="S3" s="228"/>
      <c r="T3" s="254" t="s">
        <v>618</v>
      </c>
      <c r="U3" s="298"/>
      <c r="V3" s="298"/>
      <c r="W3" s="298"/>
      <c r="X3" s="298"/>
      <c r="Y3" s="254" t="s">
        <v>618</v>
      </c>
      <c r="Z3" s="265"/>
      <c r="AA3" s="299"/>
      <c r="AB3" s="299"/>
      <c r="AC3" s="299"/>
      <c r="AD3" s="299"/>
      <c r="AE3" s="299"/>
      <c r="AF3" s="299"/>
      <c r="AG3" s="299"/>
      <c r="AH3" s="299"/>
      <c r="AI3" s="299"/>
      <c r="AJ3" s="254" t="s">
        <v>618</v>
      </c>
    </row>
    <row r="4" spans="1:44" s="254" customFormat="1" ht="18.75" customHeight="1">
      <c r="A4" s="266" t="s">
        <v>628</v>
      </c>
      <c r="B4" s="263"/>
      <c r="C4" s="263"/>
      <c r="D4" s="263"/>
      <c r="E4" s="263"/>
      <c r="F4" s="263"/>
      <c r="G4" s="263"/>
      <c r="H4" s="263"/>
      <c r="I4" s="263"/>
      <c r="K4" s="227"/>
      <c r="L4" s="227"/>
      <c r="M4" s="227"/>
      <c r="N4" s="227"/>
      <c r="O4" s="227"/>
      <c r="P4" s="227"/>
      <c r="Q4" s="227"/>
      <c r="R4" s="227"/>
      <c r="S4" s="227"/>
      <c r="T4" s="227"/>
      <c r="U4" s="263"/>
      <c r="V4" s="263"/>
      <c r="W4" s="263"/>
    </row>
    <row r="5" spans="1:44" s="254" customFormat="1" ht="18.75" customHeight="1">
      <c r="A5" s="266" t="s">
        <v>595</v>
      </c>
      <c r="B5" s="263"/>
      <c r="C5" s="263"/>
      <c r="D5" s="263"/>
      <c r="E5" s="263"/>
      <c r="F5" s="263"/>
      <c r="G5" s="263"/>
      <c r="H5" s="263"/>
      <c r="I5" s="263"/>
      <c r="K5" s="227"/>
      <c r="L5" s="227"/>
      <c r="M5" s="227"/>
      <c r="N5" s="227"/>
      <c r="O5" s="227"/>
      <c r="P5" s="227"/>
      <c r="Q5" s="227"/>
      <c r="R5" s="227"/>
      <c r="S5" s="227"/>
      <c r="T5" s="227"/>
      <c r="U5" s="263"/>
      <c r="V5" s="263"/>
      <c r="W5" s="263"/>
    </row>
    <row r="6" spans="1:44" s="254" customFormat="1" ht="18.75" customHeight="1" thickBot="1">
      <c r="A6" s="266"/>
      <c r="B6" s="263"/>
      <c r="C6" s="263"/>
      <c r="D6" s="263"/>
      <c r="E6" s="263"/>
      <c r="F6" s="263"/>
      <c r="G6" s="263"/>
      <c r="H6" s="263"/>
      <c r="I6" s="263"/>
      <c r="K6" s="227"/>
      <c r="L6" s="227"/>
      <c r="M6" s="227"/>
      <c r="N6" s="227"/>
      <c r="O6" s="227"/>
      <c r="P6" s="227"/>
      <c r="Q6" s="227"/>
      <c r="R6" s="227"/>
      <c r="S6" s="227"/>
      <c r="T6" s="227"/>
      <c r="U6" s="263"/>
      <c r="V6" s="263"/>
      <c r="Z6" s="300"/>
      <c r="AA6" s="300"/>
      <c r="AC6" s="1450" t="s">
        <v>561</v>
      </c>
      <c r="AD6" s="1315"/>
      <c r="AE6" s="265"/>
      <c r="AF6" s="263" t="s">
        <v>49</v>
      </c>
      <c r="AG6" s="265"/>
      <c r="AH6" s="263" t="s">
        <v>562</v>
      </c>
    </row>
    <row r="7" spans="1:44" s="254" customFormat="1" ht="18" customHeight="1">
      <c r="A7" s="1461" t="s">
        <v>563</v>
      </c>
      <c r="B7" s="1462"/>
      <c r="C7" s="1462"/>
      <c r="D7" s="1463"/>
      <c r="E7" s="1470" t="s">
        <v>564</v>
      </c>
      <c r="F7" s="1462"/>
      <c r="G7" s="1462"/>
      <c r="H7" s="1462"/>
      <c r="I7" s="1462"/>
      <c r="J7" s="1471"/>
      <c r="K7" s="1615" t="s">
        <v>606</v>
      </c>
      <c r="L7" s="1616"/>
      <c r="M7" s="1576"/>
      <c r="N7" s="1576"/>
      <c r="O7" s="1576"/>
      <c r="P7" s="1576"/>
      <c r="Q7" s="1576"/>
      <c r="R7" s="1576"/>
      <c r="S7" s="1576"/>
      <c r="T7" s="1577"/>
      <c r="U7" s="1479" t="s">
        <v>596</v>
      </c>
      <c r="V7" s="1480"/>
      <c r="W7" s="1480"/>
      <c r="X7" s="1480"/>
      <c r="Y7" s="1480"/>
      <c r="Z7" s="1480"/>
      <c r="AA7" s="1480"/>
      <c r="AB7" s="1480"/>
      <c r="AC7" s="1480"/>
      <c r="AD7" s="1480"/>
      <c r="AE7" s="1480"/>
      <c r="AF7" s="1480"/>
      <c r="AG7" s="1481" t="s">
        <v>567</v>
      </c>
      <c r="AH7" s="1482"/>
      <c r="AI7" s="1482"/>
      <c r="AJ7" s="1483"/>
    </row>
    <row r="8" spans="1:44" s="254" customFormat="1" ht="18" customHeight="1">
      <c r="A8" s="1464"/>
      <c r="B8" s="1465"/>
      <c r="C8" s="1465"/>
      <c r="D8" s="1466"/>
      <c r="E8" s="1472"/>
      <c r="F8" s="1465"/>
      <c r="G8" s="1465"/>
      <c r="H8" s="1465"/>
      <c r="I8" s="1465"/>
      <c r="J8" s="1473"/>
      <c r="K8" s="1617" t="s">
        <v>607</v>
      </c>
      <c r="L8" s="1618"/>
      <c r="M8" s="1579"/>
      <c r="N8" s="1579"/>
      <c r="O8" s="1579"/>
      <c r="P8" s="1579"/>
      <c r="Q8" s="1579"/>
      <c r="R8" s="1579"/>
      <c r="S8" s="1579"/>
      <c r="T8" s="1580"/>
      <c r="U8" s="1491" t="s">
        <v>597</v>
      </c>
      <c r="V8" s="1492"/>
      <c r="W8" s="1492"/>
      <c r="X8" s="1493"/>
      <c r="Y8" s="1494" t="s">
        <v>598</v>
      </c>
      <c r="Z8" s="1494"/>
      <c r="AA8" s="1494"/>
      <c r="AB8" s="1494"/>
      <c r="AC8" s="1492" t="s">
        <v>598</v>
      </c>
      <c r="AD8" s="1494"/>
      <c r="AE8" s="1494"/>
      <c r="AF8" s="1493"/>
      <c r="AG8" s="1484"/>
      <c r="AH8" s="1357"/>
      <c r="AI8" s="1357"/>
      <c r="AJ8" s="1360"/>
    </row>
    <row r="9" spans="1:44" s="254" customFormat="1" ht="18" customHeight="1" thickBot="1">
      <c r="A9" s="1467"/>
      <c r="B9" s="1468"/>
      <c r="C9" s="1468"/>
      <c r="D9" s="1469"/>
      <c r="E9" s="1474"/>
      <c r="F9" s="1468"/>
      <c r="G9" s="1468"/>
      <c r="H9" s="1468"/>
      <c r="I9" s="1468"/>
      <c r="J9" s="1475"/>
      <c r="K9" s="1619" t="s">
        <v>608</v>
      </c>
      <c r="L9" s="1620"/>
      <c r="M9" s="1582"/>
      <c r="N9" s="1582"/>
      <c r="O9" s="1582"/>
      <c r="P9" s="1582"/>
      <c r="Q9" s="1582"/>
      <c r="R9" s="1582"/>
      <c r="S9" s="1582"/>
      <c r="T9" s="1583"/>
      <c r="U9" s="1498" t="s">
        <v>578</v>
      </c>
      <c r="V9" s="1499"/>
      <c r="W9" s="1500"/>
      <c r="X9" s="267" t="s">
        <v>579</v>
      </c>
      <c r="Y9" s="1501" t="s">
        <v>578</v>
      </c>
      <c r="Z9" s="1499"/>
      <c r="AA9" s="1500"/>
      <c r="AB9" s="268" t="s">
        <v>579</v>
      </c>
      <c r="AC9" s="1502" t="s">
        <v>578</v>
      </c>
      <c r="AD9" s="1499"/>
      <c r="AE9" s="1500"/>
      <c r="AF9" s="267" t="s">
        <v>579</v>
      </c>
      <c r="AG9" s="1485"/>
      <c r="AH9" s="1486"/>
      <c r="AI9" s="1486"/>
      <c r="AJ9" s="1487"/>
    </row>
    <row r="10" spans="1:44" s="254" customFormat="1" ht="18" customHeight="1">
      <c r="A10" s="1610"/>
      <c r="B10" s="1611"/>
      <c r="C10" s="1611"/>
      <c r="D10" s="1612"/>
      <c r="E10" s="1404"/>
      <c r="F10" s="1420"/>
      <c r="G10" s="1420"/>
      <c r="H10" s="1420"/>
      <c r="I10" s="1420"/>
      <c r="J10" s="1421"/>
      <c r="K10" s="301"/>
      <c r="L10" s="302"/>
      <c r="M10" s="303"/>
      <c r="N10" s="304"/>
      <c r="O10" s="303" t="s">
        <v>49</v>
      </c>
      <c r="P10" s="305"/>
      <c r="Q10" s="303" t="s">
        <v>486</v>
      </c>
      <c r="R10" s="306"/>
      <c r="S10" s="303" t="s">
        <v>473</v>
      </c>
      <c r="T10" s="307"/>
      <c r="U10" s="1441"/>
      <c r="V10" s="1442"/>
      <c r="W10" s="1443"/>
      <c r="X10" s="1444"/>
      <c r="Y10" s="1445"/>
      <c r="Z10" s="1442"/>
      <c r="AA10" s="1443"/>
      <c r="AB10" s="1444"/>
      <c r="AC10" s="1445"/>
      <c r="AD10" s="1442"/>
      <c r="AE10" s="1443"/>
      <c r="AF10" s="1451"/>
      <c r="AG10" s="1452"/>
      <c r="AH10" s="1453"/>
      <c r="AI10" s="1453"/>
      <c r="AJ10" s="1454"/>
      <c r="AK10" s="269"/>
      <c r="AL10" s="269"/>
      <c r="AM10" s="269"/>
      <c r="AN10" s="269"/>
      <c r="AO10" s="269"/>
      <c r="AP10" s="269"/>
      <c r="AQ10" s="269"/>
      <c r="AR10" s="269"/>
    </row>
    <row r="11" spans="1:44" s="254" customFormat="1" ht="18" customHeight="1">
      <c r="A11" s="1607"/>
      <c r="B11" s="1608"/>
      <c r="C11" s="1608"/>
      <c r="D11" s="1609"/>
      <c r="E11" s="1422"/>
      <c r="F11" s="1423"/>
      <c r="G11" s="1423"/>
      <c r="H11" s="1423"/>
      <c r="I11" s="1423"/>
      <c r="J11" s="1424"/>
      <c r="K11" s="308" t="s">
        <v>609</v>
      </c>
      <c r="L11" s="1613"/>
      <c r="M11" s="1614"/>
      <c r="N11" s="309"/>
      <c r="O11" s="310" t="s">
        <v>49</v>
      </c>
      <c r="P11" s="311"/>
      <c r="Q11" s="310" t="s">
        <v>283</v>
      </c>
      <c r="R11" s="312"/>
      <c r="S11" s="310" t="s">
        <v>473</v>
      </c>
      <c r="T11" s="313" t="s">
        <v>610</v>
      </c>
      <c r="U11" s="1411"/>
      <c r="V11" s="1412"/>
      <c r="W11" s="1413"/>
      <c r="X11" s="1415"/>
      <c r="Y11" s="1419"/>
      <c r="Z11" s="1412"/>
      <c r="AA11" s="1413"/>
      <c r="AB11" s="1415"/>
      <c r="AC11" s="1419"/>
      <c r="AD11" s="1412"/>
      <c r="AE11" s="1413"/>
      <c r="AF11" s="1426"/>
      <c r="AG11" s="1455"/>
      <c r="AH11" s="1456"/>
      <c r="AI11" s="1456"/>
      <c r="AJ11" s="1457"/>
      <c r="AK11" s="269"/>
      <c r="AL11" s="269"/>
      <c r="AM11" s="269"/>
      <c r="AN11" s="269"/>
      <c r="AO11" s="269"/>
      <c r="AP11" s="269"/>
      <c r="AQ11" s="269"/>
      <c r="AR11" s="269"/>
    </row>
    <row r="12" spans="1:44" s="254" customFormat="1" ht="18" customHeight="1">
      <c r="A12" s="1604"/>
      <c r="B12" s="1605"/>
      <c r="C12" s="1605"/>
      <c r="D12" s="1606"/>
      <c r="E12" s="1592"/>
      <c r="F12" s="1593"/>
      <c r="G12" s="1593"/>
      <c r="H12" s="1593"/>
      <c r="I12" s="1593"/>
      <c r="J12" s="1594"/>
      <c r="K12" s="314"/>
      <c r="L12" s="315"/>
      <c r="M12" s="316"/>
      <c r="N12" s="317"/>
      <c r="O12" s="316" t="s">
        <v>49</v>
      </c>
      <c r="P12" s="318"/>
      <c r="Q12" s="316" t="s">
        <v>486</v>
      </c>
      <c r="R12" s="319"/>
      <c r="S12" s="316" t="s">
        <v>473</v>
      </c>
      <c r="T12" s="320"/>
      <c r="U12" s="1408"/>
      <c r="V12" s="1409"/>
      <c r="W12" s="1410"/>
      <c r="X12" s="1414"/>
      <c r="Y12" s="1416"/>
      <c r="Z12" s="1417"/>
      <c r="AA12" s="1418"/>
      <c r="AB12" s="1414"/>
      <c r="AC12" s="1416"/>
      <c r="AD12" s="1417"/>
      <c r="AE12" s="1418"/>
      <c r="AF12" s="1425"/>
      <c r="AG12" s="1455"/>
      <c r="AH12" s="1456"/>
      <c r="AI12" s="1456"/>
      <c r="AJ12" s="1457"/>
      <c r="AK12" s="269"/>
      <c r="AL12" s="269"/>
      <c r="AM12" s="269"/>
      <c r="AN12" s="269"/>
      <c r="AO12" s="269"/>
      <c r="AP12" s="269"/>
      <c r="AQ12" s="269"/>
      <c r="AR12" s="269"/>
    </row>
    <row r="13" spans="1:44" s="254" customFormat="1" ht="18" customHeight="1">
      <c r="A13" s="1607"/>
      <c r="B13" s="1608"/>
      <c r="C13" s="1608"/>
      <c r="D13" s="1609"/>
      <c r="E13" s="1595"/>
      <c r="F13" s="1596"/>
      <c r="G13" s="1596"/>
      <c r="H13" s="1596"/>
      <c r="I13" s="1596"/>
      <c r="J13" s="1597"/>
      <c r="K13" s="321" t="s">
        <v>609</v>
      </c>
      <c r="L13" s="1598"/>
      <c r="M13" s="1599"/>
      <c r="N13" s="322"/>
      <c r="O13" s="323" t="s">
        <v>49</v>
      </c>
      <c r="P13" s="324"/>
      <c r="Q13" s="323" t="s">
        <v>283</v>
      </c>
      <c r="R13" s="325"/>
      <c r="S13" s="323" t="s">
        <v>473</v>
      </c>
      <c r="T13" s="326" t="s">
        <v>610</v>
      </c>
      <c r="U13" s="1411"/>
      <c r="V13" s="1412"/>
      <c r="W13" s="1413"/>
      <c r="X13" s="1415"/>
      <c r="Y13" s="1419"/>
      <c r="Z13" s="1412"/>
      <c r="AA13" s="1413"/>
      <c r="AB13" s="1415"/>
      <c r="AC13" s="1419"/>
      <c r="AD13" s="1412"/>
      <c r="AE13" s="1413"/>
      <c r="AF13" s="1426"/>
      <c r="AG13" s="1455"/>
      <c r="AH13" s="1456"/>
      <c r="AI13" s="1456"/>
      <c r="AJ13" s="1457"/>
      <c r="AK13" s="274"/>
      <c r="AL13" s="275"/>
      <c r="AM13" s="275"/>
      <c r="AN13" s="275"/>
      <c r="AO13" s="275"/>
      <c r="AP13" s="275"/>
      <c r="AQ13" s="275"/>
      <c r="AR13" s="269"/>
    </row>
    <row r="14" spans="1:44" s="254" customFormat="1" ht="18" customHeight="1">
      <c r="A14" s="1398"/>
      <c r="B14" s="1420"/>
      <c r="C14" s="1420"/>
      <c r="D14" s="1427"/>
      <c r="E14" s="1592"/>
      <c r="F14" s="1593"/>
      <c r="G14" s="1593"/>
      <c r="H14" s="1593"/>
      <c r="I14" s="1593"/>
      <c r="J14" s="1594"/>
      <c r="K14" s="314"/>
      <c r="L14" s="315"/>
      <c r="M14" s="316"/>
      <c r="N14" s="317"/>
      <c r="O14" s="316" t="s">
        <v>49</v>
      </c>
      <c r="P14" s="318"/>
      <c r="Q14" s="316" t="s">
        <v>486</v>
      </c>
      <c r="R14" s="319"/>
      <c r="S14" s="316" t="s">
        <v>473</v>
      </c>
      <c r="T14" s="320"/>
      <c r="U14" s="1430"/>
      <c r="V14" s="1417"/>
      <c r="W14" s="1418"/>
      <c r="X14" s="1431"/>
      <c r="Y14" s="1416"/>
      <c r="Z14" s="1417"/>
      <c r="AA14" s="1418"/>
      <c r="AB14" s="1433"/>
      <c r="AC14" s="1417"/>
      <c r="AD14" s="1417"/>
      <c r="AE14" s="1418"/>
      <c r="AF14" s="1431"/>
      <c r="AG14" s="1455"/>
      <c r="AH14" s="1456"/>
      <c r="AI14" s="1456"/>
      <c r="AJ14" s="1457"/>
      <c r="AK14" s="274"/>
      <c r="AL14" s="275"/>
      <c r="AM14" s="275"/>
      <c r="AN14" s="275"/>
      <c r="AO14" s="275"/>
      <c r="AP14" s="275"/>
      <c r="AQ14" s="275"/>
      <c r="AR14" s="269"/>
    </row>
    <row r="15" spans="1:44" s="254" customFormat="1" ht="18" customHeight="1">
      <c r="A15" s="1401"/>
      <c r="B15" s="1423"/>
      <c r="C15" s="1423"/>
      <c r="D15" s="1428"/>
      <c r="E15" s="1595"/>
      <c r="F15" s="1596"/>
      <c r="G15" s="1596"/>
      <c r="H15" s="1596"/>
      <c r="I15" s="1596"/>
      <c r="J15" s="1597"/>
      <c r="K15" s="321" t="s">
        <v>609</v>
      </c>
      <c r="L15" s="1598"/>
      <c r="M15" s="1599"/>
      <c r="N15" s="322"/>
      <c r="O15" s="323" t="s">
        <v>49</v>
      </c>
      <c r="P15" s="324"/>
      <c r="Q15" s="323" t="s">
        <v>283</v>
      </c>
      <c r="R15" s="325"/>
      <c r="S15" s="323" t="s">
        <v>473</v>
      </c>
      <c r="T15" s="326" t="s">
        <v>610</v>
      </c>
      <c r="U15" s="1411"/>
      <c r="V15" s="1412"/>
      <c r="W15" s="1413"/>
      <c r="X15" s="1432"/>
      <c r="Y15" s="1419"/>
      <c r="Z15" s="1412"/>
      <c r="AA15" s="1413"/>
      <c r="AB15" s="1434"/>
      <c r="AC15" s="1412"/>
      <c r="AD15" s="1412"/>
      <c r="AE15" s="1413"/>
      <c r="AF15" s="1432"/>
      <c r="AG15" s="1455"/>
      <c r="AH15" s="1456"/>
      <c r="AI15" s="1456"/>
      <c r="AJ15" s="1457"/>
      <c r="AK15" s="274"/>
      <c r="AL15" s="275"/>
      <c r="AM15" s="275"/>
      <c r="AN15" s="275"/>
      <c r="AO15" s="275"/>
      <c r="AP15" s="275"/>
      <c r="AQ15" s="275"/>
      <c r="AR15" s="269"/>
    </row>
    <row r="16" spans="1:44" s="254" customFormat="1" ht="18" customHeight="1">
      <c r="A16" s="1398"/>
      <c r="B16" s="1420"/>
      <c r="C16" s="1420"/>
      <c r="D16" s="1427"/>
      <c r="E16" s="1592"/>
      <c r="F16" s="1593"/>
      <c r="G16" s="1593"/>
      <c r="H16" s="1593"/>
      <c r="I16" s="1593"/>
      <c r="J16" s="1594"/>
      <c r="K16" s="314"/>
      <c r="L16" s="315"/>
      <c r="M16" s="316"/>
      <c r="N16" s="317"/>
      <c r="O16" s="316" t="s">
        <v>49</v>
      </c>
      <c r="P16" s="318"/>
      <c r="Q16" s="316" t="s">
        <v>486</v>
      </c>
      <c r="R16" s="319"/>
      <c r="S16" s="316" t="s">
        <v>473</v>
      </c>
      <c r="T16" s="320"/>
      <c r="U16" s="1408"/>
      <c r="V16" s="1409"/>
      <c r="W16" s="1410"/>
      <c r="X16" s="1414"/>
      <c r="Y16" s="1429"/>
      <c r="Z16" s="1409"/>
      <c r="AA16" s="1410"/>
      <c r="AB16" s="1414"/>
      <c r="AC16" s="1429"/>
      <c r="AD16" s="1409"/>
      <c r="AE16" s="1410"/>
      <c r="AF16" s="1425"/>
      <c r="AG16" s="1455"/>
      <c r="AH16" s="1456"/>
      <c r="AI16" s="1456"/>
      <c r="AJ16" s="1457"/>
      <c r="AK16" s="274"/>
      <c r="AL16" s="275"/>
      <c r="AM16" s="275"/>
      <c r="AN16" s="275"/>
      <c r="AO16" s="275"/>
      <c r="AP16" s="275"/>
      <c r="AQ16" s="275"/>
      <c r="AR16" s="269"/>
    </row>
    <row r="17" spans="1:44" s="254" customFormat="1" ht="18" customHeight="1">
      <c r="A17" s="1401"/>
      <c r="B17" s="1423"/>
      <c r="C17" s="1423"/>
      <c r="D17" s="1428"/>
      <c r="E17" s="1595"/>
      <c r="F17" s="1596"/>
      <c r="G17" s="1596"/>
      <c r="H17" s="1596"/>
      <c r="I17" s="1596"/>
      <c r="J17" s="1597"/>
      <c r="K17" s="321" t="s">
        <v>609</v>
      </c>
      <c r="L17" s="1598"/>
      <c r="M17" s="1599"/>
      <c r="N17" s="322"/>
      <c r="O17" s="323" t="s">
        <v>49</v>
      </c>
      <c r="P17" s="324"/>
      <c r="Q17" s="323" t="s">
        <v>283</v>
      </c>
      <c r="R17" s="325"/>
      <c r="S17" s="323" t="s">
        <v>473</v>
      </c>
      <c r="T17" s="326" t="s">
        <v>610</v>
      </c>
      <c r="U17" s="1411"/>
      <c r="V17" s="1412"/>
      <c r="W17" s="1413"/>
      <c r="X17" s="1415"/>
      <c r="Y17" s="1419"/>
      <c r="Z17" s="1412"/>
      <c r="AA17" s="1413"/>
      <c r="AB17" s="1415"/>
      <c r="AC17" s="1419"/>
      <c r="AD17" s="1412"/>
      <c r="AE17" s="1413"/>
      <c r="AF17" s="1426"/>
      <c r="AG17" s="1455"/>
      <c r="AH17" s="1456"/>
      <c r="AI17" s="1456"/>
      <c r="AJ17" s="1457"/>
      <c r="AK17" s="274"/>
      <c r="AL17" s="275"/>
      <c r="AM17" s="275"/>
      <c r="AN17" s="275"/>
      <c r="AO17" s="275"/>
      <c r="AP17" s="275"/>
      <c r="AQ17" s="275"/>
      <c r="AR17" s="269"/>
    </row>
    <row r="18" spans="1:44" s="254" customFormat="1" ht="18" customHeight="1">
      <c r="A18" s="1398"/>
      <c r="B18" s="1420"/>
      <c r="C18" s="1420"/>
      <c r="D18" s="1427"/>
      <c r="E18" s="1592"/>
      <c r="F18" s="1593"/>
      <c r="G18" s="1593"/>
      <c r="H18" s="1593"/>
      <c r="I18" s="1593"/>
      <c r="J18" s="1594"/>
      <c r="K18" s="314"/>
      <c r="L18" s="315"/>
      <c r="M18" s="316"/>
      <c r="N18" s="317"/>
      <c r="O18" s="316" t="s">
        <v>49</v>
      </c>
      <c r="P18" s="318"/>
      <c r="Q18" s="316" t="s">
        <v>486</v>
      </c>
      <c r="R18" s="319"/>
      <c r="S18" s="316" t="s">
        <v>473</v>
      </c>
      <c r="T18" s="320"/>
      <c r="U18" s="1408"/>
      <c r="V18" s="1409"/>
      <c r="W18" s="1410"/>
      <c r="X18" s="1414"/>
      <c r="Y18" s="1416"/>
      <c r="Z18" s="1417"/>
      <c r="AA18" s="1418"/>
      <c r="AB18" s="1414"/>
      <c r="AC18" s="1416"/>
      <c r="AD18" s="1417"/>
      <c r="AE18" s="1418"/>
      <c r="AF18" s="1425"/>
      <c r="AG18" s="1455"/>
      <c r="AH18" s="1456"/>
      <c r="AI18" s="1456"/>
      <c r="AJ18" s="1457"/>
      <c r="AK18" s="274"/>
      <c r="AL18" s="275"/>
      <c r="AM18" s="275"/>
      <c r="AN18" s="275"/>
      <c r="AO18" s="275"/>
      <c r="AP18" s="275"/>
      <c r="AQ18" s="275"/>
      <c r="AR18" s="269"/>
    </row>
    <row r="19" spans="1:44" s="254" customFormat="1" ht="18" customHeight="1">
      <c r="A19" s="1401"/>
      <c r="B19" s="1423"/>
      <c r="C19" s="1423"/>
      <c r="D19" s="1428"/>
      <c r="E19" s="1595"/>
      <c r="F19" s="1596"/>
      <c r="G19" s="1596"/>
      <c r="H19" s="1596"/>
      <c r="I19" s="1596"/>
      <c r="J19" s="1597"/>
      <c r="K19" s="321" t="s">
        <v>609</v>
      </c>
      <c r="L19" s="1598"/>
      <c r="M19" s="1599"/>
      <c r="N19" s="322"/>
      <c r="O19" s="323" t="s">
        <v>49</v>
      </c>
      <c r="P19" s="324"/>
      <c r="Q19" s="323" t="s">
        <v>283</v>
      </c>
      <c r="R19" s="325"/>
      <c r="S19" s="323" t="s">
        <v>473</v>
      </c>
      <c r="T19" s="326" t="s">
        <v>610</v>
      </c>
      <c r="U19" s="1411"/>
      <c r="V19" s="1412"/>
      <c r="W19" s="1413"/>
      <c r="X19" s="1415"/>
      <c r="Y19" s="1419"/>
      <c r="Z19" s="1412"/>
      <c r="AA19" s="1413"/>
      <c r="AB19" s="1415"/>
      <c r="AC19" s="1419"/>
      <c r="AD19" s="1412"/>
      <c r="AE19" s="1413"/>
      <c r="AF19" s="1426"/>
      <c r="AG19" s="1455"/>
      <c r="AH19" s="1456"/>
      <c r="AI19" s="1456"/>
      <c r="AJ19" s="1457"/>
      <c r="AK19" s="269"/>
      <c r="AL19" s="269"/>
      <c r="AM19" s="269"/>
      <c r="AN19" s="269"/>
      <c r="AO19" s="269"/>
      <c r="AP19" s="269"/>
      <c r="AQ19" s="269"/>
      <c r="AR19" s="269"/>
    </row>
    <row r="20" spans="1:44" s="254" customFormat="1" ht="18" customHeight="1">
      <c r="A20" s="1398"/>
      <c r="B20" s="1420"/>
      <c r="C20" s="1420"/>
      <c r="D20" s="1427"/>
      <c r="E20" s="1592"/>
      <c r="F20" s="1593"/>
      <c r="G20" s="1593"/>
      <c r="H20" s="1593"/>
      <c r="I20" s="1593"/>
      <c r="J20" s="1594"/>
      <c r="K20" s="314"/>
      <c r="L20" s="315"/>
      <c r="M20" s="316"/>
      <c r="N20" s="317"/>
      <c r="O20" s="316" t="s">
        <v>49</v>
      </c>
      <c r="P20" s="318"/>
      <c r="Q20" s="316" t="s">
        <v>486</v>
      </c>
      <c r="R20" s="319"/>
      <c r="S20" s="316" t="s">
        <v>473</v>
      </c>
      <c r="T20" s="320"/>
      <c r="U20" s="1408"/>
      <c r="V20" s="1409"/>
      <c r="W20" s="1410"/>
      <c r="X20" s="1414"/>
      <c r="Y20" s="1416"/>
      <c r="Z20" s="1417"/>
      <c r="AA20" s="1418"/>
      <c r="AB20" s="1414"/>
      <c r="AC20" s="1416"/>
      <c r="AD20" s="1417"/>
      <c r="AE20" s="1418"/>
      <c r="AF20" s="1425"/>
      <c r="AG20" s="1455"/>
      <c r="AH20" s="1456"/>
      <c r="AI20" s="1456"/>
      <c r="AJ20" s="1457"/>
      <c r="AK20" s="269"/>
      <c r="AL20" s="269"/>
      <c r="AM20" s="269"/>
      <c r="AN20" s="269"/>
      <c r="AO20" s="269"/>
      <c r="AP20" s="269"/>
      <c r="AQ20" s="269"/>
      <c r="AR20" s="269"/>
    </row>
    <row r="21" spans="1:44" s="254" customFormat="1" ht="18" customHeight="1">
      <c r="A21" s="1401"/>
      <c r="B21" s="1423"/>
      <c r="C21" s="1423"/>
      <c r="D21" s="1428"/>
      <c r="E21" s="1595"/>
      <c r="F21" s="1596"/>
      <c r="G21" s="1596"/>
      <c r="H21" s="1596"/>
      <c r="I21" s="1596"/>
      <c r="J21" s="1597"/>
      <c r="K21" s="321" t="s">
        <v>609</v>
      </c>
      <c r="L21" s="1598"/>
      <c r="M21" s="1599"/>
      <c r="N21" s="322"/>
      <c r="O21" s="323" t="s">
        <v>49</v>
      </c>
      <c r="P21" s="323"/>
      <c r="Q21" s="323" t="s">
        <v>283</v>
      </c>
      <c r="R21" s="323"/>
      <c r="S21" s="323" t="s">
        <v>473</v>
      </c>
      <c r="T21" s="326" t="s">
        <v>610</v>
      </c>
      <c r="U21" s="1411"/>
      <c r="V21" s="1412"/>
      <c r="W21" s="1413"/>
      <c r="X21" s="1415"/>
      <c r="Y21" s="1419"/>
      <c r="Z21" s="1412"/>
      <c r="AA21" s="1413"/>
      <c r="AB21" s="1415"/>
      <c r="AC21" s="1419"/>
      <c r="AD21" s="1412"/>
      <c r="AE21" s="1413"/>
      <c r="AF21" s="1426"/>
      <c r="AG21" s="1455"/>
      <c r="AH21" s="1456"/>
      <c r="AI21" s="1456"/>
      <c r="AJ21" s="1457"/>
      <c r="AK21" s="269"/>
      <c r="AL21" s="269"/>
      <c r="AM21" s="269"/>
      <c r="AN21" s="269"/>
      <c r="AO21" s="269"/>
      <c r="AP21" s="269"/>
      <c r="AQ21" s="269"/>
      <c r="AR21" s="269"/>
    </row>
    <row r="22" spans="1:44" s="254" customFormat="1" ht="18" customHeight="1">
      <c r="A22" s="1398"/>
      <c r="B22" s="1420"/>
      <c r="C22" s="1420"/>
      <c r="D22" s="1427"/>
      <c r="E22" s="1592"/>
      <c r="F22" s="1593"/>
      <c r="G22" s="1593"/>
      <c r="H22" s="1593"/>
      <c r="I22" s="1593"/>
      <c r="J22" s="1594"/>
      <c r="K22" s="314"/>
      <c r="L22" s="315"/>
      <c r="M22" s="316"/>
      <c r="N22" s="317"/>
      <c r="O22" s="316" t="s">
        <v>49</v>
      </c>
      <c r="P22" s="318"/>
      <c r="Q22" s="316" t="s">
        <v>486</v>
      </c>
      <c r="R22" s="319"/>
      <c r="S22" s="316" t="s">
        <v>473</v>
      </c>
      <c r="T22" s="320"/>
      <c r="U22" s="1430"/>
      <c r="V22" s="1417"/>
      <c r="W22" s="1418"/>
      <c r="X22" s="1431"/>
      <c r="Y22" s="1416"/>
      <c r="Z22" s="1417"/>
      <c r="AA22" s="1418"/>
      <c r="AB22" s="1433"/>
      <c r="AC22" s="1417"/>
      <c r="AD22" s="1417"/>
      <c r="AE22" s="1418"/>
      <c r="AF22" s="1431"/>
      <c r="AG22" s="1455"/>
      <c r="AH22" s="1456"/>
      <c r="AI22" s="1456"/>
      <c r="AJ22" s="1457"/>
      <c r="AK22" s="269"/>
      <c r="AL22" s="269"/>
      <c r="AM22" s="269"/>
      <c r="AN22" s="269"/>
      <c r="AO22" s="269"/>
      <c r="AP22" s="269"/>
      <c r="AQ22" s="269"/>
      <c r="AR22" s="269"/>
    </row>
    <row r="23" spans="1:44" s="254" customFormat="1" ht="18" customHeight="1">
      <c r="A23" s="1401"/>
      <c r="B23" s="1423"/>
      <c r="C23" s="1423"/>
      <c r="D23" s="1428"/>
      <c r="E23" s="1595"/>
      <c r="F23" s="1596"/>
      <c r="G23" s="1596"/>
      <c r="H23" s="1596"/>
      <c r="I23" s="1596"/>
      <c r="J23" s="1597"/>
      <c r="K23" s="321" t="s">
        <v>609</v>
      </c>
      <c r="L23" s="1598"/>
      <c r="M23" s="1599"/>
      <c r="N23" s="322"/>
      <c r="O23" s="323" t="s">
        <v>49</v>
      </c>
      <c r="P23" s="324"/>
      <c r="Q23" s="323" t="s">
        <v>283</v>
      </c>
      <c r="R23" s="325"/>
      <c r="S23" s="323" t="s">
        <v>473</v>
      </c>
      <c r="T23" s="326" t="s">
        <v>610</v>
      </c>
      <c r="U23" s="1411"/>
      <c r="V23" s="1412"/>
      <c r="W23" s="1413"/>
      <c r="X23" s="1432"/>
      <c r="Y23" s="1419"/>
      <c r="Z23" s="1412"/>
      <c r="AA23" s="1413"/>
      <c r="AB23" s="1434"/>
      <c r="AC23" s="1412"/>
      <c r="AD23" s="1412"/>
      <c r="AE23" s="1413"/>
      <c r="AF23" s="1432"/>
      <c r="AG23" s="1455"/>
      <c r="AH23" s="1456"/>
      <c r="AI23" s="1456"/>
      <c r="AJ23" s="1457"/>
      <c r="AK23" s="269"/>
      <c r="AL23" s="269"/>
      <c r="AM23" s="269"/>
      <c r="AN23" s="269"/>
      <c r="AO23" s="269"/>
      <c r="AP23" s="269"/>
      <c r="AQ23" s="269"/>
      <c r="AR23" s="269"/>
    </row>
    <row r="24" spans="1:44" s="254" customFormat="1" ht="18" customHeight="1">
      <c r="A24" s="1398"/>
      <c r="B24" s="1420"/>
      <c r="C24" s="1420"/>
      <c r="D24" s="1427"/>
      <c r="E24" s="1592"/>
      <c r="F24" s="1593"/>
      <c r="G24" s="1593"/>
      <c r="H24" s="1593"/>
      <c r="I24" s="1593"/>
      <c r="J24" s="1594"/>
      <c r="K24" s="314"/>
      <c r="L24" s="315"/>
      <c r="M24" s="316"/>
      <c r="N24" s="317"/>
      <c r="O24" s="316" t="s">
        <v>49</v>
      </c>
      <c r="P24" s="318"/>
      <c r="Q24" s="316" t="s">
        <v>486</v>
      </c>
      <c r="R24" s="319"/>
      <c r="S24" s="316" t="s">
        <v>473</v>
      </c>
      <c r="T24" s="320"/>
      <c r="U24" s="1430"/>
      <c r="V24" s="1417"/>
      <c r="W24" s="1418"/>
      <c r="X24" s="1431"/>
      <c r="Y24" s="1416"/>
      <c r="Z24" s="1417"/>
      <c r="AA24" s="1418"/>
      <c r="AB24" s="1433"/>
      <c r="AC24" s="1417"/>
      <c r="AD24" s="1417"/>
      <c r="AE24" s="1418"/>
      <c r="AF24" s="1431"/>
      <c r="AG24" s="1455"/>
      <c r="AH24" s="1456"/>
      <c r="AI24" s="1456"/>
      <c r="AJ24" s="1457"/>
      <c r="AK24" s="269"/>
      <c r="AL24" s="269"/>
      <c r="AM24" s="269"/>
      <c r="AN24" s="269"/>
      <c r="AO24" s="269"/>
      <c r="AP24" s="269"/>
      <c r="AQ24" s="269"/>
      <c r="AR24" s="269"/>
    </row>
    <row r="25" spans="1:44" s="254" customFormat="1" ht="18" customHeight="1">
      <c r="A25" s="1401"/>
      <c r="B25" s="1423"/>
      <c r="C25" s="1423"/>
      <c r="D25" s="1428"/>
      <c r="E25" s="1595"/>
      <c r="F25" s="1596"/>
      <c r="G25" s="1596"/>
      <c r="H25" s="1596"/>
      <c r="I25" s="1596"/>
      <c r="J25" s="1597"/>
      <c r="K25" s="321" t="s">
        <v>609</v>
      </c>
      <c r="L25" s="1598"/>
      <c r="M25" s="1599"/>
      <c r="N25" s="322"/>
      <c r="O25" s="323" t="s">
        <v>49</v>
      </c>
      <c r="P25" s="324"/>
      <c r="Q25" s="323" t="s">
        <v>283</v>
      </c>
      <c r="R25" s="325"/>
      <c r="S25" s="323" t="s">
        <v>473</v>
      </c>
      <c r="T25" s="326" t="s">
        <v>610</v>
      </c>
      <c r="U25" s="1411"/>
      <c r="V25" s="1412"/>
      <c r="W25" s="1413"/>
      <c r="X25" s="1432"/>
      <c r="Y25" s="1419"/>
      <c r="Z25" s="1412"/>
      <c r="AA25" s="1413"/>
      <c r="AB25" s="1434"/>
      <c r="AC25" s="1412"/>
      <c r="AD25" s="1412"/>
      <c r="AE25" s="1413"/>
      <c r="AF25" s="1432"/>
      <c r="AG25" s="1455"/>
      <c r="AH25" s="1456"/>
      <c r="AI25" s="1456"/>
      <c r="AJ25" s="1457"/>
      <c r="AK25" s="269"/>
      <c r="AL25" s="269"/>
      <c r="AM25" s="269"/>
      <c r="AN25" s="269"/>
      <c r="AO25" s="269"/>
      <c r="AP25" s="269"/>
      <c r="AQ25" s="269"/>
      <c r="AR25" s="269"/>
    </row>
    <row r="26" spans="1:44" s="254" customFormat="1" ht="18" customHeight="1">
      <c r="A26" s="1398"/>
      <c r="B26" s="1420"/>
      <c r="C26" s="1420"/>
      <c r="D26" s="1427"/>
      <c r="E26" s="1592"/>
      <c r="F26" s="1593"/>
      <c r="G26" s="1593"/>
      <c r="H26" s="1593"/>
      <c r="I26" s="1593"/>
      <c r="J26" s="1594"/>
      <c r="K26" s="314"/>
      <c r="L26" s="315"/>
      <c r="M26" s="316"/>
      <c r="N26" s="317"/>
      <c r="O26" s="316" t="s">
        <v>49</v>
      </c>
      <c r="P26" s="318"/>
      <c r="Q26" s="316" t="s">
        <v>486</v>
      </c>
      <c r="R26" s="319"/>
      <c r="S26" s="316" t="s">
        <v>473</v>
      </c>
      <c r="T26" s="320"/>
      <c r="U26" s="1430"/>
      <c r="V26" s="1600"/>
      <c r="W26" s="1601"/>
      <c r="X26" s="1431"/>
      <c r="Y26" s="1416"/>
      <c r="Z26" s="1600"/>
      <c r="AA26" s="1601"/>
      <c r="AB26" s="1433"/>
      <c r="AC26" s="1417"/>
      <c r="AD26" s="1600"/>
      <c r="AE26" s="1601"/>
      <c r="AF26" s="1431"/>
      <c r="AG26" s="1455"/>
      <c r="AH26" s="1456"/>
      <c r="AI26" s="1456"/>
      <c r="AJ26" s="1457"/>
      <c r="AK26" s="269"/>
      <c r="AL26" s="269"/>
      <c r="AM26" s="269"/>
      <c r="AN26" s="269"/>
      <c r="AO26" s="269"/>
      <c r="AP26" s="269"/>
      <c r="AQ26" s="269"/>
      <c r="AR26" s="269"/>
    </row>
    <row r="27" spans="1:44" s="254" customFormat="1" ht="18" customHeight="1">
      <c r="A27" s="1401"/>
      <c r="B27" s="1423"/>
      <c r="C27" s="1423"/>
      <c r="D27" s="1428"/>
      <c r="E27" s="1595"/>
      <c r="F27" s="1596"/>
      <c r="G27" s="1596"/>
      <c r="H27" s="1596"/>
      <c r="I27" s="1596"/>
      <c r="J27" s="1597"/>
      <c r="K27" s="321" t="s">
        <v>609</v>
      </c>
      <c r="L27" s="1598"/>
      <c r="M27" s="1599"/>
      <c r="N27" s="323"/>
      <c r="O27" s="323" t="s">
        <v>49</v>
      </c>
      <c r="P27" s="323"/>
      <c r="Q27" s="323" t="s">
        <v>283</v>
      </c>
      <c r="R27" s="323"/>
      <c r="S27" s="323" t="s">
        <v>473</v>
      </c>
      <c r="T27" s="326" t="s">
        <v>610</v>
      </c>
      <c r="U27" s="1411"/>
      <c r="V27" s="1602"/>
      <c r="W27" s="1603"/>
      <c r="X27" s="1432"/>
      <c r="Y27" s="1419"/>
      <c r="Z27" s="1602"/>
      <c r="AA27" s="1603"/>
      <c r="AB27" s="1434"/>
      <c r="AC27" s="1412"/>
      <c r="AD27" s="1602"/>
      <c r="AE27" s="1603"/>
      <c r="AF27" s="1432"/>
      <c r="AG27" s="1455"/>
      <c r="AH27" s="1456"/>
      <c r="AI27" s="1456"/>
      <c r="AJ27" s="1457"/>
      <c r="AK27" s="269"/>
      <c r="AL27" s="269"/>
      <c r="AM27" s="269"/>
      <c r="AN27" s="269"/>
      <c r="AO27" s="269"/>
      <c r="AP27" s="269"/>
      <c r="AQ27" s="269"/>
      <c r="AR27" s="269"/>
    </row>
    <row r="28" spans="1:44" s="254" customFormat="1" ht="18" customHeight="1">
      <c r="A28" s="1356"/>
      <c r="B28" s="1357"/>
      <c r="C28" s="1357"/>
      <c r="D28" s="1358"/>
      <c r="E28" s="1359"/>
      <c r="F28" s="1357"/>
      <c r="G28" s="1357"/>
      <c r="H28" s="1357"/>
      <c r="I28" s="1357"/>
      <c r="J28" s="1360"/>
      <c r="K28" s="314"/>
      <c r="L28" s="315"/>
      <c r="M28" s="316"/>
      <c r="N28" s="316"/>
      <c r="O28" s="316" t="s">
        <v>49</v>
      </c>
      <c r="P28" s="316"/>
      <c r="Q28" s="316" t="s">
        <v>486</v>
      </c>
      <c r="R28" s="316"/>
      <c r="S28" s="316" t="s">
        <v>473</v>
      </c>
      <c r="T28" s="320"/>
      <c r="U28" s="1365"/>
      <c r="V28" s="1366"/>
      <c r="W28" s="1367"/>
      <c r="X28" s="1371"/>
      <c r="Y28" s="1373"/>
      <c r="Z28" s="1366"/>
      <c r="AA28" s="1367"/>
      <c r="AB28" s="1375"/>
      <c r="AC28" s="1377"/>
      <c r="AD28" s="1366"/>
      <c r="AE28" s="1367"/>
      <c r="AF28" s="1379"/>
      <c r="AG28" s="1455"/>
      <c r="AH28" s="1456"/>
      <c r="AI28" s="1456"/>
      <c r="AJ28" s="1457"/>
      <c r="AK28" s="269"/>
      <c r="AL28" s="269"/>
      <c r="AM28" s="269"/>
      <c r="AN28" s="269"/>
      <c r="AO28" s="269"/>
      <c r="AP28" s="269"/>
      <c r="AQ28" s="269"/>
      <c r="AR28" s="269"/>
    </row>
    <row r="29" spans="1:44" s="254" customFormat="1" ht="18" customHeight="1" thickBot="1">
      <c r="A29" s="1356"/>
      <c r="B29" s="1357"/>
      <c r="C29" s="1357"/>
      <c r="D29" s="1358"/>
      <c r="E29" s="1361"/>
      <c r="F29" s="1357"/>
      <c r="G29" s="1357"/>
      <c r="H29" s="1357"/>
      <c r="I29" s="1357"/>
      <c r="J29" s="1360"/>
      <c r="K29" s="327" t="s">
        <v>609</v>
      </c>
      <c r="L29" s="1590"/>
      <c r="M29" s="1591"/>
      <c r="N29" s="328"/>
      <c r="O29" s="328" t="s">
        <v>49</v>
      </c>
      <c r="P29" s="328"/>
      <c r="Q29" s="328" t="s">
        <v>283</v>
      </c>
      <c r="R29" s="328"/>
      <c r="S29" s="328" t="s">
        <v>473</v>
      </c>
      <c r="T29" s="329" t="s">
        <v>610</v>
      </c>
      <c r="U29" s="1368"/>
      <c r="V29" s="1369"/>
      <c r="W29" s="1370"/>
      <c r="X29" s="1372"/>
      <c r="Y29" s="1374"/>
      <c r="Z29" s="1369"/>
      <c r="AA29" s="1370"/>
      <c r="AB29" s="1376"/>
      <c r="AC29" s="1378"/>
      <c r="AD29" s="1369"/>
      <c r="AE29" s="1370"/>
      <c r="AF29" s="1380"/>
      <c r="AG29" s="1458"/>
      <c r="AH29" s="1459"/>
      <c r="AI29" s="1459"/>
      <c r="AJ29" s="1460"/>
      <c r="AK29" s="269"/>
      <c r="AL29" s="269"/>
      <c r="AM29" s="269"/>
      <c r="AN29" s="269"/>
      <c r="AO29" s="269"/>
      <c r="AP29" s="269"/>
      <c r="AQ29" s="269"/>
      <c r="AR29" s="269"/>
    </row>
    <row r="30" spans="1:44" s="254" customFormat="1" ht="44.25" customHeight="1" thickTop="1" thickBot="1">
      <c r="A30" s="1336"/>
      <c r="B30" s="1337"/>
      <c r="C30" s="1337"/>
      <c r="D30" s="1337"/>
      <c r="E30" s="1337"/>
      <c r="F30" s="1337"/>
      <c r="G30" s="1337"/>
      <c r="H30" s="1337"/>
      <c r="I30" s="1337"/>
      <c r="J30" s="1338"/>
      <c r="K30" s="1520" t="s">
        <v>629</v>
      </c>
      <c r="L30" s="1521"/>
      <c r="M30" s="1521"/>
      <c r="N30" s="1521"/>
      <c r="O30" s="1521"/>
      <c r="P30" s="1521"/>
      <c r="Q30" s="1521"/>
      <c r="R30" s="1521"/>
      <c r="S30" s="1521"/>
      <c r="T30" s="1522"/>
      <c r="U30" s="1344"/>
      <c r="V30" s="1345"/>
      <c r="W30" s="1345"/>
      <c r="X30" s="1345"/>
      <c r="Y30" s="1346"/>
      <c r="Z30" s="1345"/>
      <c r="AA30" s="1345"/>
      <c r="AB30" s="1347"/>
      <c r="AC30" s="1345"/>
      <c r="AD30" s="1345"/>
      <c r="AE30" s="1345"/>
      <c r="AF30" s="1345"/>
      <c r="AG30" s="1349"/>
      <c r="AH30" s="1350"/>
      <c r="AI30" s="1350"/>
      <c r="AJ30" s="1350"/>
      <c r="AK30" s="269"/>
      <c r="AL30" s="269"/>
      <c r="AM30" s="269"/>
      <c r="AN30" s="269"/>
      <c r="AO30" s="269"/>
      <c r="AP30" s="269"/>
      <c r="AQ30" s="269"/>
      <c r="AR30" s="269"/>
    </row>
    <row r="31" spans="1:44" s="254" customFormat="1" ht="44.25" customHeight="1" thickTop="1" thickBot="1">
      <c r="A31" s="1339"/>
      <c r="B31" s="1161"/>
      <c r="C31" s="1161"/>
      <c r="D31" s="1161"/>
      <c r="E31" s="1161"/>
      <c r="F31" s="1161"/>
      <c r="G31" s="1161"/>
      <c r="H31" s="1161"/>
      <c r="I31" s="1161"/>
      <c r="J31" s="1340"/>
      <c r="K31" s="1516" t="s">
        <v>630</v>
      </c>
      <c r="L31" s="1517"/>
      <c r="M31" s="1517"/>
      <c r="N31" s="1517"/>
      <c r="O31" s="1517"/>
      <c r="P31" s="1517"/>
      <c r="Q31" s="1517"/>
      <c r="R31" s="1517"/>
      <c r="S31" s="1517"/>
      <c r="T31" s="1518"/>
      <c r="U31" s="1351"/>
      <c r="V31" s="1352"/>
      <c r="W31" s="1352"/>
      <c r="X31" s="1352"/>
      <c r="Y31" s="1353"/>
      <c r="Z31" s="1352"/>
      <c r="AA31" s="1352"/>
      <c r="AB31" s="1354"/>
      <c r="AC31" s="1589"/>
      <c r="AD31" s="1324"/>
      <c r="AE31" s="1324"/>
      <c r="AF31" s="1324"/>
      <c r="AG31" s="1349"/>
      <c r="AH31" s="1350"/>
      <c r="AI31" s="1350"/>
      <c r="AJ31" s="1350"/>
      <c r="AK31" s="269"/>
      <c r="AL31" s="269"/>
      <c r="AM31" s="269"/>
      <c r="AN31" s="269"/>
      <c r="AO31" s="269"/>
      <c r="AP31" s="269"/>
      <c r="AQ31" s="269"/>
      <c r="AR31" s="269"/>
    </row>
    <row r="32" spans="1:44" s="254" customFormat="1" ht="44.25" customHeight="1" thickTop="1" thickBot="1">
      <c r="A32" s="1341"/>
      <c r="B32" s="1342"/>
      <c r="C32" s="1342"/>
      <c r="D32" s="1342"/>
      <c r="E32" s="1342"/>
      <c r="F32" s="1342"/>
      <c r="G32" s="1342"/>
      <c r="H32" s="1342"/>
      <c r="I32" s="1342"/>
      <c r="J32" s="1343"/>
      <c r="K32" s="1505" t="s">
        <v>631</v>
      </c>
      <c r="L32" s="1506"/>
      <c r="M32" s="1506"/>
      <c r="N32" s="1506"/>
      <c r="O32" s="1506"/>
      <c r="P32" s="1506"/>
      <c r="Q32" s="1506"/>
      <c r="R32" s="1506"/>
      <c r="S32" s="1506"/>
      <c r="T32" s="1507"/>
      <c r="U32" s="1329"/>
      <c r="V32" s="1330"/>
      <c r="W32" s="1330"/>
      <c r="X32" s="1330"/>
      <c r="Y32" s="1332"/>
      <c r="Z32" s="1330"/>
      <c r="AA32" s="1330"/>
      <c r="AB32" s="1331"/>
      <c r="AC32" s="1584"/>
      <c r="AD32" s="1334"/>
      <c r="AE32" s="1334"/>
      <c r="AF32" s="1334"/>
      <c r="AG32" s="1585"/>
      <c r="AH32" s="1586"/>
      <c r="AI32" s="1586"/>
      <c r="AJ32" s="1586"/>
      <c r="AK32" s="330"/>
      <c r="AL32" s="269"/>
      <c r="AM32" s="269"/>
      <c r="AN32" s="269"/>
      <c r="AO32" s="269"/>
      <c r="AP32" s="269"/>
      <c r="AQ32" s="269"/>
      <c r="AR32" s="269"/>
    </row>
    <row r="33" spans="1:52" s="227" customFormat="1" ht="15.75" customHeight="1">
      <c r="A33" s="276" t="s">
        <v>585</v>
      </c>
      <c r="B33" s="276"/>
      <c r="C33" s="276"/>
      <c r="D33" s="276"/>
      <c r="E33" s="276"/>
      <c r="F33" s="276"/>
      <c r="G33" s="276"/>
      <c r="H33" s="276"/>
      <c r="I33" s="276"/>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77"/>
      <c r="AT33" s="277"/>
      <c r="AU33" s="277"/>
      <c r="AV33" s="277"/>
      <c r="AW33" s="277"/>
      <c r="AX33" s="277"/>
      <c r="AY33" s="277"/>
      <c r="AZ33" s="277"/>
    </row>
    <row r="34" spans="1:52" s="227" customFormat="1" ht="15.75" customHeight="1">
      <c r="A34" s="250">
        <v>1</v>
      </c>
      <c r="B34" s="1162" t="s">
        <v>602</v>
      </c>
      <c r="C34" s="1587"/>
      <c r="D34" s="1587"/>
      <c r="E34" s="1587"/>
      <c r="F34" s="1587"/>
      <c r="G34" s="1587"/>
      <c r="H34" s="1587"/>
      <c r="I34" s="1587"/>
      <c r="J34" s="1587"/>
      <c r="K34" s="1587"/>
      <c r="L34" s="1587"/>
      <c r="M34" s="1587"/>
      <c r="N34" s="1587"/>
      <c r="O34" s="1587"/>
      <c r="P34" s="1587"/>
      <c r="Q34" s="1587"/>
      <c r="R34" s="1587"/>
      <c r="S34" s="1587"/>
      <c r="T34" s="1587"/>
      <c r="U34" s="1587"/>
      <c r="V34" s="1587"/>
      <c r="W34" s="1587"/>
      <c r="X34" s="1587"/>
      <c r="Y34" s="1587"/>
      <c r="Z34" s="1587"/>
      <c r="AA34" s="1587"/>
      <c r="AB34" s="1587"/>
      <c r="AC34" s="1587"/>
      <c r="AD34" s="1587"/>
      <c r="AE34" s="1587"/>
      <c r="AF34" s="1587"/>
      <c r="AG34" s="1587"/>
      <c r="AH34" s="1587"/>
      <c r="AI34" s="1587"/>
      <c r="AJ34" s="1587"/>
      <c r="AK34" s="1587"/>
      <c r="AL34" s="1587"/>
      <c r="AM34" s="1587"/>
      <c r="AN34" s="1587"/>
      <c r="AO34" s="1587"/>
      <c r="AP34" s="1587"/>
      <c r="AQ34" s="1587"/>
      <c r="AR34" s="1587"/>
      <c r="AS34" s="259"/>
      <c r="AT34" s="259"/>
      <c r="AU34" s="277"/>
      <c r="AV34" s="277"/>
      <c r="AW34" s="277"/>
      <c r="AX34" s="277"/>
      <c r="AY34" s="277"/>
      <c r="AZ34" s="277"/>
    </row>
    <row r="35" spans="1:52" s="278" customFormat="1" ht="15.75" customHeight="1">
      <c r="A35" s="260">
        <v>2</v>
      </c>
      <c r="B35" s="1588" t="s">
        <v>614</v>
      </c>
      <c r="C35" s="1588"/>
      <c r="D35" s="1588"/>
      <c r="E35" s="1588"/>
      <c r="F35" s="1588"/>
      <c r="G35" s="1588"/>
      <c r="H35" s="1588"/>
      <c r="I35" s="1588"/>
      <c r="J35" s="1588"/>
      <c r="K35" s="1588"/>
      <c r="L35" s="1588"/>
      <c r="M35" s="1588"/>
      <c r="N35" s="1588"/>
      <c r="O35" s="1588"/>
      <c r="P35" s="1588"/>
      <c r="Q35" s="1588"/>
      <c r="R35" s="1588"/>
      <c r="S35" s="1588"/>
      <c r="T35" s="1588"/>
      <c r="U35" s="1588"/>
      <c r="V35" s="1588"/>
      <c r="W35" s="1588"/>
      <c r="X35" s="1588"/>
      <c r="Y35" s="1588"/>
      <c r="Z35" s="1588"/>
      <c r="AA35" s="1588"/>
      <c r="AB35" s="1588"/>
      <c r="AC35" s="1588"/>
      <c r="AD35" s="1588"/>
      <c r="AE35" s="1588"/>
      <c r="AF35" s="1588"/>
      <c r="AG35" s="1588"/>
      <c r="AH35" s="1588"/>
      <c r="AI35" s="1588"/>
      <c r="AJ35" s="1588"/>
      <c r="AK35" s="331"/>
      <c r="AL35" s="331"/>
      <c r="AM35" s="331"/>
      <c r="AN35" s="331"/>
    </row>
    <row r="36" spans="1:52" s="278" customFormat="1" ht="16" customHeight="1">
      <c r="A36" s="260"/>
      <c r="B36" s="1588"/>
      <c r="C36" s="1588"/>
      <c r="D36" s="1588"/>
      <c r="E36" s="1588"/>
      <c r="F36" s="1588"/>
      <c r="G36" s="1588"/>
      <c r="H36" s="1588"/>
      <c r="I36" s="1588"/>
      <c r="J36" s="1588"/>
      <c r="K36" s="1588"/>
      <c r="L36" s="1588"/>
      <c r="M36" s="1588"/>
      <c r="N36" s="1588"/>
      <c r="O36" s="1588"/>
      <c r="P36" s="1588"/>
      <c r="Q36" s="1588"/>
      <c r="R36" s="1588"/>
      <c r="S36" s="1588"/>
      <c r="T36" s="1588"/>
      <c r="U36" s="1588"/>
      <c r="V36" s="1588"/>
      <c r="W36" s="1588"/>
      <c r="X36" s="1588"/>
      <c r="Y36" s="1588"/>
      <c r="Z36" s="1588"/>
      <c r="AA36" s="1588"/>
      <c r="AB36" s="1588"/>
      <c r="AC36" s="1588"/>
      <c r="AD36" s="1588"/>
      <c r="AE36" s="1588"/>
      <c r="AF36" s="1588"/>
      <c r="AG36" s="1588"/>
      <c r="AH36" s="1588"/>
      <c r="AI36" s="1588"/>
      <c r="AJ36" s="1588"/>
      <c r="AK36" s="331"/>
      <c r="AL36" s="331"/>
      <c r="AM36" s="331"/>
      <c r="AN36" s="331"/>
    </row>
    <row r="37" spans="1:52" s="255" customFormat="1" ht="16" customHeight="1">
      <c r="A37" s="254">
        <v>3</v>
      </c>
      <c r="B37" s="1322" t="s">
        <v>615</v>
      </c>
      <c r="C37" s="1322"/>
      <c r="D37" s="1322"/>
      <c r="E37" s="1322"/>
      <c r="F37" s="1322"/>
      <c r="G37" s="1322"/>
      <c r="H37" s="1322"/>
      <c r="I37" s="1322"/>
      <c r="J37" s="1322"/>
      <c r="K37" s="1322"/>
      <c r="L37" s="1322"/>
      <c r="M37" s="1322"/>
      <c r="N37" s="1322"/>
      <c r="O37" s="1322"/>
      <c r="P37" s="1322"/>
      <c r="Q37" s="1322"/>
      <c r="R37" s="1322"/>
      <c r="S37" s="1322"/>
      <c r="T37" s="1322"/>
      <c r="U37" s="1322"/>
      <c r="V37" s="1322"/>
      <c r="W37" s="1322"/>
      <c r="X37" s="1322"/>
      <c r="Y37" s="1322"/>
      <c r="Z37" s="1322"/>
      <c r="AA37" s="1322"/>
      <c r="AB37" s="1322"/>
      <c r="AC37" s="1322"/>
      <c r="AD37" s="1322"/>
      <c r="AE37" s="1322"/>
      <c r="AF37" s="1322"/>
      <c r="AG37" s="1322"/>
      <c r="AH37" s="1322"/>
      <c r="AI37" s="1322"/>
      <c r="AJ37" s="1322"/>
    </row>
    <row r="38" spans="1:52" s="255" customFormat="1" ht="16" customHeight="1">
      <c r="A38" s="254"/>
      <c r="B38" s="1322"/>
      <c r="C38" s="1322"/>
      <c r="D38" s="1322"/>
      <c r="E38" s="1322"/>
      <c r="F38" s="1322"/>
      <c r="G38" s="1322"/>
      <c r="H38" s="1322"/>
      <c r="I38" s="1322"/>
      <c r="J38" s="1322"/>
      <c r="K38" s="1322"/>
      <c r="L38" s="1322"/>
      <c r="M38" s="1322"/>
      <c r="N38" s="1322"/>
      <c r="O38" s="1322"/>
      <c r="P38" s="1322"/>
      <c r="Q38" s="1322"/>
      <c r="R38" s="1322"/>
      <c r="S38" s="1322"/>
      <c r="T38" s="1322"/>
      <c r="U38" s="1322"/>
      <c r="V38" s="1322"/>
      <c r="W38" s="1322"/>
      <c r="X38" s="1322"/>
      <c r="Y38" s="1322"/>
      <c r="Z38" s="1322"/>
      <c r="AA38" s="1322"/>
      <c r="AB38" s="1322"/>
      <c r="AC38" s="1322"/>
      <c r="AD38" s="1322"/>
      <c r="AE38" s="1322"/>
      <c r="AF38" s="1322"/>
      <c r="AG38" s="1322"/>
      <c r="AH38" s="1322"/>
      <c r="AI38" s="1322"/>
      <c r="AJ38" s="1322"/>
    </row>
    <row r="39" spans="1:52" s="255" customFormat="1" ht="16" customHeight="1">
      <c r="A39" s="254">
        <v>4</v>
      </c>
      <c r="B39" s="254" t="s">
        <v>627</v>
      </c>
      <c r="C39" s="254"/>
      <c r="D39" s="254"/>
      <c r="E39" s="254"/>
      <c r="F39" s="254"/>
      <c r="G39" s="254"/>
      <c r="H39" s="254"/>
      <c r="I39" s="254"/>
      <c r="J39" s="254"/>
      <c r="K39" s="254"/>
      <c r="L39" s="254"/>
      <c r="M39" s="254"/>
      <c r="N39" s="254"/>
      <c r="O39" s="254"/>
      <c r="P39" s="254"/>
      <c r="Q39" s="254"/>
      <c r="R39" s="254"/>
    </row>
    <row r="40" spans="1:52" s="255" customFormat="1" ht="16" customHeight="1">
      <c r="A40" s="254"/>
      <c r="B40" s="1322" t="s">
        <v>617</v>
      </c>
      <c r="C40" s="1322"/>
      <c r="D40" s="1322"/>
      <c r="E40" s="1322"/>
      <c r="F40" s="1322"/>
      <c r="G40" s="1322"/>
      <c r="H40" s="1322"/>
      <c r="I40" s="1322"/>
      <c r="J40" s="1322"/>
      <c r="K40" s="1322"/>
      <c r="L40" s="1322"/>
      <c r="M40" s="1322"/>
      <c r="N40" s="1322"/>
      <c r="O40" s="1322"/>
      <c r="P40" s="1322"/>
      <c r="Q40" s="1322"/>
      <c r="R40" s="1322"/>
      <c r="S40" s="1322"/>
      <c r="T40" s="1322"/>
      <c r="U40" s="1322"/>
      <c r="V40" s="1322"/>
      <c r="W40" s="1322"/>
      <c r="X40" s="1322"/>
      <c r="Y40" s="1322"/>
      <c r="Z40" s="1322"/>
      <c r="AA40" s="1322"/>
      <c r="AB40" s="1322"/>
      <c r="AC40" s="1322"/>
      <c r="AD40" s="1322"/>
      <c r="AE40" s="1322"/>
      <c r="AF40" s="1322"/>
      <c r="AG40" s="1322"/>
      <c r="AH40" s="1322"/>
      <c r="AI40" s="1322"/>
      <c r="AJ40" s="1322"/>
      <c r="AK40" s="259"/>
      <c r="AL40" s="259"/>
      <c r="AM40" s="259"/>
      <c r="AN40" s="259"/>
      <c r="AO40" s="259"/>
      <c r="AP40" s="259"/>
      <c r="AQ40" s="259"/>
      <c r="AR40" s="259"/>
    </row>
    <row r="41" spans="1:52" s="255" customFormat="1" ht="16" customHeight="1">
      <c r="A41" s="254"/>
      <c r="B41" s="1322"/>
      <c r="C41" s="1322"/>
      <c r="D41" s="1322"/>
      <c r="E41" s="1322"/>
      <c r="F41" s="1322"/>
      <c r="G41" s="1322"/>
      <c r="H41" s="1322"/>
      <c r="I41" s="1322"/>
      <c r="J41" s="1322"/>
      <c r="K41" s="1322"/>
      <c r="L41" s="1322"/>
      <c r="M41" s="1322"/>
      <c r="N41" s="1322"/>
      <c r="O41" s="1322"/>
      <c r="P41" s="1322"/>
      <c r="Q41" s="1322"/>
      <c r="R41" s="1322"/>
      <c r="S41" s="1322"/>
      <c r="T41" s="1322"/>
      <c r="U41" s="1322"/>
      <c r="V41" s="1322"/>
      <c r="W41" s="1322"/>
      <c r="X41" s="1322"/>
      <c r="Y41" s="1322"/>
      <c r="Z41" s="1322"/>
      <c r="AA41" s="1322"/>
      <c r="AB41" s="1322"/>
      <c r="AC41" s="1322"/>
      <c r="AD41" s="1322"/>
      <c r="AE41" s="1322"/>
      <c r="AF41" s="1322"/>
      <c r="AG41" s="1322"/>
      <c r="AH41" s="1322"/>
      <c r="AI41" s="1322"/>
      <c r="AJ41" s="1322"/>
      <c r="AK41" s="259"/>
      <c r="AL41" s="259"/>
      <c r="AM41" s="259"/>
      <c r="AN41" s="259"/>
      <c r="AO41" s="259"/>
      <c r="AP41" s="259"/>
      <c r="AQ41" s="259"/>
      <c r="AR41" s="259"/>
    </row>
    <row r="42" spans="1:52" s="255" customFormat="1" ht="16" customHeight="1">
      <c r="A42" s="254">
        <v>5</v>
      </c>
      <c r="B42" s="89" t="s">
        <v>592</v>
      </c>
      <c r="C42" s="259"/>
      <c r="D42" s="259"/>
      <c r="E42" s="259"/>
      <c r="F42" s="259"/>
      <c r="G42" s="259"/>
      <c r="H42" s="259"/>
      <c r="I42" s="259"/>
      <c r="J42" s="259"/>
      <c r="K42" s="254"/>
      <c r="L42" s="254"/>
      <c r="M42" s="254"/>
      <c r="N42" s="254"/>
      <c r="O42" s="254"/>
      <c r="P42" s="254"/>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row>
    <row r="43" spans="1:52" s="278" customFormat="1" ht="16" customHeight="1">
      <c r="A43" s="260">
        <v>6</v>
      </c>
      <c r="B43" s="261" t="s">
        <v>593</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5"/>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J11" sqref="J11"/>
    </sheetView>
  </sheetViews>
  <sheetFormatPr defaultColWidth="8.08203125" defaultRowHeight="20.25" customHeight="1"/>
  <cols>
    <col min="1" max="1" width="2.08203125" style="26" customWidth="1"/>
    <col min="2" max="2" width="22.5" style="25" bestFit="1" customWidth="1"/>
    <col min="3" max="3" width="37.58203125" style="25" customWidth="1"/>
    <col min="4" max="4" width="13.6640625" style="25" customWidth="1"/>
    <col min="5" max="5" width="39.83203125" style="25" customWidth="1"/>
    <col min="6" max="6" width="37.83203125" style="25" customWidth="1"/>
    <col min="7" max="7" width="20.1640625" style="25" customWidth="1"/>
    <col min="8" max="12" width="4.83203125" style="25" customWidth="1"/>
    <col min="13" max="13" width="5.83203125" style="25" customWidth="1"/>
    <col min="14" max="17" width="4.83203125" style="25" customWidth="1"/>
    <col min="18" max="16384" width="8.08203125" style="25"/>
  </cols>
  <sheetData>
    <row r="1" spans="1:11" ht="20.25" customHeight="1">
      <c r="A1" s="9"/>
      <c r="B1" s="32" t="s">
        <v>204</v>
      </c>
      <c r="C1" s="9"/>
      <c r="D1" s="9"/>
      <c r="E1" s="9"/>
      <c r="F1" s="9"/>
      <c r="G1" s="9"/>
      <c r="H1" s="9"/>
      <c r="I1" s="9"/>
      <c r="J1" s="9"/>
      <c r="K1" s="9"/>
    </row>
    <row r="3" spans="1:11" ht="20.25" customHeight="1">
      <c r="A3" s="31"/>
      <c r="B3" s="29" t="s">
        <v>205</v>
      </c>
      <c r="C3" s="10"/>
      <c r="D3" s="10"/>
      <c r="E3" s="10"/>
      <c r="F3" s="10"/>
      <c r="G3" s="10"/>
      <c r="H3" s="10"/>
      <c r="I3" s="10"/>
      <c r="J3" s="10"/>
      <c r="K3" s="10"/>
    </row>
    <row r="4" spans="1:11" ht="20.25" customHeight="1">
      <c r="A4" s="31"/>
      <c r="B4" s="29" t="s">
        <v>206</v>
      </c>
      <c r="C4" s="10"/>
      <c r="D4" s="10"/>
      <c r="E4" s="10"/>
      <c r="F4" s="10"/>
      <c r="G4" s="10"/>
      <c r="H4" s="10"/>
      <c r="I4" s="10"/>
      <c r="J4" s="10"/>
      <c r="K4" s="10"/>
    </row>
    <row r="5" spans="1:11" ht="20.25" customHeight="1">
      <c r="A5" s="31"/>
      <c r="B5" s="29" t="s">
        <v>207</v>
      </c>
      <c r="C5" s="10"/>
      <c r="D5" s="10"/>
      <c r="E5" s="10"/>
      <c r="F5" s="10"/>
      <c r="G5" s="10"/>
      <c r="H5" s="10"/>
      <c r="I5" s="10"/>
      <c r="J5" s="10"/>
      <c r="K5" s="10"/>
    </row>
    <row r="6" spans="1:11" ht="20.25" customHeight="1">
      <c r="A6" s="31"/>
      <c r="B6" s="29" t="s">
        <v>208</v>
      </c>
      <c r="C6" s="10"/>
      <c r="D6" s="10"/>
      <c r="E6" s="10"/>
      <c r="F6" s="10"/>
      <c r="G6" s="10"/>
      <c r="H6" s="10"/>
      <c r="I6" s="10"/>
      <c r="J6" s="10"/>
      <c r="K6" s="10"/>
    </row>
    <row r="7" spans="1:11" ht="20.25" customHeight="1">
      <c r="A7" s="31"/>
      <c r="B7" s="29" t="s">
        <v>209</v>
      </c>
      <c r="C7" s="10"/>
      <c r="D7" s="10"/>
      <c r="E7" s="10"/>
      <c r="F7" s="10"/>
      <c r="G7" s="10"/>
      <c r="H7" s="10"/>
      <c r="I7" s="10"/>
      <c r="J7" s="10"/>
      <c r="K7" s="10"/>
    </row>
    <row r="8" spans="1:11" ht="20.25" customHeight="1">
      <c r="A8" s="31"/>
      <c r="B8" s="29" t="s">
        <v>210</v>
      </c>
      <c r="C8" s="10"/>
      <c r="D8" s="10"/>
      <c r="E8" s="10"/>
      <c r="F8" s="10"/>
      <c r="G8" s="10"/>
      <c r="H8" s="10"/>
      <c r="I8" s="10"/>
      <c r="J8" s="10"/>
      <c r="K8" s="10"/>
    </row>
    <row r="9" spans="1:11" ht="20.25" customHeight="1">
      <c r="A9" s="31"/>
      <c r="B9" s="29" t="s">
        <v>211</v>
      </c>
      <c r="C9" s="29"/>
      <c r="D9" s="29"/>
      <c r="E9" s="29"/>
      <c r="F9" s="29"/>
      <c r="G9" s="29"/>
      <c r="H9" s="29"/>
      <c r="I9" s="29"/>
      <c r="J9" s="29"/>
      <c r="K9" s="10"/>
    </row>
    <row r="10" spans="1:11" ht="20.25" customHeight="1">
      <c r="A10" s="31"/>
      <c r="B10" s="29" t="s">
        <v>212</v>
      </c>
      <c r="C10" s="10"/>
      <c r="D10" s="10"/>
      <c r="E10" s="10"/>
      <c r="F10" s="10"/>
      <c r="G10" s="10"/>
      <c r="H10" s="10"/>
      <c r="I10" s="10"/>
      <c r="J10" s="10"/>
      <c r="K10" s="10"/>
    </row>
    <row r="11" spans="1:11" ht="20.25" customHeight="1">
      <c r="A11" s="31"/>
      <c r="B11" s="29" t="s">
        <v>213</v>
      </c>
      <c r="C11" s="10"/>
      <c r="D11" s="10"/>
      <c r="E11" s="10"/>
      <c r="F11" s="10"/>
      <c r="G11" s="10"/>
      <c r="H11" s="10"/>
      <c r="I11" s="10"/>
      <c r="J11" s="10"/>
      <c r="K11" s="10"/>
    </row>
    <row r="12" spans="1:11" ht="20.25" customHeight="1">
      <c r="A12" s="31"/>
      <c r="B12" s="29" t="s">
        <v>214</v>
      </c>
      <c r="C12" s="10"/>
      <c r="D12" s="10"/>
      <c r="E12" s="10"/>
      <c r="F12" s="10"/>
      <c r="G12" s="10"/>
      <c r="H12" s="10"/>
      <c r="I12" s="10"/>
      <c r="J12" s="10"/>
      <c r="K12" s="10"/>
    </row>
    <row r="13" spans="1:11" ht="20.25" customHeight="1">
      <c r="A13" s="9"/>
      <c r="B13" s="29" t="s">
        <v>215</v>
      </c>
      <c r="C13" s="9"/>
      <c r="D13" s="9"/>
      <c r="E13" s="9"/>
      <c r="F13" s="9"/>
      <c r="G13" s="9"/>
      <c r="H13" s="9"/>
      <c r="I13" s="9"/>
      <c r="J13" s="9"/>
      <c r="K13" s="9"/>
    </row>
    <row r="14" spans="1:11" ht="48" customHeight="1">
      <c r="A14" s="9"/>
      <c r="B14" s="710" t="s">
        <v>216</v>
      </c>
      <c r="C14" s="764"/>
      <c r="D14" s="764"/>
      <c r="E14" s="764"/>
      <c r="F14" s="764"/>
      <c r="G14" s="764"/>
      <c r="H14" s="764"/>
      <c r="I14" s="764"/>
      <c r="J14" s="764"/>
      <c r="K14" s="764"/>
    </row>
    <row r="15" spans="1:11" ht="21" customHeight="1">
      <c r="A15" s="9"/>
      <c r="B15" s="710" t="s">
        <v>217</v>
      </c>
      <c r="C15" s="710"/>
      <c r="D15" s="710"/>
      <c r="E15" s="710"/>
      <c r="F15" s="710"/>
      <c r="G15" s="710"/>
    </row>
    <row r="16" spans="1:11" ht="20.25" customHeight="1">
      <c r="A16" s="9"/>
      <c r="B16" s="29" t="s">
        <v>218</v>
      </c>
      <c r="C16" s="9"/>
      <c r="D16" s="9"/>
      <c r="E16" s="9"/>
      <c r="F16" s="9"/>
      <c r="G16" s="9"/>
      <c r="H16" s="9"/>
      <c r="I16" s="9"/>
      <c r="J16" s="9"/>
      <c r="K16" s="9"/>
    </row>
    <row r="17" spans="1:19" ht="20.25" customHeight="1">
      <c r="A17" s="9"/>
      <c r="B17" s="29" t="s">
        <v>219</v>
      </c>
      <c r="C17" s="9"/>
      <c r="D17" s="9"/>
      <c r="E17" s="9"/>
      <c r="F17" s="9"/>
      <c r="G17" s="9"/>
      <c r="H17" s="9"/>
      <c r="I17" s="9"/>
      <c r="J17" s="9"/>
      <c r="K17" s="9"/>
    </row>
    <row r="18" spans="1:19" ht="20.25" customHeight="1">
      <c r="A18" s="9"/>
      <c r="B18" s="29" t="s">
        <v>220</v>
      </c>
      <c r="C18" s="9"/>
      <c r="D18" s="9"/>
      <c r="E18" s="9"/>
      <c r="F18" s="9"/>
      <c r="G18" s="9"/>
      <c r="H18" s="9"/>
      <c r="I18" s="9"/>
      <c r="J18" s="9"/>
      <c r="K18" s="9"/>
    </row>
    <row r="19" spans="1:19" ht="20.25" customHeight="1">
      <c r="A19" s="9"/>
      <c r="B19" s="29" t="s">
        <v>221</v>
      </c>
      <c r="C19" s="9"/>
      <c r="D19" s="9"/>
      <c r="E19" s="9"/>
      <c r="F19" s="9"/>
      <c r="G19" s="9"/>
      <c r="H19" s="9"/>
      <c r="I19" s="9"/>
      <c r="J19" s="9"/>
      <c r="K19" s="9"/>
    </row>
    <row r="20" spans="1:19" ht="20.25" customHeight="1">
      <c r="A20" s="9"/>
      <c r="B20" s="29" t="s">
        <v>222</v>
      </c>
      <c r="C20" s="9"/>
      <c r="D20" s="9"/>
      <c r="E20" s="9"/>
      <c r="F20" s="9"/>
      <c r="G20" s="9"/>
    </row>
    <row r="21" spans="1:19" ht="20.25" customHeight="1">
      <c r="A21" s="9"/>
      <c r="B21" s="29" t="s">
        <v>223</v>
      </c>
      <c r="C21" s="9"/>
      <c r="D21" s="9"/>
      <c r="E21" s="9"/>
      <c r="F21" s="9"/>
      <c r="G21" s="9"/>
    </row>
    <row r="22" spans="1:19" ht="20.25" customHeight="1">
      <c r="A22" s="9"/>
      <c r="B22" s="29" t="s">
        <v>224</v>
      </c>
      <c r="C22" s="9"/>
      <c r="D22" s="9"/>
      <c r="E22" s="9"/>
      <c r="F22" s="9"/>
      <c r="G22" s="9"/>
    </row>
    <row r="23" spans="1:19" ht="20.25" customHeight="1">
      <c r="A23" s="9"/>
      <c r="B23" s="29" t="s">
        <v>225</v>
      </c>
      <c r="C23" s="9"/>
      <c r="D23" s="9"/>
      <c r="E23" s="9"/>
      <c r="F23" s="9"/>
      <c r="G23" s="9"/>
    </row>
    <row r="24" spans="1:19" ht="20.25" customHeight="1">
      <c r="A24" s="9"/>
      <c r="B24" s="29" t="s">
        <v>226</v>
      </c>
      <c r="C24" s="9"/>
      <c r="D24" s="9"/>
      <c r="E24" s="9"/>
      <c r="F24" s="9"/>
      <c r="G24" s="9"/>
    </row>
    <row r="25" spans="1:19" ht="20.25" customHeight="1">
      <c r="A25" s="9"/>
      <c r="B25" s="29" t="s">
        <v>227</v>
      </c>
      <c r="C25" s="9"/>
      <c r="D25" s="9"/>
      <c r="E25" s="9"/>
      <c r="F25" s="9"/>
      <c r="G25" s="9"/>
    </row>
    <row r="26" spans="1:19" ht="20.25" customHeight="1">
      <c r="A26" s="9"/>
      <c r="B26" s="29" t="s">
        <v>228</v>
      </c>
      <c r="C26" s="9"/>
      <c r="D26" s="9"/>
      <c r="E26" s="9"/>
      <c r="F26" s="29"/>
      <c r="G26" s="29"/>
      <c r="S26" s="27"/>
    </row>
    <row r="27" spans="1:19" ht="20.25" customHeight="1">
      <c r="A27" s="9"/>
      <c r="B27" s="29" t="s">
        <v>229</v>
      </c>
      <c r="C27" s="9"/>
      <c r="D27" s="9"/>
      <c r="E27" s="9"/>
      <c r="F27" s="9"/>
      <c r="G27" s="9"/>
      <c r="S27" s="27"/>
    </row>
    <row r="28" spans="1:19" ht="20.25" customHeight="1">
      <c r="A28" s="9"/>
      <c r="B28" s="29" t="s">
        <v>230</v>
      </c>
      <c r="C28" s="9"/>
      <c r="D28" s="9"/>
      <c r="E28" s="9"/>
      <c r="F28" s="9"/>
      <c r="G28" s="9"/>
      <c r="S28" s="27"/>
    </row>
    <row r="29" spans="1:19" s="34" customFormat="1" ht="19.5" customHeight="1">
      <c r="A29" s="33"/>
      <c r="B29" s="29" t="s">
        <v>231</v>
      </c>
      <c r="S29" s="27"/>
    </row>
    <row r="30" spans="1:19" s="34" customFormat="1" ht="19.5" customHeight="1">
      <c r="A30" s="33"/>
      <c r="B30" s="29" t="s">
        <v>232</v>
      </c>
      <c r="S30" s="27"/>
    </row>
    <row r="31" spans="1:19" s="34" customFormat="1" ht="19.5" customHeight="1">
      <c r="A31" s="33"/>
      <c r="B31" s="29" t="s">
        <v>233</v>
      </c>
      <c r="S31" s="27"/>
    </row>
    <row r="32" spans="1:19" s="34" customFormat="1" ht="19.5" customHeight="1">
      <c r="A32" s="33"/>
      <c r="B32" s="764" t="s">
        <v>234</v>
      </c>
      <c r="C32" s="764"/>
      <c r="D32" s="764"/>
      <c r="E32" s="764"/>
      <c r="F32" s="764"/>
      <c r="G32" s="764"/>
      <c r="S32" s="27"/>
    </row>
    <row r="33" spans="1:19" s="34" customFormat="1" ht="19.5" customHeight="1">
      <c r="A33" s="33"/>
      <c r="B33" s="29" t="s">
        <v>235</v>
      </c>
      <c r="S33" s="27"/>
    </row>
    <row r="34" spans="1:19" s="34" customFormat="1" ht="41.25" customHeight="1">
      <c r="A34" s="33"/>
      <c r="B34" s="710" t="s">
        <v>236</v>
      </c>
      <c r="C34" s="710"/>
      <c r="D34" s="710"/>
      <c r="E34" s="710"/>
      <c r="F34" s="710"/>
      <c r="G34" s="710"/>
      <c r="H34" s="710"/>
      <c r="I34" s="710"/>
      <c r="J34" s="710"/>
      <c r="K34" s="710"/>
      <c r="L34" s="35"/>
      <c r="M34" s="35"/>
      <c r="N34" s="35"/>
      <c r="O34" s="35"/>
      <c r="S34" s="27"/>
    </row>
    <row r="35" spans="1:19" s="34" customFormat="1" ht="19.5" customHeight="1">
      <c r="A35" s="33"/>
      <c r="B35" s="29" t="s">
        <v>237</v>
      </c>
      <c r="S35" s="27"/>
    </row>
    <row r="36" spans="1:19" s="27" customFormat="1" ht="20.25" customHeight="1">
      <c r="A36" s="28"/>
      <c r="B36" s="29" t="s">
        <v>238</v>
      </c>
    </row>
    <row r="37" spans="1:19" ht="20.25" customHeight="1">
      <c r="A37" s="25"/>
      <c r="B37" s="29" t="s">
        <v>239</v>
      </c>
      <c r="C37" s="9"/>
      <c r="D37" s="9"/>
      <c r="E37" s="9"/>
      <c r="F37" s="9"/>
      <c r="G37" s="9"/>
      <c r="S37" s="27"/>
    </row>
    <row r="38" spans="1:19" ht="20.25" customHeight="1">
      <c r="A38" s="25"/>
      <c r="B38" s="29" t="s">
        <v>240</v>
      </c>
      <c r="C38" s="9"/>
      <c r="D38" s="9"/>
      <c r="E38" s="9"/>
      <c r="F38" s="9"/>
      <c r="G38" s="9"/>
      <c r="S38" s="27"/>
    </row>
    <row r="39" spans="1:19" ht="20.25" customHeight="1">
      <c r="A39" s="25"/>
      <c r="B39" s="29" t="s">
        <v>241</v>
      </c>
      <c r="C39" s="9"/>
      <c r="D39" s="9"/>
      <c r="E39" s="9"/>
      <c r="F39" s="9"/>
      <c r="G39" s="9"/>
    </row>
    <row r="40" spans="1:19" ht="20.25" customHeight="1">
      <c r="A40" s="25"/>
      <c r="B40" s="29" t="s">
        <v>242</v>
      </c>
      <c r="C40" s="9"/>
      <c r="D40" s="9"/>
      <c r="E40" s="9"/>
      <c r="F40" s="9"/>
      <c r="G40" s="9"/>
    </row>
    <row r="41" spans="1:19" s="30" customFormat="1" ht="20.25" customHeight="1">
      <c r="B41" s="29" t="s">
        <v>243</v>
      </c>
    </row>
    <row r="42" spans="1:19" s="30" customFormat="1" ht="20.25" customHeight="1">
      <c r="B42" s="29" t="s">
        <v>244</v>
      </c>
    </row>
    <row r="43" spans="1:19" s="30" customFormat="1" ht="20.25" customHeight="1">
      <c r="B43" s="29"/>
    </row>
    <row r="44" spans="1:19" s="30" customFormat="1" ht="20.25" customHeight="1">
      <c r="B44" s="29" t="s">
        <v>245</v>
      </c>
    </row>
    <row r="45" spans="1:19" s="30" customFormat="1" ht="20.25" customHeight="1">
      <c r="B45" s="29" t="s">
        <v>246</v>
      </c>
    </row>
    <row r="46" spans="1:19" s="30" customFormat="1" ht="20.25" customHeight="1">
      <c r="B46" s="29" t="s">
        <v>247</v>
      </c>
    </row>
    <row r="47" spans="1:19" s="30" customFormat="1" ht="20.25" customHeight="1">
      <c r="B47" s="29" t="s">
        <v>248</v>
      </c>
    </row>
    <row r="48" spans="1:19" s="30" customFormat="1" ht="20.25" customHeight="1">
      <c r="B48" s="29" t="s">
        <v>249</v>
      </c>
    </row>
    <row r="49" spans="1:19" s="30" customFormat="1" ht="20.25" customHeight="1">
      <c r="B49" s="29" t="s">
        <v>250</v>
      </c>
    </row>
    <row r="50" spans="1:19" s="30" customFormat="1" ht="20.25" customHeight="1"/>
    <row r="51" spans="1:19" s="30" customFormat="1" ht="20.25" customHeight="1">
      <c r="B51" s="29" t="s">
        <v>251</v>
      </c>
    </row>
    <row r="52" spans="1:19" s="30" customFormat="1" ht="20.25" customHeight="1">
      <c r="B52" s="29" t="s">
        <v>252</v>
      </c>
    </row>
    <row r="53" spans="1:19" s="30" customFormat="1" ht="20.25" customHeight="1">
      <c r="B53" s="29" t="s">
        <v>253</v>
      </c>
    </row>
    <row r="54" spans="1:19" s="30" customFormat="1" ht="42" customHeight="1">
      <c r="B54" s="763" t="s">
        <v>254</v>
      </c>
      <c r="C54" s="763"/>
      <c r="D54" s="763"/>
      <c r="E54" s="763"/>
      <c r="F54" s="763"/>
      <c r="G54" s="763"/>
      <c r="H54" s="763"/>
      <c r="I54" s="763"/>
      <c r="J54" s="763"/>
      <c r="K54" s="763"/>
      <c r="L54" s="763"/>
      <c r="M54" s="763"/>
      <c r="N54" s="763"/>
      <c r="O54" s="763"/>
      <c r="P54" s="763"/>
      <c r="Q54" s="763"/>
      <c r="S54" s="36"/>
    </row>
    <row r="55" spans="1:19" s="30" customFormat="1" ht="20.25" customHeight="1">
      <c r="B55" s="710" t="s">
        <v>255</v>
      </c>
      <c r="C55" s="710"/>
      <c r="D55" s="710"/>
      <c r="E55" s="710"/>
      <c r="F55" s="710"/>
      <c r="G55" s="710"/>
      <c r="S55" s="36"/>
    </row>
    <row r="56" spans="1:19" s="30" customFormat="1" ht="20.25" customHeight="1">
      <c r="B56" s="29" t="s">
        <v>256</v>
      </c>
      <c r="C56" s="34"/>
      <c r="D56" s="34"/>
      <c r="E56" s="34"/>
      <c r="S56" s="36"/>
    </row>
    <row r="57" spans="1:19" s="30" customFormat="1" ht="20.25" customHeight="1">
      <c r="B57" s="29" t="s">
        <v>257</v>
      </c>
      <c r="C57" s="34"/>
      <c r="D57" s="34"/>
      <c r="E57" s="34"/>
      <c r="S57" s="36"/>
    </row>
    <row r="58" spans="1:19" s="30" customFormat="1" ht="35.25" customHeight="1">
      <c r="B58" s="763" t="s">
        <v>258</v>
      </c>
      <c r="C58" s="763"/>
      <c r="D58" s="763"/>
      <c r="E58" s="763"/>
      <c r="F58" s="763"/>
      <c r="G58" s="763"/>
      <c r="H58" s="763"/>
      <c r="I58" s="763"/>
      <c r="J58" s="763"/>
      <c r="K58" s="763"/>
      <c r="L58" s="763"/>
      <c r="M58" s="763"/>
      <c r="N58" s="763"/>
      <c r="O58" s="763"/>
      <c r="P58" s="763"/>
      <c r="Q58" s="763"/>
      <c r="S58" s="36"/>
    </row>
    <row r="59" spans="1:19" s="30" customFormat="1" ht="20.25" customHeight="1">
      <c r="B59" s="764" t="s">
        <v>259</v>
      </c>
      <c r="C59" s="764"/>
      <c r="D59" s="764"/>
      <c r="E59" s="764"/>
      <c r="F59" s="764"/>
      <c r="G59" s="764"/>
      <c r="H59" s="764"/>
      <c r="I59" s="764"/>
      <c r="J59" s="764"/>
      <c r="K59" s="764"/>
      <c r="L59" s="764"/>
      <c r="M59" s="764"/>
      <c r="S59" s="36"/>
    </row>
    <row r="60" spans="1:19" s="30" customFormat="1" ht="20.25" customHeight="1">
      <c r="B60" s="710" t="s">
        <v>260</v>
      </c>
      <c r="C60" s="710"/>
      <c r="D60" s="710"/>
      <c r="E60" s="710"/>
      <c r="F60" s="710"/>
      <c r="G60" s="710"/>
      <c r="S60" s="36"/>
    </row>
    <row r="61" spans="1:19" ht="20.25" customHeight="1">
      <c r="A61" s="31"/>
      <c r="B61" s="29" t="s">
        <v>261</v>
      </c>
      <c r="C61" s="10"/>
      <c r="D61" s="10"/>
      <c r="E61" s="10"/>
      <c r="F61" s="10"/>
      <c r="G61" s="10"/>
      <c r="H61" s="10"/>
      <c r="I61" s="10"/>
      <c r="J61" s="10"/>
      <c r="K61" s="10"/>
    </row>
    <row r="62" spans="1:19" s="30" customFormat="1" ht="20.25" customHeight="1">
      <c r="B62" s="710" t="s">
        <v>262</v>
      </c>
      <c r="C62" s="710"/>
      <c r="D62" s="710"/>
      <c r="E62" s="710"/>
      <c r="F62" s="710"/>
      <c r="G62" s="710"/>
      <c r="S62" s="36"/>
    </row>
    <row r="63" spans="1:19" s="30" customFormat="1" ht="20.25" customHeight="1">
      <c r="B63" s="710" t="s">
        <v>263</v>
      </c>
      <c r="C63" s="710"/>
      <c r="D63" s="710"/>
      <c r="E63" s="710"/>
      <c r="F63" s="710"/>
      <c r="G63" s="710"/>
      <c r="S63" s="36"/>
    </row>
    <row r="64" spans="1:19" s="30" customFormat="1" ht="20.25" customHeight="1">
      <c r="B64" s="710" t="s">
        <v>264</v>
      </c>
      <c r="C64" s="710"/>
      <c r="D64" s="710"/>
      <c r="E64" s="710"/>
      <c r="F64" s="710"/>
      <c r="G64" s="710"/>
      <c r="S64" s="36"/>
    </row>
    <row r="65" spans="1:19" s="30" customFormat="1" ht="20.25" customHeight="1">
      <c r="B65" s="710" t="s">
        <v>265</v>
      </c>
      <c r="C65" s="710"/>
      <c r="D65" s="710"/>
      <c r="E65" s="710"/>
      <c r="F65" s="710"/>
      <c r="G65" s="710"/>
      <c r="S65" s="36"/>
    </row>
    <row r="66" spans="1:19" s="30" customFormat="1" ht="20.25" customHeight="1">
      <c r="B66" s="710" t="s">
        <v>266</v>
      </c>
      <c r="C66" s="710"/>
      <c r="D66" s="710"/>
      <c r="E66" s="710"/>
      <c r="F66" s="710"/>
      <c r="G66" s="710"/>
      <c r="H66" s="710"/>
      <c r="I66" s="710"/>
      <c r="J66" s="710"/>
      <c r="K66" s="710"/>
      <c r="L66" s="710"/>
      <c r="M66" s="710"/>
      <c r="N66" s="710"/>
      <c r="O66" s="710"/>
      <c r="P66" s="710"/>
      <c r="Q66" s="710"/>
      <c r="S66" s="36"/>
    </row>
    <row r="67" spans="1:19" s="30" customFormat="1" ht="20.25" customHeight="1">
      <c r="B67" s="710" t="s">
        <v>267</v>
      </c>
      <c r="C67" s="710"/>
      <c r="D67" s="710"/>
      <c r="E67" s="710"/>
      <c r="F67" s="710"/>
      <c r="G67" s="710"/>
      <c r="H67" s="710"/>
      <c r="I67" s="710"/>
      <c r="J67" s="710"/>
      <c r="K67" s="710"/>
      <c r="L67" s="710"/>
      <c r="M67" s="710"/>
      <c r="N67" s="710"/>
      <c r="O67" s="710"/>
      <c r="P67" s="710"/>
      <c r="Q67" s="710"/>
      <c r="S67" s="36"/>
    </row>
    <row r="68" spans="1:19" s="30" customFormat="1" ht="20.25" customHeight="1">
      <c r="B68" s="710" t="s">
        <v>268</v>
      </c>
      <c r="C68" s="710"/>
      <c r="D68" s="710"/>
      <c r="E68" s="710"/>
      <c r="F68" s="710"/>
      <c r="G68" s="710"/>
      <c r="H68" s="710"/>
      <c r="I68" s="710"/>
      <c r="J68" s="710"/>
      <c r="K68" s="710"/>
      <c r="L68" s="710"/>
      <c r="M68" s="710"/>
      <c r="N68" s="710"/>
      <c r="O68" s="710"/>
      <c r="P68" s="710"/>
      <c r="Q68" s="710"/>
      <c r="S68" s="36"/>
    </row>
    <row r="69" spans="1:19" s="30" customFormat="1" ht="20.25" customHeight="1">
      <c r="B69" s="29" t="s">
        <v>269</v>
      </c>
    </row>
    <row r="70" spans="1:19" s="27" customFormat="1" ht="20.25" customHeight="1">
      <c r="A70" s="28"/>
      <c r="B70" s="29" t="s">
        <v>270</v>
      </c>
      <c r="C70" s="30"/>
      <c r="D70" s="30"/>
      <c r="E70" s="30"/>
    </row>
    <row r="71" spans="1:19" s="27" customFormat="1" ht="20.25" customHeight="1">
      <c r="A71" s="28"/>
      <c r="B71" s="29" t="s">
        <v>271</v>
      </c>
      <c r="C71" s="30"/>
      <c r="D71" s="30"/>
      <c r="E71" s="30"/>
    </row>
    <row r="72" spans="1:19" ht="20.25" customHeight="1">
      <c r="A72" s="31"/>
      <c r="B72" s="29" t="s">
        <v>272</v>
      </c>
      <c r="C72" s="27"/>
      <c r="D72" s="27"/>
      <c r="E72" s="27"/>
      <c r="F72" s="10"/>
      <c r="G72" s="10"/>
      <c r="H72" s="10"/>
      <c r="I72" s="10"/>
      <c r="J72" s="10"/>
      <c r="K72" s="10"/>
    </row>
    <row r="73" spans="1:19" ht="20.25" customHeight="1">
      <c r="A73" s="31"/>
      <c r="B73" s="29"/>
      <c r="C73" s="27"/>
      <c r="D73" s="27"/>
      <c r="E73" s="27"/>
      <c r="F73" s="10"/>
      <c r="G73" s="10"/>
      <c r="H73" s="10"/>
      <c r="I73" s="10"/>
      <c r="J73" s="10"/>
      <c r="K73" s="10"/>
    </row>
    <row r="74" spans="1:19" ht="20.25" customHeight="1">
      <c r="B74" s="32" t="s">
        <v>273</v>
      </c>
      <c r="C74" s="27"/>
      <c r="D74" s="27"/>
      <c r="E74" s="27"/>
    </row>
    <row r="75" spans="1:19" ht="20.25" customHeight="1">
      <c r="C75" s="10"/>
      <c r="D75" s="10"/>
      <c r="E75" s="10"/>
    </row>
    <row r="76" spans="1:19" ht="20.25" customHeight="1">
      <c r="B76" s="29" t="s">
        <v>274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5"/>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4"/>
  <sheetViews>
    <sheetView view="pageBreakPreview" zoomScaleNormal="100" zoomScaleSheetLayoutView="100" workbookViewId="0">
      <selection activeCell="A3" sqref="A3:D5"/>
    </sheetView>
  </sheetViews>
  <sheetFormatPr defaultColWidth="8.08203125" defaultRowHeight="18"/>
  <cols>
    <col min="1" max="1" width="11.5" style="1" customWidth="1"/>
    <col min="2" max="2" width="16.33203125" style="1" customWidth="1"/>
    <col min="3" max="3" width="4.83203125" style="1" customWidth="1"/>
    <col min="4" max="4" width="48.4140625" style="1" customWidth="1"/>
    <col min="5" max="256" width="8.08203125" style="3"/>
    <col min="257" max="257" width="11.5" style="3" customWidth="1"/>
    <col min="258" max="258" width="16.33203125" style="3" customWidth="1"/>
    <col min="259" max="259" width="4.83203125" style="3" customWidth="1"/>
    <col min="260" max="260" width="48.4140625" style="3" customWidth="1"/>
    <col min="261" max="512" width="8.08203125" style="3"/>
    <col min="513" max="513" width="11.5" style="3" customWidth="1"/>
    <col min="514" max="514" width="16.33203125" style="3" customWidth="1"/>
    <col min="515" max="515" width="4.83203125" style="3" customWidth="1"/>
    <col min="516" max="516" width="48.4140625" style="3" customWidth="1"/>
    <col min="517" max="768" width="8.08203125" style="3"/>
    <col min="769" max="769" width="11.5" style="3" customWidth="1"/>
    <col min="770" max="770" width="16.33203125" style="3" customWidth="1"/>
    <col min="771" max="771" width="4.83203125" style="3" customWidth="1"/>
    <col min="772" max="772" width="48.4140625" style="3" customWidth="1"/>
    <col min="773" max="1024" width="8.08203125" style="3"/>
    <col min="1025" max="1025" width="11.5" style="3" customWidth="1"/>
    <col min="1026" max="1026" width="16.33203125" style="3" customWidth="1"/>
    <col min="1027" max="1027" width="4.83203125" style="3" customWidth="1"/>
    <col min="1028" max="1028" width="48.4140625" style="3" customWidth="1"/>
    <col min="1029" max="1280" width="8.08203125" style="3"/>
    <col min="1281" max="1281" width="11.5" style="3" customWidth="1"/>
    <col min="1282" max="1282" width="16.33203125" style="3" customWidth="1"/>
    <col min="1283" max="1283" width="4.83203125" style="3" customWidth="1"/>
    <col min="1284" max="1284" width="48.4140625" style="3" customWidth="1"/>
    <col min="1285" max="1536" width="8.08203125" style="3"/>
    <col min="1537" max="1537" width="11.5" style="3" customWidth="1"/>
    <col min="1538" max="1538" width="16.33203125" style="3" customWidth="1"/>
    <col min="1539" max="1539" width="4.83203125" style="3" customWidth="1"/>
    <col min="1540" max="1540" width="48.4140625" style="3" customWidth="1"/>
    <col min="1541" max="1792" width="8.08203125" style="3"/>
    <col min="1793" max="1793" width="11.5" style="3" customWidth="1"/>
    <col min="1794" max="1794" width="16.33203125" style="3" customWidth="1"/>
    <col min="1795" max="1795" width="4.83203125" style="3" customWidth="1"/>
    <col min="1796" max="1796" width="48.4140625" style="3" customWidth="1"/>
    <col min="1797" max="2048" width="8.08203125" style="3"/>
    <col min="2049" max="2049" width="11.5" style="3" customWidth="1"/>
    <col min="2050" max="2050" width="16.33203125" style="3" customWidth="1"/>
    <col min="2051" max="2051" width="4.83203125" style="3" customWidth="1"/>
    <col min="2052" max="2052" width="48.4140625" style="3" customWidth="1"/>
    <col min="2053" max="2304" width="8.08203125" style="3"/>
    <col min="2305" max="2305" width="11.5" style="3" customWidth="1"/>
    <col min="2306" max="2306" width="16.33203125" style="3" customWidth="1"/>
    <col min="2307" max="2307" width="4.83203125" style="3" customWidth="1"/>
    <col min="2308" max="2308" width="48.4140625" style="3" customWidth="1"/>
    <col min="2309" max="2560" width="8.08203125" style="3"/>
    <col min="2561" max="2561" width="11.5" style="3" customWidth="1"/>
    <col min="2562" max="2562" width="16.33203125" style="3" customWidth="1"/>
    <col min="2563" max="2563" width="4.83203125" style="3" customWidth="1"/>
    <col min="2564" max="2564" width="48.4140625" style="3" customWidth="1"/>
    <col min="2565" max="2816" width="8.08203125" style="3"/>
    <col min="2817" max="2817" width="11.5" style="3" customWidth="1"/>
    <col min="2818" max="2818" width="16.33203125" style="3" customWidth="1"/>
    <col min="2819" max="2819" width="4.83203125" style="3" customWidth="1"/>
    <col min="2820" max="2820" width="48.4140625" style="3" customWidth="1"/>
    <col min="2821" max="3072" width="8.08203125" style="3"/>
    <col min="3073" max="3073" width="11.5" style="3" customWidth="1"/>
    <col min="3074" max="3074" width="16.33203125" style="3" customWidth="1"/>
    <col min="3075" max="3075" width="4.83203125" style="3" customWidth="1"/>
    <col min="3076" max="3076" width="48.4140625" style="3" customWidth="1"/>
    <col min="3077" max="3328" width="8.08203125" style="3"/>
    <col min="3329" max="3329" width="11.5" style="3" customWidth="1"/>
    <col min="3330" max="3330" width="16.33203125" style="3" customWidth="1"/>
    <col min="3331" max="3331" width="4.83203125" style="3" customWidth="1"/>
    <col min="3332" max="3332" width="48.4140625" style="3" customWidth="1"/>
    <col min="3333" max="3584" width="8.08203125" style="3"/>
    <col min="3585" max="3585" width="11.5" style="3" customWidth="1"/>
    <col min="3586" max="3586" width="16.33203125" style="3" customWidth="1"/>
    <col min="3587" max="3587" width="4.83203125" style="3" customWidth="1"/>
    <col min="3588" max="3588" width="48.4140625" style="3" customWidth="1"/>
    <col min="3589" max="3840" width="8.08203125" style="3"/>
    <col min="3841" max="3841" width="11.5" style="3" customWidth="1"/>
    <col min="3842" max="3842" width="16.33203125" style="3" customWidth="1"/>
    <col min="3843" max="3843" width="4.83203125" style="3" customWidth="1"/>
    <col min="3844" max="3844" width="48.4140625" style="3" customWidth="1"/>
    <col min="3845" max="4096" width="8.08203125" style="3"/>
    <col min="4097" max="4097" width="11.5" style="3" customWidth="1"/>
    <col min="4098" max="4098" width="16.33203125" style="3" customWidth="1"/>
    <col min="4099" max="4099" width="4.83203125" style="3" customWidth="1"/>
    <col min="4100" max="4100" width="48.4140625" style="3" customWidth="1"/>
    <col min="4101" max="4352" width="8.08203125" style="3"/>
    <col min="4353" max="4353" width="11.5" style="3" customWidth="1"/>
    <col min="4354" max="4354" width="16.33203125" style="3" customWidth="1"/>
    <col min="4355" max="4355" width="4.83203125" style="3" customWidth="1"/>
    <col min="4356" max="4356" width="48.4140625" style="3" customWidth="1"/>
    <col min="4357" max="4608" width="8.08203125" style="3"/>
    <col min="4609" max="4609" width="11.5" style="3" customWidth="1"/>
    <col min="4610" max="4610" width="16.33203125" style="3" customWidth="1"/>
    <col min="4611" max="4611" width="4.83203125" style="3" customWidth="1"/>
    <col min="4612" max="4612" width="48.4140625" style="3" customWidth="1"/>
    <col min="4613" max="4864" width="8.08203125" style="3"/>
    <col min="4865" max="4865" width="11.5" style="3" customWidth="1"/>
    <col min="4866" max="4866" width="16.33203125" style="3" customWidth="1"/>
    <col min="4867" max="4867" width="4.83203125" style="3" customWidth="1"/>
    <col min="4868" max="4868" width="48.4140625" style="3" customWidth="1"/>
    <col min="4869" max="5120" width="8.08203125" style="3"/>
    <col min="5121" max="5121" width="11.5" style="3" customWidth="1"/>
    <col min="5122" max="5122" width="16.33203125" style="3" customWidth="1"/>
    <col min="5123" max="5123" width="4.83203125" style="3" customWidth="1"/>
    <col min="5124" max="5124" width="48.4140625" style="3" customWidth="1"/>
    <col min="5125" max="5376" width="8.08203125" style="3"/>
    <col min="5377" max="5377" width="11.5" style="3" customWidth="1"/>
    <col min="5378" max="5378" width="16.33203125" style="3" customWidth="1"/>
    <col min="5379" max="5379" width="4.83203125" style="3" customWidth="1"/>
    <col min="5380" max="5380" width="48.4140625" style="3" customWidth="1"/>
    <col min="5381" max="5632" width="8.08203125" style="3"/>
    <col min="5633" max="5633" width="11.5" style="3" customWidth="1"/>
    <col min="5634" max="5634" width="16.33203125" style="3" customWidth="1"/>
    <col min="5635" max="5635" width="4.83203125" style="3" customWidth="1"/>
    <col min="5636" max="5636" width="48.4140625" style="3" customWidth="1"/>
    <col min="5637" max="5888" width="8.08203125" style="3"/>
    <col min="5889" max="5889" width="11.5" style="3" customWidth="1"/>
    <col min="5890" max="5890" width="16.33203125" style="3" customWidth="1"/>
    <col min="5891" max="5891" width="4.83203125" style="3" customWidth="1"/>
    <col min="5892" max="5892" width="48.4140625" style="3" customWidth="1"/>
    <col min="5893" max="6144" width="8.08203125" style="3"/>
    <col min="6145" max="6145" width="11.5" style="3" customWidth="1"/>
    <col min="6146" max="6146" width="16.33203125" style="3" customWidth="1"/>
    <col min="6147" max="6147" width="4.83203125" style="3" customWidth="1"/>
    <col min="6148" max="6148" width="48.4140625" style="3" customWidth="1"/>
    <col min="6149" max="6400" width="8.08203125" style="3"/>
    <col min="6401" max="6401" width="11.5" style="3" customWidth="1"/>
    <col min="6402" max="6402" width="16.33203125" style="3" customWidth="1"/>
    <col min="6403" max="6403" width="4.83203125" style="3" customWidth="1"/>
    <col min="6404" max="6404" width="48.4140625" style="3" customWidth="1"/>
    <col min="6405" max="6656" width="8.08203125" style="3"/>
    <col min="6657" max="6657" width="11.5" style="3" customWidth="1"/>
    <col min="6658" max="6658" width="16.33203125" style="3" customWidth="1"/>
    <col min="6659" max="6659" width="4.83203125" style="3" customWidth="1"/>
    <col min="6660" max="6660" width="48.4140625" style="3" customWidth="1"/>
    <col min="6661" max="6912" width="8.08203125" style="3"/>
    <col min="6913" max="6913" width="11.5" style="3" customWidth="1"/>
    <col min="6914" max="6914" width="16.33203125" style="3" customWidth="1"/>
    <col min="6915" max="6915" width="4.83203125" style="3" customWidth="1"/>
    <col min="6916" max="6916" width="48.4140625" style="3" customWidth="1"/>
    <col min="6917" max="7168" width="8.08203125" style="3"/>
    <col min="7169" max="7169" width="11.5" style="3" customWidth="1"/>
    <col min="7170" max="7170" width="16.33203125" style="3" customWidth="1"/>
    <col min="7171" max="7171" width="4.83203125" style="3" customWidth="1"/>
    <col min="7172" max="7172" width="48.4140625" style="3" customWidth="1"/>
    <col min="7173" max="7424" width="8.08203125" style="3"/>
    <col min="7425" max="7425" width="11.5" style="3" customWidth="1"/>
    <col min="7426" max="7426" width="16.33203125" style="3" customWidth="1"/>
    <col min="7427" max="7427" width="4.83203125" style="3" customWidth="1"/>
    <col min="7428" max="7428" width="48.4140625" style="3" customWidth="1"/>
    <col min="7429" max="7680" width="8.08203125" style="3"/>
    <col min="7681" max="7681" width="11.5" style="3" customWidth="1"/>
    <col min="7682" max="7682" width="16.33203125" style="3" customWidth="1"/>
    <col min="7683" max="7683" width="4.83203125" style="3" customWidth="1"/>
    <col min="7684" max="7684" width="48.4140625" style="3" customWidth="1"/>
    <col min="7685" max="7936" width="8.08203125" style="3"/>
    <col min="7937" max="7937" width="11.5" style="3" customWidth="1"/>
    <col min="7938" max="7938" width="16.33203125" style="3" customWidth="1"/>
    <col min="7939" max="7939" width="4.83203125" style="3" customWidth="1"/>
    <col min="7940" max="7940" width="48.4140625" style="3" customWidth="1"/>
    <col min="7941" max="8192" width="8.08203125" style="3"/>
    <col min="8193" max="8193" width="11.5" style="3" customWidth="1"/>
    <col min="8194" max="8194" width="16.33203125" style="3" customWidth="1"/>
    <col min="8195" max="8195" width="4.83203125" style="3" customWidth="1"/>
    <col min="8196" max="8196" width="48.4140625" style="3" customWidth="1"/>
    <col min="8197" max="8448" width="8.08203125" style="3"/>
    <col min="8449" max="8449" width="11.5" style="3" customWidth="1"/>
    <col min="8450" max="8450" width="16.33203125" style="3" customWidth="1"/>
    <col min="8451" max="8451" width="4.83203125" style="3" customWidth="1"/>
    <col min="8452" max="8452" width="48.4140625" style="3" customWidth="1"/>
    <col min="8453" max="8704" width="8.08203125" style="3"/>
    <col min="8705" max="8705" width="11.5" style="3" customWidth="1"/>
    <col min="8706" max="8706" width="16.33203125" style="3" customWidth="1"/>
    <col min="8707" max="8707" width="4.83203125" style="3" customWidth="1"/>
    <col min="8708" max="8708" width="48.4140625" style="3" customWidth="1"/>
    <col min="8709" max="8960" width="8.08203125" style="3"/>
    <col min="8961" max="8961" width="11.5" style="3" customWidth="1"/>
    <col min="8962" max="8962" width="16.33203125" style="3" customWidth="1"/>
    <col min="8963" max="8963" width="4.83203125" style="3" customWidth="1"/>
    <col min="8964" max="8964" width="48.4140625" style="3" customWidth="1"/>
    <col min="8965" max="9216" width="8.08203125" style="3"/>
    <col min="9217" max="9217" width="11.5" style="3" customWidth="1"/>
    <col min="9218" max="9218" width="16.33203125" style="3" customWidth="1"/>
    <col min="9219" max="9219" width="4.83203125" style="3" customWidth="1"/>
    <col min="9220" max="9220" width="48.4140625" style="3" customWidth="1"/>
    <col min="9221" max="9472" width="8.08203125" style="3"/>
    <col min="9473" max="9473" width="11.5" style="3" customWidth="1"/>
    <col min="9474" max="9474" width="16.33203125" style="3" customWidth="1"/>
    <col min="9475" max="9475" width="4.83203125" style="3" customWidth="1"/>
    <col min="9476" max="9476" width="48.4140625" style="3" customWidth="1"/>
    <col min="9477" max="9728" width="8.08203125" style="3"/>
    <col min="9729" max="9729" width="11.5" style="3" customWidth="1"/>
    <col min="9730" max="9730" width="16.33203125" style="3" customWidth="1"/>
    <col min="9731" max="9731" width="4.83203125" style="3" customWidth="1"/>
    <col min="9732" max="9732" width="48.4140625" style="3" customWidth="1"/>
    <col min="9733" max="9984" width="8.08203125" style="3"/>
    <col min="9985" max="9985" width="11.5" style="3" customWidth="1"/>
    <col min="9986" max="9986" width="16.33203125" style="3" customWidth="1"/>
    <col min="9987" max="9987" width="4.83203125" style="3" customWidth="1"/>
    <col min="9988" max="9988" width="48.4140625" style="3" customWidth="1"/>
    <col min="9989" max="10240" width="8.08203125" style="3"/>
    <col min="10241" max="10241" width="11.5" style="3" customWidth="1"/>
    <col min="10242" max="10242" width="16.33203125" style="3" customWidth="1"/>
    <col min="10243" max="10243" width="4.83203125" style="3" customWidth="1"/>
    <col min="10244" max="10244" width="48.4140625" style="3" customWidth="1"/>
    <col min="10245" max="10496" width="8.08203125" style="3"/>
    <col min="10497" max="10497" width="11.5" style="3" customWidth="1"/>
    <col min="10498" max="10498" width="16.33203125" style="3" customWidth="1"/>
    <col min="10499" max="10499" width="4.83203125" style="3" customWidth="1"/>
    <col min="10500" max="10500" width="48.4140625" style="3" customWidth="1"/>
    <col min="10501" max="10752" width="8.08203125" style="3"/>
    <col min="10753" max="10753" width="11.5" style="3" customWidth="1"/>
    <col min="10754" max="10754" width="16.33203125" style="3" customWidth="1"/>
    <col min="10755" max="10755" width="4.83203125" style="3" customWidth="1"/>
    <col min="10756" max="10756" width="48.4140625" style="3" customWidth="1"/>
    <col min="10757" max="11008" width="8.08203125" style="3"/>
    <col min="11009" max="11009" width="11.5" style="3" customWidth="1"/>
    <col min="11010" max="11010" width="16.33203125" style="3" customWidth="1"/>
    <col min="11011" max="11011" width="4.83203125" style="3" customWidth="1"/>
    <col min="11012" max="11012" width="48.4140625" style="3" customWidth="1"/>
    <col min="11013" max="11264" width="8.08203125" style="3"/>
    <col min="11265" max="11265" width="11.5" style="3" customWidth="1"/>
    <col min="11266" max="11266" width="16.33203125" style="3" customWidth="1"/>
    <col min="11267" max="11267" width="4.83203125" style="3" customWidth="1"/>
    <col min="11268" max="11268" width="48.4140625" style="3" customWidth="1"/>
    <col min="11269" max="11520" width="8.08203125" style="3"/>
    <col min="11521" max="11521" width="11.5" style="3" customWidth="1"/>
    <col min="11522" max="11522" width="16.33203125" style="3" customWidth="1"/>
    <col min="11523" max="11523" width="4.83203125" style="3" customWidth="1"/>
    <col min="11524" max="11524" width="48.4140625" style="3" customWidth="1"/>
    <col min="11525" max="11776" width="8.08203125" style="3"/>
    <col min="11777" max="11777" width="11.5" style="3" customWidth="1"/>
    <col min="11778" max="11778" width="16.33203125" style="3" customWidth="1"/>
    <col min="11779" max="11779" width="4.83203125" style="3" customWidth="1"/>
    <col min="11780" max="11780" width="48.4140625" style="3" customWidth="1"/>
    <col min="11781" max="12032" width="8.08203125" style="3"/>
    <col min="12033" max="12033" width="11.5" style="3" customWidth="1"/>
    <col min="12034" max="12034" width="16.33203125" style="3" customWidth="1"/>
    <col min="12035" max="12035" width="4.83203125" style="3" customWidth="1"/>
    <col min="12036" max="12036" width="48.4140625" style="3" customWidth="1"/>
    <col min="12037" max="12288" width="8.08203125" style="3"/>
    <col min="12289" max="12289" width="11.5" style="3" customWidth="1"/>
    <col min="12290" max="12290" width="16.33203125" style="3" customWidth="1"/>
    <col min="12291" max="12291" width="4.83203125" style="3" customWidth="1"/>
    <col min="12292" max="12292" width="48.4140625" style="3" customWidth="1"/>
    <col min="12293" max="12544" width="8.08203125" style="3"/>
    <col min="12545" max="12545" width="11.5" style="3" customWidth="1"/>
    <col min="12546" max="12546" width="16.33203125" style="3" customWidth="1"/>
    <col min="12547" max="12547" width="4.83203125" style="3" customWidth="1"/>
    <col min="12548" max="12548" width="48.4140625" style="3" customWidth="1"/>
    <col min="12549" max="12800" width="8.08203125" style="3"/>
    <col min="12801" max="12801" width="11.5" style="3" customWidth="1"/>
    <col min="12802" max="12802" width="16.33203125" style="3" customWidth="1"/>
    <col min="12803" max="12803" width="4.83203125" style="3" customWidth="1"/>
    <col min="12804" max="12804" width="48.4140625" style="3" customWidth="1"/>
    <col min="12805" max="13056" width="8.08203125" style="3"/>
    <col min="13057" max="13057" width="11.5" style="3" customWidth="1"/>
    <col min="13058" max="13058" width="16.33203125" style="3" customWidth="1"/>
    <col min="13059" max="13059" width="4.83203125" style="3" customWidth="1"/>
    <col min="13060" max="13060" width="48.4140625" style="3" customWidth="1"/>
    <col min="13061" max="13312" width="8.08203125" style="3"/>
    <col min="13313" max="13313" width="11.5" style="3" customWidth="1"/>
    <col min="13314" max="13314" width="16.33203125" style="3" customWidth="1"/>
    <col min="13315" max="13315" width="4.83203125" style="3" customWidth="1"/>
    <col min="13316" max="13316" width="48.4140625" style="3" customWidth="1"/>
    <col min="13317" max="13568" width="8.08203125" style="3"/>
    <col min="13569" max="13569" width="11.5" style="3" customWidth="1"/>
    <col min="13570" max="13570" width="16.33203125" style="3" customWidth="1"/>
    <col min="13571" max="13571" width="4.83203125" style="3" customWidth="1"/>
    <col min="13572" max="13572" width="48.4140625" style="3" customWidth="1"/>
    <col min="13573" max="13824" width="8.08203125" style="3"/>
    <col min="13825" max="13825" width="11.5" style="3" customWidth="1"/>
    <col min="13826" max="13826" width="16.33203125" style="3" customWidth="1"/>
    <col min="13827" max="13827" width="4.83203125" style="3" customWidth="1"/>
    <col min="13828" max="13828" width="48.4140625" style="3" customWidth="1"/>
    <col min="13829" max="14080" width="8.08203125" style="3"/>
    <col min="14081" max="14081" width="11.5" style="3" customWidth="1"/>
    <col min="14082" max="14082" width="16.33203125" style="3" customWidth="1"/>
    <col min="14083" max="14083" width="4.83203125" style="3" customWidth="1"/>
    <col min="14084" max="14084" width="48.4140625" style="3" customWidth="1"/>
    <col min="14085" max="14336" width="8.08203125" style="3"/>
    <col min="14337" max="14337" width="11.5" style="3" customWidth="1"/>
    <col min="14338" max="14338" width="16.33203125" style="3" customWidth="1"/>
    <col min="14339" max="14339" width="4.83203125" style="3" customWidth="1"/>
    <col min="14340" max="14340" width="48.4140625" style="3" customWidth="1"/>
    <col min="14341" max="14592" width="8.08203125" style="3"/>
    <col min="14593" max="14593" width="11.5" style="3" customWidth="1"/>
    <col min="14594" max="14594" width="16.33203125" style="3" customWidth="1"/>
    <col min="14595" max="14595" width="4.83203125" style="3" customWidth="1"/>
    <col min="14596" max="14596" width="48.4140625" style="3" customWidth="1"/>
    <col min="14597" max="14848" width="8.08203125" style="3"/>
    <col min="14849" max="14849" width="11.5" style="3" customWidth="1"/>
    <col min="14850" max="14850" width="16.33203125" style="3" customWidth="1"/>
    <col min="14851" max="14851" width="4.83203125" style="3" customWidth="1"/>
    <col min="14852" max="14852" width="48.4140625" style="3" customWidth="1"/>
    <col min="14853" max="15104" width="8.08203125" style="3"/>
    <col min="15105" max="15105" width="11.5" style="3" customWidth="1"/>
    <col min="15106" max="15106" width="16.33203125" style="3" customWidth="1"/>
    <col min="15107" max="15107" width="4.83203125" style="3" customWidth="1"/>
    <col min="15108" max="15108" width="48.4140625" style="3" customWidth="1"/>
    <col min="15109" max="15360" width="8.08203125" style="3"/>
    <col min="15361" max="15361" width="11.5" style="3" customWidth="1"/>
    <col min="15362" max="15362" width="16.33203125" style="3" customWidth="1"/>
    <col min="15363" max="15363" width="4.83203125" style="3" customWidth="1"/>
    <col min="15364" max="15364" width="48.4140625" style="3" customWidth="1"/>
    <col min="15365" max="15616" width="8.08203125" style="3"/>
    <col min="15617" max="15617" width="11.5" style="3" customWidth="1"/>
    <col min="15618" max="15618" width="16.33203125" style="3" customWidth="1"/>
    <col min="15619" max="15619" width="4.83203125" style="3" customWidth="1"/>
    <col min="15620" max="15620" width="48.4140625" style="3" customWidth="1"/>
    <col min="15621" max="15872" width="8.08203125" style="3"/>
    <col min="15873" max="15873" width="11.5" style="3" customWidth="1"/>
    <col min="15874" max="15874" width="16.33203125" style="3" customWidth="1"/>
    <col min="15875" max="15875" width="4.83203125" style="3" customWidth="1"/>
    <col min="15876" max="15876" width="48.4140625" style="3" customWidth="1"/>
    <col min="15877" max="16128" width="8.08203125" style="3"/>
    <col min="16129" max="16129" width="11.5" style="3" customWidth="1"/>
    <col min="16130" max="16130" width="16.33203125" style="3" customWidth="1"/>
    <col min="16131" max="16131" width="4.83203125" style="3" customWidth="1"/>
    <col min="16132" max="16132" width="48.4140625" style="3" customWidth="1"/>
    <col min="16133" max="16384" width="8.08203125" style="3"/>
  </cols>
  <sheetData>
    <row r="1" spans="1:4">
      <c r="D1" s="2" t="s">
        <v>0</v>
      </c>
    </row>
    <row r="2" spans="1:4" ht="9.75" customHeight="1">
      <c r="D2" s="2"/>
    </row>
    <row r="3" spans="1:4">
      <c r="A3" s="766" t="s">
        <v>1</v>
      </c>
      <c r="B3" s="766"/>
      <c r="C3" s="766"/>
      <c r="D3" s="766"/>
    </row>
    <row r="4" spans="1:4">
      <c r="A4" s="766"/>
      <c r="B4" s="766"/>
      <c r="C4" s="766"/>
      <c r="D4" s="766"/>
    </row>
    <row r="5" spans="1:4" ht="6.75" customHeight="1">
      <c r="A5" s="766"/>
      <c r="B5" s="766"/>
      <c r="C5" s="766"/>
      <c r="D5" s="766"/>
    </row>
    <row r="6" spans="1:4" ht="8.25" customHeight="1"/>
    <row r="7" spans="1:4">
      <c r="A7" s="1" t="s">
        <v>43</v>
      </c>
    </row>
    <row r="8" spans="1:4">
      <c r="A8" s="1" t="s">
        <v>44</v>
      </c>
    </row>
    <row r="10" spans="1:4">
      <c r="A10" s="1" t="s">
        <v>2</v>
      </c>
    </row>
    <row r="12" spans="1:4">
      <c r="A12" s="1" t="s">
        <v>3</v>
      </c>
    </row>
    <row r="14" spans="1:4" ht="26.25" customHeight="1">
      <c r="A14" s="4" t="s">
        <v>4</v>
      </c>
      <c r="B14" s="4" t="s">
        <v>5</v>
      </c>
      <c r="C14" s="4" t="s">
        <v>6</v>
      </c>
      <c r="D14" s="4" t="s">
        <v>7</v>
      </c>
    </row>
    <row r="15" spans="1:4" ht="42" customHeight="1">
      <c r="A15" s="765" t="s">
        <v>14</v>
      </c>
      <c r="B15" s="5" t="s">
        <v>15</v>
      </c>
      <c r="C15" s="6" t="s">
        <v>8</v>
      </c>
      <c r="D15" s="5" t="s">
        <v>16</v>
      </c>
    </row>
    <row r="16" spans="1:4" ht="36" customHeight="1">
      <c r="A16" s="765"/>
      <c r="B16" s="5" t="s">
        <v>17</v>
      </c>
      <c r="C16" s="6" t="s">
        <v>8</v>
      </c>
      <c r="D16" s="5" t="s">
        <v>774</v>
      </c>
    </row>
    <row r="17" spans="1:4" ht="36" customHeight="1">
      <c r="A17" s="765"/>
      <c r="B17" s="5" t="s">
        <v>9</v>
      </c>
      <c r="C17" s="6" t="s">
        <v>8</v>
      </c>
      <c r="D17" s="5" t="s">
        <v>11</v>
      </c>
    </row>
    <row r="18" spans="1:4" ht="36" customHeight="1">
      <c r="A18" s="765"/>
      <c r="B18" s="5" t="s">
        <v>18</v>
      </c>
      <c r="C18" s="6" t="s">
        <v>8</v>
      </c>
      <c r="D18" s="5" t="s">
        <v>11</v>
      </c>
    </row>
    <row r="19" spans="1:4" ht="66" customHeight="1">
      <c r="A19" s="765"/>
      <c r="B19" s="5" t="s">
        <v>19</v>
      </c>
      <c r="C19" s="6" t="s">
        <v>10</v>
      </c>
      <c r="D19" s="5" t="s">
        <v>20</v>
      </c>
    </row>
    <row r="20" spans="1:4" ht="36" customHeight="1">
      <c r="A20" s="765"/>
      <c r="B20" s="5" t="s">
        <v>21</v>
      </c>
      <c r="C20" s="6" t="s">
        <v>8</v>
      </c>
      <c r="D20" s="5" t="s">
        <v>775</v>
      </c>
    </row>
    <row r="21" spans="1:4" ht="36" customHeight="1">
      <c r="A21" s="765"/>
      <c r="B21" s="5" t="s">
        <v>22</v>
      </c>
      <c r="C21" s="6" t="s">
        <v>8</v>
      </c>
      <c r="D21" s="5" t="s">
        <v>23</v>
      </c>
    </row>
    <row r="22" spans="1:4" ht="36" customHeight="1">
      <c r="A22" s="765"/>
      <c r="B22" s="5" t="s">
        <v>24</v>
      </c>
      <c r="C22" s="6" t="s">
        <v>8</v>
      </c>
      <c r="D22" s="7" t="s">
        <v>25</v>
      </c>
    </row>
    <row r="23" spans="1:4" ht="70.5" customHeight="1">
      <c r="A23" s="765"/>
      <c r="B23" s="5" t="s">
        <v>26</v>
      </c>
      <c r="C23" s="6" t="s">
        <v>10</v>
      </c>
      <c r="D23" s="5" t="s">
        <v>776</v>
      </c>
    </row>
    <row r="24" spans="1:4" ht="43.75" customHeight="1">
      <c r="A24" s="765"/>
      <c r="B24" s="5" t="s">
        <v>27</v>
      </c>
      <c r="C24" s="6" t="s">
        <v>10</v>
      </c>
      <c r="D24" s="5" t="s">
        <v>28</v>
      </c>
    </row>
    <row r="25" spans="1:4" ht="87" customHeight="1">
      <c r="A25" s="765"/>
      <c r="B25" s="5" t="s">
        <v>29</v>
      </c>
      <c r="C25" s="6" t="s">
        <v>8</v>
      </c>
      <c r="D25" s="5" t="s">
        <v>777</v>
      </c>
    </row>
    <row r="26" spans="1:4" ht="36" customHeight="1">
      <c r="A26" s="765"/>
      <c r="B26" s="5" t="s">
        <v>30</v>
      </c>
      <c r="C26" s="6" t="s">
        <v>10</v>
      </c>
      <c r="D26" s="5" t="s">
        <v>13</v>
      </c>
    </row>
    <row r="27" spans="1:4" ht="72" customHeight="1">
      <c r="A27" s="765" t="s">
        <v>14</v>
      </c>
      <c r="B27" s="5" t="s">
        <v>31</v>
      </c>
      <c r="C27" s="6" t="s">
        <v>10</v>
      </c>
      <c r="D27" s="5" t="s">
        <v>778</v>
      </c>
    </row>
    <row r="28" spans="1:4" ht="36" customHeight="1">
      <c r="A28" s="765"/>
      <c r="B28" s="5" t="s">
        <v>32</v>
      </c>
      <c r="C28" s="6" t="s">
        <v>10</v>
      </c>
      <c r="D28" s="5" t="s">
        <v>13</v>
      </c>
    </row>
    <row r="29" spans="1:4" ht="69" customHeight="1">
      <c r="A29" s="765"/>
      <c r="B29" s="5" t="s">
        <v>33</v>
      </c>
      <c r="C29" s="6" t="s">
        <v>10</v>
      </c>
      <c r="D29" s="5" t="s">
        <v>779</v>
      </c>
    </row>
    <row r="30" spans="1:4" ht="56.4" customHeight="1">
      <c r="A30" s="765"/>
      <c r="B30" s="5" t="s">
        <v>34</v>
      </c>
      <c r="C30" s="6" t="s">
        <v>10</v>
      </c>
      <c r="D30" s="5" t="s">
        <v>780</v>
      </c>
    </row>
    <row r="31" spans="1:4" ht="36" customHeight="1">
      <c r="A31" s="765"/>
      <c r="B31" s="5" t="s">
        <v>35</v>
      </c>
      <c r="C31" s="6" t="s">
        <v>12</v>
      </c>
      <c r="D31" s="5" t="s">
        <v>13</v>
      </c>
    </row>
    <row r="32" spans="1:4" ht="60" customHeight="1">
      <c r="A32" s="765"/>
      <c r="B32" s="5" t="s">
        <v>36</v>
      </c>
      <c r="C32" s="6" t="s">
        <v>10</v>
      </c>
      <c r="D32" s="5" t="s">
        <v>37</v>
      </c>
    </row>
    <row r="33" spans="1:4" ht="48" customHeight="1">
      <c r="A33" s="765"/>
      <c r="B33" s="5" t="s">
        <v>38</v>
      </c>
      <c r="C33" s="6" t="s">
        <v>10</v>
      </c>
      <c r="D33" s="5" t="s">
        <v>39</v>
      </c>
    </row>
    <row r="34" spans="1:4" ht="57" customHeight="1">
      <c r="A34" s="765"/>
      <c r="B34" s="5" t="s">
        <v>40</v>
      </c>
      <c r="C34" s="6" t="s">
        <v>10</v>
      </c>
      <c r="D34" s="5" t="s">
        <v>41</v>
      </c>
    </row>
    <row r="35" spans="1:4">
      <c r="A35" s="8"/>
    </row>
    <row r="36" spans="1:4">
      <c r="A36" s="8"/>
    </row>
    <row r="37" spans="1:4">
      <c r="A37" s="8"/>
    </row>
    <row r="38" spans="1:4">
      <c r="A38" s="8"/>
    </row>
    <row r="39" spans="1:4">
      <c r="A39" s="8"/>
    </row>
    <row r="40" spans="1:4" s="1" customFormat="1">
      <c r="A40" s="8"/>
    </row>
    <row r="41" spans="1:4" s="1" customFormat="1">
      <c r="A41" s="8"/>
    </row>
    <row r="42" spans="1:4" s="1" customFormat="1">
      <c r="A42" s="8"/>
    </row>
    <row r="43" spans="1:4" s="1" customFormat="1">
      <c r="A43" s="8"/>
    </row>
    <row r="44" spans="1:4" s="1" customFormat="1">
      <c r="A44" s="8"/>
    </row>
    <row r="45" spans="1:4" s="1" customFormat="1">
      <c r="A45" s="8"/>
    </row>
    <row r="46" spans="1:4" s="1" customFormat="1">
      <c r="A46" s="8"/>
    </row>
    <row r="47" spans="1:4" s="1" customFormat="1">
      <c r="A47" s="8"/>
    </row>
    <row r="48" spans="1:4" s="1" customFormat="1">
      <c r="A48" s="8"/>
    </row>
    <row r="49" spans="1:1" s="1" customFormat="1">
      <c r="A49" s="8"/>
    </row>
    <row r="50" spans="1:1" s="1" customFormat="1">
      <c r="A50" s="8"/>
    </row>
    <row r="51" spans="1:1" s="1" customFormat="1">
      <c r="A51" s="8"/>
    </row>
    <row r="52" spans="1:1" s="1" customFormat="1">
      <c r="A52" s="8"/>
    </row>
    <row r="53" spans="1:1" s="1" customFormat="1">
      <c r="A53" s="8"/>
    </row>
    <row r="54" spans="1:1" s="1" customFormat="1">
      <c r="A54" s="8"/>
    </row>
    <row r="55" spans="1:1" s="1" customFormat="1">
      <c r="A55" s="8"/>
    </row>
    <row r="56" spans="1:1" s="1" customFormat="1">
      <c r="A56" s="8"/>
    </row>
    <row r="57" spans="1:1" s="1" customFormat="1">
      <c r="A57" s="8"/>
    </row>
    <row r="58" spans="1:1" s="1" customFormat="1">
      <c r="A58" s="8"/>
    </row>
    <row r="59" spans="1:1" s="1" customFormat="1">
      <c r="A59" s="8"/>
    </row>
    <row r="60" spans="1:1" s="1" customFormat="1">
      <c r="A60" s="8"/>
    </row>
    <row r="61" spans="1:1" s="1" customFormat="1">
      <c r="A61" s="8"/>
    </row>
    <row r="62" spans="1:1" s="1" customFormat="1">
      <c r="A62" s="8"/>
    </row>
    <row r="63" spans="1:1" s="1" customFormat="1">
      <c r="A63" s="8"/>
    </row>
    <row r="64" spans="1:1" s="1" customFormat="1">
      <c r="A64" s="8"/>
    </row>
  </sheetData>
  <mergeCells count="3">
    <mergeCell ref="A15:A26"/>
    <mergeCell ref="A27:A34"/>
    <mergeCell ref="A3:D5"/>
  </mergeCells>
  <phoneticPr fontId="5"/>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6"/>
  <sheetViews>
    <sheetView showZeros="0" zoomScaleNormal="100" zoomScaleSheetLayoutView="75" workbookViewId="0">
      <selection activeCell="B2" sqref="B2:V2"/>
    </sheetView>
  </sheetViews>
  <sheetFormatPr defaultRowHeight="13"/>
  <cols>
    <col min="1" max="2" width="1.33203125" style="41" customWidth="1"/>
    <col min="3" max="3" width="5.6640625" style="41" customWidth="1"/>
    <col min="4" max="17" width="6" style="41" customWidth="1"/>
    <col min="18" max="18" width="2.58203125" style="41" customWidth="1"/>
    <col min="19" max="19" width="6.4140625" style="41" customWidth="1"/>
    <col min="20" max="20" width="9" style="41" customWidth="1"/>
    <col min="21" max="21" width="2.4140625" style="41" customWidth="1"/>
    <col min="22" max="22" width="7.1640625" style="41" customWidth="1"/>
    <col min="23" max="23" width="1.1640625" style="41" customWidth="1"/>
    <col min="24" max="256" width="8.83203125" style="41"/>
    <col min="257" max="258" width="1.33203125" style="41" customWidth="1"/>
    <col min="259" max="259" width="5.6640625" style="41" customWidth="1"/>
    <col min="260" max="273" width="6" style="41" customWidth="1"/>
    <col min="274" max="274" width="2.58203125" style="41" customWidth="1"/>
    <col min="275" max="275" width="6.4140625" style="41" customWidth="1"/>
    <col min="276" max="276" width="9" style="41" customWidth="1"/>
    <col min="277" max="277" width="2.4140625" style="41" customWidth="1"/>
    <col min="278" max="278" width="7.1640625" style="41" customWidth="1"/>
    <col min="279" max="279" width="1.1640625" style="41" customWidth="1"/>
    <col min="280" max="512" width="8.83203125" style="41"/>
    <col min="513" max="514" width="1.33203125" style="41" customWidth="1"/>
    <col min="515" max="515" width="5.6640625" style="41" customWidth="1"/>
    <col min="516" max="529" width="6" style="41" customWidth="1"/>
    <col min="530" max="530" width="2.58203125" style="41" customWidth="1"/>
    <col min="531" max="531" width="6.4140625" style="41" customWidth="1"/>
    <col min="532" max="532" width="9" style="41" customWidth="1"/>
    <col min="533" max="533" width="2.4140625" style="41" customWidth="1"/>
    <col min="534" max="534" width="7.1640625" style="41" customWidth="1"/>
    <col min="535" max="535" width="1.1640625" style="41" customWidth="1"/>
    <col min="536" max="768" width="8.83203125" style="41"/>
    <col min="769" max="770" width="1.33203125" style="41" customWidth="1"/>
    <col min="771" max="771" width="5.6640625" style="41" customWidth="1"/>
    <col min="772" max="785" width="6" style="41" customWidth="1"/>
    <col min="786" max="786" width="2.58203125" style="41" customWidth="1"/>
    <col min="787" max="787" width="6.4140625" style="41" customWidth="1"/>
    <col min="788" max="788" width="9" style="41" customWidth="1"/>
    <col min="789" max="789" width="2.4140625" style="41" customWidth="1"/>
    <col min="790" max="790" width="7.1640625" style="41" customWidth="1"/>
    <col min="791" max="791" width="1.1640625" style="41" customWidth="1"/>
    <col min="792" max="1024" width="8.83203125" style="41"/>
    <col min="1025" max="1026" width="1.33203125" style="41" customWidth="1"/>
    <col min="1027" max="1027" width="5.6640625" style="41" customWidth="1"/>
    <col min="1028" max="1041" width="6" style="41" customWidth="1"/>
    <col min="1042" max="1042" width="2.58203125" style="41" customWidth="1"/>
    <col min="1043" max="1043" width="6.4140625" style="41" customWidth="1"/>
    <col min="1044" max="1044" width="9" style="41" customWidth="1"/>
    <col min="1045" max="1045" width="2.4140625" style="41" customWidth="1"/>
    <col min="1046" max="1046" width="7.1640625" style="41" customWidth="1"/>
    <col min="1047" max="1047" width="1.1640625" style="41" customWidth="1"/>
    <col min="1048" max="1280" width="8.83203125" style="41"/>
    <col min="1281" max="1282" width="1.33203125" style="41" customWidth="1"/>
    <col min="1283" max="1283" width="5.6640625" style="41" customWidth="1"/>
    <col min="1284" max="1297" width="6" style="41" customWidth="1"/>
    <col min="1298" max="1298" width="2.58203125" style="41" customWidth="1"/>
    <col min="1299" max="1299" width="6.4140625" style="41" customWidth="1"/>
    <col min="1300" max="1300" width="9" style="41" customWidth="1"/>
    <col min="1301" max="1301" width="2.4140625" style="41" customWidth="1"/>
    <col min="1302" max="1302" width="7.1640625" style="41" customWidth="1"/>
    <col min="1303" max="1303" width="1.1640625" style="41" customWidth="1"/>
    <col min="1304" max="1536" width="8.83203125" style="41"/>
    <col min="1537" max="1538" width="1.33203125" style="41" customWidth="1"/>
    <col min="1539" max="1539" width="5.6640625" style="41" customWidth="1"/>
    <col min="1540" max="1553" width="6" style="41" customWidth="1"/>
    <col min="1554" max="1554" width="2.58203125" style="41" customWidth="1"/>
    <col min="1555" max="1555" width="6.4140625" style="41" customWidth="1"/>
    <col min="1556" max="1556" width="9" style="41" customWidth="1"/>
    <col min="1557" max="1557" width="2.4140625" style="41" customWidth="1"/>
    <col min="1558" max="1558" width="7.1640625" style="41" customWidth="1"/>
    <col min="1559" max="1559" width="1.1640625" style="41" customWidth="1"/>
    <col min="1560" max="1792" width="8.83203125" style="41"/>
    <col min="1793" max="1794" width="1.33203125" style="41" customWidth="1"/>
    <col min="1795" max="1795" width="5.6640625" style="41" customWidth="1"/>
    <col min="1796" max="1809" width="6" style="41" customWidth="1"/>
    <col min="1810" max="1810" width="2.58203125" style="41" customWidth="1"/>
    <col min="1811" max="1811" width="6.4140625" style="41" customWidth="1"/>
    <col min="1812" max="1812" width="9" style="41" customWidth="1"/>
    <col min="1813" max="1813" width="2.4140625" style="41" customWidth="1"/>
    <col min="1814" max="1814" width="7.1640625" style="41" customWidth="1"/>
    <col min="1815" max="1815" width="1.1640625" style="41" customWidth="1"/>
    <col min="1816" max="2048" width="8.83203125" style="41"/>
    <col min="2049" max="2050" width="1.33203125" style="41" customWidth="1"/>
    <col min="2051" max="2051" width="5.6640625" style="41" customWidth="1"/>
    <col min="2052" max="2065" width="6" style="41" customWidth="1"/>
    <col min="2066" max="2066" width="2.58203125" style="41" customWidth="1"/>
    <col min="2067" max="2067" width="6.4140625" style="41" customWidth="1"/>
    <col min="2068" max="2068" width="9" style="41" customWidth="1"/>
    <col min="2069" max="2069" width="2.4140625" style="41" customWidth="1"/>
    <col min="2070" max="2070" width="7.1640625" style="41" customWidth="1"/>
    <col min="2071" max="2071" width="1.1640625" style="41" customWidth="1"/>
    <col min="2072" max="2304" width="8.83203125" style="41"/>
    <col min="2305" max="2306" width="1.33203125" style="41" customWidth="1"/>
    <col min="2307" max="2307" width="5.6640625" style="41" customWidth="1"/>
    <col min="2308" max="2321" width="6" style="41" customWidth="1"/>
    <col min="2322" max="2322" width="2.58203125" style="41" customWidth="1"/>
    <col min="2323" max="2323" width="6.4140625" style="41" customWidth="1"/>
    <col min="2324" max="2324" width="9" style="41" customWidth="1"/>
    <col min="2325" max="2325" width="2.4140625" style="41" customWidth="1"/>
    <col min="2326" max="2326" width="7.1640625" style="41" customWidth="1"/>
    <col min="2327" max="2327" width="1.1640625" style="41" customWidth="1"/>
    <col min="2328" max="2560" width="8.83203125" style="41"/>
    <col min="2561" max="2562" width="1.33203125" style="41" customWidth="1"/>
    <col min="2563" max="2563" width="5.6640625" style="41" customWidth="1"/>
    <col min="2564" max="2577" width="6" style="41" customWidth="1"/>
    <col min="2578" max="2578" width="2.58203125" style="41" customWidth="1"/>
    <col min="2579" max="2579" width="6.4140625" style="41" customWidth="1"/>
    <col min="2580" max="2580" width="9" style="41" customWidth="1"/>
    <col min="2581" max="2581" width="2.4140625" style="41" customWidth="1"/>
    <col min="2582" max="2582" width="7.1640625" style="41" customWidth="1"/>
    <col min="2583" max="2583" width="1.1640625" style="41" customWidth="1"/>
    <col min="2584" max="2816" width="8.83203125" style="41"/>
    <col min="2817" max="2818" width="1.33203125" style="41" customWidth="1"/>
    <col min="2819" max="2819" width="5.6640625" style="41" customWidth="1"/>
    <col min="2820" max="2833" width="6" style="41" customWidth="1"/>
    <col min="2834" max="2834" width="2.58203125" style="41" customWidth="1"/>
    <col min="2835" max="2835" width="6.4140625" style="41" customWidth="1"/>
    <col min="2836" max="2836" width="9" style="41" customWidth="1"/>
    <col min="2837" max="2837" width="2.4140625" style="41" customWidth="1"/>
    <col min="2838" max="2838" width="7.1640625" style="41" customWidth="1"/>
    <col min="2839" max="2839" width="1.1640625" style="41" customWidth="1"/>
    <col min="2840" max="3072" width="8.83203125" style="41"/>
    <col min="3073" max="3074" width="1.33203125" style="41" customWidth="1"/>
    <col min="3075" max="3075" width="5.6640625" style="41" customWidth="1"/>
    <col min="3076" max="3089" width="6" style="41" customWidth="1"/>
    <col min="3090" max="3090" width="2.58203125" style="41" customWidth="1"/>
    <col min="3091" max="3091" width="6.4140625" style="41" customWidth="1"/>
    <col min="3092" max="3092" width="9" style="41" customWidth="1"/>
    <col min="3093" max="3093" width="2.4140625" style="41" customWidth="1"/>
    <col min="3094" max="3094" width="7.1640625" style="41" customWidth="1"/>
    <col min="3095" max="3095" width="1.1640625" style="41" customWidth="1"/>
    <col min="3096" max="3328" width="8.83203125" style="41"/>
    <col min="3329" max="3330" width="1.33203125" style="41" customWidth="1"/>
    <col min="3331" max="3331" width="5.6640625" style="41" customWidth="1"/>
    <col min="3332" max="3345" width="6" style="41" customWidth="1"/>
    <col min="3346" max="3346" width="2.58203125" style="41" customWidth="1"/>
    <col min="3347" max="3347" width="6.4140625" style="41" customWidth="1"/>
    <col min="3348" max="3348" width="9" style="41" customWidth="1"/>
    <col min="3349" max="3349" width="2.4140625" style="41" customWidth="1"/>
    <col min="3350" max="3350" width="7.1640625" style="41" customWidth="1"/>
    <col min="3351" max="3351" width="1.1640625" style="41" customWidth="1"/>
    <col min="3352" max="3584" width="8.83203125" style="41"/>
    <col min="3585" max="3586" width="1.33203125" style="41" customWidth="1"/>
    <col min="3587" max="3587" width="5.6640625" style="41" customWidth="1"/>
    <col min="3588" max="3601" width="6" style="41" customWidth="1"/>
    <col min="3602" max="3602" width="2.58203125" style="41" customWidth="1"/>
    <col min="3603" max="3603" width="6.4140625" style="41" customWidth="1"/>
    <col min="3604" max="3604" width="9" style="41" customWidth="1"/>
    <col min="3605" max="3605" width="2.4140625" style="41" customWidth="1"/>
    <col min="3606" max="3606" width="7.1640625" style="41" customWidth="1"/>
    <col min="3607" max="3607" width="1.1640625" style="41" customWidth="1"/>
    <col min="3608" max="3840" width="8.83203125" style="41"/>
    <col min="3841" max="3842" width="1.33203125" style="41" customWidth="1"/>
    <col min="3843" max="3843" width="5.6640625" style="41" customWidth="1"/>
    <col min="3844" max="3857" width="6" style="41" customWidth="1"/>
    <col min="3858" max="3858" width="2.58203125" style="41" customWidth="1"/>
    <col min="3859" max="3859" width="6.4140625" style="41" customWidth="1"/>
    <col min="3860" max="3860" width="9" style="41" customWidth="1"/>
    <col min="3861" max="3861" width="2.4140625" style="41" customWidth="1"/>
    <col min="3862" max="3862" width="7.1640625" style="41" customWidth="1"/>
    <col min="3863" max="3863" width="1.1640625" style="41" customWidth="1"/>
    <col min="3864" max="4096" width="8.83203125" style="41"/>
    <col min="4097" max="4098" width="1.33203125" style="41" customWidth="1"/>
    <col min="4099" max="4099" width="5.6640625" style="41" customWidth="1"/>
    <col min="4100" max="4113" width="6" style="41" customWidth="1"/>
    <col min="4114" max="4114" width="2.58203125" style="41" customWidth="1"/>
    <col min="4115" max="4115" width="6.4140625" style="41" customWidth="1"/>
    <col min="4116" max="4116" width="9" style="41" customWidth="1"/>
    <col min="4117" max="4117" width="2.4140625" style="41" customWidth="1"/>
    <col min="4118" max="4118" width="7.1640625" style="41" customWidth="1"/>
    <col min="4119" max="4119" width="1.1640625" style="41" customWidth="1"/>
    <col min="4120" max="4352" width="8.83203125" style="41"/>
    <col min="4353" max="4354" width="1.33203125" style="41" customWidth="1"/>
    <col min="4355" max="4355" width="5.6640625" style="41" customWidth="1"/>
    <col min="4356" max="4369" width="6" style="41" customWidth="1"/>
    <col min="4370" max="4370" width="2.58203125" style="41" customWidth="1"/>
    <col min="4371" max="4371" width="6.4140625" style="41" customWidth="1"/>
    <col min="4372" max="4372" width="9" style="41" customWidth="1"/>
    <col min="4373" max="4373" width="2.4140625" style="41" customWidth="1"/>
    <col min="4374" max="4374" width="7.1640625" style="41" customWidth="1"/>
    <col min="4375" max="4375" width="1.1640625" style="41" customWidth="1"/>
    <col min="4376" max="4608" width="8.83203125" style="41"/>
    <col min="4609" max="4610" width="1.33203125" style="41" customWidth="1"/>
    <col min="4611" max="4611" width="5.6640625" style="41" customWidth="1"/>
    <col min="4612" max="4625" width="6" style="41" customWidth="1"/>
    <col min="4626" max="4626" width="2.58203125" style="41" customWidth="1"/>
    <col min="4627" max="4627" width="6.4140625" style="41" customWidth="1"/>
    <col min="4628" max="4628" width="9" style="41" customWidth="1"/>
    <col min="4629" max="4629" width="2.4140625" style="41" customWidth="1"/>
    <col min="4630" max="4630" width="7.1640625" style="41" customWidth="1"/>
    <col min="4631" max="4631" width="1.1640625" style="41" customWidth="1"/>
    <col min="4632" max="4864" width="8.83203125" style="41"/>
    <col min="4865" max="4866" width="1.33203125" style="41" customWidth="1"/>
    <col min="4867" max="4867" width="5.6640625" style="41" customWidth="1"/>
    <col min="4868" max="4881" width="6" style="41" customWidth="1"/>
    <col min="4882" max="4882" width="2.58203125" style="41" customWidth="1"/>
    <col min="4883" max="4883" width="6.4140625" style="41" customWidth="1"/>
    <col min="4884" max="4884" width="9" style="41" customWidth="1"/>
    <col min="4885" max="4885" width="2.4140625" style="41" customWidth="1"/>
    <col min="4886" max="4886" width="7.1640625" style="41" customWidth="1"/>
    <col min="4887" max="4887" width="1.1640625" style="41" customWidth="1"/>
    <col min="4888" max="5120" width="8.83203125" style="41"/>
    <col min="5121" max="5122" width="1.33203125" style="41" customWidth="1"/>
    <col min="5123" max="5123" width="5.6640625" style="41" customWidth="1"/>
    <col min="5124" max="5137" width="6" style="41" customWidth="1"/>
    <col min="5138" max="5138" width="2.58203125" style="41" customWidth="1"/>
    <col min="5139" max="5139" width="6.4140625" style="41" customWidth="1"/>
    <col min="5140" max="5140" width="9" style="41" customWidth="1"/>
    <col min="5141" max="5141" width="2.4140625" style="41" customWidth="1"/>
    <col min="5142" max="5142" width="7.1640625" style="41" customWidth="1"/>
    <col min="5143" max="5143" width="1.1640625" style="41" customWidth="1"/>
    <col min="5144" max="5376" width="8.83203125" style="41"/>
    <col min="5377" max="5378" width="1.33203125" style="41" customWidth="1"/>
    <col min="5379" max="5379" width="5.6640625" style="41" customWidth="1"/>
    <col min="5380" max="5393" width="6" style="41" customWidth="1"/>
    <col min="5394" max="5394" width="2.58203125" style="41" customWidth="1"/>
    <col min="5395" max="5395" width="6.4140625" style="41" customWidth="1"/>
    <col min="5396" max="5396" width="9" style="41" customWidth="1"/>
    <col min="5397" max="5397" width="2.4140625" style="41" customWidth="1"/>
    <col min="5398" max="5398" width="7.1640625" style="41" customWidth="1"/>
    <col min="5399" max="5399" width="1.1640625" style="41" customWidth="1"/>
    <col min="5400" max="5632" width="8.83203125" style="41"/>
    <col min="5633" max="5634" width="1.33203125" style="41" customWidth="1"/>
    <col min="5635" max="5635" width="5.6640625" style="41" customWidth="1"/>
    <col min="5636" max="5649" width="6" style="41" customWidth="1"/>
    <col min="5650" max="5650" width="2.58203125" style="41" customWidth="1"/>
    <col min="5651" max="5651" width="6.4140625" style="41" customWidth="1"/>
    <col min="5652" max="5652" width="9" style="41" customWidth="1"/>
    <col min="5653" max="5653" width="2.4140625" style="41" customWidth="1"/>
    <col min="5654" max="5654" width="7.1640625" style="41" customWidth="1"/>
    <col min="5655" max="5655" width="1.1640625" style="41" customWidth="1"/>
    <col min="5656" max="5888" width="8.83203125" style="41"/>
    <col min="5889" max="5890" width="1.33203125" style="41" customWidth="1"/>
    <col min="5891" max="5891" width="5.6640625" style="41" customWidth="1"/>
    <col min="5892" max="5905" width="6" style="41" customWidth="1"/>
    <col min="5906" max="5906" width="2.58203125" style="41" customWidth="1"/>
    <col min="5907" max="5907" width="6.4140625" style="41" customWidth="1"/>
    <col min="5908" max="5908" width="9" style="41" customWidth="1"/>
    <col min="5909" max="5909" width="2.4140625" style="41" customWidth="1"/>
    <col min="5910" max="5910" width="7.1640625" style="41" customWidth="1"/>
    <col min="5911" max="5911" width="1.1640625" style="41" customWidth="1"/>
    <col min="5912" max="6144" width="8.83203125" style="41"/>
    <col min="6145" max="6146" width="1.33203125" style="41" customWidth="1"/>
    <col min="6147" max="6147" width="5.6640625" style="41" customWidth="1"/>
    <col min="6148" max="6161" width="6" style="41" customWidth="1"/>
    <col min="6162" max="6162" width="2.58203125" style="41" customWidth="1"/>
    <col min="6163" max="6163" width="6.4140625" style="41" customWidth="1"/>
    <col min="6164" max="6164" width="9" style="41" customWidth="1"/>
    <col min="6165" max="6165" width="2.4140625" style="41" customWidth="1"/>
    <col min="6166" max="6166" width="7.1640625" style="41" customWidth="1"/>
    <col min="6167" max="6167" width="1.1640625" style="41" customWidth="1"/>
    <col min="6168" max="6400" width="8.83203125" style="41"/>
    <col min="6401" max="6402" width="1.33203125" style="41" customWidth="1"/>
    <col min="6403" max="6403" width="5.6640625" style="41" customWidth="1"/>
    <col min="6404" max="6417" width="6" style="41" customWidth="1"/>
    <col min="6418" max="6418" width="2.58203125" style="41" customWidth="1"/>
    <col min="6419" max="6419" width="6.4140625" style="41" customWidth="1"/>
    <col min="6420" max="6420" width="9" style="41" customWidth="1"/>
    <col min="6421" max="6421" width="2.4140625" style="41" customWidth="1"/>
    <col min="6422" max="6422" width="7.1640625" style="41" customWidth="1"/>
    <col min="6423" max="6423" width="1.1640625" style="41" customWidth="1"/>
    <col min="6424" max="6656" width="8.83203125" style="41"/>
    <col min="6657" max="6658" width="1.33203125" style="41" customWidth="1"/>
    <col min="6659" max="6659" width="5.6640625" style="41" customWidth="1"/>
    <col min="6660" max="6673" width="6" style="41" customWidth="1"/>
    <col min="6674" max="6674" width="2.58203125" style="41" customWidth="1"/>
    <col min="6675" max="6675" width="6.4140625" style="41" customWidth="1"/>
    <col min="6676" max="6676" width="9" style="41" customWidth="1"/>
    <col min="6677" max="6677" width="2.4140625" style="41" customWidth="1"/>
    <col min="6678" max="6678" width="7.1640625" style="41" customWidth="1"/>
    <col min="6679" max="6679" width="1.1640625" style="41" customWidth="1"/>
    <col min="6680" max="6912" width="8.83203125" style="41"/>
    <col min="6913" max="6914" width="1.33203125" style="41" customWidth="1"/>
    <col min="6915" max="6915" width="5.6640625" style="41" customWidth="1"/>
    <col min="6916" max="6929" width="6" style="41" customWidth="1"/>
    <col min="6930" max="6930" width="2.58203125" style="41" customWidth="1"/>
    <col min="6931" max="6931" width="6.4140625" style="41" customWidth="1"/>
    <col min="6932" max="6932" width="9" style="41" customWidth="1"/>
    <col min="6933" max="6933" width="2.4140625" style="41" customWidth="1"/>
    <col min="6934" max="6934" width="7.1640625" style="41" customWidth="1"/>
    <col min="6935" max="6935" width="1.1640625" style="41" customWidth="1"/>
    <col min="6936" max="7168" width="8.83203125" style="41"/>
    <col min="7169" max="7170" width="1.33203125" style="41" customWidth="1"/>
    <col min="7171" max="7171" width="5.6640625" style="41" customWidth="1"/>
    <col min="7172" max="7185" width="6" style="41" customWidth="1"/>
    <col min="7186" max="7186" width="2.58203125" style="41" customWidth="1"/>
    <col min="7187" max="7187" width="6.4140625" style="41" customWidth="1"/>
    <col min="7188" max="7188" width="9" style="41" customWidth="1"/>
    <col min="7189" max="7189" width="2.4140625" style="41" customWidth="1"/>
    <col min="7190" max="7190" width="7.1640625" style="41" customWidth="1"/>
    <col min="7191" max="7191" width="1.1640625" style="41" customWidth="1"/>
    <col min="7192" max="7424" width="8.83203125" style="41"/>
    <col min="7425" max="7426" width="1.33203125" style="41" customWidth="1"/>
    <col min="7427" max="7427" width="5.6640625" style="41" customWidth="1"/>
    <col min="7428" max="7441" width="6" style="41" customWidth="1"/>
    <col min="7442" max="7442" width="2.58203125" style="41" customWidth="1"/>
    <col min="7443" max="7443" width="6.4140625" style="41" customWidth="1"/>
    <col min="7444" max="7444" width="9" style="41" customWidth="1"/>
    <col min="7445" max="7445" width="2.4140625" style="41" customWidth="1"/>
    <col min="7446" max="7446" width="7.1640625" style="41" customWidth="1"/>
    <col min="7447" max="7447" width="1.1640625" style="41" customWidth="1"/>
    <col min="7448" max="7680" width="8.83203125" style="41"/>
    <col min="7681" max="7682" width="1.33203125" style="41" customWidth="1"/>
    <col min="7683" max="7683" width="5.6640625" style="41" customWidth="1"/>
    <col min="7684" max="7697" width="6" style="41" customWidth="1"/>
    <col min="7698" max="7698" width="2.58203125" style="41" customWidth="1"/>
    <col min="7699" max="7699" width="6.4140625" style="41" customWidth="1"/>
    <col min="7700" max="7700" width="9" style="41" customWidth="1"/>
    <col min="7701" max="7701" width="2.4140625" style="41" customWidth="1"/>
    <col min="7702" max="7702" width="7.1640625" style="41" customWidth="1"/>
    <col min="7703" max="7703" width="1.1640625" style="41" customWidth="1"/>
    <col min="7704" max="7936" width="8.83203125" style="41"/>
    <col min="7937" max="7938" width="1.33203125" style="41" customWidth="1"/>
    <col min="7939" max="7939" width="5.6640625" style="41" customWidth="1"/>
    <col min="7940" max="7953" width="6" style="41" customWidth="1"/>
    <col min="7954" max="7954" width="2.58203125" style="41" customWidth="1"/>
    <col min="7955" max="7955" width="6.4140625" style="41" customWidth="1"/>
    <col min="7956" max="7956" width="9" style="41" customWidth="1"/>
    <col min="7957" max="7957" width="2.4140625" style="41" customWidth="1"/>
    <col min="7958" max="7958" width="7.1640625" style="41" customWidth="1"/>
    <col min="7959" max="7959" width="1.1640625" style="41" customWidth="1"/>
    <col min="7960" max="8192" width="8.83203125" style="41"/>
    <col min="8193" max="8194" width="1.33203125" style="41" customWidth="1"/>
    <col min="8195" max="8195" width="5.6640625" style="41" customWidth="1"/>
    <col min="8196" max="8209" width="6" style="41" customWidth="1"/>
    <col min="8210" max="8210" width="2.58203125" style="41" customWidth="1"/>
    <col min="8211" max="8211" width="6.4140625" style="41" customWidth="1"/>
    <col min="8212" max="8212" width="9" style="41" customWidth="1"/>
    <col min="8213" max="8213" width="2.4140625" style="41" customWidth="1"/>
    <col min="8214" max="8214" width="7.1640625" style="41" customWidth="1"/>
    <col min="8215" max="8215" width="1.1640625" style="41" customWidth="1"/>
    <col min="8216" max="8448" width="8.83203125" style="41"/>
    <col min="8449" max="8450" width="1.33203125" style="41" customWidth="1"/>
    <col min="8451" max="8451" width="5.6640625" style="41" customWidth="1"/>
    <col min="8452" max="8465" width="6" style="41" customWidth="1"/>
    <col min="8466" max="8466" width="2.58203125" style="41" customWidth="1"/>
    <col min="8467" max="8467" width="6.4140625" style="41" customWidth="1"/>
    <col min="8468" max="8468" width="9" style="41" customWidth="1"/>
    <col min="8469" max="8469" width="2.4140625" style="41" customWidth="1"/>
    <col min="8470" max="8470" width="7.1640625" style="41" customWidth="1"/>
    <col min="8471" max="8471" width="1.1640625" style="41" customWidth="1"/>
    <col min="8472" max="8704" width="8.83203125" style="41"/>
    <col min="8705" max="8706" width="1.33203125" style="41" customWidth="1"/>
    <col min="8707" max="8707" width="5.6640625" style="41" customWidth="1"/>
    <col min="8708" max="8721" width="6" style="41" customWidth="1"/>
    <col min="8722" max="8722" width="2.58203125" style="41" customWidth="1"/>
    <col min="8723" max="8723" width="6.4140625" style="41" customWidth="1"/>
    <col min="8724" max="8724" width="9" style="41" customWidth="1"/>
    <col min="8725" max="8725" width="2.4140625" style="41" customWidth="1"/>
    <col min="8726" max="8726" width="7.1640625" style="41" customWidth="1"/>
    <col min="8727" max="8727" width="1.1640625" style="41" customWidth="1"/>
    <col min="8728" max="8960" width="8.83203125" style="41"/>
    <col min="8961" max="8962" width="1.33203125" style="41" customWidth="1"/>
    <col min="8963" max="8963" width="5.6640625" style="41" customWidth="1"/>
    <col min="8964" max="8977" width="6" style="41" customWidth="1"/>
    <col min="8978" max="8978" width="2.58203125" style="41" customWidth="1"/>
    <col min="8979" max="8979" width="6.4140625" style="41" customWidth="1"/>
    <col min="8980" max="8980" width="9" style="41" customWidth="1"/>
    <col min="8981" max="8981" width="2.4140625" style="41" customWidth="1"/>
    <col min="8982" max="8982" width="7.1640625" style="41" customWidth="1"/>
    <col min="8983" max="8983" width="1.1640625" style="41" customWidth="1"/>
    <col min="8984" max="9216" width="8.83203125" style="41"/>
    <col min="9217" max="9218" width="1.33203125" style="41" customWidth="1"/>
    <col min="9219" max="9219" width="5.6640625" style="41" customWidth="1"/>
    <col min="9220" max="9233" width="6" style="41" customWidth="1"/>
    <col min="9234" max="9234" width="2.58203125" style="41" customWidth="1"/>
    <col min="9235" max="9235" width="6.4140625" style="41" customWidth="1"/>
    <col min="9236" max="9236" width="9" style="41" customWidth="1"/>
    <col min="9237" max="9237" width="2.4140625" style="41" customWidth="1"/>
    <col min="9238" max="9238" width="7.1640625" style="41" customWidth="1"/>
    <col min="9239" max="9239" width="1.1640625" style="41" customWidth="1"/>
    <col min="9240" max="9472" width="8.83203125" style="41"/>
    <col min="9473" max="9474" width="1.33203125" style="41" customWidth="1"/>
    <col min="9475" max="9475" width="5.6640625" style="41" customWidth="1"/>
    <col min="9476" max="9489" width="6" style="41" customWidth="1"/>
    <col min="9490" max="9490" width="2.58203125" style="41" customWidth="1"/>
    <col min="9491" max="9491" width="6.4140625" style="41" customWidth="1"/>
    <col min="9492" max="9492" width="9" style="41" customWidth="1"/>
    <col min="9493" max="9493" width="2.4140625" style="41" customWidth="1"/>
    <col min="9494" max="9494" width="7.1640625" style="41" customWidth="1"/>
    <col min="9495" max="9495" width="1.1640625" style="41" customWidth="1"/>
    <col min="9496" max="9728" width="8.83203125" style="41"/>
    <col min="9729" max="9730" width="1.33203125" style="41" customWidth="1"/>
    <col min="9731" max="9731" width="5.6640625" style="41" customWidth="1"/>
    <col min="9732" max="9745" width="6" style="41" customWidth="1"/>
    <col min="9746" max="9746" width="2.58203125" style="41" customWidth="1"/>
    <col min="9747" max="9747" width="6.4140625" style="41" customWidth="1"/>
    <col min="9748" max="9748" width="9" style="41" customWidth="1"/>
    <col min="9749" max="9749" width="2.4140625" style="41" customWidth="1"/>
    <col min="9750" max="9750" width="7.1640625" style="41" customWidth="1"/>
    <col min="9751" max="9751" width="1.1640625" style="41" customWidth="1"/>
    <col min="9752" max="9984" width="8.83203125" style="41"/>
    <col min="9985" max="9986" width="1.33203125" style="41" customWidth="1"/>
    <col min="9987" max="9987" width="5.6640625" style="41" customWidth="1"/>
    <col min="9988" max="10001" width="6" style="41" customWidth="1"/>
    <col min="10002" max="10002" width="2.58203125" style="41" customWidth="1"/>
    <col min="10003" max="10003" width="6.4140625" style="41" customWidth="1"/>
    <col min="10004" max="10004" width="9" style="41" customWidth="1"/>
    <col min="10005" max="10005" width="2.4140625" style="41" customWidth="1"/>
    <col min="10006" max="10006" width="7.1640625" style="41" customWidth="1"/>
    <col min="10007" max="10007" width="1.1640625" style="41" customWidth="1"/>
    <col min="10008" max="10240" width="8.83203125" style="41"/>
    <col min="10241" max="10242" width="1.33203125" style="41" customWidth="1"/>
    <col min="10243" max="10243" width="5.6640625" style="41" customWidth="1"/>
    <col min="10244" max="10257" width="6" style="41" customWidth="1"/>
    <col min="10258" max="10258" width="2.58203125" style="41" customWidth="1"/>
    <col min="10259" max="10259" width="6.4140625" style="41" customWidth="1"/>
    <col min="10260" max="10260" width="9" style="41" customWidth="1"/>
    <col min="10261" max="10261" width="2.4140625" style="41" customWidth="1"/>
    <col min="10262" max="10262" width="7.1640625" style="41" customWidth="1"/>
    <col min="10263" max="10263" width="1.1640625" style="41" customWidth="1"/>
    <col min="10264" max="10496" width="8.83203125" style="41"/>
    <col min="10497" max="10498" width="1.33203125" style="41" customWidth="1"/>
    <col min="10499" max="10499" width="5.6640625" style="41" customWidth="1"/>
    <col min="10500" max="10513" width="6" style="41" customWidth="1"/>
    <col min="10514" max="10514" width="2.58203125" style="41" customWidth="1"/>
    <col min="10515" max="10515" width="6.4140625" style="41" customWidth="1"/>
    <col min="10516" max="10516" width="9" style="41" customWidth="1"/>
    <col min="10517" max="10517" width="2.4140625" style="41" customWidth="1"/>
    <col min="10518" max="10518" width="7.1640625" style="41" customWidth="1"/>
    <col min="10519" max="10519" width="1.1640625" style="41" customWidth="1"/>
    <col min="10520" max="10752" width="8.83203125" style="41"/>
    <col min="10753" max="10754" width="1.33203125" style="41" customWidth="1"/>
    <col min="10755" max="10755" width="5.6640625" style="41" customWidth="1"/>
    <col min="10756" max="10769" width="6" style="41" customWidth="1"/>
    <col min="10770" max="10770" width="2.58203125" style="41" customWidth="1"/>
    <col min="10771" max="10771" width="6.4140625" style="41" customWidth="1"/>
    <col min="10772" max="10772" width="9" style="41" customWidth="1"/>
    <col min="10773" max="10773" width="2.4140625" style="41" customWidth="1"/>
    <col min="10774" max="10774" width="7.1640625" style="41" customWidth="1"/>
    <col min="10775" max="10775" width="1.1640625" style="41" customWidth="1"/>
    <col min="10776" max="11008" width="8.83203125" style="41"/>
    <col min="11009" max="11010" width="1.33203125" style="41" customWidth="1"/>
    <col min="11011" max="11011" width="5.6640625" style="41" customWidth="1"/>
    <col min="11012" max="11025" width="6" style="41" customWidth="1"/>
    <col min="11026" max="11026" width="2.58203125" style="41" customWidth="1"/>
    <col min="11027" max="11027" width="6.4140625" style="41" customWidth="1"/>
    <col min="11028" max="11028" width="9" style="41" customWidth="1"/>
    <col min="11029" max="11029" width="2.4140625" style="41" customWidth="1"/>
    <col min="11030" max="11030" width="7.1640625" style="41" customWidth="1"/>
    <col min="11031" max="11031" width="1.1640625" style="41" customWidth="1"/>
    <col min="11032" max="11264" width="8.83203125" style="41"/>
    <col min="11265" max="11266" width="1.33203125" style="41" customWidth="1"/>
    <col min="11267" max="11267" width="5.6640625" style="41" customWidth="1"/>
    <col min="11268" max="11281" width="6" style="41" customWidth="1"/>
    <col min="11282" max="11282" width="2.58203125" style="41" customWidth="1"/>
    <col min="11283" max="11283" width="6.4140625" style="41" customWidth="1"/>
    <col min="11284" max="11284" width="9" style="41" customWidth="1"/>
    <col min="11285" max="11285" width="2.4140625" style="41" customWidth="1"/>
    <col min="11286" max="11286" width="7.1640625" style="41" customWidth="1"/>
    <col min="11287" max="11287" width="1.1640625" style="41" customWidth="1"/>
    <col min="11288" max="11520" width="8.83203125" style="41"/>
    <col min="11521" max="11522" width="1.33203125" style="41" customWidth="1"/>
    <col min="11523" max="11523" width="5.6640625" style="41" customWidth="1"/>
    <col min="11524" max="11537" width="6" style="41" customWidth="1"/>
    <col min="11538" max="11538" width="2.58203125" style="41" customWidth="1"/>
    <col min="11539" max="11539" width="6.4140625" style="41" customWidth="1"/>
    <col min="11540" max="11540" width="9" style="41" customWidth="1"/>
    <col min="11541" max="11541" width="2.4140625" style="41" customWidth="1"/>
    <col min="11542" max="11542" width="7.1640625" style="41" customWidth="1"/>
    <col min="11543" max="11543" width="1.1640625" style="41" customWidth="1"/>
    <col min="11544" max="11776" width="8.83203125" style="41"/>
    <col min="11777" max="11778" width="1.33203125" style="41" customWidth="1"/>
    <col min="11779" max="11779" width="5.6640625" style="41" customWidth="1"/>
    <col min="11780" max="11793" width="6" style="41" customWidth="1"/>
    <col min="11794" max="11794" width="2.58203125" style="41" customWidth="1"/>
    <col min="11795" max="11795" width="6.4140625" style="41" customWidth="1"/>
    <col min="11796" max="11796" width="9" style="41" customWidth="1"/>
    <col min="11797" max="11797" width="2.4140625" style="41" customWidth="1"/>
    <col min="11798" max="11798" width="7.1640625" style="41" customWidth="1"/>
    <col min="11799" max="11799" width="1.1640625" style="41" customWidth="1"/>
    <col min="11800" max="12032" width="8.83203125" style="41"/>
    <col min="12033" max="12034" width="1.33203125" style="41" customWidth="1"/>
    <col min="12035" max="12035" width="5.6640625" style="41" customWidth="1"/>
    <col min="12036" max="12049" width="6" style="41" customWidth="1"/>
    <col min="12050" max="12050" width="2.58203125" style="41" customWidth="1"/>
    <col min="12051" max="12051" width="6.4140625" style="41" customWidth="1"/>
    <col min="12052" max="12052" width="9" style="41" customWidth="1"/>
    <col min="12053" max="12053" width="2.4140625" style="41" customWidth="1"/>
    <col min="12054" max="12054" width="7.1640625" style="41" customWidth="1"/>
    <col min="12055" max="12055" width="1.1640625" style="41" customWidth="1"/>
    <col min="12056" max="12288" width="8.83203125" style="41"/>
    <col min="12289" max="12290" width="1.33203125" style="41" customWidth="1"/>
    <col min="12291" max="12291" width="5.6640625" style="41" customWidth="1"/>
    <col min="12292" max="12305" width="6" style="41" customWidth="1"/>
    <col min="12306" max="12306" width="2.58203125" style="41" customWidth="1"/>
    <col min="12307" max="12307" width="6.4140625" style="41" customWidth="1"/>
    <col min="12308" max="12308" width="9" style="41" customWidth="1"/>
    <col min="12309" max="12309" width="2.4140625" style="41" customWidth="1"/>
    <col min="12310" max="12310" width="7.1640625" style="41" customWidth="1"/>
    <col min="12311" max="12311" width="1.1640625" style="41" customWidth="1"/>
    <col min="12312" max="12544" width="8.83203125" style="41"/>
    <col min="12545" max="12546" width="1.33203125" style="41" customWidth="1"/>
    <col min="12547" max="12547" width="5.6640625" style="41" customWidth="1"/>
    <col min="12548" max="12561" width="6" style="41" customWidth="1"/>
    <col min="12562" max="12562" width="2.58203125" style="41" customWidth="1"/>
    <col min="12563" max="12563" width="6.4140625" style="41" customWidth="1"/>
    <col min="12564" max="12564" width="9" style="41" customWidth="1"/>
    <col min="12565" max="12565" width="2.4140625" style="41" customWidth="1"/>
    <col min="12566" max="12566" width="7.1640625" style="41" customWidth="1"/>
    <col min="12567" max="12567" width="1.1640625" style="41" customWidth="1"/>
    <col min="12568" max="12800" width="8.83203125" style="41"/>
    <col min="12801" max="12802" width="1.33203125" style="41" customWidth="1"/>
    <col min="12803" max="12803" width="5.6640625" style="41" customWidth="1"/>
    <col min="12804" max="12817" width="6" style="41" customWidth="1"/>
    <col min="12818" max="12818" width="2.58203125" style="41" customWidth="1"/>
    <col min="12819" max="12819" width="6.4140625" style="41" customWidth="1"/>
    <col min="12820" max="12820" width="9" style="41" customWidth="1"/>
    <col min="12821" max="12821" width="2.4140625" style="41" customWidth="1"/>
    <col min="12822" max="12822" width="7.1640625" style="41" customWidth="1"/>
    <col min="12823" max="12823" width="1.1640625" style="41" customWidth="1"/>
    <col min="12824" max="13056" width="8.83203125" style="41"/>
    <col min="13057" max="13058" width="1.33203125" style="41" customWidth="1"/>
    <col min="13059" max="13059" width="5.6640625" style="41" customWidth="1"/>
    <col min="13060" max="13073" width="6" style="41" customWidth="1"/>
    <col min="13074" max="13074" width="2.58203125" style="41" customWidth="1"/>
    <col min="13075" max="13075" width="6.4140625" style="41" customWidth="1"/>
    <col min="13076" max="13076" width="9" style="41" customWidth="1"/>
    <col min="13077" max="13077" width="2.4140625" style="41" customWidth="1"/>
    <col min="13078" max="13078" width="7.1640625" style="41" customWidth="1"/>
    <col min="13079" max="13079" width="1.1640625" style="41" customWidth="1"/>
    <col min="13080" max="13312" width="8.83203125" style="41"/>
    <col min="13313" max="13314" width="1.33203125" style="41" customWidth="1"/>
    <col min="13315" max="13315" width="5.6640625" style="41" customWidth="1"/>
    <col min="13316" max="13329" width="6" style="41" customWidth="1"/>
    <col min="13330" max="13330" width="2.58203125" style="41" customWidth="1"/>
    <col min="13331" max="13331" width="6.4140625" style="41" customWidth="1"/>
    <col min="13332" max="13332" width="9" style="41" customWidth="1"/>
    <col min="13333" max="13333" width="2.4140625" style="41" customWidth="1"/>
    <col min="13334" max="13334" width="7.1640625" style="41" customWidth="1"/>
    <col min="13335" max="13335" width="1.1640625" style="41" customWidth="1"/>
    <col min="13336" max="13568" width="8.83203125" style="41"/>
    <col min="13569" max="13570" width="1.33203125" style="41" customWidth="1"/>
    <col min="13571" max="13571" width="5.6640625" style="41" customWidth="1"/>
    <col min="13572" max="13585" width="6" style="41" customWidth="1"/>
    <col min="13586" max="13586" width="2.58203125" style="41" customWidth="1"/>
    <col min="13587" max="13587" width="6.4140625" style="41" customWidth="1"/>
    <col min="13588" max="13588" width="9" style="41" customWidth="1"/>
    <col min="13589" max="13589" width="2.4140625" style="41" customWidth="1"/>
    <col min="13590" max="13590" width="7.1640625" style="41" customWidth="1"/>
    <col min="13591" max="13591" width="1.1640625" style="41" customWidth="1"/>
    <col min="13592" max="13824" width="8.83203125" style="41"/>
    <col min="13825" max="13826" width="1.33203125" style="41" customWidth="1"/>
    <col min="13827" max="13827" width="5.6640625" style="41" customWidth="1"/>
    <col min="13828" max="13841" width="6" style="41" customWidth="1"/>
    <col min="13842" max="13842" width="2.58203125" style="41" customWidth="1"/>
    <col min="13843" max="13843" width="6.4140625" style="41" customWidth="1"/>
    <col min="13844" max="13844" width="9" style="41" customWidth="1"/>
    <col min="13845" max="13845" width="2.4140625" style="41" customWidth="1"/>
    <col min="13846" max="13846" width="7.1640625" style="41" customWidth="1"/>
    <col min="13847" max="13847" width="1.1640625" style="41" customWidth="1"/>
    <col min="13848" max="14080" width="8.83203125" style="41"/>
    <col min="14081" max="14082" width="1.33203125" style="41" customWidth="1"/>
    <col min="14083" max="14083" width="5.6640625" style="41" customWidth="1"/>
    <col min="14084" max="14097" width="6" style="41" customWidth="1"/>
    <col min="14098" max="14098" width="2.58203125" style="41" customWidth="1"/>
    <col min="14099" max="14099" width="6.4140625" style="41" customWidth="1"/>
    <col min="14100" max="14100" width="9" style="41" customWidth="1"/>
    <col min="14101" max="14101" width="2.4140625" style="41" customWidth="1"/>
    <col min="14102" max="14102" width="7.1640625" style="41" customWidth="1"/>
    <col min="14103" max="14103" width="1.1640625" style="41" customWidth="1"/>
    <col min="14104" max="14336" width="8.83203125" style="41"/>
    <col min="14337" max="14338" width="1.33203125" style="41" customWidth="1"/>
    <col min="14339" max="14339" width="5.6640625" style="41" customWidth="1"/>
    <col min="14340" max="14353" width="6" style="41" customWidth="1"/>
    <col min="14354" max="14354" width="2.58203125" style="41" customWidth="1"/>
    <col min="14355" max="14355" width="6.4140625" style="41" customWidth="1"/>
    <col min="14356" max="14356" width="9" style="41" customWidth="1"/>
    <col min="14357" max="14357" width="2.4140625" style="41" customWidth="1"/>
    <col min="14358" max="14358" width="7.1640625" style="41" customWidth="1"/>
    <col min="14359" max="14359" width="1.1640625" style="41" customWidth="1"/>
    <col min="14360" max="14592" width="8.83203125" style="41"/>
    <col min="14593" max="14594" width="1.33203125" style="41" customWidth="1"/>
    <col min="14595" max="14595" width="5.6640625" style="41" customWidth="1"/>
    <col min="14596" max="14609" width="6" style="41" customWidth="1"/>
    <col min="14610" max="14610" width="2.58203125" style="41" customWidth="1"/>
    <col min="14611" max="14611" width="6.4140625" style="41" customWidth="1"/>
    <col min="14612" max="14612" width="9" style="41" customWidth="1"/>
    <col min="14613" max="14613" width="2.4140625" style="41" customWidth="1"/>
    <col min="14614" max="14614" width="7.1640625" style="41" customWidth="1"/>
    <col min="14615" max="14615" width="1.1640625" style="41" customWidth="1"/>
    <col min="14616" max="14848" width="8.83203125" style="41"/>
    <col min="14849" max="14850" width="1.33203125" style="41" customWidth="1"/>
    <col min="14851" max="14851" width="5.6640625" style="41" customWidth="1"/>
    <col min="14852" max="14865" width="6" style="41" customWidth="1"/>
    <col min="14866" max="14866" width="2.58203125" style="41" customWidth="1"/>
    <col min="14867" max="14867" width="6.4140625" style="41" customWidth="1"/>
    <col min="14868" max="14868" width="9" style="41" customWidth="1"/>
    <col min="14869" max="14869" width="2.4140625" style="41" customWidth="1"/>
    <col min="14870" max="14870" width="7.1640625" style="41" customWidth="1"/>
    <col min="14871" max="14871" width="1.1640625" style="41" customWidth="1"/>
    <col min="14872" max="15104" width="8.83203125" style="41"/>
    <col min="15105" max="15106" width="1.33203125" style="41" customWidth="1"/>
    <col min="15107" max="15107" width="5.6640625" style="41" customWidth="1"/>
    <col min="15108" max="15121" width="6" style="41" customWidth="1"/>
    <col min="15122" max="15122" width="2.58203125" style="41" customWidth="1"/>
    <col min="15123" max="15123" width="6.4140625" style="41" customWidth="1"/>
    <col min="15124" max="15124" width="9" style="41" customWidth="1"/>
    <col min="15125" max="15125" width="2.4140625" style="41" customWidth="1"/>
    <col min="15126" max="15126" width="7.1640625" style="41" customWidth="1"/>
    <col min="15127" max="15127" width="1.1640625" style="41" customWidth="1"/>
    <col min="15128" max="15360" width="8.83203125" style="41"/>
    <col min="15361" max="15362" width="1.33203125" style="41" customWidth="1"/>
    <col min="15363" max="15363" width="5.6640625" style="41" customWidth="1"/>
    <col min="15364" max="15377" width="6" style="41" customWidth="1"/>
    <col min="15378" max="15378" width="2.58203125" style="41" customWidth="1"/>
    <col min="15379" max="15379" width="6.4140625" style="41" customWidth="1"/>
    <col min="15380" max="15380" width="9" style="41" customWidth="1"/>
    <col min="15381" max="15381" width="2.4140625" style="41" customWidth="1"/>
    <col min="15382" max="15382" width="7.1640625" style="41" customWidth="1"/>
    <col min="15383" max="15383" width="1.1640625" style="41" customWidth="1"/>
    <col min="15384" max="15616" width="8.83203125" style="41"/>
    <col min="15617" max="15618" width="1.33203125" style="41" customWidth="1"/>
    <col min="15619" max="15619" width="5.6640625" style="41" customWidth="1"/>
    <col min="15620" max="15633" width="6" style="41" customWidth="1"/>
    <col min="15634" max="15634" width="2.58203125" style="41" customWidth="1"/>
    <col min="15635" max="15635" width="6.4140625" style="41" customWidth="1"/>
    <col min="15636" max="15636" width="9" style="41" customWidth="1"/>
    <col min="15637" max="15637" width="2.4140625" style="41" customWidth="1"/>
    <col min="15638" max="15638" width="7.1640625" style="41" customWidth="1"/>
    <col min="15639" max="15639" width="1.1640625" style="41" customWidth="1"/>
    <col min="15640" max="15872" width="8.83203125" style="41"/>
    <col min="15873" max="15874" width="1.33203125" style="41" customWidth="1"/>
    <col min="15875" max="15875" width="5.6640625" style="41" customWidth="1"/>
    <col min="15876" max="15889" width="6" style="41" customWidth="1"/>
    <col min="15890" max="15890" width="2.58203125" style="41" customWidth="1"/>
    <col min="15891" max="15891" width="6.4140625" style="41" customWidth="1"/>
    <col min="15892" max="15892" width="9" style="41" customWidth="1"/>
    <col min="15893" max="15893" width="2.4140625" style="41" customWidth="1"/>
    <col min="15894" max="15894" width="7.1640625" style="41" customWidth="1"/>
    <col min="15895" max="15895" width="1.1640625" style="41" customWidth="1"/>
    <col min="15896" max="16128" width="8.83203125" style="41"/>
    <col min="16129" max="16130" width="1.33203125" style="41" customWidth="1"/>
    <col min="16131" max="16131" width="5.6640625" style="41" customWidth="1"/>
    <col min="16132" max="16145" width="6" style="41" customWidth="1"/>
    <col min="16146" max="16146" width="2.58203125" style="41" customWidth="1"/>
    <col min="16147" max="16147" width="6.4140625" style="41" customWidth="1"/>
    <col min="16148" max="16148" width="9" style="41" customWidth="1"/>
    <col min="16149" max="16149" width="2.4140625" style="41" customWidth="1"/>
    <col min="16150" max="16150" width="7.1640625" style="41" customWidth="1"/>
    <col min="16151" max="16151" width="1.1640625" style="41" customWidth="1"/>
    <col min="16152" max="16384" width="8.83203125" style="41"/>
  </cols>
  <sheetData>
    <row r="1" spans="1:23" s="37" customFormat="1">
      <c r="B1" s="38" t="s">
        <v>275</v>
      </c>
      <c r="C1" s="38"/>
      <c r="D1" s="38"/>
      <c r="I1" s="38"/>
      <c r="J1" s="38"/>
      <c r="K1" s="38"/>
      <c r="L1" s="38"/>
      <c r="M1" s="38"/>
      <c r="N1" s="38"/>
      <c r="O1" s="38"/>
      <c r="P1" s="38"/>
      <c r="Q1" s="38"/>
      <c r="R1" s="38"/>
      <c r="S1" s="38"/>
      <c r="T1" s="38"/>
      <c r="U1" s="38"/>
      <c r="V1" s="38"/>
    </row>
    <row r="2" spans="1:23" s="37" customFormat="1" ht="19.5" customHeight="1">
      <c r="B2" s="780" t="s">
        <v>276</v>
      </c>
      <c r="C2" s="780"/>
      <c r="D2" s="780"/>
      <c r="E2" s="781"/>
      <c r="F2" s="781"/>
      <c r="G2" s="781"/>
      <c r="H2" s="781"/>
      <c r="I2" s="781"/>
      <c r="J2" s="781"/>
      <c r="K2" s="781"/>
      <c r="L2" s="781"/>
      <c r="M2" s="781"/>
      <c r="N2" s="781"/>
      <c r="O2" s="781"/>
      <c r="P2" s="781"/>
      <c r="Q2" s="781"/>
      <c r="R2" s="781"/>
      <c r="S2" s="781"/>
      <c r="T2" s="781"/>
      <c r="U2" s="781"/>
      <c r="V2" s="781"/>
    </row>
    <row r="3" spans="1:23" ht="9.75" customHeight="1">
      <c r="A3" s="39"/>
      <c r="B3" s="39"/>
      <c r="C3" s="39"/>
      <c r="D3" s="39"/>
      <c r="E3" s="39"/>
      <c r="F3" s="40"/>
      <c r="G3" s="39"/>
      <c r="H3" s="39"/>
      <c r="I3" s="39"/>
      <c r="J3" s="39"/>
      <c r="K3" s="39"/>
      <c r="L3" s="39"/>
      <c r="M3" s="39"/>
      <c r="N3" s="39"/>
      <c r="O3" s="39"/>
      <c r="P3" s="39"/>
      <c r="Q3" s="39"/>
      <c r="R3" s="39"/>
      <c r="S3" s="39"/>
      <c r="T3" s="39"/>
      <c r="U3" s="39"/>
      <c r="V3" s="39"/>
    </row>
    <row r="4" spans="1:23">
      <c r="A4" s="39"/>
      <c r="B4" s="782" t="s">
        <v>277</v>
      </c>
      <c r="C4" s="783"/>
      <c r="D4" s="783"/>
      <c r="E4" s="784"/>
      <c r="F4" s="785"/>
      <c r="G4" s="786"/>
      <c r="H4" s="786"/>
      <c r="I4" s="786"/>
      <c r="J4" s="786"/>
      <c r="K4" s="787"/>
      <c r="L4" s="39"/>
      <c r="M4" s="39"/>
      <c r="N4" s="39"/>
      <c r="O4" s="39"/>
      <c r="P4" s="39"/>
      <c r="Q4" s="39"/>
      <c r="R4" s="39"/>
      <c r="S4" s="39"/>
      <c r="T4" s="39"/>
      <c r="U4" s="39"/>
      <c r="V4" s="39"/>
    </row>
    <row r="5" spans="1:23" ht="12" customHeight="1" thickBot="1">
      <c r="A5" s="39"/>
      <c r="B5" s="39"/>
      <c r="C5" s="39"/>
      <c r="D5" s="39"/>
      <c r="E5" s="39"/>
      <c r="F5" s="39"/>
      <c r="G5" s="39"/>
      <c r="H5" s="39"/>
      <c r="I5" s="39"/>
      <c r="J5" s="39"/>
      <c r="K5" s="39"/>
      <c r="L5" s="39"/>
      <c r="M5" s="39"/>
      <c r="N5" s="39"/>
      <c r="O5" s="39"/>
      <c r="P5" s="39"/>
      <c r="Q5" s="39"/>
      <c r="R5" s="39"/>
      <c r="S5" s="39"/>
      <c r="T5" s="39"/>
      <c r="U5" s="39"/>
      <c r="V5" s="39"/>
    </row>
    <row r="6" spans="1:23" ht="15.9" customHeight="1" thickTop="1" thickBot="1">
      <c r="B6" s="788" t="s">
        <v>278</v>
      </c>
      <c r="C6" s="789"/>
      <c r="D6" s="789"/>
      <c r="E6" s="790"/>
      <c r="F6" s="790"/>
      <c r="G6" s="790"/>
      <c r="H6" s="790"/>
      <c r="I6" s="790"/>
      <c r="J6" s="790"/>
      <c r="K6" s="790"/>
      <c r="L6" s="790"/>
      <c r="M6" s="790"/>
      <c r="N6" s="790"/>
      <c r="O6" s="790"/>
      <c r="P6" s="790"/>
      <c r="Q6" s="790"/>
      <c r="R6" s="790"/>
      <c r="S6" s="790"/>
      <c r="T6" s="790"/>
      <c r="U6" s="790"/>
      <c r="V6" s="791"/>
      <c r="W6" s="42"/>
    </row>
    <row r="7" spans="1:23" ht="11.25" customHeight="1" thickTop="1">
      <c r="E7" s="39"/>
    </row>
    <row r="8" spans="1:23" ht="17.25" customHeight="1">
      <c r="C8" s="792" t="s">
        <v>49</v>
      </c>
      <c r="D8" s="793"/>
      <c r="E8" s="793"/>
      <c r="F8" s="793" t="s">
        <v>279</v>
      </c>
      <c r="G8" s="793"/>
      <c r="H8" s="793"/>
      <c r="I8" s="793"/>
      <c r="J8" s="793"/>
      <c r="K8" s="793"/>
      <c r="L8" s="793"/>
      <c r="M8" s="793"/>
      <c r="N8" s="793"/>
      <c r="O8" s="793" t="s">
        <v>280</v>
      </c>
      <c r="P8" s="793"/>
      <c r="Q8" s="793"/>
      <c r="R8" s="794" t="s">
        <v>281</v>
      </c>
      <c r="S8" s="795"/>
      <c r="T8" s="794" t="s">
        <v>282</v>
      </c>
      <c r="U8" s="795"/>
      <c r="V8" s="798"/>
    </row>
    <row r="9" spans="1:23" ht="17.25" customHeight="1">
      <c r="A9" s="39"/>
      <c r="B9" s="39"/>
      <c r="C9" s="792" t="s">
        <v>283</v>
      </c>
      <c r="D9" s="793"/>
      <c r="E9" s="793"/>
      <c r="F9" s="43" t="s">
        <v>284</v>
      </c>
      <c r="G9" s="43" t="s">
        <v>285</v>
      </c>
      <c r="H9" s="43" t="s">
        <v>286</v>
      </c>
      <c r="I9" s="43" t="s">
        <v>287</v>
      </c>
      <c r="J9" s="43" t="s">
        <v>288</v>
      </c>
      <c r="K9" s="43" t="s">
        <v>289</v>
      </c>
      <c r="L9" s="43" t="s">
        <v>290</v>
      </c>
      <c r="M9" s="43" t="s">
        <v>291</v>
      </c>
      <c r="N9" s="43" t="s">
        <v>292</v>
      </c>
      <c r="O9" s="43" t="s">
        <v>293</v>
      </c>
      <c r="P9" s="43" t="s">
        <v>294</v>
      </c>
      <c r="Q9" s="43" t="s">
        <v>295</v>
      </c>
      <c r="R9" s="796"/>
      <c r="S9" s="797"/>
      <c r="T9" s="796"/>
      <c r="U9" s="797"/>
      <c r="V9" s="799"/>
    </row>
    <row r="10" spans="1:23" ht="30" customHeight="1">
      <c r="A10" s="39"/>
      <c r="B10" s="39"/>
      <c r="C10" s="800" t="s">
        <v>296</v>
      </c>
      <c r="D10" s="793"/>
      <c r="E10" s="793"/>
      <c r="F10" s="44"/>
      <c r="G10" s="44"/>
      <c r="H10" s="44"/>
      <c r="I10" s="44"/>
      <c r="J10" s="44"/>
      <c r="K10" s="44"/>
      <c r="L10" s="44"/>
      <c r="M10" s="44"/>
      <c r="N10" s="44"/>
      <c r="O10" s="44"/>
      <c r="P10" s="44"/>
      <c r="Q10" s="45"/>
      <c r="R10" s="46" t="s">
        <v>297</v>
      </c>
      <c r="S10" s="47">
        <f>SUM(F10:P10)</f>
        <v>0</v>
      </c>
      <c r="T10" s="48" t="s">
        <v>298</v>
      </c>
      <c r="U10" s="49" t="s">
        <v>299</v>
      </c>
      <c r="V10" s="50">
        <f>S10*1</f>
        <v>0</v>
      </c>
    </row>
    <row r="11" spans="1:23" ht="30" customHeight="1">
      <c r="A11" s="39"/>
      <c r="B11" s="39"/>
      <c r="C11" s="800" t="s">
        <v>300</v>
      </c>
      <c r="D11" s="793"/>
      <c r="E11" s="793"/>
      <c r="F11" s="44"/>
      <c r="G11" s="44"/>
      <c r="H11" s="44"/>
      <c r="I11" s="44"/>
      <c r="J11" s="44"/>
      <c r="K11" s="44"/>
      <c r="L11" s="44"/>
      <c r="M11" s="44"/>
      <c r="N11" s="44"/>
      <c r="O11" s="44"/>
      <c r="P11" s="44"/>
      <c r="Q11" s="45"/>
      <c r="R11" s="46" t="s">
        <v>301</v>
      </c>
      <c r="S11" s="47">
        <f>SUM(F11:P11)</f>
        <v>0</v>
      </c>
      <c r="T11" s="48" t="s">
        <v>302</v>
      </c>
      <c r="U11" s="49" t="s">
        <v>299</v>
      </c>
      <c r="V11" s="50">
        <f>S11*3/4</f>
        <v>0</v>
      </c>
    </row>
    <row r="12" spans="1:23" ht="30" customHeight="1">
      <c r="A12" s="39"/>
      <c r="B12" s="39"/>
      <c r="C12" s="800" t="s">
        <v>303</v>
      </c>
      <c r="D12" s="793"/>
      <c r="E12" s="793"/>
      <c r="F12" s="44"/>
      <c r="G12" s="44"/>
      <c r="H12" s="44"/>
      <c r="I12" s="44"/>
      <c r="J12" s="44"/>
      <c r="K12" s="44"/>
      <c r="L12" s="44"/>
      <c r="M12" s="44"/>
      <c r="N12" s="44"/>
      <c r="O12" s="44"/>
      <c r="P12" s="44"/>
      <c r="Q12" s="45"/>
      <c r="R12" s="46" t="s">
        <v>304</v>
      </c>
      <c r="S12" s="47">
        <f>SUM(F12:P12)</f>
        <v>0</v>
      </c>
      <c r="T12" s="48" t="s">
        <v>305</v>
      </c>
      <c r="U12" s="51" t="s">
        <v>299</v>
      </c>
      <c r="V12" s="50">
        <f>S12*1/2</f>
        <v>0</v>
      </c>
    </row>
    <row r="13" spans="1:23" ht="30" customHeight="1" thickBot="1">
      <c r="A13" s="39"/>
      <c r="B13" s="39"/>
      <c r="C13" s="39"/>
      <c r="D13" s="39"/>
      <c r="E13" s="52"/>
      <c r="F13" s="39"/>
      <c r="G13" s="39"/>
      <c r="H13" s="39"/>
      <c r="I13" s="39"/>
      <c r="J13" s="39"/>
      <c r="K13" s="39"/>
      <c r="L13" s="39"/>
      <c r="M13" s="39"/>
      <c r="N13" s="39"/>
      <c r="O13" s="39"/>
      <c r="P13" s="39"/>
      <c r="Q13" s="39"/>
      <c r="R13" s="777" t="s">
        <v>306</v>
      </c>
      <c r="S13" s="801"/>
      <c r="T13" s="801"/>
      <c r="U13" s="801"/>
      <c r="V13" s="53">
        <f>SUM(V10:V12)</f>
        <v>0</v>
      </c>
    </row>
    <row r="14" spans="1:23" ht="30" customHeight="1" thickTop="1" thickBot="1">
      <c r="A14" s="39"/>
      <c r="B14" s="39"/>
      <c r="C14" s="39"/>
      <c r="D14" s="39"/>
      <c r="E14" s="52"/>
      <c r="F14" s="39"/>
      <c r="G14" s="39"/>
      <c r="H14" s="39"/>
      <c r="I14" s="39"/>
      <c r="J14" s="39"/>
      <c r="K14" s="39"/>
      <c r="L14" s="39"/>
      <c r="M14" s="39"/>
      <c r="N14" s="39"/>
      <c r="O14" s="39"/>
      <c r="P14" s="39"/>
      <c r="Q14" s="39"/>
      <c r="R14" s="777" t="s">
        <v>307</v>
      </c>
      <c r="S14" s="778"/>
      <c r="T14" s="778"/>
      <c r="U14" s="779"/>
      <c r="V14" s="54">
        <f>V13/11</f>
        <v>0</v>
      </c>
    </row>
    <row r="15" spans="1:23" ht="30" customHeight="1" thickTop="1" thickBot="1">
      <c r="A15" s="39"/>
      <c r="B15" s="39"/>
      <c r="C15" s="39"/>
      <c r="D15" s="39"/>
      <c r="E15" s="52"/>
      <c r="F15" s="39"/>
      <c r="G15" s="39"/>
      <c r="H15" s="39"/>
      <c r="I15" s="39"/>
      <c r="J15" s="39"/>
      <c r="K15" s="39"/>
      <c r="L15" s="39"/>
      <c r="M15" s="39"/>
      <c r="N15" s="39"/>
      <c r="O15" s="39"/>
      <c r="P15" s="39"/>
      <c r="Q15" s="39"/>
      <c r="R15" s="777" t="s">
        <v>308</v>
      </c>
      <c r="S15" s="778"/>
      <c r="T15" s="778"/>
      <c r="U15" s="779"/>
      <c r="V15" s="54">
        <f>V14*6/7</f>
        <v>0</v>
      </c>
    </row>
    <row r="16" spans="1:23" ht="14.25" customHeight="1" thickTop="1">
      <c r="A16" s="39"/>
      <c r="B16" s="39"/>
      <c r="C16" s="39"/>
      <c r="D16" s="39"/>
      <c r="E16" s="52"/>
      <c r="F16" s="39"/>
      <c r="G16" s="39"/>
      <c r="H16" s="39"/>
      <c r="I16" s="39"/>
      <c r="J16" s="39"/>
      <c r="K16" s="39"/>
      <c r="L16" s="39"/>
      <c r="M16" s="39"/>
      <c r="N16" s="39"/>
      <c r="O16" s="39"/>
      <c r="P16" s="39"/>
      <c r="Q16" s="39"/>
      <c r="R16" s="39"/>
      <c r="S16" s="55"/>
      <c r="T16" s="55"/>
      <c r="U16" s="55"/>
      <c r="V16" s="56"/>
    </row>
    <row r="17" spans="2:23" ht="14.25" customHeight="1">
      <c r="E17" s="39"/>
      <c r="O17" s="57"/>
      <c r="P17" s="39"/>
    </row>
    <row r="18" spans="2:23" ht="14.25" customHeight="1">
      <c r="E18" s="39"/>
      <c r="O18" s="57"/>
      <c r="P18" s="39"/>
    </row>
    <row r="19" spans="2:23" ht="9" customHeight="1">
      <c r="E19" s="39"/>
      <c r="O19" s="57"/>
      <c r="P19" s="39"/>
    </row>
    <row r="20" spans="2:23" ht="9.75" customHeight="1" thickBot="1">
      <c r="E20" s="39"/>
      <c r="F20" s="39"/>
      <c r="G20" s="39"/>
      <c r="H20" s="39"/>
      <c r="I20" s="39"/>
      <c r="J20" s="39"/>
      <c r="K20" s="39"/>
      <c r="L20" s="39"/>
      <c r="M20" s="39"/>
      <c r="N20" s="39"/>
      <c r="O20" s="39"/>
      <c r="P20" s="39"/>
    </row>
    <row r="21" spans="2:23" ht="33" customHeight="1" thickTop="1" thickBot="1">
      <c r="B21" s="769" t="s">
        <v>309</v>
      </c>
      <c r="C21" s="770"/>
      <c r="D21" s="770"/>
      <c r="E21" s="771"/>
      <c r="F21" s="771"/>
      <c r="G21" s="771"/>
      <c r="H21" s="771"/>
      <c r="I21" s="771"/>
      <c r="J21" s="771"/>
      <c r="K21" s="771"/>
      <c r="L21" s="771"/>
      <c r="M21" s="771"/>
      <c r="N21" s="771"/>
      <c r="O21" s="771"/>
      <c r="P21" s="771"/>
      <c r="Q21" s="771"/>
      <c r="R21" s="771"/>
      <c r="S21" s="771"/>
      <c r="T21" s="771"/>
      <c r="U21" s="771"/>
      <c r="V21" s="772"/>
      <c r="W21" s="42"/>
    </row>
    <row r="22" spans="2:23" ht="9.75" customHeight="1" thickTop="1">
      <c r="B22" s="58"/>
      <c r="C22" s="58"/>
      <c r="D22" s="58"/>
      <c r="E22" s="59"/>
      <c r="F22" s="59"/>
      <c r="G22" s="59"/>
      <c r="H22" s="59"/>
      <c r="I22" s="59"/>
      <c r="J22" s="59"/>
      <c r="K22" s="59"/>
      <c r="L22" s="59"/>
      <c r="M22" s="59"/>
      <c r="N22" s="59"/>
      <c r="O22" s="59"/>
      <c r="P22" s="59"/>
      <c r="Q22" s="59"/>
      <c r="R22" s="59"/>
      <c r="S22" s="59"/>
      <c r="T22" s="59"/>
      <c r="U22" s="59"/>
      <c r="V22" s="59"/>
    </row>
    <row r="23" spans="2:23" ht="14.25" customHeight="1" thickBot="1">
      <c r="E23" s="39"/>
      <c r="G23" s="39"/>
      <c r="H23" s="39"/>
      <c r="I23" s="39"/>
      <c r="J23" s="39"/>
      <c r="K23" s="39"/>
      <c r="L23" s="39" t="s">
        <v>310</v>
      </c>
      <c r="M23" s="39"/>
      <c r="N23" s="39"/>
      <c r="O23" s="39"/>
      <c r="P23" s="39"/>
    </row>
    <row r="24" spans="2:23" ht="30" customHeight="1" thickTop="1" thickBot="1">
      <c r="D24" s="773"/>
      <c r="E24" s="773"/>
      <c r="F24" s="774" t="s">
        <v>311</v>
      </c>
      <c r="G24" s="774"/>
      <c r="H24" s="775"/>
      <c r="I24" s="775"/>
      <c r="J24" s="39"/>
      <c r="K24" s="39" t="s">
        <v>299</v>
      </c>
      <c r="L24" s="767"/>
      <c r="M24" s="768"/>
      <c r="N24" s="39"/>
      <c r="O24" s="39"/>
      <c r="P24" s="39"/>
    </row>
    <row r="25" spans="2:23" ht="14.25" customHeight="1" thickTop="1">
      <c r="C25" s="776" t="s">
        <v>312</v>
      </c>
      <c r="D25" s="776"/>
      <c r="E25" s="776"/>
      <c r="F25" s="776"/>
      <c r="G25" s="776" t="s">
        <v>313</v>
      </c>
      <c r="H25" s="776"/>
      <c r="I25" s="776"/>
      <c r="J25" s="776"/>
      <c r="K25" s="39"/>
      <c r="L25" s="39"/>
      <c r="M25" s="39"/>
      <c r="N25" s="39"/>
      <c r="O25" s="39"/>
      <c r="P25" s="39"/>
    </row>
    <row r="26" spans="2:23" ht="14.25" customHeight="1" thickBot="1">
      <c r="E26" s="39"/>
      <c r="G26" s="39"/>
      <c r="H26" s="39"/>
      <c r="I26" s="39"/>
      <c r="J26" s="39"/>
      <c r="K26" s="39"/>
      <c r="L26" s="39" t="s">
        <v>314</v>
      </c>
      <c r="M26" s="39"/>
      <c r="N26" s="39"/>
      <c r="O26" s="39"/>
      <c r="P26" s="39"/>
    </row>
    <row r="27" spans="2:23" ht="30" customHeight="1" thickTop="1" thickBot="1">
      <c r="E27" s="39"/>
      <c r="G27" s="39"/>
      <c r="H27" s="39"/>
      <c r="I27" s="39"/>
      <c r="J27" s="39"/>
      <c r="K27" s="39"/>
      <c r="L27" s="767"/>
      <c r="M27" s="768"/>
      <c r="N27" s="39"/>
      <c r="O27" s="39"/>
      <c r="P27" s="39"/>
    </row>
    <row r="28" spans="2:23" ht="14.25" customHeight="1" thickTop="1"/>
    <row r="29" spans="2:23" ht="14.25" customHeight="1"/>
    <row r="30" spans="2:23" ht="14.25" customHeight="1"/>
    <row r="31" spans="2:23" ht="14.25" customHeight="1"/>
    <row r="32" spans="2:23" ht="14.25" customHeight="1"/>
    <row r="33" ht="14.25" customHeight="1"/>
    <row r="34" ht="14.25" customHeight="1"/>
    <row r="35" ht="14.25" customHeight="1"/>
    <row r="36" ht="14.25" customHeight="1"/>
  </sheetData>
  <mergeCells count="24">
    <mergeCell ref="R15:U15"/>
    <mergeCell ref="B2:V2"/>
    <mergeCell ref="B4:E4"/>
    <mergeCell ref="F4:K4"/>
    <mergeCell ref="B6:V6"/>
    <mergeCell ref="C8:E8"/>
    <mergeCell ref="F8:N8"/>
    <mergeCell ref="O8:Q8"/>
    <mergeCell ref="R8:S9"/>
    <mergeCell ref="T8:V9"/>
    <mergeCell ref="C9:E9"/>
    <mergeCell ref="C10:E10"/>
    <mergeCell ref="C11:E11"/>
    <mergeCell ref="C12:E12"/>
    <mergeCell ref="R13:U13"/>
    <mergeCell ref="R14:U14"/>
    <mergeCell ref="L27:M27"/>
    <mergeCell ref="B21:V21"/>
    <mergeCell ref="D24:E24"/>
    <mergeCell ref="F24:G24"/>
    <mergeCell ref="H24:I24"/>
    <mergeCell ref="L24:M24"/>
    <mergeCell ref="C25:F25"/>
    <mergeCell ref="G25:J25"/>
  </mergeCells>
  <phoneticPr fontId="5"/>
  <printOptions horizontalCentered="1"/>
  <pageMargins left="0.39370078740157483" right="0.39370078740157483" top="0.78740157480314965" bottom="0.59055118110236227" header="0.51181102362204722" footer="0.31496062992125984"/>
  <pageSetup paperSize="9" orientation="landscape" r:id="rId1"/>
  <headerFooter alignWithMargins="0">
    <oddFooter>&amp;C&amp;"ＭＳ ゴシック,標準"&amp;P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52"/>
  <sheetViews>
    <sheetView view="pageBreakPreview" zoomScaleNormal="100" zoomScaleSheetLayoutView="100" workbookViewId="0">
      <selection sqref="A1:AG1"/>
    </sheetView>
  </sheetViews>
  <sheetFormatPr defaultColWidth="9" defaultRowHeight="19.5"/>
  <cols>
    <col min="1" max="34" width="3.6640625" style="60" customWidth="1"/>
    <col min="35" max="35" width="41.6640625" style="60" bestFit="1" customWidth="1"/>
    <col min="36" max="36" width="13.1640625" style="60" customWidth="1"/>
    <col min="37" max="37" width="14.6640625" style="60" customWidth="1"/>
    <col min="38" max="16384" width="9" style="60"/>
  </cols>
  <sheetData>
    <row r="1" spans="1:37" ht="22">
      <c r="A1" s="865" t="s">
        <v>316</v>
      </c>
      <c r="B1" s="865"/>
      <c r="C1" s="865"/>
      <c r="D1" s="865"/>
      <c r="E1" s="865"/>
      <c r="F1" s="865"/>
      <c r="G1" s="865"/>
      <c r="H1" s="865"/>
      <c r="I1" s="865"/>
      <c r="J1" s="865"/>
      <c r="K1" s="865"/>
      <c r="L1" s="865"/>
      <c r="M1" s="865"/>
      <c r="N1" s="865"/>
      <c r="O1" s="865"/>
      <c r="P1" s="865"/>
      <c r="Q1" s="865"/>
      <c r="R1" s="865"/>
      <c r="S1" s="865"/>
      <c r="T1" s="865"/>
      <c r="U1" s="865"/>
      <c r="V1" s="865"/>
      <c r="W1" s="865"/>
      <c r="X1" s="865"/>
      <c r="Y1" s="865"/>
      <c r="Z1" s="865"/>
      <c r="AA1" s="865"/>
      <c r="AB1" s="865"/>
      <c r="AC1" s="865"/>
      <c r="AD1" s="865"/>
      <c r="AE1" s="865"/>
      <c r="AF1" s="865"/>
      <c r="AG1" s="865"/>
    </row>
    <row r="2" spans="1:37" ht="21.9" customHeight="1">
      <c r="AI2" s="60" t="s">
        <v>317</v>
      </c>
      <c r="AJ2" s="61" t="str">
        <f>IF(G11="","",VLOOKUP(G11,AI3:AJ7,2,FALSE))</f>
        <v/>
      </c>
    </row>
    <row r="3" spans="1:37" ht="26.25" customHeight="1">
      <c r="B3" s="866" t="s">
        <v>318</v>
      </c>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8"/>
      <c r="AI3" s="60" t="s">
        <v>319</v>
      </c>
      <c r="AJ3" s="62">
        <v>1</v>
      </c>
    </row>
    <row r="4" spans="1:37" ht="26.25" customHeight="1">
      <c r="B4" s="869"/>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1"/>
      <c r="AI4" s="60" t="s">
        <v>320</v>
      </c>
      <c r="AJ4" s="62">
        <v>2</v>
      </c>
    </row>
    <row r="5" spans="1:37" ht="26.25" customHeight="1">
      <c r="B5" s="872"/>
      <c r="C5" s="870"/>
      <c r="D5" s="870"/>
      <c r="E5" s="870"/>
      <c r="F5" s="870"/>
      <c r="G5" s="870"/>
      <c r="H5" s="870"/>
      <c r="I5" s="870"/>
      <c r="J5" s="870"/>
      <c r="K5" s="870"/>
      <c r="L5" s="870"/>
      <c r="M5" s="870"/>
      <c r="N5" s="870"/>
      <c r="O5" s="870"/>
      <c r="P5" s="870"/>
      <c r="Q5" s="870"/>
      <c r="R5" s="870"/>
      <c r="S5" s="870"/>
      <c r="T5" s="870"/>
      <c r="U5" s="870"/>
      <c r="V5" s="870"/>
      <c r="W5" s="870"/>
      <c r="X5" s="870"/>
      <c r="Y5" s="870"/>
      <c r="Z5" s="870"/>
      <c r="AA5" s="870"/>
      <c r="AB5" s="870"/>
      <c r="AC5" s="870"/>
      <c r="AD5" s="870"/>
      <c r="AE5" s="870"/>
      <c r="AF5" s="871"/>
      <c r="AI5" s="60" t="s">
        <v>321</v>
      </c>
      <c r="AJ5" s="62">
        <v>3</v>
      </c>
    </row>
    <row r="6" spans="1:37" ht="26.25" customHeight="1">
      <c r="B6" s="873"/>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5"/>
      <c r="AI6" s="60" t="s">
        <v>322</v>
      </c>
      <c r="AJ6" s="62">
        <v>4</v>
      </c>
    </row>
    <row r="7" spans="1:37" ht="21.9" customHeight="1">
      <c r="AI7" s="60" t="s">
        <v>323</v>
      </c>
      <c r="AJ7" s="62">
        <v>5</v>
      </c>
    </row>
    <row r="8" spans="1:37" ht="21.9" customHeight="1">
      <c r="B8" s="63" t="s">
        <v>324</v>
      </c>
      <c r="AI8" s="64" t="s">
        <v>325</v>
      </c>
      <c r="AJ8" s="65" t="str">
        <f>IF(AND(COUNTIF(V11,"*")=1,OR(AJ2=1,AJ2=2,)),VLOOKUP(V11,AI9:AJ11,2,FALSE),"")</f>
        <v/>
      </c>
    </row>
    <row r="9" spans="1:37" ht="21.9" customHeight="1">
      <c r="B9" s="819" t="s">
        <v>326</v>
      </c>
      <c r="C9" s="819"/>
      <c r="D9" s="819"/>
      <c r="E9" s="819"/>
      <c r="F9" s="819"/>
      <c r="G9" s="808"/>
      <c r="H9" s="808"/>
      <c r="I9" s="808"/>
      <c r="J9" s="808"/>
      <c r="K9" s="819" t="s">
        <v>327</v>
      </c>
      <c r="L9" s="819"/>
      <c r="M9" s="819"/>
      <c r="N9" s="819"/>
      <c r="O9" s="876"/>
      <c r="P9" s="876"/>
      <c r="Q9" s="876"/>
      <c r="R9" s="876"/>
      <c r="S9" s="876"/>
      <c r="T9" s="876"/>
      <c r="U9" s="876"/>
      <c r="V9" s="876"/>
      <c r="W9" s="876"/>
      <c r="X9" s="876"/>
      <c r="Y9" s="877"/>
      <c r="Z9" s="877"/>
      <c r="AA9" s="877"/>
      <c r="AB9" s="877"/>
      <c r="AI9" s="64" t="s">
        <v>328</v>
      </c>
      <c r="AJ9" s="62">
        <v>6</v>
      </c>
    </row>
    <row r="10" spans="1:37" ht="21.9" customHeight="1">
      <c r="B10" s="858" t="s">
        <v>329</v>
      </c>
      <c r="C10" s="859"/>
      <c r="D10" s="859"/>
      <c r="E10" s="859"/>
      <c r="F10" s="860"/>
      <c r="G10" s="863"/>
      <c r="H10" s="862"/>
      <c r="I10" s="862"/>
      <c r="J10" s="864"/>
      <c r="K10" s="858" t="s">
        <v>330</v>
      </c>
      <c r="L10" s="859"/>
      <c r="M10" s="859"/>
      <c r="N10" s="860"/>
      <c r="O10" s="863"/>
      <c r="P10" s="862"/>
      <c r="Q10" s="862"/>
      <c r="R10" s="862"/>
      <c r="S10" s="862"/>
      <c r="T10" s="864"/>
      <c r="U10" s="858" t="s">
        <v>331</v>
      </c>
      <c r="V10" s="859"/>
      <c r="W10" s="859"/>
      <c r="X10" s="860"/>
      <c r="Y10" s="863"/>
      <c r="Z10" s="862"/>
      <c r="AA10" s="862"/>
      <c r="AB10" s="862"/>
      <c r="AC10" s="862"/>
      <c r="AD10" s="862"/>
      <c r="AE10" s="862"/>
      <c r="AF10" s="864"/>
      <c r="AI10" s="64" t="s">
        <v>332</v>
      </c>
      <c r="AJ10" s="62">
        <v>7</v>
      </c>
    </row>
    <row r="11" spans="1:37" ht="21.9" customHeight="1">
      <c r="B11" s="819" t="s">
        <v>333</v>
      </c>
      <c r="C11" s="819"/>
      <c r="D11" s="819"/>
      <c r="E11" s="819"/>
      <c r="F11" s="819"/>
      <c r="G11" s="855"/>
      <c r="H11" s="856"/>
      <c r="I11" s="856"/>
      <c r="J11" s="856"/>
      <c r="K11" s="856"/>
      <c r="L11" s="856"/>
      <c r="M11" s="856"/>
      <c r="N11" s="856"/>
      <c r="O11" s="856"/>
      <c r="P11" s="856"/>
      <c r="Q11" s="857"/>
      <c r="R11" s="858" t="s">
        <v>334</v>
      </c>
      <c r="S11" s="859"/>
      <c r="T11" s="859"/>
      <c r="U11" s="860"/>
      <c r="V11" s="855"/>
      <c r="W11" s="856"/>
      <c r="X11" s="856"/>
      <c r="Y11" s="856"/>
      <c r="Z11" s="856"/>
      <c r="AA11" s="856"/>
      <c r="AB11" s="857"/>
      <c r="AI11" s="64" t="s">
        <v>335</v>
      </c>
      <c r="AJ11" s="62">
        <v>8</v>
      </c>
    </row>
    <row r="12" spans="1:37" ht="17.25" customHeight="1">
      <c r="B12" s="861" t="s">
        <v>336</v>
      </c>
      <c r="C12" s="861"/>
      <c r="D12" s="861"/>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J12" s="62"/>
    </row>
    <row r="13" spans="1:37" ht="17.25" customHeight="1">
      <c r="B13" s="861"/>
      <c r="C13" s="861"/>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I13" s="64"/>
    </row>
    <row r="14" spans="1:37" ht="18" customHeight="1">
      <c r="AI14" s="64"/>
    </row>
    <row r="15" spans="1:37" ht="21.9" customHeight="1">
      <c r="B15" s="63" t="s">
        <v>337</v>
      </c>
      <c r="AI15" s="64" t="s">
        <v>338</v>
      </c>
    </row>
    <row r="16" spans="1:37" ht="21.9" customHeight="1">
      <c r="B16" s="804" t="s">
        <v>339</v>
      </c>
      <c r="C16" s="805"/>
      <c r="D16" s="805"/>
      <c r="E16" s="805"/>
      <c r="F16" s="805"/>
      <c r="G16" s="805"/>
      <c r="H16" s="805"/>
      <c r="I16" s="805"/>
      <c r="J16" s="805"/>
      <c r="K16" s="806"/>
      <c r="L16" s="858" t="s">
        <v>340</v>
      </c>
      <c r="M16" s="859"/>
      <c r="N16" s="862"/>
      <c r="O16" s="862"/>
      <c r="P16" s="66" t="s">
        <v>341</v>
      </c>
      <c r="Q16" s="862"/>
      <c r="R16" s="862"/>
      <c r="S16" s="67" t="s">
        <v>342</v>
      </c>
      <c r="T16"/>
      <c r="U16"/>
      <c r="AD16"/>
      <c r="AE16"/>
      <c r="AI16" s="68" t="str">
        <f>L16&amp;N16&amp;P16&amp;Q16&amp;S16&amp;"１日"</f>
        <v>令和年月１日</v>
      </c>
      <c r="AJ16" s="69"/>
      <c r="AK16" s="69"/>
    </row>
    <row r="17" spans="2:37" ht="21.9" customHeight="1">
      <c r="B17" s="804" t="s">
        <v>343</v>
      </c>
      <c r="C17" s="805"/>
      <c r="D17" s="805"/>
      <c r="E17" s="805"/>
      <c r="F17" s="805"/>
      <c r="G17" s="805"/>
      <c r="H17" s="805"/>
      <c r="I17" s="805"/>
      <c r="J17" s="805"/>
      <c r="K17" s="805"/>
      <c r="L17" s="805"/>
      <c r="M17" s="805"/>
      <c r="N17" s="805"/>
      <c r="O17" s="806"/>
      <c r="P17" s="845"/>
      <c r="Q17" s="846"/>
      <c r="R17" s="846"/>
      <c r="S17" s="70" t="s">
        <v>344</v>
      </c>
      <c r="AI17" s="64" t="s">
        <v>345</v>
      </c>
      <c r="AJ17" s="71" t="s">
        <v>346</v>
      </c>
    </row>
    <row r="18" spans="2:37" ht="21.9" customHeight="1">
      <c r="B18" s="847" t="s">
        <v>347</v>
      </c>
      <c r="C18" s="847"/>
      <c r="D18" s="847"/>
      <c r="E18" s="847"/>
      <c r="F18" s="847"/>
      <c r="G18" s="847"/>
      <c r="H18" s="847"/>
      <c r="I18" s="847"/>
      <c r="J18" s="847"/>
      <c r="K18" s="847"/>
      <c r="L18" s="847"/>
      <c r="M18" s="847"/>
      <c r="N18" s="847"/>
      <c r="O18" s="847"/>
      <c r="P18" s="847"/>
      <c r="Q18" s="847"/>
      <c r="R18" s="847"/>
      <c r="S18" s="847"/>
      <c r="T18" s="847"/>
      <c r="U18" s="847"/>
      <c r="V18" s="847"/>
      <c r="W18" s="847"/>
      <c r="X18" s="847"/>
      <c r="Y18" s="847"/>
      <c r="Z18" s="848"/>
      <c r="AA18" s="849"/>
      <c r="AB18" s="849"/>
      <c r="AC18" s="72" t="s">
        <v>344</v>
      </c>
      <c r="AI18" s="73" t="e">
        <f>(Z18-P17)/Z18</f>
        <v>#DIV/0!</v>
      </c>
      <c r="AJ18" s="74" t="e">
        <f>AI18</f>
        <v>#DIV/0!</v>
      </c>
    </row>
    <row r="19" spans="2:37" ht="21.9" customHeight="1">
      <c r="B19" s="850" t="s">
        <v>348</v>
      </c>
      <c r="C19" s="851"/>
      <c r="D19" s="851"/>
      <c r="E19" s="851"/>
      <c r="F19" s="851"/>
      <c r="G19" s="851"/>
      <c r="H19" s="852" t="str">
        <f>IF(P17="","",IF(AND(H20="否",ROUND(AI18,4)&gt;=0.05),"可","否"))</f>
        <v/>
      </c>
      <c r="I19" s="853"/>
      <c r="J19" s="854"/>
      <c r="N19" s="75"/>
      <c r="O19" s="75"/>
      <c r="P19" s="75"/>
      <c r="Q19" s="75"/>
      <c r="R19" s="75"/>
      <c r="S19" s="75"/>
      <c r="T19" s="75"/>
      <c r="U19" s="75"/>
      <c r="V19" s="75"/>
      <c r="W19" s="75"/>
      <c r="X19" s="75"/>
      <c r="Y19" s="75"/>
      <c r="Z19" s="75"/>
      <c r="AA19" s="75"/>
      <c r="AB19" s="75"/>
      <c r="AC19" s="75"/>
      <c r="AD19" s="75"/>
      <c r="AE19" s="75"/>
      <c r="AF19" s="75"/>
      <c r="AI19" s="76" t="s">
        <v>349</v>
      </c>
      <c r="AJ19" s="77" t="s">
        <v>350</v>
      </c>
    </row>
    <row r="20" spans="2:37" ht="21.9" customHeight="1">
      <c r="B20" s="804" t="s">
        <v>351</v>
      </c>
      <c r="C20" s="805"/>
      <c r="D20" s="805"/>
      <c r="E20" s="805"/>
      <c r="F20" s="805"/>
      <c r="G20" s="805"/>
      <c r="H20" s="842" t="str">
        <f>IF(N16="","",IF(AND(AI20="可",AJ20="可"),"可","否"))</f>
        <v/>
      </c>
      <c r="I20" s="843"/>
      <c r="J20" s="844"/>
      <c r="N20" s="75"/>
      <c r="O20" s="75"/>
      <c r="P20" s="75"/>
      <c r="Q20" s="75"/>
      <c r="R20" s="75"/>
      <c r="S20" s="75"/>
      <c r="T20" s="75"/>
      <c r="U20" s="75"/>
      <c r="V20" s="75"/>
      <c r="W20" s="75"/>
      <c r="X20" s="75"/>
      <c r="Y20" s="75"/>
      <c r="Z20" s="75"/>
      <c r="AE20" s="75"/>
      <c r="AF20" s="75"/>
      <c r="AI20" s="76" t="str">
        <f>IF(P17="","",IF(OR(AND(AJ8=7,P17&lt;=750),(AND(AJ8=8,P17&lt;=900))),"可","否"))</f>
        <v/>
      </c>
      <c r="AJ20" s="78" t="str">
        <f>IF(AND(N16=3,OR(Q16=2,Q16=3)),"否","可")</f>
        <v>可</v>
      </c>
      <c r="AK20"/>
    </row>
    <row r="21" spans="2:37" ht="20.25" customHeight="1">
      <c r="B21" s="802" t="s">
        <v>352</v>
      </c>
      <c r="C21" s="803"/>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row>
    <row r="22" spans="2:37" ht="20.25" customHeight="1">
      <c r="B22" s="802"/>
      <c r="C22" s="803"/>
      <c r="D22" s="803"/>
      <c r="E22" s="803"/>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row>
    <row r="23" spans="2:37" ht="20.25" customHeight="1">
      <c r="B23" s="802"/>
      <c r="C23" s="803"/>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row>
    <row r="24" spans="2:37" ht="20.25" customHeight="1">
      <c r="B24" s="802"/>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row>
    <row r="25" spans="2:37" ht="20.25" customHeight="1">
      <c r="B25" s="802"/>
      <c r="C25" s="803"/>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row>
    <row r="26" spans="2:37" ht="20.25" customHeight="1">
      <c r="B26" s="802"/>
      <c r="C26" s="803"/>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row>
    <row r="27" spans="2:37" ht="20.25" customHeight="1">
      <c r="B27" s="802"/>
      <c r="C27" s="803"/>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row>
    <row r="28" spans="2:37" ht="20.25" customHeight="1">
      <c r="B28" s="803"/>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row>
    <row r="29" spans="2:37" ht="18" customHeight="1"/>
    <row r="30" spans="2:37" ht="21.9" customHeight="1">
      <c r="B30" s="824" t="s">
        <v>353</v>
      </c>
      <c r="C30" s="825"/>
      <c r="D30" s="825"/>
      <c r="E30" s="825"/>
      <c r="F30" s="825"/>
      <c r="G30" s="825"/>
      <c r="H30" s="825"/>
      <c r="I30" s="826"/>
      <c r="K30" s="79" t="s">
        <v>354</v>
      </c>
    </row>
    <row r="31" spans="2:37" ht="21.9" customHeight="1">
      <c r="B31" s="63" t="s">
        <v>355</v>
      </c>
    </row>
    <row r="32" spans="2:37" ht="21.9" customHeight="1">
      <c r="B32" s="819"/>
      <c r="C32" s="819"/>
      <c r="D32" s="819"/>
      <c r="E32" s="819"/>
      <c r="F32" s="819"/>
      <c r="G32" s="819"/>
      <c r="H32" s="819"/>
      <c r="I32" s="819"/>
      <c r="J32" s="819"/>
      <c r="K32" s="819"/>
      <c r="L32" s="819" t="s">
        <v>356</v>
      </c>
      <c r="M32" s="819"/>
      <c r="N32" s="819"/>
      <c r="O32" s="819"/>
      <c r="P32" s="819"/>
      <c r="Q32" s="820" t="s">
        <v>357</v>
      </c>
      <c r="R32" s="820"/>
      <c r="S32" s="820"/>
      <c r="T32" s="820"/>
      <c r="U32" s="819" t="s">
        <v>358</v>
      </c>
      <c r="V32" s="819"/>
      <c r="W32" s="819"/>
      <c r="X32" s="819"/>
      <c r="Y32" s="812"/>
      <c r="Z32" s="813"/>
      <c r="AA32" s="821" t="s">
        <v>359</v>
      </c>
      <c r="AB32" s="819"/>
      <c r="AC32" s="819"/>
      <c r="AD32" s="819"/>
      <c r="AH32"/>
      <c r="AI32"/>
      <c r="AJ32"/>
      <c r="AK32"/>
    </row>
    <row r="33" spans="2:37" ht="21.9" customHeight="1">
      <c r="B33" s="819"/>
      <c r="C33" s="819"/>
      <c r="D33" s="819"/>
      <c r="E33" s="819"/>
      <c r="F33" s="819"/>
      <c r="G33" s="819"/>
      <c r="H33" s="819"/>
      <c r="I33" s="819"/>
      <c r="J33" s="819"/>
      <c r="K33" s="819"/>
      <c r="L33" s="819"/>
      <c r="M33" s="819"/>
      <c r="N33" s="819"/>
      <c r="O33" s="819"/>
      <c r="P33" s="819"/>
      <c r="Q33" s="820"/>
      <c r="R33" s="820"/>
      <c r="S33" s="820"/>
      <c r="T33" s="820"/>
      <c r="U33" s="819"/>
      <c r="V33" s="819"/>
      <c r="W33" s="819"/>
      <c r="X33" s="819"/>
      <c r="Y33" s="812"/>
      <c r="Z33" s="813"/>
      <c r="AA33" s="819"/>
      <c r="AB33" s="819"/>
      <c r="AC33" s="819"/>
      <c r="AD33" s="819"/>
      <c r="AH33"/>
      <c r="AI33"/>
      <c r="AJ33"/>
      <c r="AK33"/>
    </row>
    <row r="34" spans="2:37" ht="21.9" customHeight="1">
      <c r="B34" s="804" t="s">
        <v>339</v>
      </c>
      <c r="C34" s="805"/>
      <c r="D34" s="805"/>
      <c r="E34" s="805"/>
      <c r="F34" s="805"/>
      <c r="G34" s="805"/>
      <c r="H34" s="805"/>
      <c r="I34" s="805"/>
      <c r="J34" s="805"/>
      <c r="K34" s="806"/>
      <c r="L34" s="807" t="str">
        <f>IF(N16="","",EOMONTH(AI16,0))</f>
        <v/>
      </c>
      <c r="M34" s="807"/>
      <c r="N34" s="807"/>
      <c r="O34" s="807"/>
      <c r="P34" s="807"/>
      <c r="Q34" s="822" t="str">
        <f>IF($P$17=0,"",$P$17)</f>
        <v/>
      </c>
      <c r="R34" s="823"/>
      <c r="S34" s="823"/>
      <c r="T34" s="823"/>
      <c r="U34" s="840" t="str">
        <f>IF(Q34="","",ROUND(($Z$18-Q34)/$Z$18,4))</f>
        <v/>
      </c>
      <c r="V34" s="841"/>
      <c r="W34" s="841"/>
      <c r="X34" s="841"/>
      <c r="Y34" s="812"/>
      <c r="Z34" s="813"/>
      <c r="AA34" s="816"/>
      <c r="AB34" s="817"/>
      <c r="AC34" s="817"/>
      <c r="AD34" s="818"/>
      <c r="AH34"/>
      <c r="AI34"/>
      <c r="AJ34"/>
      <c r="AK34"/>
    </row>
    <row r="35" spans="2:37" ht="21.9" customHeight="1">
      <c r="B35" s="804" t="s">
        <v>360</v>
      </c>
      <c r="C35" s="805"/>
      <c r="D35" s="805"/>
      <c r="E35" s="805"/>
      <c r="F35" s="805"/>
      <c r="G35" s="805"/>
      <c r="H35" s="805"/>
      <c r="I35" s="805"/>
      <c r="J35" s="805"/>
      <c r="K35" s="806"/>
      <c r="L35" s="807" t="str">
        <f t="shared" ref="L35:L41" si="0">IF($N$16="","",EOMONTH(L34,1))</f>
        <v/>
      </c>
      <c r="M35" s="807"/>
      <c r="N35" s="807"/>
      <c r="O35" s="807"/>
      <c r="P35" s="807"/>
      <c r="Q35" s="810"/>
      <c r="R35" s="811"/>
      <c r="S35" s="811"/>
      <c r="T35" s="811"/>
      <c r="U35" s="840" t="str">
        <f t="shared" ref="U35:U39" si="1">IF(Q35="","",ROUND(($Z$18-Q35)/$Z$18,4))</f>
        <v/>
      </c>
      <c r="V35" s="841"/>
      <c r="W35" s="841"/>
      <c r="X35" s="841"/>
      <c r="Y35" s="812"/>
      <c r="Z35" s="813"/>
      <c r="AA35" s="816"/>
      <c r="AB35" s="817"/>
      <c r="AC35" s="817"/>
      <c r="AD35" s="818"/>
      <c r="AH35"/>
      <c r="AI35"/>
      <c r="AJ35"/>
      <c r="AK35"/>
    </row>
    <row r="36" spans="2:37" ht="21.9" customHeight="1">
      <c r="B36" s="804" t="s">
        <v>361</v>
      </c>
      <c r="C36" s="805"/>
      <c r="D36" s="805"/>
      <c r="E36" s="805"/>
      <c r="F36" s="805"/>
      <c r="G36" s="805"/>
      <c r="H36" s="805"/>
      <c r="I36" s="805"/>
      <c r="J36" s="805"/>
      <c r="K36" s="806"/>
      <c r="L36" s="807" t="str">
        <f t="shared" si="0"/>
        <v/>
      </c>
      <c r="M36" s="807"/>
      <c r="N36" s="807"/>
      <c r="O36" s="807"/>
      <c r="P36" s="807"/>
      <c r="Q36" s="810"/>
      <c r="R36" s="811"/>
      <c r="S36" s="811"/>
      <c r="T36" s="811"/>
      <c r="U36" s="840" t="str">
        <f t="shared" si="1"/>
        <v/>
      </c>
      <c r="V36" s="841"/>
      <c r="W36" s="841"/>
      <c r="X36" s="841"/>
      <c r="Y36" s="812"/>
      <c r="Z36" s="813"/>
      <c r="AA36" s="809" t="str">
        <f>IF(U34="","",IF(AND($H$19="可",U34&gt;=0.05),"可","否"))</f>
        <v/>
      </c>
      <c r="AB36" s="809"/>
      <c r="AC36" s="809"/>
      <c r="AD36" s="809"/>
      <c r="AH36"/>
      <c r="AI36"/>
      <c r="AJ36"/>
      <c r="AK36"/>
    </row>
    <row r="37" spans="2:37" ht="21.9" customHeight="1">
      <c r="B37" s="804" t="s">
        <v>362</v>
      </c>
      <c r="C37" s="805"/>
      <c r="D37" s="805"/>
      <c r="E37" s="805"/>
      <c r="F37" s="805"/>
      <c r="G37" s="805"/>
      <c r="H37" s="805"/>
      <c r="I37" s="805"/>
      <c r="J37" s="805"/>
      <c r="K37" s="806"/>
      <c r="L37" s="807" t="str">
        <f t="shared" si="0"/>
        <v/>
      </c>
      <c r="M37" s="807"/>
      <c r="N37" s="807"/>
      <c r="O37" s="807"/>
      <c r="P37" s="807"/>
      <c r="Q37" s="810"/>
      <c r="R37" s="811"/>
      <c r="S37" s="811"/>
      <c r="T37" s="811"/>
      <c r="U37" s="840" t="str">
        <f t="shared" si="1"/>
        <v/>
      </c>
      <c r="V37" s="841"/>
      <c r="W37" s="841"/>
      <c r="X37" s="841"/>
      <c r="Y37" s="812"/>
      <c r="Z37" s="813"/>
      <c r="AA37" s="809" t="str">
        <f t="shared" ref="AA37:AA41" si="2">IF(U35="","",IF(AND($H$19="可",U35&gt;=0.05),"可","否"))</f>
        <v/>
      </c>
      <c r="AB37" s="809"/>
      <c r="AC37" s="809"/>
      <c r="AD37" s="809"/>
      <c r="AH37"/>
      <c r="AI37"/>
      <c r="AJ37"/>
      <c r="AK37"/>
    </row>
    <row r="38" spans="2:37" ht="21.9" customHeight="1">
      <c r="B38" s="804" t="s">
        <v>363</v>
      </c>
      <c r="C38" s="805"/>
      <c r="D38" s="805"/>
      <c r="E38" s="805"/>
      <c r="F38" s="805"/>
      <c r="G38" s="805"/>
      <c r="H38" s="805"/>
      <c r="I38" s="805"/>
      <c r="J38" s="805"/>
      <c r="K38" s="806"/>
      <c r="L38" s="807" t="str">
        <f t="shared" si="0"/>
        <v/>
      </c>
      <c r="M38" s="807"/>
      <c r="N38" s="807"/>
      <c r="O38" s="807"/>
      <c r="P38" s="807"/>
      <c r="Q38" s="810"/>
      <c r="R38" s="811"/>
      <c r="S38" s="811"/>
      <c r="T38" s="811"/>
      <c r="U38" s="840" t="str">
        <f t="shared" si="1"/>
        <v/>
      </c>
      <c r="V38" s="841"/>
      <c r="W38" s="841"/>
      <c r="X38" s="841"/>
      <c r="Y38" s="814" t="s">
        <v>364</v>
      </c>
      <c r="Z38" s="813"/>
      <c r="AA38" s="809" t="str">
        <f t="shared" si="2"/>
        <v/>
      </c>
      <c r="AB38" s="809"/>
      <c r="AC38" s="809"/>
      <c r="AD38" s="809"/>
      <c r="AH38"/>
      <c r="AI38"/>
      <c r="AJ38"/>
      <c r="AK38"/>
    </row>
    <row r="39" spans="2:37" ht="21.9" customHeight="1">
      <c r="B39" s="804" t="s">
        <v>365</v>
      </c>
      <c r="C39" s="805"/>
      <c r="D39" s="805"/>
      <c r="E39" s="805"/>
      <c r="F39" s="805"/>
      <c r="G39" s="805"/>
      <c r="H39" s="805"/>
      <c r="I39" s="805"/>
      <c r="J39" s="805"/>
      <c r="K39" s="806"/>
      <c r="L39" s="807" t="str">
        <f t="shared" si="0"/>
        <v/>
      </c>
      <c r="M39" s="807"/>
      <c r="N39" s="807"/>
      <c r="O39" s="807"/>
      <c r="P39" s="807"/>
      <c r="Q39" s="810"/>
      <c r="R39" s="811"/>
      <c r="S39" s="811"/>
      <c r="T39" s="811"/>
      <c r="U39" s="840" t="str">
        <f t="shared" si="1"/>
        <v/>
      </c>
      <c r="V39" s="841"/>
      <c r="W39" s="841"/>
      <c r="X39" s="841"/>
      <c r="Y39" s="812"/>
      <c r="Z39" s="813"/>
      <c r="AA39" s="839" t="str">
        <f>IF(U37="","",IF(AND($H$19="可",U37&gt;=0.05),"可","否"))</f>
        <v/>
      </c>
      <c r="AB39" s="839"/>
      <c r="AC39" s="839"/>
      <c r="AD39" s="839"/>
      <c r="AH39"/>
      <c r="AI39"/>
      <c r="AJ39"/>
      <c r="AK39"/>
    </row>
    <row r="40" spans="2:37" ht="21.9" customHeight="1">
      <c r="B40" s="804"/>
      <c r="C40" s="805"/>
      <c r="D40" s="805"/>
      <c r="E40" s="805"/>
      <c r="F40" s="805"/>
      <c r="G40" s="805"/>
      <c r="H40" s="805"/>
      <c r="I40" s="805"/>
      <c r="J40" s="805"/>
      <c r="K40" s="806"/>
      <c r="L40" s="807" t="str">
        <f t="shared" si="0"/>
        <v/>
      </c>
      <c r="M40" s="807"/>
      <c r="N40" s="807"/>
      <c r="O40" s="807"/>
      <c r="P40" s="807"/>
      <c r="Q40" s="816"/>
      <c r="R40" s="817"/>
      <c r="S40" s="817"/>
      <c r="T40" s="818"/>
      <c r="U40" s="816"/>
      <c r="V40" s="817"/>
      <c r="W40" s="817"/>
      <c r="X40" s="818"/>
      <c r="Y40" s="812"/>
      <c r="Z40" s="813"/>
      <c r="AA40" s="809" t="str">
        <f t="shared" si="2"/>
        <v/>
      </c>
      <c r="AB40" s="809"/>
      <c r="AC40" s="809"/>
      <c r="AD40" s="809"/>
      <c r="AH40"/>
      <c r="AI40"/>
      <c r="AJ40"/>
      <c r="AK40"/>
    </row>
    <row r="41" spans="2:37" ht="21.9" customHeight="1">
      <c r="B41" s="804" t="s">
        <v>366</v>
      </c>
      <c r="C41" s="805"/>
      <c r="D41" s="805"/>
      <c r="E41" s="805"/>
      <c r="F41" s="805"/>
      <c r="G41" s="805"/>
      <c r="H41" s="805"/>
      <c r="I41" s="805"/>
      <c r="J41" s="805"/>
      <c r="K41" s="806"/>
      <c r="L41" s="807" t="str">
        <f t="shared" si="0"/>
        <v/>
      </c>
      <c r="M41" s="807"/>
      <c r="N41" s="807"/>
      <c r="O41" s="807"/>
      <c r="P41" s="807"/>
      <c r="Q41" s="836"/>
      <c r="R41" s="836"/>
      <c r="S41" s="836"/>
      <c r="T41" s="836"/>
      <c r="U41" s="836"/>
      <c r="V41" s="836"/>
      <c r="W41" s="836"/>
      <c r="X41" s="836"/>
      <c r="Y41" s="812"/>
      <c r="Z41" s="813"/>
      <c r="AA41" s="809" t="str">
        <f t="shared" si="2"/>
        <v/>
      </c>
      <c r="AB41" s="809"/>
      <c r="AC41" s="809"/>
      <c r="AD41" s="809"/>
      <c r="AH41"/>
      <c r="AI41"/>
      <c r="AJ41"/>
      <c r="AK41"/>
    </row>
    <row r="42" spans="2:37" ht="19.5" customHeight="1">
      <c r="B42" s="837" t="s">
        <v>367</v>
      </c>
      <c r="C42" s="838"/>
      <c r="D42" s="838"/>
      <c r="E42" s="838"/>
      <c r="F42" s="838"/>
      <c r="G42" s="838"/>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row>
    <row r="43" spans="2:37" ht="19.5" customHeight="1">
      <c r="B43" s="837"/>
      <c r="C43" s="838"/>
      <c r="D43" s="838"/>
      <c r="E43" s="838"/>
      <c r="F43" s="838"/>
      <c r="G43" s="838"/>
      <c r="H43" s="838"/>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row>
    <row r="44" spans="2:37" ht="19.5" customHeight="1">
      <c r="B44" s="838"/>
      <c r="C44" s="838"/>
      <c r="D44" s="838"/>
      <c r="E44" s="838"/>
      <c r="F44" s="838"/>
      <c r="G44" s="838"/>
      <c r="H44" s="838"/>
      <c r="I44" s="838"/>
      <c r="J44" s="838"/>
      <c r="K44" s="838"/>
      <c r="L44" s="838"/>
      <c r="M44" s="838"/>
      <c r="N44" s="838"/>
      <c r="O44" s="838"/>
      <c r="P44" s="838"/>
      <c r="Q44" s="838"/>
      <c r="R44" s="838"/>
      <c r="S44" s="838"/>
      <c r="T44" s="838"/>
      <c r="U44" s="838"/>
      <c r="V44" s="838"/>
      <c r="W44" s="838"/>
      <c r="X44" s="838"/>
      <c r="Y44" s="838"/>
      <c r="Z44" s="838"/>
      <c r="AA44" s="838"/>
      <c r="AB44" s="838"/>
      <c r="AC44" s="838"/>
      <c r="AD44" s="838"/>
      <c r="AE44" s="838"/>
      <c r="AF44" s="838"/>
    </row>
    <row r="45" spans="2:37" ht="20.25" customHeight="1"/>
    <row r="46" spans="2:37" ht="21.9" customHeight="1">
      <c r="B46" s="824" t="s">
        <v>368</v>
      </c>
      <c r="C46" s="825"/>
      <c r="D46" s="825"/>
      <c r="E46" s="825"/>
      <c r="F46" s="825"/>
      <c r="G46" s="825"/>
      <c r="H46" s="825"/>
      <c r="I46" s="825"/>
      <c r="J46" s="825"/>
      <c r="K46" s="825"/>
      <c r="L46" s="825"/>
      <c r="M46" s="825"/>
      <c r="N46" s="825"/>
      <c r="O46" s="825"/>
      <c r="P46" s="825"/>
      <c r="Q46" s="825"/>
      <c r="R46" s="825"/>
      <c r="S46" s="825"/>
      <c r="T46" s="825"/>
      <c r="U46" s="825"/>
      <c r="V46" s="825"/>
      <c r="W46" s="826"/>
      <c r="Y46" s="79" t="s">
        <v>369</v>
      </c>
    </row>
    <row r="47" spans="2:37" ht="21.9" customHeight="1">
      <c r="B47" s="63" t="s">
        <v>370</v>
      </c>
    </row>
    <row r="48" spans="2:37" ht="21.9" customHeight="1">
      <c r="B48" s="827" t="s">
        <v>371</v>
      </c>
      <c r="C48" s="827"/>
      <c r="D48" s="827"/>
      <c r="E48" s="827"/>
      <c r="F48" s="827"/>
      <c r="G48" s="827"/>
      <c r="H48" s="827"/>
      <c r="I48" s="827"/>
      <c r="J48" s="827"/>
      <c r="K48" s="829" t="s">
        <v>372</v>
      </c>
      <c r="L48" s="830"/>
      <c r="M48" s="830"/>
      <c r="N48" s="830"/>
      <c r="O48" s="830"/>
      <c r="P48" s="830"/>
      <c r="Q48" s="830"/>
      <c r="R48" s="830"/>
      <c r="S48" s="830"/>
      <c r="T48" s="830"/>
      <c r="U48" s="830"/>
      <c r="V48" s="830"/>
      <c r="W48" s="830"/>
      <c r="X48" s="830"/>
      <c r="Y48" s="830"/>
      <c r="Z48" s="830"/>
      <c r="AA48" s="830"/>
      <c r="AB48" s="830"/>
      <c r="AC48" s="830"/>
      <c r="AD48" s="830"/>
      <c r="AE48" s="830"/>
      <c r="AF48" s="831"/>
    </row>
    <row r="49" spans="2:32" ht="21.9" customHeight="1">
      <c r="B49" s="828"/>
      <c r="C49" s="828"/>
      <c r="D49" s="828"/>
      <c r="E49" s="828"/>
      <c r="F49" s="828"/>
      <c r="G49" s="828"/>
      <c r="H49" s="828"/>
      <c r="I49" s="828"/>
      <c r="J49" s="828"/>
      <c r="K49" s="832"/>
      <c r="L49" s="833"/>
      <c r="M49" s="833"/>
      <c r="N49" s="833"/>
      <c r="O49" s="833"/>
      <c r="P49" s="833"/>
      <c r="Q49" s="833"/>
      <c r="R49" s="833"/>
      <c r="S49" s="833"/>
      <c r="T49" s="833"/>
      <c r="U49" s="833"/>
      <c r="V49" s="833"/>
      <c r="W49" s="833"/>
      <c r="X49" s="833"/>
      <c r="Y49" s="833"/>
      <c r="Z49" s="833"/>
      <c r="AA49" s="833"/>
      <c r="AB49" s="833"/>
      <c r="AC49" s="833"/>
      <c r="AD49" s="833"/>
      <c r="AE49" s="833"/>
      <c r="AF49" s="834"/>
    </row>
    <row r="50" spans="2:32" ht="36" customHeight="1">
      <c r="B50" s="835" t="s">
        <v>373</v>
      </c>
      <c r="C50" s="835"/>
      <c r="D50" s="835"/>
      <c r="E50" s="835"/>
      <c r="F50" s="835"/>
      <c r="G50" s="835"/>
      <c r="H50" s="835"/>
      <c r="I50" s="835"/>
      <c r="J50" s="835"/>
      <c r="K50" s="835"/>
      <c r="L50" s="835"/>
      <c r="M50" s="835"/>
      <c r="N50" s="835"/>
      <c r="O50" s="835"/>
      <c r="P50" s="835"/>
      <c r="Q50" s="835"/>
      <c r="R50" s="835"/>
      <c r="S50" s="835"/>
      <c r="T50" s="835"/>
      <c r="U50" s="835"/>
      <c r="V50" s="835"/>
      <c r="W50" s="835"/>
      <c r="X50" s="835"/>
      <c r="Y50" s="835"/>
      <c r="Z50" s="835"/>
      <c r="AA50" s="835"/>
      <c r="AB50" s="835"/>
      <c r="AC50" s="835"/>
      <c r="AD50" s="835"/>
      <c r="AE50" s="835"/>
      <c r="AF50" s="835"/>
    </row>
    <row r="51" spans="2:32" ht="21.9" customHeight="1"/>
    <row r="52" spans="2:32" ht="21.9" customHeight="1">
      <c r="B52" s="824" t="s">
        <v>374</v>
      </c>
      <c r="C52" s="825"/>
      <c r="D52" s="825"/>
      <c r="E52" s="825"/>
      <c r="F52" s="825"/>
      <c r="G52" s="825"/>
      <c r="H52" s="825"/>
      <c r="I52" s="826"/>
      <c r="K52" s="79" t="s">
        <v>375</v>
      </c>
    </row>
    <row r="53" spans="2:32" ht="21.9" customHeight="1">
      <c r="B53" s="63" t="s">
        <v>376</v>
      </c>
    </row>
    <row r="54" spans="2:32" ht="21.9" customHeight="1">
      <c r="B54" s="819"/>
      <c r="C54" s="819"/>
      <c r="D54" s="819"/>
      <c r="E54" s="819"/>
      <c r="F54" s="819"/>
      <c r="G54" s="819"/>
      <c r="H54" s="819"/>
      <c r="I54" s="819"/>
      <c r="J54" s="819"/>
      <c r="K54" s="819"/>
      <c r="L54" s="819" t="s">
        <v>356</v>
      </c>
      <c r="M54" s="819"/>
      <c r="N54" s="819"/>
      <c r="O54" s="819"/>
      <c r="P54" s="819"/>
      <c r="Q54" s="820" t="s">
        <v>357</v>
      </c>
      <c r="R54" s="820"/>
      <c r="S54" s="820"/>
      <c r="T54" s="820"/>
      <c r="U54" s="812"/>
      <c r="V54" s="813"/>
      <c r="W54" s="821" t="s">
        <v>377</v>
      </c>
      <c r="X54" s="819"/>
      <c r="Y54" s="819"/>
      <c r="Z54" s="819"/>
    </row>
    <row r="55" spans="2:32" ht="21.9" customHeight="1">
      <c r="B55" s="819"/>
      <c r="C55" s="819"/>
      <c r="D55" s="819"/>
      <c r="E55" s="819"/>
      <c r="F55" s="819"/>
      <c r="G55" s="819"/>
      <c r="H55" s="819"/>
      <c r="I55" s="819"/>
      <c r="J55" s="819"/>
      <c r="K55" s="819"/>
      <c r="L55" s="819"/>
      <c r="M55" s="819"/>
      <c r="N55" s="819"/>
      <c r="O55" s="819"/>
      <c r="P55" s="819"/>
      <c r="Q55" s="820"/>
      <c r="R55" s="820"/>
      <c r="S55" s="820"/>
      <c r="T55" s="820"/>
      <c r="U55" s="812"/>
      <c r="V55" s="813"/>
      <c r="W55" s="819"/>
      <c r="X55" s="819"/>
      <c r="Y55" s="819"/>
      <c r="Z55" s="819"/>
    </row>
    <row r="56" spans="2:32" ht="21.9" customHeight="1">
      <c r="B56" s="804" t="s">
        <v>339</v>
      </c>
      <c r="C56" s="805"/>
      <c r="D56" s="805"/>
      <c r="E56" s="805"/>
      <c r="F56" s="805"/>
      <c r="G56" s="805"/>
      <c r="H56" s="805"/>
      <c r="I56" s="805"/>
      <c r="J56" s="805"/>
      <c r="K56" s="806"/>
      <c r="L56" s="807" t="str">
        <f>IF(N16="","",EOMONTH(AI16,0))</f>
        <v/>
      </c>
      <c r="M56" s="807"/>
      <c r="N56" s="807"/>
      <c r="O56" s="807"/>
      <c r="P56" s="807"/>
      <c r="Q56" s="822" t="str">
        <f>IF($P$17=0,"",$P$17)</f>
        <v/>
      </c>
      <c r="R56" s="823"/>
      <c r="S56" s="823"/>
      <c r="T56" s="823"/>
      <c r="U56" s="812"/>
      <c r="V56" s="813"/>
      <c r="W56" s="816"/>
      <c r="X56" s="817"/>
      <c r="Y56" s="817"/>
      <c r="Z56" s="818"/>
    </row>
    <row r="57" spans="2:32" ht="21.9" customHeight="1">
      <c r="B57" s="804" t="s">
        <v>378</v>
      </c>
      <c r="C57" s="805"/>
      <c r="D57" s="805"/>
      <c r="E57" s="805"/>
      <c r="F57" s="805"/>
      <c r="G57" s="805"/>
      <c r="H57" s="805"/>
      <c r="I57" s="805"/>
      <c r="J57" s="805"/>
      <c r="K57" s="806"/>
      <c r="L57" s="807" t="str">
        <f t="shared" ref="L57:L74" si="3">IF($N$16="","",EOMONTH(L56,1))</f>
        <v/>
      </c>
      <c r="M57" s="807"/>
      <c r="N57" s="807"/>
      <c r="O57" s="807"/>
      <c r="P57" s="807"/>
      <c r="Q57" s="810"/>
      <c r="R57" s="811"/>
      <c r="S57" s="811"/>
      <c r="T57" s="811"/>
      <c r="U57" s="812"/>
      <c r="V57" s="813"/>
      <c r="W57" s="816"/>
      <c r="X57" s="817"/>
      <c r="Y57" s="817"/>
      <c r="Z57" s="818"/>
    </row>
    <row r="58" spans="2:32" ht="21.9" customHeight="1">
      <c r="B58" s="804" t="s">
        <v>379</v>
      </c>
      <c r="C58" s="805"/>
      <c r="D58" s="805"/>
      <c r="E58" s="805"/>
      <c r="F58" s="805"/>
      <c r="G58" s="805"/>
      <c r="H58" s="805"/>
      <c r="I58" s="805"/>
      <c r="J58" s="805"/>
      <c r="K58" s="806"/>
      <c r="L58" s="807" t="str">
        <f t="shared" si="3"/>
        <v/>
      </c>
      <c r="M58" s="807"/>
      <c r="N58" s="807"/>
      <c r="O58" s="807"/>
      <c r="P58" s="807"/>
      <c r="Q58" s="810"/>
      <c r="R58" s="811"/>
      <c r="S58" s="811"/>
      <c r="T58" s="811"/>
      <c r="U58" s="812"/>
      <c r="V58" s="813"/>
      <c r="W58" s="809" t="str">
        <f>IF(Q56="","",IF(OR(AND($AJ$8=7,Q56&lt;=750,$H$20="可"),(AND($AJ$8=8,Q56&lt;=900,$H$20="可"))),"可","否"))</f>
        <v/>
      </c>
      <c r="X58" s="809"/>
      <c r="Y58" s="809"/>
      <c r="Z58" s="809"/>
    </row>
    <row r="59" spans="2:32" ht="21.9" customHeight="1">
      <c r="B59" s="804"/>
      <c r="C59" s="805"/>
      <c r="D59" s="805"/>
      <c r="E59" s="805"/>
      <c r="F59" s="805"/>
      <c r="G59" s="805"/>
      <c r="H59" s="805"/>
      <c r="I59" s="805"/>
      <c r="J59" s="805"/>
      <c r="K59" s="806"/>
      <c r="L59" s="807" t="str">
        <f t="shared" si="3"/>
        <v/>
      </c>
      <c r="M59" s="807"/>
      <c r="N59" s="807"/>
      <c r="O59" s="807"/>
      <c r="P59" s="807"/>
      <c r="Q59" s="810"/>
      <c r="R59" s="811"/>
      <c r="S59" s="811"/>
      <c r="T59" s="811"/>
      <c r="U59" s="812"/>
      <c r="V59" s="813"/>
      <c r="W59" s="809" t="str">
        <f t="shared" ref="W59:W74" si="4">IF(Q57="","",IF(OR(AND($AJ$8=7,Q57&lt;=750,$H$20="可"),(AND($AJ$8=8,Q57&lt;=900,$H$20="可"))),"可","否"))</f>
        <v/>
      </c>
      <c r="X59" s="809"/>
      <c r="Y59" s="809"/>
      <c r="Z59" s="809"/>
    </row>
    <row r="60" spans="2:32" ht="21.9" customHeight="1">
      <c r="B60" s="804"/>
      <c r="C60" s="805"/>
      <c r="D60" s="805"/>
      <c r="E60" s="805"/>
      <c r="F60" s="805"/>
      <c r="G60" s="805"/>
      <c r="H60" s="805"/>
      <c r="I60" s="805"/>
      <c r="J60" s="805"/>
      <c r="K60" s="806"/>
      <c r="L60" s="807" t="str">
        <f t="shared" si="3"/>
        <v/>
      </c>
      <c r="M60" s="807"/>
      <c r="N60" s="807"/>
      <c r="O60" s="807"/>
      <c r="P60" s="807"/>
      <c r="Q60" s="810"/>
      <c r="R60" s="811"/>
      <c r="S60" s="811"/>
      <c r="T60" s="811"/>
      <c r="U60" s="812"/>
      <c r="V60" s="813"/>
      <c r="W60" s="809" t="str">
        <f t="shared" si="4"/>
        <v/>
      </c>
      <c r="X60" s="809"/>
      <c r="Y60" s="809"/>
      <c r="Z60" s="809"/>
    </row>
    <row r="61" spans="2:32" ht="21.9" customHeight="1">
      <c r="B61" s="804"/>
      <c r="C61" s="805"/>
      <c r="D61" s="805"/>
      <c r="E61" s="805"/>
      <c r="F61" s="805"/>
      <c r="G61" s="805"/>
      <c r="H61" s="805"/>
      <c r="I61" s="805"/>
      <c r="J61" s="805"/>
      <c r="K61" s="806"/>
      <c r="L61" s="807" t="str">
        <f t="shared" si="3"/>
        <v/>
      </c>
      <c r="M61" s="807"/>
      <c r="N61" s="807"/>
      <c r="O61" s="807"/>
      <c r="P61" s="807"/>
      <c r="Q61" s="810"/>
      <c r="R61" s="811"/>
      <c r="S61" s="811"/>
      <c r="T61" s="811"/>
      <c r="U61" s="812"/>
      <c r="V61" s="813"/>
      <c r="W61" s="809" t="str">
        <f t="shared" si="4"/>
        <v/>
      </c>
      <c r="X61" s="809"/>
      <c r="Y61" s="809"/>
      <c r="Z61" s="809"/>
    </row>
    <row r="62" spans="2:32" ht="21.9" customHeight="1">
      <c r="B62" s="804"/>
      <c r="C62" s="805"/>
      <c r="D62" s="805"/>
      <c r="E62" s="805"/>
      <c r="F62" s="805"/>
      <c r="G62" s="805"/>
      <c r="H62" s="805"/>
      <c r="I62" s="805"/>
      <c r="J62" s="805"/>
      <c r="K62" s="806"/>
      <c r="L62" s="807" t="str">
        <f t="shared" si="3"/>
        <v/>
      </c>
      <c r="M62" s="807"/>
      <c r="N62" s="807"/>
      <c r="O62" s="807"/>
      <c r="P62" s="807"/>
      <c r="Q62" s="810"/>
      <c r="R62" s="811"/>
      <c r="S62" s="811"/>
      <c r="T62" s="811"/>
      <c r="U62" s="812"/>
      <c r="V62" s="813"/>
      <c r="W62" s="809" t="str">
        <f t="shared" si="4"/>
        <v/>
      </c>
      <c r="X62" s="809"/>
      <c r="Y62" s="809"/>
      <c r="Z62" s="809"/>
    </row>
    <row r="63" spans="2:32" ht="21.9" customHeight="1">
      <c r="B63" s="804"/>
      <c r="C63" s="805"/>
      <c r="D63" s="805"/>
      <c r="E63" s="805"/>
      <c r="F63" s="805"/>
      <c r="G63" s="805"/>
      <c r="H63" s="805"/>
      <c r="I63" s="805"/>
      <c r="J63" s="805"/>
      <c r="K63" s="806"/>
      <c r="L63" s="807" t="str">
        <f t="shared" si="3"/>
        <v/>
      </c>
      <c r="M63" s="807"/>
      <c r="N63" s="807"/>
      <c r="O63" s="807"/>
      <c r="P63" s="807"/>
      <c r="Q63" s="810"/>
      <c r="R63" s="811"/>
      <c r="S63" s="811"/>
      <c r="T63" s="811"/>
      <c r="U63" s="814" t="s">
        <v>364</v>
      </c>
      <c r="V63" s="815"/>
      <c r="W63" s="809" t="str">
        <f t="shared" si="4"/>
        <v/>
      </c>
      <c r="X63" s="809"/>
      <c r="Y63" s="809"/>
      <c r="Z63" s="809"/>
    </row>
    <row r="64" spans="2:32" ht="21.9" customHeight="1">
      <c r="B64" s="804"/>
      <c r="C64" s="805"/>
      <c r="D64" s="805"/>
      <c r="E64" s="805"/>
      <c r="F64" s="805"/>
      <c r="G64" s="805"/>
      <c r="H64" s="805"/>
      <c r="I64" s="805"/>
      <c r="J64" s="805"/>
      <c r="K64" s="806"/>
      <c r="L64" s="807" t="str">
        <f t="shared" si="3"/>
        <v/>
      </c>
      <c r="M64" s="807"/>
      <c r="N64" s="807"/>
      <c r="O64" s="807"/>
      <c r="P64" s="807"/>
      <c r="Q64" s="810"/>
      <c r="R64" s="811"/>
      <c r="S64" s="811"/>
      <c r="T64" s="811"/>
      <c r="U64" s="814"/>
      <c r="V64" s="815"/>
      <c r="W64" s="809" t="str">
        <f t="shared" si="4"/>
        <v/>
      </c>
      <c r="X64" s="809"/>
      <c r="Y64" s="809"/>
      <c r="Z64" s="809"/>
    </row>
    <row r="65" spans="2:32" ht="21.9" customHeight="1">
      <c r="B65" s="804"/>
      <c r="C65" s="805"/>
      <c r="D65" s="805"/>
      <c r="E65" s="805"/>
      <c r="F65" s="805"/>
      <c r="G65" s="805"/>
      <c r="H65" s="805"/>
      <c r="I65" s="805"/>
      <c r="J65" s="805"/>
      <c r="K65" s="806"/>
      <c r="L65" s="807" t="str">
        <f t="shared" si="3"/>
        <v/>
      </c>
      <c r="M65" s="807"/>
      <c r="N65" s="807"/>
      <c r="O65" s="807"/>
      <c r="P65" s="807"/>
      <c r="Q65" s="810"/>
      <c r="R65" s="811"/>
      <c r="S65" s="811"/>
      <c r="T65" s="811"/>
      <c r="U65" s="814"/>
      <c r="V65" s="815"/>
      <c r="W65" s="809" t="str">
        <f t="shared" si="4"/>
        <v/>
      </c>
      <c r="X65" s="809"/>
      <c r="Y65" s="809"/>
      <c r="Z65" s="809"/>
    </row>
    <row r="66" spans="2:32" ht="21.9" customHeight="1">
      <c r="B66" s="804"/>
      <c r="C66" s="805"/>
      <c r="D66" s="805"/>
      <c r="E66" s="805"/>
      <c r="F66" s="805"/>
      <c r="G66" s="805"/>
      <c r="H66" s="805"/>
      <c r="I66" s="805"/>
      <c r="J66" s="805"/>
      <c r="K66" s="806"/>
      <c r="L66" s="807" t="str">
        <f t="shared" si="3"/>
        <v/>
      </c>
      <c r="M66" s="807"/>
      <c r="N66" s="807"/>
      <c r="O66" s="807"/>
      <c r="P66" s="807"/>
      <c r="Q66" s="810"/>
      <c r="R66" s="811"/>
      <c r="S66" s="811"/>
      <c r="T66" s="811"/>
      <c r="U66" s="814"/>
      <c r="V66" s="815"/>
      <c r="W66" s="809" t="str">
        <f t="shared" si="4"/>
        <v/>
      </c>
      <c r="X66" s="809"/>
      <c r="Y66" s="809"/>
      <c r="Z66" s="809"/>
    </row>
    <row r="67" spans="2:32" ht="21.9" customHeight="1">
      <c r="B67" s="804"/>
      <c r="C67" s="805"/>
      <c r="D67" s="805"/>
      <c r="E67" s="805"/>
      <c r="F67" s="805"/>
      <c r="G67" s="805"/>
      <c r="H67" s="805"/>
      <c r="I67" s="805"/>
      <c r="J67" s="805"/>
      <c r="K67" s="806"/>
      <c r="L67" s="807" t="str">
        <f t="shared" si="3"/>
        <v/>
      </c>
      <c r="M67" s="807"/>
      <c r="N67" s="807"/>
      <c r="O67" s="807"/>
      <c r="P67" s="807"/>
      <c r="Q67" s="810"/>
      <c r="R67" s="811"/>
      <c r="S67" s="811"/>
      <c r="T67" s="811"/>
      <c r="U67" s="812"/>
      <c r="V67" s="813"/>
      <c r="W67" s="809" t="str">
        <f t="shared" si="4"/>
        <v/>
      </c>
      <c r="X67" s="809"/>
      <c r="Y67" s="809"/>
      <c r="Z67" s="809"/>
    </row>
    <row r="68" spans="2:32" ht="21.9" customHeight="1">
      <c r="B68" s="804"/>
      <c r="C68" s="805"/>
      <c r="D68" s="805"/>
      <c r="E68" s="805"/>
      <c r="F68" s="805"/>
      <c r="G68" s="805"/>
      <c r="H68" s="805"/>
      <c r="I68" s="805"/>
      <c r="J68" s="805"/>
      <c r="K68" s="806"/>
      <c r="L68" s="807" t="str">
        <f t="shared" si="3"/>
        <v/>
      </c>
      <c r="M68" s="807"/>
      <c r="N68" s="807"/>
      <c r="O68" s="807"/>
      <c r="P68" s="807"/>
      <c r="Q68" s="810"/>
      <c r="R68" s="811"/>
      <c r="S68" s="811"/>
      <c r="T68" s="811"/>
      <c r="U68" s="812"/>
      <c r="V68" s="813"/>
      <c r="W68" s="809" t="str">
        <f t="shared" si="4"/>
        <v/>
      </c>
      <c r="X68" s="809"/>
      <c r="Y68" s="809"/>
      <c r="Z68" s="809"/>
    </row>
    <row r="69" spans="2:32" ht="21.9" customHeight="1">
      <c r="B69" s="804"/>
      <c r="C69" s="805"/>
      <c r="D69" s="805"/>
      <c r="E69" s="805"/>
      <c r="F69" s="805"/>
      <c r="G69" s="805"/>
      <c r="H69" s="805"/>
      <c r="I69" s="805"/>
      <c r="J69" s="805"/>
      <c r="K69" s="806"/>
      <c r="L69" s="807" t="str">
        <f t="shared" si="3"/>
        <v/>
      </c>
      <c r="M69" s="807"/>
      <c r="N69" s="807"/>
      <c r="O69" s="807"/>
      <c r="P69" s="807"/>
      <c r="Q69" s="810"/>
      <c r="R69" s="811"/>
      <c r="S69" s="811"/>
      <c r="T69" s="811"/>
      <c r="U69" s="812"/>
      <c r="V69" s="813"/>
      <c r="W69" s="809" t="str">
        <f t="shared" si="4"/>
        <v/>
      </c>
      <c r="X69" s="809"/>
      <c r="Y69" s="809"/>
      <c r="Z69" s="809"/>
    </row>
    <row r="70" spans="2:32" ht="21.9" customHeight="1">
      <c r="B70" s="804"/>
      <c r="C70" s="805"/>
      <c r="D70" s="805"/>
      <c r="E70" s="805"/>
      <c r="F70" s="805"/>
      <c r="G70" s="805"/>
      <c r="H70" s="805"/>
      <c r="I70" s="805"/>
      <c r="J70" s="805"/>
      <c r="K70" s="806"/>
      <c r="L70" s="807" t="str">
        <f t="shared" si="3"/>
        <v/>
      </c>
      <c r="M70" s="807"/>
      <c r="N70" s="807"/>
      <c r="O70" s="807"/>
      <c r="P70" s="807"/>
      <c r="Q70" s="808"/>
      <c r="R70" s="808"/>
      <c r="S70" s="808"/>
      <c r="T70" s="808"/>
      <c r="W70" s="809" t="str">
        <f t="shared" si="4"/>
        <v/>
      </c>
      <c r="X70" s="809"/>
      <c r="Y70" s="809"/>
      <c r="Z70" s="809"/>
    </row>
    <row r="71" spans="2:32" ht="21.9" customHeight="1">
      <c r="B71" s="804"/>
      <c r="C71" s="805"/>
      <c r="D71" s="805"/>
      <c r="E71" s="805"/>
      <c r="F71" s="805"/>
      <c r="G71" s="805"/>
      <c r="H71" s="805"/>
      <c r="I71" s="805"/>
      <c r="J71" s="805"/>
      <c r="K71" s="806"/>
      <c r="L71" s="807" t="str">
        <f t="shared" si="3"/>
        <v/>
      </c>
      <c r="M71" s="807"/>
      <c r="N71" s="807"/>
      <c r="O71" s="807"/>
      <c r="P71" s="807"/>
      <c r="Q71" s="808"/>
      <c r="R71" s="808"/>
      <c r="S71" s="808"/>
      <c r="T71" s="808"/>
      <c r="W71" s="809" t="str">
        <f t="shared" si="4"/>
        <v/>
      </c>
      <c r="X71" s="809"/>
      <c r="Y71" s="809"/>
      <c r="Z71" s="809"/>
    </row>
    <row r="72" spans="2:32" ht="21.9" customHeight="1">
      <c r="B72" s="804"/>
      <c r="C72" s="805"/>
      <c r="D72" s="805"/>
      <c r="E72" s="805"/>
      <c r="F72" s="805"/>
      <c r="G72" s="805"/>
      <c r="H72" s="805"/>
      <c r="I72" s="805"/>
      <c r="J72" s="805"/>
      <c r="K72" s="806"/>
      <c r="L72" s="807" t="str">
        <f t="shared" si="3"/>
        <v/>
      </c>
      <c r="M72" s="807"/>
      <c r="N72" s="807"/>
      <c r="O72" s="807"/>
      <c r="P72" s="807"/>
      <c r="Q72" s="808"/>
      <c r="R72" s="808"/>
      <c r="S72" s="808"/>
      <c r="T72" s="808"/>
      <c r="W72" s="809" t="str">
        <f t="shared" si="4"/>
        <v/>
      </c>
      <c r="X72" s="809"/>
      <c r="Y72" s="809"/>
      <c r="Z72" s="809"/>
    </row>
    <row r="73" spans="2:32" ht="21.9" customHeight="1">
      <c r="B73" s="804"/>
      <c r="C73" s="805"/>
      <c r="D73" s="805"/>
      <c r="E73" s="805"/>
      <c r="F73" s="805"/>
      <c r="G73" s="805"/>
      <c r="H73" s="805"/>
      <c r="I73" s="805"/>
      <c r="J73" s="805"/>
      <c r="K73" s="806"/>
      <c r="L73" s="807" t="str">
        <f t="shared" si="3"/>
        <v/>
      </c>
      <c r="M73" s="807"/>
      <c r="N73" s="807"/>
      <c r="O73" s="807"/>
      <c r="P73" s="807"/>
      <c r="Q73" s="808"/>
      <c r="R73" s="808"/>
      <c r="S73" s="808"/>
      <c r="T73" s="808"/>
      <c r="W73" s="809" t="str">
        <f t="shared" si="4"/>
        <v/>
      </c>
      <c r="X73" s="809"/>
      <c r="Y73" s="809"/>
      <c r="Z73" s="809"/>
    </row>
    <row r="74" spans="2:32" ht="21.9" customHeight="1">
      <c r="B74" s="804"/>
      <c r="C74" s="805"/>
      <c r="D74" s="805"/>
      <c r="E74" s="805"/>
      <c r="F74" s="805"/>
      <c r="G74" s="805"/>
      <c r="H74" s="805"/>
      <c r="I74" s="805"/>
      <c r="J74" s="805"/>
      <c r="K74" s="806"/>
      <c r="L74" s="807" t="str">
        <f t="shared" si="3"/>
        <v/>
      </c>
      <c r="M74" s="807"/>
      <c r="N74" s="807"/>
      <c r="O74" s="807"/>
      <c r="P74" s="807"/>
      <c r="Q74" s="808"/>
      <c r="R74" s="808"/>
      <c r="S74" s="808"/>
      <c r="T74" s="808"/>
      <c r="W74" s="809" t="str">
        <f t="shared" si="4"/>
        <v/>
      </c>
      <c r="X74" s="809"/>
      <c r="Y74" s="809"/>
      <c r="Z74" s="809"/>
    </row>
    <row r="75" spans="2:32" ht="21.9" customHeight="1">
      <c r="B75" s="802" t="s">
        <v>380</v>
      </c>
      <c r="C75" s="803"/>
      <c r="D75" s="803"/>
      <c r="E75" s="803"/>
      <c r="F75" s="803"/>
      <c r="G75" s="803"/>
      <c r="H75" s="803"/>
      <c r="I75" s="803"/>
      <c r="J75" s="803"/>
      <c r="K75" s="803"/>
      <c r="L75" s="803"/>
      <c r="M75" s="803"/>
      <c r="N75" s="803"/>
      <c r="O75" s="803"/>
      <c r="P75" s="803"/>
      <c r="Q75" s="803"/>
      <c r="R75" s="803"/>
      <c r="S75" s="803"/>
      <c r="T75" s="803"/>
      <c r="U75" s="803"/>
      <c r="V75" s="803"/>
      <c r="W75" s="803"/>
      <c r="X75" s="803"/>
      <c r="Y75" s="803"/>
      <c r="Z75" s="803"/>
      <c r="AA75" s="803"/>
      <c r="AB75" s="803"/>
      <c r="AC75" s="803"/>
      <c r="AD75" s="803"/>
      <c r="AE75" s="803"/>
      <c r="AF75" s="803"/>
    </row>
    <row r="76" spans="2:32" ht="21.9" customHeight="1">
      <c r="B76" s="802"/>
      <c r="C76" s="803"/>
      <c r="D76" s="803"/>
      <c r="E76" s="803"/>
      <c r="F76" s="803"/>
      <c r="G76" s="803"/>
      <c r="H76" s="803"/>
      <c r="I76" s="803"/>
      <c r="J76" s="803"/>
      <c r="K76" s="803"/>
      <c r="L76" s="803"/>
      <c r="M76" s="803"/>
      <c r="N76" s="803"/>
      <c r="O76" s="803"/>
      <c r="P76" s="803"/>
      <c r="Q76" s="803"/>
      <c r="R76" s="803"/>
      <c r="S76" s="803"/>
      <c r="T76" s="803"/>
      <c r="U76" s="803"/>
      <c r="V76" s="803"/>
      <c r="W76" s="803"/>
      <c r="X76" s="803"/>
      <c r="Y76" s="803"/>
      <c r="Z76" s="803"/>
      <c r="AA76" s="803"/>
      <c r="AB76" s="803"/>
      <c r="AC76" s="803"/>
      <c r="AD76" s="803"/>
      <c r="AE76" s="803"/>
      <c r="AF76" s="803"/>
    </row>
    <row r="77" spans="2:32" ht="21.9" customHeight="1">
      <c r="B77" s="802"/>
      <c r="C77" s="803"/>
      <c r="D77" s="803"/>
      <c r="E77" s="803"/>
      <c r="F77" s="803"/>
      <c r="G77" s="803"/>
      <c r="H77" s="803"/>
      <c r="I77" s="803"/>
      <c r="J77" s="803"/>
      <c r="K77" s="803"/>
      <c r="L77" s="803"/>
      <c r="M77" s="803"/>
      <c r="N77" s="803"/>
      <c r="O77" s="803"/>
      <c r="P77" s="803"/>
      <c r="Q77" s="803"/>
      <c r="R77" s="803"/>
      <c r="S77" s="803"/>
      <c r="T77" s="803"/>
      <c r="U77" s="803"/>
      <c r="V77" s="803"/>
      <c r="W77" s="803"/>
      <c r="X77" s="803"/>
      <c r="Y77" s="803"/>
      <c r="Z77" s="803"/>
      <c r="AA77" s="803"/>
      <c r="AB77" s="803"/>
      <c r="AC77" s="803"/>
      <c r="AD77" s="803"/>
      <c r="AE77" s="803"/>
      <c r="AF77" s="803"/>
    </row>
    <row r="78" spans="2:32" ht="21.9" customHeight="1"/>
    <row r="79" spans="2:32" ht="21.9" customHeight="1"/>
    <row r="80" spans="2:32"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row r="107" ht="21.9" customHeight="1"/>
    <row r="108" ht="21.9" customHeight="1"/>
    <row r="109" ht="21.9" customHeight="1"/>
    <row r="110" ht="21.9" customHeight="1"/>
    <row r="111" ht="21.9" customHeight="1"/>
    <row r="112" ht="21.9" customHeight="1"/>
    <row r="113" ht="21.9" customHeight="1"/>
    <row r="114" ht="21.9" customHeight="1"/>
    <row r="115" ht="21.9" customHeight="1"/>
    <row r="116" ht="21.9" customHeight="1"/>
    <row r="117" ht="21.9" customHeight="1"/>
    <row r="118" ht="21.9" customHeight="1"/>
    <row r="119" ht="21.9" customHeight="1"/>
    <row r="120" ht="21.9" customHeight="1"/>
    <row r="121" ht="21.9" customHeight="1"/>
    <row r="122" ht="21.9" customHeight="1"/>
    <row r="123" ht="21.9" customHeight="1"/>
    <row r="124" ht="21.9" customHeight="1"/>
    <row r="125" ht="21.9" customHeight="1"/>
    <row r="126" ht="21.9" customHeight="1"/>
    <row r="127" ht="21.9" customHeight="1"/>
    <row r="128" ht="21.9" customHeight="1"/>
    <row r="129" ht="21.9" customHeight="1"/>
    <row r="130" ht="21.9" customHeight="1"/>
    <row r="131" ht="21.9" customHeight="1"/>
    <row r="132" ht="21.9" customHeight="1"/>
    <row r="133" ht="21.9" customHeight="1"/>
    <row r="134" ht="21.9" customHeight="1"/>
    <row r="135" ht="21.9" customHeight="1"/>
    <row r="136" ht="21.9" customHeight="1"/>
    <row r="137" ht="21.9" customHeight="1"/>
    <row r="138" ht="21.9" customHeight="1"/>
    <row r="139" ht="21.9" customHeight="1"/>
    <row r="140" ht="21.9" customHeight="1"/>
    <row r="141" ht="21.9" customHeight="1"/>
    <row r="142" ht="21.9" customHeight="1"/>
    <row r="143" ht="21.9" customHeight="1"/>
    <row r="144" ht="21.9" customHeight="1"/>
    <row r="145" ht="21.9" customHeight="1"/>
    <row r="146" ht="21.9" customHeight="1"/>
    <row r="147" ht="21.9" customHeight="1"/>
    <row r="148" ht="21.9" customHeight="1"/>
    <row r="149" ht="21.9" customHeight="1"/>
    <row r="150" ht="21.9" customHeight="1"/>
    <row r="151" ht="21.9" customHeight="1"/>
    <row r="152" ht="21.9"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5"/>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6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600-000001000000}">
      <formula1>$AI$9:$AI$11</formula1>
    </dataValidation>
    <dataValidation type="list" allowBlank="1" showInputMessage="1" showErrorMessage="1" sqref="G11:Q11" xr:uid="{00000000-0002-0000-0600-000002000000}">
      <formula1>$AI$3:$AI$7</formula1>
    </dataValidation>
  </dataValidations>
  <printOptions horizontalCentered="1"/>
  <pageMargins left="0.31496062992125984" right="0.11811023622047245" top="0.42" bottom="0.22" header="0.31496062992125984" footer="0.17"/>
  <pageSetup paperSize="9" scale="75" fitToHeight="0" orientation="portrait" r:id="rId1"/>
  <rowBreaks count="1" manualBreakCount="1">
    <brk id="50"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9" defaultRowHeight="13"/>
  <cols>
    <col min="1" max="1" width="3.6640625" style="80" customWidth="1"/>
    <col min="2" max="18" width="9" style="80"/>
    <col min="19" max="19" width="10.6640625" style="80" customWidth="1"/>
    <col min="20" max="20" width="3.6640625" style="80" customWidth="1"/>
    <col min="21" max="21" width="5" style="80" customWidth="1"/>
    <col min="22" max="16384" width="9" style="80"/>
  </cols>
  <sheetData>
    <row r="1" spans="1:21" ht="14">
      <c r="A1" s="80" t="s">
        <v>381</v>
      </c>
      <c r="B1" s="81"/>
      <c r="C1" s="81"/>
      <c r="D1" s="82"/>
      <c r="E1" s="81"/>
      <c r="F1" s="81"/>
      <c r="G1" s="81"/>
      <c r="H1" s="83"/>
      <c r="I1" s="83"/>
      <c r="J1" s="83"/>
      <c r="K1" s="83"/>
      <c r="L1" s="83"/>
      <c r="M1" s="83"/>
      <c r="N1" s="83"/>
      <c r="O1" s="83"/>
      <c r="P1" s="83"/>
      <c r="Q1" s="83"/>
      <c r="R1" s="83"/>
      <c r="S1" s="83"/>
      <c r="T1" s="83"/>
      <c r="U1" s="83"/>
    </row>
    <row r="2" spans="1:21" ht="27.75" customHeight="1">
      <c r="A2" s="931" t="s">
        <v>382</v>
      </c>
      <c r="B2" s="931"/>
      <c r="C2" s="931"/>
      <c r="D2" s="931"/>
      <c r="E2" s="931"/>
      <c r="F2" s="931"/>
      <c r="G2" s="931"/>
      <c r="H2" s="931"/>
      <c r="I2" s="931"/>
      <c r="J2" s="931"/>
      <c r="K2" s="931"/>
      <c r="L2" s="931"/>
      <c r="M2" s="931"/>
      <c r="N2" s="931"/>
      <c r="O2" s="931"/>
      <c r="P2" s="931"/>
      <c r="Q2" s="931"/>
      <c r="R2" s="931"/>
      <c r="S2" s="931"/>
      <c r="T2" s="931"/>
      <c r="U2" s="84"/>
    </row>
    <row r="3" spans="1:21" ht="5.25" customHeight="1">
      <c r="B3" s="85"/>
      <c r="C3" s="85"/>
      <c r="D3" s="85"/>
      <c r="E3" s="85"/>
      <c r="F3" s="85"/>
      <c r="G3" s="85"/>
      <c r="H3" s="85"/>
      <c r="I3" s="85"/>
      <c r="J3" s="85"/>
      <c r="K3" s="85"/>
      <c r="L3" s="85"/>
      <c r="M3" s="85"/>
      <c r="N3" s="85"/>
      <c r="O3" s="85"/>
      <c r="P3" s="85"/>
      <c r="Q3" s="85"/>
      <c r="R3" s="85"/>
      <c r="S3" s="83"/>
      <c r="T3" s="85"/>
      <c r="U3" s="85"/>
    </row>
    <row r="4" spans="1:21" ht="99.75" customHeight="1">
      <c r="B4" s="932" t="s">
        <v>383</v>
      </c>
      <c r="C4" s="932"/>
      <c r="D4" s="932"/>
      <c r="E4" s="932"/>
      <c r="F4" s="932"/>
      <c r="G4" s="932"/>
      <c r="H4" s="932"/>
      <c r="I4" s="932"/>
      <c r="J4" s="932"/>
      <c r="K4" s="932"/>
      <c r="L4" s="932"/>
      <c r="M4" s="932"/>
      <c r="N4" s="932"/>
      <c r="O4" s="932"/>
      <c r="P4" s="932"/>
      <c r="Q4" s="932"/>
      <c r="R4" s="932"/>
      <c r="S4" s="932"/>
      <c r="T4" s="86"/>
      <c r="U4" s="86"/>
    </row>
    <row r="5" spans="1:21" ht="14">
      <c r="K5" s="83"/>
      <c r="L5" s="83"/>
      <c r="M5" s="83"/>
      <c r="N5" s="83"/>
      <c r="Q5" s="87"/>
      <c r="R5" s="87"/>
      <c r="S5" s="87"/>
    </row>
    <row r="6" spans="1:21" ht="18.75" customHeight="1">
      <c r="B6" s="88" t="s">
        <v>384</v>
      </c>
      <c r="C6" s="89"/>
      <c r="D6" s="89"/>
      <c r="E6" s="89"/>
      <c r="F6" s="89"/>
      <c r="G6" s="89"/>
      <c r="H6" s="89"/>
      <c r="I6" s="89"/>
      <c r="J6" s="89"/>
      <c r="K6" s="89"/>
      <c r="L6" s="89"/>
      <c r="M6"/>
      <c r="N6"/>
      <c r="O6"/>
      <c r="P6"/>
      <c r="Q6"/>
      <c r="R6"/>
      <c r="T6" s="90"/>
      <c r="U6" s="90"/>
    </row>
    <row r="7" spans="1:21">
      <c r="B7" s="91"/>
      <c r="C7" s="92"/>
      <c r="D7" s="93"/>
      <c r="E7" s="94"/>
      <c r="F7" s="933" t="s">
        <v>385</v>
      </c>
      <c r="G7" s="95"/>
      <c r="H7" s="96"/>
      <c r="I7" s="96"/>
      <c r="J7" s="97" t="s">
        <v>340</v>
      </c>
      <c r="K7" s="98"/>
      <c r="L7" s="96" t="s">
        <v>341</v>
      </c>
      <c r="M7" s="96"/>
      <c r="N7" s="96"/>
      <c r="O7" s="99"/>
      <c r="P7" s="935">
        <f>K7+1</f>
        <v>1</v>
      </c>
      <c r="Q7" s="936"/>
      <c r="R7" s="937"/>
      <c r="S7" s="938" t="s">
        <v>386</v>
      </c>
      <c r="T7" s="90"/>
      <c r="U7" s="90"/>
    </row>
    <row r="8" spans="1:21">
      <c r="B8" s="100"/>
      <c r="C8" s="101"/>
      <c r="D8" s="102"/>
      <c r="E8" s="103"/>
      <c r="F8" s="934"/>
      <c r="G8" s="104" t="s">
        <v>387</v>
      </c>
      <c r="H8" s="105" t="s">
        <v>388</v>
      </c>
      <c r="I8" s="104" t="s">
        <v>389</v>
      </c>
      <c r="J8" s="105" t="s">
        <v>390</v>
      </c>
      <c r="K8" s="105" t="s">
        <v>391</v>
      </c>
      <c r="L8" s="106" t="s">
        <v>392</v>
      </c>
      <c r="M8" s="104" t="s">
        <v>393</v>
      </c>
      <c r="N8" s="105" t="s">
        <v>291</v>
      </c>
      <c r="O8" s="105" t="s">
        <v>292</v>
      </c>
      <c r="P8" s="104" t="s">
        <v>394</v>
      </c>
      <c r="Q8" s="105" t="s">
        <v>395</v>
      </c>
      <c r="R8" s="105" t="s">
        <v>396</v>
      </c>
      <c r="S8" s="939"/>
      <c r="T8" s="90"/>
      <c r="U8" s="90"/>
    </row>
    <row r="9" spans="1:21" ht="38.25" customHeight="1">
      <c r="B9" s="908" t="s">
        <v>397</v>
      </c>
      <c r="C9" s="922" t="s">
        <v>398</v>
      </c>
      <c r="D9" s="923"/>
      <c r="E9" s="924"/>
      <c r="F9" s="107">
        <v>0.5</v>
      </c>
      <c r="G9" s="108"/>
      <c r="H9" s="109"/>
      <c r="I9" s="109"/>
      <c r="J9" s="109"/>
      <c r="K9" s="109"/>
      <c r="L9" s="109"/>
      <c r="M9" s="109"/>
      <c r="N9" s="109"/>
      <c r="O9" s="109"/>
      <c r="P9" s="109"/>
      <c r="Q9" s="109"/>
      <c r="R9" s="109"/>
      <c r="S9" s="110"/>
      <c r="T9" s="83"/>
      <c r="U9" s="83"/>
    </row>
    <row r="10" spans="1:21" ht="31.5" customHeight="1">
      <c r="B10" s="909"/>
      <c r="C10" s="925" t="s">
        <v>399</v>
      </c>
      <c r="D10" s="926"/>
      <c r="E10" s="927"/>
      <c r="F10" s="111">
        <v>0.75</v>
      </c>
      <c r="G10" s="112"/>
      <c r="H10" s="113"/>
      <c r="I10" s="113"/>
      <c r="J10" s="113"/>
      <c r="K10" s="113"/>
      <c r="L10" s="113"/>
      <c r="M10" s="113"/>
      <c r="N10" s="113"/>
      <c r="O10" s="113"/>
      <c r="P10" s="113"/>
      <c r="Q10" s="113"/>
      <c r="R10" s="113"/>
      <c r="S10" s="110"/>
      <c r="T10" s="83"/>
      <c r="U10" s="83"/>
    </row>
    <row r="11" spans="1:21" ht="31.5" customHeight="1">
      <c r="B11" s="910"/>
      <c r="C11" s="928" t="s">
        <v>400</v>
      </c>
      <c r="D11" s="929"/>
      <c r="E11" s="930"/>
      <c r="F11" s="114">
        <v>1</v>
      </c>
      <c r="G11" s="115"/>
      <c r="H11" s="116"/>
      <c r="I11" s="116"/>
      <c r="J11" s="116"/>
      <c r="K11" s="116"/>
      <c r="L11" s="116"/>
      <c r="M11" s="116"/>
      <c r="N11" s="116"/>
      <c r="O11" s="116"/>
      <c r="P11" s="116"/>
      <c r="Q11" s="116"/>
      <c r="R11" s="116"/>
      <c r="S11" s="110"/>
      <c r="T11" s="83"/>
      <c r="U11" s="83"/>
    </row>
    <row r="12" spans="1:21" ht="31.5" customHeight="1">
      <c r="B12" s="908" t="s">
        <v>401</v>
      </c>
      <c r="C12" s="911" t="s">
        <v>402</v>
      </c>
      <c r="D12" s="914" t="s">
        <v>403</v>
      </c>
      <c r="E12" s="915"/>
      <c r="F12" s="117">
        <v>0.5</v>
      </c>
      <c r="G12" s="118"/>
      <c r="H12" s="119"/>
      <c r="I12" s="118"/>
      <c r="J12" s="119"/>
      <c r="K12" s="119"/>
      <c r="L12" s="120"/>
      <c r="M12" s="118"/>
      <c r="N12" s="119"/>
      <c r="O12" s="121"/>
      <c r="P12" s="118"/>
      <c r="Q12" s="119"/>
      <c r="R12" s="119"/>
      <c r="S12" s="110"/>
      <c r="T12" s="83"/>
      <c r="U12" s="83"/>
    </row>
    <row r="13" spans="1:21" ht="31.5" customHeight="1">
      <c r="B13" s="909"/>
      <c r="C13" s="912"/>
      <c r="D13" s="916" t="s">
        <v>399</v>
      </c>
      <c r="E13" s="917"/>
      <c r="F13" s="122">
        <v>0.75</v>
      </c>
      <c r="G13" s="123"/>
      <c r="H13" s="113"/>
      <c r="I13" s="123"/>
      <c r="J13" s="113"/>
      <c r="K13" s="113"/>
      <c r="L13" s="112"/>
      <c r="M13" s="123"/>
      <c r="N13" s="113"/>
      <c r="O13" s="113"/>
      <c r="P13" s="123"/>
      <c r="Q13" s="113"/>
      <c r="R13" s="113"/>
      <c r="S13" s="110"/>
      <c r="T13" s="83"/>
      <c r="U13" s="83"/>
    </row>
    <row r="14" spans="1:21" ht="31.5" customHeight="1">
      <c r="B14" s="909"/>
      <c r="C14" s="913"/>
      <c r="D14" s="918" t="s">
        <v>400</v>
      </c>
      <c r="E14" s="919"/>
      <c r="F14" s="124">
        <v>1</v>
      </c>
      <c r="G14" s="125"/>
      <c r="H14" s="116"/>
      <c r="I14" s="125"/>
      <c r="J14" s="116"/>
      <c r="K14" s="116"/>
      <c r="L14" s="115"/>
      <c r="M14" s="125"/>
      <c r="N14" s="116"/>
      <c r="O14" s="116"/>
      <c r="P14" s="125"/>
      <c r="Q14" s="116"/>
      <c r="R14" s="116"/>
      <c r="S14" s="110"/>
      <c r="T14" s="83"/>
      <c r="U14" s="83"/>
    </row>
    <row r="15" spans="1:21" ht="33" customHeight="1">
      <c r="B15" s="910"/>
      <c r="C15" s="126" t="s">
        <v>404</v>
      </c>
      <c r="D15" s="920" t="s">
        <v>405</v>
      </c>
      <c r="E15" s="921"/>
      <c r="F15" s="127">
        <v>1</v>
      </c>
      <c r="G15" s="118"/>
      <c r="H15" s="119"/>
      <c r="I15" s="118"/>
      <c r="J15" s="119"/>
      <c r="K15" s="119"/>
      <c r="L15" s="120"/>
      <c r="M15" s="118"/>
      <c r="N15" s="119"/>
      <c r="O15" s="119"/>
      <c r="P15" s="118"/>
      <c r="Q15" s="119"/>
      <c r="R15" s="119"/>
      <c r="S15" s="110"/>
      <c r="T15" s="83"/>
      <c r="U15" s="83"/>
    </row>
    <row r="16" spans="1:21" ht="3.75" customHeight="1">
      <c r="B16" s="128"/>
      <c r="C16" s="129"/>
      <c r="D16" s="130"/>
      <c r="E16" s="130"/>
      <c r="F16" s="131"/>
      <c r="G16" s="132"/>
      <c r="H16" s="133"/>
      <c r="I16" s="133"/>
      <c r="J16" s="133"/>
      <c r="K16" s="133"/>
      <c r="L16" s="133"/>
      <c r="M16" s="133"/>
      <c r="N16" s="133"/>
      <c r="O16" s="133"/>
      <c r="P16" s="133"/>
      <c r="Q16" s="133"/>
      <c r="R16" s="133"/>
      <c r="S16" s="134"/>
      <c r="T16" s="83"/>
      <c r="U16" s="83"/>
    </row>
    <row r="17" spans="2:21" ht="18" customHeight="1">
      <c r="B17" s="135"/>
      <c r="C17" s="889" t="s">
        <v>406</v>
      </c>
      <c r="D17" s="889"/>
      <c r="E17" s="889"/>
      <c r="F17" s="136"/>
      <c r="G17" s="137">
        <f>$F$9*G9+$F$10*G10+$F$11*G11+$F$12*G12+$F$13*G13+$F$14*G14+$F$15*G15</f>
        <v>0</v>
      </c>
      <c r="H17" s="137">
        <f t="shared" ref="H17:P17" si="0">$F$9*H9+$F$10*H10+$F$11*H11+$F$12*H12+$F$13*H13+$F$14*H14+$F$15*H15</f>
        <v>0</v>
      </c>
      <c r="I17" s="137">
        <f t="shared" si="0"/>
        <v>0</v>
      </c>
      <c r="J17" s="137">
        <f t="shared" si="0"/>
        <v>0</v>
      </c>
      <c r="K17" s="137">
        <f t="shared" si="0"/>
        <v>0</v>
      </c>
      <c r="L17" s="137">
        <f t="shared" si="0"/>
        <v>0</v>
      </c>
      <c r="M17" s="137">
        <f t="shared" si="0"/>
        <v>0</v>
      </c>
      <c r="N17" s="137">
        <f t="shared" si="0"/>
        <v>0</v>
      </c>
      <c r="O17" s="137">
        <f t="shared" si="0"/>
        <v>0</v>
      </c>
      <c r="P17" s="137">
        <f t="shared" si="0"/>
        <v>0</v>
      </c>
      <c r="Q17" s="137">
        <f>$F$9*Q9+$F$10*Q10+$F$11*Q11+$F$12*Q12+$F$13*Q13+$F$14*Q14+$F$15*Q15</f>
        <v>0</v>
      </c>
      <c r="R17" s="137">
        <f>$F$9*R9+$F$10*R10+$F$11*R11+$F$12*R12+$F$13*R13+$F$14*R14+$F$15*R15</f>
        <v>0</v>
      </c>
      <c r="S17" s="110"/>
      <c r="T17" s="83"/>
      <c r="U17" s="83"/>
    </row>
    <row r="18" spans="2:21" ht="18" customHeight="1">
      <c r="B18" s="890" t="s">
        <v>407</v>
      </c>
      <c r="C18" s="891"/>
      <c r="D18" s="891"/>
      <c r="E18" s="892"/>
      <c r="F18" s="117">
        <v>0.8571428571428571</v>
      </c>
      <c r="G18" s="138"/>
      <c r="H18" s="138"/>
      <c r="I18" s="138"/>
      <c r="J18" s="138"/>
      <c r="K18" s="138"/>
      <c r="L18" s="138"/>
      <c r="M18" s="138"/>
      <c r="N18" s="138"/>
      <c r="O18" s="138"/>
      <c r="P18" s="138"/>
      <c r="Q18" s="138"/>
      <c r="R18" s="138"/>
      <c r="S18" s="139"/>
      <c r="T18" s="83"/>
      <c r="U18" s="83"/>
    </row>
    <row r="19" spans="2:21" ht="18" customHeight="1">
      <c r="B19" s="135"/>
      <c r="C19" s="889" t="s">
        <v>408</v>
      </c>
      <c r="D19" s="889"/>
      <c r="E19" s="889"/>
      <c r="F19" s="136"/>
      <c r="G19" s="137">
        <f>IF(G18="",G17,ROUND(G17*6/7,2))</f>
        <v>0</v>
      </c>
      <c r="H19" s="137">
        <f t="shared" ref="H19:Q19" si="1">IF(H18="",H17,ROUND(H17*6/7,2))</f>
        <v>0</v>
      </c>
      <c r="I19" s="137">
        <f t="shared" si="1"/>
        <v>0</v>
      </c>
      <c r="J19" s="137">
        <f t="shared" si="1"/>
        <v>0</v>
      </c>
      <c r="K19" s="137">
        <f t="shared" si="1"/>
        <v>0</v>
      </c>
      <c r="L19" s="137">
        <f>IF(L18="",L17,ROUND(L17*6/7,2))</f>
        <v>0</v>
      </c>
      <c r="M19" s="137">
        <f t="shared" si="1"/>
        <v>0</v>
      </c>
      <c r="N19" s="137">
        <f t="shared" si="1"/>
        <v>0</v>
      </c>
      <c r="O19" s="137">
        <f t="shared" si="1"/>
        <v>0</v>
      </c>
      <c r="P19" s="137">
        <f t="shared" si="1"/>
        <v>0</v>
      </c>
      <c r="Q19" s="137">
        <f t="shared" si="1"/>
        <v>0</v>
      </c>
      <c r="R19" s="137">
        <f>IF(R18="",R17,ROUND(R17*6/7,2))</f>
        <v>0</v>
      </c>
      <c r="S19" s="140">
        <f>SUM(G19:Q19)</f>
        <v>0</v>
      </c>
      <c r="T19" s="141" t="s">
        <v>409</v>
      </c>
      <c r="U19" s="142"/>
    </row>
    <row r="20" spans="2:21" ht="45" customHeight="1" thickBot="1">
      <c r="B20" s="893" t="s">
        <v>410</v>
      </c>
      <c r="C20" s="894"/>
      <c r="D20" s="894"/>
      <c r="E20" s="894"/>
      <c r="F20" s="894"/>
      <c r="G20" s="894"/>
      <c r="H20" s="894"/>
      <c r="I20" s="894"/>
      <c r="J20" s="894"/>
      <c r="K20" s="894"/>
      <c r="L20" s="894"/>
      <c r="M20" s="894"/>
      <c r="N20" s="894"/>
      <c r="O20" s="895"/>
      <c r="P20" s="902" t="s">
        <v>411</v>
      </c>
      <c r="Q20" s="902"/>
      <c r="R20" s="903"/>
      <c r="S20" s="143">
        <f>COUNTIF(G19:Q19,"&gt;0")</f>
        <v>0</v>
      </c>
      <c r="T20" s="142" t="s">
        <v>412</v>
      </c>
      <c r="U20" s="142"/>
    </row>
    <row r="21" spans="2:21" ht="45" customHeight="1" thickBot="1">
      <c r="B21" s="896"/>
      <c r="C21" s="897"/>
      <c r="D21" s="897"/>
      <c r="E21" s="897"/>
      <c r="F21" s="897"/>
      <c r="G21" s="897"/>
      <c r="H21" s="897"/>
      <c r="I21" s="897"/>
      <c r="J21" s="897"/>
      <c r="K21" s="897"/>
      <c r="L21" s="897"/>
      <c r="M21" s="897"/>
      <c r="N21" s="897"/>
      <c r="O21" s="898"/>
      <c r="P21" s="904" t="s">
        <v>413</v>
      </c>
      <c r="Q21" s="904"/>
      <c r="R21" s="905"/>
      <c r="S21" s="144" t="str">
        <f>IF(S20&lt;1,"",S19/S20)</f>
        <v/>
      </c>
      <c r="T21" s="145" t="s">
        <v>414</v>
      </c>
      <c r="U21" s="145"/>
    </row>
    <row r="22" spans="2:21" ht="125.25" customHeight="1">
      <c r="B22" s="899"/>
      <c r="C22" s="900"/>
      <c r="D22" s="900"/>
      <c r="E22" s="900"/>
      <c r="F22" s="900"/>
      <c r="G22" s="900"/>
      <c r="H22" s="900"/>
      <c r="I22" s="900"/>
      <c r="J22" s="900"/>
      <c r="K22" s="900"/>
      <c r="L22" s="900"/>
      <c r="M22" s="900"/>
      <c r="N22" s="900"/>
      <c r="O22" s="901"/>
      <c r="P22" s="906" t="s">
        <v>415</v>
      </c>
      <c r="Q22" s="907"/>
      <c r="R22" s="907"/>
      <c r="S22" s="907"/>
      <c r="T22" s="83"/>
      <c r="U22" s="83"/>
    </row>
    <row r="23" spans="2:21">
      <c r="B23" s="146"/>
      <c r="C23" s="146"/>
      <c r="D23" s="146"/>
      <c r="E23" s="146"/>
      <c r="F23" s="146"/>
      <c r="G23" s="146"/>
      <c r="H23" s="146"/>
      <c r="I23" s="146"/>
      <c r="J23" s="146"/>
      <c r="K23" s="146"/>
      <c r="L23" s="146"/>
      <c r="M23" s="146"/>
      <c r="N23" s="146"/>
      <c r="O23" s="147"/>
    </row>
    <row r="24" spans="2:21" ht="18.75" customHeight="1">
      <c r="B24" s="88" t="s">
        <v>416</v>
      </c>
      <c r="C24" s="148"/>
      <c r="D24" s="148"/>
      <c r="E24" s="148"/>
      <c r="F24" s="148"/>
      <c r="G24" s="148"/>
      <c r="H24" s="148"/>
      <c r="I24" s="148"/>
      <c r="J24" s="148"/>
      <c r="K24" s="148"/>
      <c r="L24" s="148"/>
      <c r="M24" s="148"/>
      <c r="N24" s="148"/>
    </row>
    <row r="25" spans="2:21" ht="6" customHeight="1" thickBot="1">
      <c r="B25" s="148"/>
      <c r="C25" s="148"/>
      <c r="D25" s="148"/>
      <c r="E25" s="148"/>
      <c r="F25" s="148"/>
      <c r="G25" s="148"/>
      <c r="H25" s="148"/>
      <c r="I25" s="148"/>
      <c r="J25" s="148"/>
      <c r="K25" s="148"/>
      <c r="L25" s="148"/>
      <c r="M25" s="148"/>
      <c r="N25" s="148"/>
    </row>
    <row r="26" spans="2:21" ht="13.5" customHeight="1">
      <c r="B26" s="879" t="s">
        <v>417</v>
      </c>
      <c r="C26" s="880"/>
      <c r="D26" s="148"/>
      <c r="E26" s="148"/>
      <c r="F26" s="148"/>
      <c r="G26" s="881" t="s">
        <v>418</v>
      </c>
      <c r="H26" s="882"/>
      <c r="I26" s="148"/>
      <c r="J26" s="883" t="s">
        <v>419</v>
      </c>
      <c r="K26" s="884"/>
      <c r="M26" s="148"/>
      <c r="N26" s="148"/>
    </row>
    <row r="27" spans="2:21" ht="29.25" customHeight="1" thickBot="1">
      <c r="B27" s="885"/>
      <c r="C27" s="886"/>
      <c r="D27" s="149" t="s">
        <v>420</v>
      </c>
      <c r="E27" s="150">
        <v>0.9</v>
      </c>
      <c r="F27" s="149" t="s">
        <v>420</v>
      </c>
      <c r="G27" s="885"/>
      <c r="H27" s="886"/>
      <c r="I27" s="149" t="s">
        <v>421</v>
      </c>
      <c r="J27" s="887">
        <f>B27*E27*G27</f>
        <v>0</v>
      </c>
      <c r="K27" s="888"/>
      <c r="L27" s="151" t="s">
        <v>422</v>
      </c>
      <c r="M27" s="148"/>
      <c r="N27" s="148"/>
    </row>
    <row r="28" spans="2:21" ht="70.5" customHeight="1">
      <c r="B28" s="878" t="s">
        <v>423</v>
      </c>
      <c r="C28" s="878"/>
      <c r="D28" s="878"/>
      <c r="E28" s="878"/>
      <c r="F28" s="878"/>
      <c r="G28" s="878"/>
      <c r="H28" s="878"/>
      <c r="I28" s="878"/>
      <c r="J28" s="878"/>
      <c r="K28" s="878"/>
      <c r="L28" s="878"/>
      <c r="M28" s="878"/>
      <c r="N28" s="878"/>
      <c r="O28" s="878"/>
      <c r="P28" s="878"/>
      <c r="Q28" s="878"/>
      <c r="R28" s="878"/>
      <c r="S28" s="878"/>
    </row>
    <row r="29" spans="2:21">
      <c r="B29" s="148"/>
      <c r="C29" s="148"/>
      <c r="D29" s="148"/>
      <c r="E29" s="148"/>
      <c r="F29" s="148"/>
      <c r="G29" s="148"/>
      <c r="H29" s="148"/>
      <c r="I29" s="148"/>
      <c r="J29" s="148"/>
      <c r="K29" s="148"/>
      <c r="L29" s="148"/>
      <c r="M29" s="148"/>
      <c r="N29" s="148"/>
    </row>
    <row r="30" spans="2:21">
      <c r="B30" s="148"/>
      <c r="C30" s="148"/>
      <c r="D30" s="148"/>
      <c r="E30" s="148"/>
      <c r="F30" s="148"/>
      <c r="G30" s="148"/>
      <c r="H30" s="148"/>
      <c r="I30" s="148"/>
      <c r="J30" s="148"/>
      <c r="K30" s="148"/>
      <c r="L30" s="148"/>
      <c r="M30" s="148"/>
      <c r="N30" s="148"/>
    </row>
    <row r="31" spans="2:21">
      <c r="B31" s="152"/>
      <c r="C31" s="152"/>
      <c r="D31" s="152"/>
      <c r="E31" s="152"/>
      <c r="F31" s="152"/>
      <c r="G31" s="152"/>
      <c r="H31" s="152"/>
      <c r="I31" s="152"/>
      <c r="J31" s="152"/>
      <c r="K31" s="152"/>
      <c r="L31" s="152"/>
      <c r="M31" s="152"/>
      <c r="N31" s="152"/>
      <c r="O31" s="152"/>
      <c r="P31" s="152"/>
      <c r="Q31" s="152"/>
      <c r="R31" s="152"/>
      <c r="S31" s="152"/>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5"/>
  <dataValidations count="1">
    <dataValidation type="list" allowBlank="1" showInputMessage="1" sqref="G18:R18" xr:uid="{00000000-0002-0000-07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3"/>
  <sheetViews>
    <sheetView zoomScale="75" zoomScaleNormal="75" zoomScaleSheetLayoutView="85" workbookViewId="0">
      <selection activeCell="B9" sqref="B9:AA9"/>
    </sheetView>
  </sheetViews>
  <sheetFormatPr defaultColWidth="3.58203125" defaultRowHeight="16.5"/>
  <cols>
    <col min="1" max="1" width="1.33203125" style="383" customWidth="1"/>
    <col min="2" max="12" width="2.9140625" style="383" customWidth="1"/>
    <col min="13" max="13" width="11.6640625" style="383" customWidth="1"/>
    <col min="14" max="14" width="3.6640625" style="383" bestFit="1" customWidth="1"/>
    <col min="15" max="32" width="2.9140625" style="383" customWidth="1"/>
    <col min="33" max="33" width="1.33203125" style="383" customWidth="1"/>
    <col min="34" max="36" width="2.9140625" style="383" customWidth="1"/>
    <col min="37" max="16384" width="3.58203125" style="383"/>
  </cols>
  <sheetData>
    <row r="2" spans="1:32">
      <c r="B2" s="383" t="s">
        <v>703</v>
      </c>
    </row>
    <row r="4" spans="1:32">
      <c r="W4" s="384" t="s">
        <v>48</v>
      </c>
      <c r="X4" s="979"/>
      <c r="Y4" s="979"/>
      <c r="Z4" s="385" t="s">
        <v>49</v>
      </c>
      <c r="AA4" s="979"/>
      <c r="AB4" s="979"/>
      <c r="AC4" s="385" t="s">
        <v>472</v>
      </c>
      <c r="AD4" s="979"/>
      <c r="AE4" s="979"/>
      <c r="AF4" s="385" t="s">
        <v>704</v>
      </c>
    </row>
    <row r="5" spans="1:32">
      <c r="B5" s="979" t="s">
        <v>51</v>
      </c>
      <c r="C5" s="979"/>
      <c r="D5" s="979"/>
      <c r="E5" s="979"/>
      <c r="F5" s="979"/>
      <c r="G5" s="979"/>
      <c r="H5" s="979"/>
      <c r="I5" s="979"/>
      <c r="J5" s="979"/>
      <c r="K5" s="385" t="s">
        <v>52</v>
      </c>
    </row>
    <row r="7" spans="1:32">
      <c r="S7" s="384" t="s">
        <v>559</v>
      </c>
      <c r="T7" s="980"/>
      <c r="U7" s="980"/>
      <c r="V7" s="980"/>
      <c r="W7" s="980"/>
      <c r="X7" s="980"/>
      <c r="Y7" s="980"/>
      <c r="Z7" s="980"/>
      <c r="AA7" s="980"/>
      <c r="AB7" s="980"/>
      <c r="AC7" s="980"/>
      <c r="AD7" s="980"/>
      <c r="AE7" s="980"/>
      <c r="AF7" s="980"/>
    </row>
    <row r="8" spans="1:32">
      <c r="S8" s="384"/>
      <c r="T8" s="385"/>
      <c r="U8" s="385"/>
      <c r="V8" s="385"/>
      <c r="W8" s="385"/>
      <c r="X8" s="385"/>
      <c r="Y8" s="385"/>
      <c r="Z8" s="385"/>
      <c r="AA8" s="385"/>
      <c r="AB8" s="385"/>
      <c r="AC8" s="385"/>
      <c r="AD8" s="385"/>
      <c r="AE8" s="385"/>
      <c r="AF8" s="385"/>
    </row>
    <row r="9" spans="1:32">
      <c r="B9" s="956" t="s">
        <v>705</v>
      </c>
      <c r="C9" s="956"/>
      <c r="D9" s="956"/>
      <c r="E9" s="956"/>
      <c r="F9" s="956"/>
      <c r="G9" s="956"/>
      <c r="H9" s="956"/>
      <c r="I9" s="956"/>
      <c r="J9" s="956"/>
      <c r="K9" s="956"/>
      <c r="L9" s="956"/>
      <c r="M9" s="956"/>
      <c r="N9" s="956"/>
      <c r="O9" s="956"/>
      <c r="P9" s="956"/>
      <c r="Q9" s="956"/>
      <c r="R9" s="956"/>
      <c r="S9" s="956"/>
      <c r="T9" s="956"/>
      <c r="U9" s="956"/>
      <c r="V9" s="956"/>
      <c r="W9" s="956"/>
      <c r="X9" s="956"/>
      <c r="Y9" s="956"/>
      <c r="Z9" s="956"/>
      <c r="AA9" s="956"/>
    </row>
    <row r="10" spans="1:32">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row>
    <row r="11" spans="1:32">
      <c r="A11" s="383" t="s">
        <v>706</v>
      </c>
    </row>
    <row r="13" spans="1:32" ht="36" customHeight="1">
      <c r="R13" s="973" t="s">
        <v>476</v>
      </c>
      <c r="S13" s="974"/>
      <c r="T13" s="974"/>
      <c r="U13" s="974"/>
      <c r="V13" s="975"/>
      <c r="W13" s="387"/>
      <c r="X13" s="388"/>
      <c r="Y13" s="388"/>
      <c r="Z13" s="388"/>
      <c r="AA13" s="388"/>
      <c r="AB13" s="388"/>
      <c r="AC13" s="388"/>
      <c r="AD13" s="388"/>
      <c r="AE13" s="388"/>
      <c r="AF13" s="389"/>
    </row>
    <row r="14" spans="1:32" ht="13.5" customHeight="1"/>
    <row r="15" spans="1:32" s="390" customFormat="1" ht="34.5" customHeight="1">
      <c r="B15" s="973" t="s">
        <v>707</v>
      </c>
      <c r="C15" s="974"/>
      <c r="D15" s="974"/>
      <c r="E15" s="974"/>
      <c r="F15" s="974"/>
      <c r="G15" s="974"/>
      <c r="H15" s="974"/>
      <c r="I15" s="974"/>
      <c r="J15" s="974"/>
      <c r="K15" s="974"/>
      <c r="L15" s="975"/>
      <c r="M15" s="974" t="s">
        <v>708</v>
      </c>
      <c r="N15" s="975"/>
      <c r="O15" s="973" t="s">
        <v>709</v>
      </c>
      <c r="P15" s="974"/>
      <c r="Q15" s="974"/>
      <c r="R15" s="974"/>
      <c r="S15" s="974"/>
      <c r="T15" s="974"/>
      <c r="U15" s="974"/>
      <c r="V15" s="974"/>
      <c r="W15" s="974"/>
      <c r="X15" s="974"/>
      <c r="Y15" s="974"/>
      <c r="Z15" s="974"/>
      <c r="AA15" s="974"/>
      <c r="AB15" s="974"/>
      <c r="AC15" s="974"/>
      <c r="AD15" s="974"/>
      <c r="AE15" s="974"/>
      <c r="AF15" s="975"/>
    </row>
    <row r="16" spans="1:32" s="390" customFormat="1">
      <c r="B16" s="941" t="s">
        <v>95</v>
      </c>
      <c r="C16" s="942"/>
      <c r="D16" s="942"/>
      <c r="E16" s="942"/>
      <c r="F16" s="942"/>
      <c r="G16" s="942"/>
      <c r="H16" s="942"/>
      <c r="I16" s="942"/>
      <c r="J16" s="942"/>
      <c r="K16" s="942"/>
      <c r="L16" s="943"/>
      <c r="M16" s="391" t="s">
        <v>710</v>
      </c>
      <c r="N16" s="392" t="s">
        <v>711</v>
      </c>
      <c r="O16" s="976" t="s">
        <v>712</v>
      </c>
      <c r="P16" s="977"/>
      <c r="Q16" s="977"/>
      <c r="R16" s="977"/>
      <c r="S16" s="977"/>
      <c r="T16" s="977"/>
      <c r="U16" s="977"/>
      <c r="V16" s="977"/>
      <c r="W16" s="977"/>
      <c r="X16" s="977"/>
      <c r="Y16" s="977"/>
      <c r="Z16" s="977"/>
      <c r="AA16" s="977"/>
      <c r="AB16" s="977"/>
      <c r="AC16" s="977"/>
      <c r="AD16" s="977"/>
      <c r="AE16" s="977"/>
      <c r="AF16" s="978"/>
    </row>
    <row r="17" spans="2:32" s="390" customFormat="1">
      <c r="B17" s="955"/>
      <c r="C17" s="956"/>
      <c r="D17" s="956"/>
      <c r="E17" s="956"/>
      <c r="F17" s="956"/>
      <c r="G17" s="956"/>
      <c r="H17" s="956"/>
      <c r="I17" s="956"/>
      <c r="J17" s="956"/>
      <c r="K17" s="956"/>
      <c r="L17" s="957"/>
      <c r="M17" s="393"/>
      <c r="N17" s="394" t="s">
        <v>711</v>
      </c>
      <c r="O17" s="948"/>
      <c r="P17" s="949"/>
      <c r="Q17" s="949"/>
      <c r="R17" s="949"/>
      <c r="S17" s="949"/>
      <c r="T17" s="949"/>
      <c r="U17" s="949"/>
      <c r="V17" s="949"/>
      <c r="W17" s="949"/>
      <c r="X17" s="949"/>
      <c r="Y17" s="949"/>
      <c r="Z17" s="949"/>
      <c r="AA17" s="949"/>
      <c r="AB17" s="949"/>
      <c r="AC17" s="949"/>
      <c r="AD17" s="949"/>
      <c r="AE17" s="949"/>
      <c r="AF17" s="950"/>
    </row>
    <row r="18" spans="2:32" s="390" customFormat="1">
      <c r="B18" s="958"/>
      <c r="C18" s="959"/>
      <c r="D18" s="959"/>
      <c r="E18" s="959"/>
      <c r="F18" s="959"/>
      <c r="G18" s="959"/>
      <c r="H18" s="959"/>
      <c r="I18" s="959"/>
      <c r="J18" s="959"/>
      <c r="K18" s="959"/>
      <c r="L18" s="960"/>
      <c r="M18" s="393"/>
      <c r="N18" s="394" t="s">
        <v>711</v>
      </c>
      <c r="O18" s="948"/>
      <c r="P18" s="949"/>
      <c r="Q18" s="949"/>
      <c r="R18" s="949"/>
      <c r="S18" s="949"/>
      <c r="T18" s="949"/>
      <c r="U18" s="949"/>
      <c r="V18" s="949"/>
      <c r="W18" s="949"/>
      <c r="X18" s="949"/>
      <c r="Y18" s="949"/>
      <c r="Z18" s="949"/>
      <c r="AA18" s="949"/>
      <c r="AB18" s="949"/>
      <c r="AC18" s="949"/>
      <c r="AD18" s="949"/>
      <c r="AE18" s="949"/>
      <c r="AF18" s="950"/>
    </row>
    <row r="19" spans="2:32" s="390" customFormat="1">
      <c r="B19" s="941" t="s">
        <v>100</v>
      </c>
      <c r="C19" s="942"/>
      <c r="D19" s="942"/>
      <c r="E19" s="942"/>
      <c r="F19" s="942"/>
      <c r="G19" s="942"/>
      <c r="H19" s="942"/>
      <c r="I19" s="942"/>
      <c r="J19" s="942"/>
      <c r="K19" s="942"/>
      <c r="L19" s="943"/>
      <c r="M19" s="393"/>
      <c r="N19" s="395" t="s">
        <v>711</v>
      </c>
      <c r="O19" s="948"/>
      <c r="P19" s="949"/>
      <c r="Q19" s="949"/>
      <c r="R19" s="949"/>
      <c r="S19" s="949"/>
      <c r="T19" s="949"/>
      <c r="U19" s="949"/>
      <c r="V19" s="949"/>
      <c r="W19" s="949"/>
      <c r="X19" s="949"/>
      <c r="Y19" s="949"/>
      <c r="Z19" s="949"/>
      <c r="AA19" s="949"/>
      <c r="AB19" s="949"/>
      <c r="AC19" s="949"/>
      <c r="AD19" s="949"/>
      <c r="AE19" s="949"/>
      <c r="AF19" s="950"/>
    </row>
    <row r="20" spans="2:32" s="390" customFormat="1">
      <c r="B20" s="961"/>
      <c r="C20" s="962"/>
      <c r="D20" s="962"/>
      <c r="E20" s="962"/>
      <c r="F20" s="962"/>
      <c r="G20" s="962"/>
      <c r="H20" s="962"/>
      <c r="I20" s="962"/>
      <c r="J20" s="962"/>
      <c r="K20" s="962"/>
      <c r="L20" s="963"/>
      <c r="M20" s="393"/>
      <c r="N20" s="395" t="s">
        <v>711</v>
      </c>
      <c r="O20" s="948"/>
      <c r="P20" s="949"/>
      <c r="Q20" s="949"/>
      <c r="R20" s="949"/>
      <c r="S20" s="949"/>
      <c r="T20" s="949"/>
      <c r="U20" s="949"/>
      <c r="V20" s="949"/>
      <c r="W20" s="949"/>
      <c r="X20" s="949"/>
      <c r="Y20" s="949"/>
      <c r="Z20" s="949"/>
      <c r="AA20" s="949"/>
      <c r="AB20" s="949"/>
      <c r="AC20" s="949"/>
      <c r="AD20" s="949"/>
      <c r="AE20" s="949"/>
      <c r="AF20" s="950"/>
    </row>
    <row r="21" spans="2:32" s="390" customFormat="1">
      <c r="B21" s="944"/>
      <c r="C21" s="945"/>
      <c r="D21" s="945"/>
      <c r="E21" s="945"/>
      <c r="F21" s="945"/>
      <c r="G21" s="945"/>
      <c r="H21" s="945"/>
      <c r="I21" s="945"/>
      <c r="J21" s="945"/>
      <c r="K21" s="945"/>
      <c r="L21" s="946"/>
      <c r="M21" s="396"/>
      <c r="N21" s="397" t="s">
        <v>711</v>
      </c>
      <c r="O21" s="948"/>
      <c r="P21" s="949"/>
      <c r="Q21" s="949"/>
      <c r="R21" s="949"/>
      <c r="S21" s="949"/>
      <c r="T21" s="949"/>
      <c r="U21" s="949"/>
      <c r="V21" s="949"/>
      <c r="W21" s="949"/>
      <c r="X21" s="949"/>
      <c r="Y21" s="949"/>
      <c r="Z21" s="949"/>
      <c r="AA21" s="949"/>
      <c r="AB21" s="949"/>
      <c r="AC21" s="949"/>
      <c r="AD21" s="949"/>
      <c r="AE21" s="949"/>
      <c r="AF21" s="950"/>
    </row>
    <row r="22" spans="2:32" s="390" customFormat="1">
      <c r="B22" s="941" t="s">
        <v>104</v>
      </c>
      <c r="C22" s="942"/>
      <c r="D22" s="942"/>
      <c r="E22" s="942"/>
      <c r="F22" s="942"/>
      <c r="G22" s="942"/>
      <c r="H22" s="942"/>
      <c r="I22" s="942"/>
      <c r="J22" s="942"/>
      <c r="K22" s="942"/>
      <c r="L22" s="943"/>
      <c r="M22" s="393"/>
      <c r="N22" s="394" t="s">
        <v>711</v>
      </c>
      <c r="O22" s="948"/>
      <c r="P22" s="949"/>
      <c r="Q22" s="949"/>
      <c r="R22" s="949"/>
      <c r="S22" s="949"/>
      <c r="T22" s="949"/>
      <c r="U22" s="949"/>
      <c r="V22" s="949"/>
      <c r="W22" s="949"/>
      <c r="X22" s="949"/>
      <c r="Y22" s="949"/>
      <c r="Z22" s="949"/>
      <c r="AA22" s="949"/>
      <c r="AB22" s="949"/>
      <c r="AC22" s="949"/>
      <c r="AD22" s="949"/>
      <c r="AE22" s="949"/>
      <c r="AF22" s="950"/>
    </row>
    <row r="23" spans="2:32" s="390" customFormat="1">
      <c r="B23" s="961"/>
      <c r="C23" s="962"/>
      <c r="D23" s="962"/>
      <c r="E23" s="962"/>
      <c r="F23" s="962"/>
      <c r="G23" s="962"/>
      <c r="H23" s="962"/>
      <c r="I23" s="962"/>
      <c r="J23" s="962"/>
      <c r="K23" s="962"/>
      <c r="L23" s="963"/>
      <c r="M23" s="393"/>
      <c r="N23" s="394" t="s">
        <v>711</v>
      </c>
      <c r="O23" s="948"/>
      <c r="P23" s="949"/>
      <c r="Q23" s="949"/>
      <c r="R23" s="949"/>
      <c r="S23" s="949"/>
      <c r="T23" s="949"/>
      <c r="U23" s="949"/>
      <c r="V23" s="949"/>
      <c r="W23" s="949"/>
      <c r="X23" s="949"/>
      <c r="Y23" s="949"/>
      <c r="Z23" s="949"/>
      <c r="AA23" s="949"/>
      <c r="AB23" s="949"/>
      <c r="AC23" s="949"/>
      <c r="AD23" s="949"/>
      <c r="AE23" s="949"/>
      <c r="AF23" s="950"/>
    </row>
    <row r="24" spans="2:32" s="390" customFormat="1">
      <c r="B24" s="944"/>
      <c r="C24" s="945"/>
      <c r="D24" s="945"/>
      <c r="E24" s="945"/>
      <c r="F24" s="945"/>
      <c r="G24" s="945"/>
      <c r="H24" s="945"/>
      <c r="I24" s="945"/>
      <c r="J24" s="945"/>
      <c r="K24" s="945"/>
      <c r="L24" s="946"/>
      <c r="M24" s="393"/>
      <c r="N24" s="394" t="s">
        <v>711</v>
      </c>
      <c r="O24" s="948"/>
      <c r="P24" s="949"/>
      <c r="Q24" s="949"/>
      <c r="R24" s="949"/>
      <c r="S24" s="949"/>
      <c r="T24" s="949"/>
      <c r="U24" s="949"/>
      <c r="V24" s="949"/>
      <c r="W24" s="949"/>
      <c r="X24" s="949"/>
      <c r="Y24" s="949"/>
      <c r="Z24" s="949"/>
      <c r="AA24" s="949"/>
      <c r="AB24" s="949"/>
      <c r="AC24" s="949"/>
      <c r="AD24" s="949"/>
      <c r="AE24" s="949"/>
      <c r="AF24" s="950"/>
    </row>
    <row r="25" spans="2:32" s="390" customFormat="1">
      <c r="B25" s="941" t="s">
        <v>106</v>
      </c>
      <c r="C25" s="942"/>
      <c r="D25" s="942"/>
      <c r="E25" s="942"/>
      <c r="F25" s="942"/>
      <c r="G25" s="942"/>
      <c r="H25" s="942"/>
      <c r="I25" s="942"/>
      <c r="J25" s="942"/>
      <c r="K25" s="942"/>
      <c r="L25" s="943"/>
      <c r="M25" s="393"/>
      <c r="N25" s="394" t="s">
        <v>711</v>
      </c>
      <c r="O25" s="948"/>
      <c r="P25" s="949"/>
      <c r="Q25" s="949"/>
      <c r="R25" s="949"/>
      <c r="S25" s="949"/>
      <c r="T25" s="949"/>
      <c r="U25" s="949"/>
      <c r="V25" s="949"/>
      <c r="W25" s="949"/>
      <c r="X25" s="949"/>
      <c r="Y25" s="949"/>
      <c r="Z25" s="949"/>
      <c r="AA25" s="949"/>
      <c r="AB25" s="949"/>
      <c r="AC25" s="949"/>
      <c r="AD25" s="949"/>
      <c r="AE25" s="949"/>
      <c r="AF25" s="950"/>
    </row>
    <row r="26" spans="2:32" s="390" customFormat="1">
      <c r="B26" s="961"/>
      <c r="C26" s="962"/>
      <c r="D26" s="962"/>
      <c r="E26" s="962"/>
      <c r="F26" s="962"/>
      <c r="G26" s="962"/>
      <c r="H26" s="962"/>
      <c r="I26" s="962"/>
      <c r="J26" s="962"/>
      <c r="K26" s="962"/>
      <c r="L26" s="963"/>
      <c r="M26" s="393"/>
      <c r="N26" s="394" t="s">
        <v>711</v>
      </c>
      <c r="O26" s="948"/>
      <c r="P26" s="949"/>
      <c r="Q26" s="949"/>
      <c r="R26" s="949"/>
      <c r="S26" s="949"/>
      <c r="T26" s="949"/>
      <c r="U26" s="949"/>
      <c r="V26" s="949"/>
      <c r="W26" s="949"/>
      <c r="X26" s="949"/>
      <c r="Y26" s="949"/>
      <c r="Z26" s="949"/>
      <c r="AA26" s="949"/>
      <c r="AB26" s="949"/>
      <c r="AC26" s="949"/>
      <c r="AD26" s="949"/>
      <c r="AE26" s="949"/>
      <c r="AF26" s="950"/>
    </row>
    <row r="27" spans="2:32" s="390" customFormat="1">
      <c r="B27" s="944"/>
      <c r="C27" s="945"/>
      <c r="D27" s="945"/>
      <c r="E27" s="945"/>
      <c r="F27" s="945"/>
      <c r="G27" s="945"/>
      <c r="H27" s="945"/>
      <c r="I27" s="945"/>
      <c r="J27" s="945"/>
      <c r="K27" s="945"/>
      <c r="L27" s="946"/>
      <c r="M27" s="393"/>
      <c r="N27" s="394" t="s">
        <v>711</v>
      </c>
      <c r="O27" s="948"/>
      <c r="P27" s="949"/>
      <c r="Q27" s="949"/>
      <c r="R27" s="949"/>
      <c r="S27" s="949"/>
      <c r="T27" s="949"/>
      <c r="U27" s="949"/>
      <c r="V27" s="949"/>
      <c r="W27" s="949"/>
      <c r="X27" s="949"/>
      <c r="Y27" s="949"/>
      <c r="Z27" s="949"/>
      <c r="AA27" s="949"/>
      <c r="AB27" s="949"/>
      <c r="AC27" s="949"/>
      <c r="AD27" s="949"/>
      <c r="AE27" s="949"/>
      <c r="AF27" s="950"/>
    </row>
    <row r="28" spans="2:32" s="390" customFormat="1">
      <c r="B28" s="941" t="s">
        <v>713</v>
      </c>
      <c r="C28" s="942"/>
      <c r="D28" s="942"/>
      <c r="E28" s="942"/>
      <c r="F28" s="942"/>
      <c r="G28" s="942"/>
      <c r="H28" s="942"/>
      <c r="I28" s="942"/>
      <c r="J28" s="942"/>
      <c r="K28" s="942"/>
      <c r="L28" s="943"/>
      <c r="M28" s="393"/>
      <c r="N28" s="394" t="s">
        <v>711</v>
      </c>
      <c r="O28" s="948"/>
      <c r="P28" s="949"/>
      <c r="Q28" s="949"/>
      <c r="R28" s="949"/>
      <c r="S28" s="949"/>
      <c r="T28" s="949"/>
      <c r="U28" s="949"/>
      <c r="V28" s="949"/>
      <c r="W28" s="949"/>
      <c r="X28" s="949"/>
      <c r="Y28" s="949"/>
      <c r="Z28" s="949"/>
      <c r="AA28" s="949"/>
      <c r="AB28" s="949"/>
      <c r="AC28" s="949"/>
      <c r="AD28" s="949"/>
      <c r="AE28" s="949"/>
      <c r="AF28" s="950"/>
    </row>
    <row r="29" spans="2:32" s="390" customFormat="1">
      <c r="B29" s="961"/>
      <c r="C29" s="962"/>
      <c r="D29" s="962"/>
      <c r="E29" s="962"/>
      <c r="F29" s="962"/>
      <c r="G29" s="962"/>
      <c r="H29" s="962"/>
      <c r="I29" s="962"/>
      <c r="J29" s="962"/>
      <c r="K29" s="962"/>
      <c r="L29" s="963"/>
      <c r="M29" s="393"/>
      <c r="N29" s="394" t="s">
        <v>711</v>
      </c>
      <c r="O29" s="948"/>
      <c r="P29" s="949"/>
      <c r="Q29" s="949"/>
      <c r="R29" s="949"/>
      <c r="S29" s="949"/>
      <c r="T29" s="949"/>
      <c r="U29" s="949"/>
      <c r="V29" s="949"/>
      <c r="W29" s="949"/>
      <c r="X29" s="949"/>
      <c r="Y29" s="949"/>
      <c r="Z29" s="949"/>
      <c r="AA29" s="949"/>
      <c r="AB29" s="949"/>
      <c r="AC29" s="949"/>
      <c r="AD29" s="949"/>
      <c r="AE29" s="949"/>
      <c r="AF29" s="950"/>
    </row>
    <row r="30" spans="2:32" s="390" customFormat="1">
      <c r="B30" s="944"/>
      <c r="C30" s="945"/>
      <c r="D30" s="945"/>
      <c r="E30" s="945"/>
      <c r="F30" s="945"/>
      <c r="G30" s="945"/>
      <c r="H30" s="945"/>
      <c r="I30" s="945"/>
      <c r="J30" s="945"/>
      <c r="K30" s="945"/>
      <c r="L30" s="946"/>
      <c r="M30" s="393"/>
      <c r="N30" s="394" t="s">
        <v>711</v>
      </c>
      <c r="O30" s="948"/>
      <c r="P30" s="949"/>
      <c r="Q30" s="949"/>
      <c r="R30" s="949"/>
      <c r="S30" s="949"/>
      <c r="T30" s="949"/>
      <c r="U30" s="949"/>
      <c r="V30" s="949"/>
      <c r="W30" s="949"/>
      <c r="X30" s="949"/>
      <c r="Y30" s="949"/>
      <c r="Z30" s="949"/>
      <c r="AA30" s="949"/>
      <c r="AB30" s="949"/>
      <c r="AC30" s="949"/>
      <c r="AD30" s="949"/>
      <c r="AE30" s="949"/>
      <c r="AF30" s="950"/>
    </row>
    <row r="31" spans="2:32" s="390" customFormat="1">
      <c r="B31" s="941" t="s">
        <v>714</v>
      </c>
      <c r="C31" s="942"/>
      <c r="D31" s="942"/>
      <c r="E31" s="942"/>
      <c r="F31" s="942"/>
      <c r="G31" s="942"/>
      <c r="H31" s="942"/>
      <c r="I31" s="942"/>
      <c r="J31" s="942"/>
      <c r="K31" s="942"/>
      <c r="L31" s="943"/>
      <c r="M31" s="398"/>
      <c r="N31" s="395" t="s">
        <v>711</v>
      </c>
      <c r="O31" s="948"/>
      <c r="P31" s="949"/>
      <c r="Q31" s="949"/>
      <c r="R31" s="949"/>
      <c r="S31" s="949"/>
      <c r="T31" s="949"/>
      <c r="U31" s="949"/>
      <c r="V31" s="949"/>
      <c r="W31" s="949"/>
      <c r="X31" s="949"/>
      <c r="Y31" s="949"/>
      <c r="Z31" s="949"/>
      <c r="AA31" s="949"/>
      <c r="AB31" s="949"/>
      <c r="AC31" s="949"/>
      <c r="AD31" s="949"/>
      <c r="AE31" s="949"/>
      <c r="AF31" s="950"/>
    </row>
    <row r="32" spans="2:32" s="390" customFormat="1">
      <c r="B32" s="961"/>
      <c r="C32" s="962"/>
      <c r="D32" s="962"/>
      <c r="E32" s="962"/>
      <c r="F32" s="962"/>
      <c r="G32" s="962"/>
      <c r="H32" s="962"/>
      <c r="I32" s="962"/>
      <c r="J32" s="962"/>
      <c r="K32" s="962"/>
      <c r="L32" s="963"/>
      <c r="M32" s="398"/>
      <c r="N32" s="395" t="s">
        <v>711</v>
      </c>
      <c r="O32" s="948"/>
      <c r="P32" s="949"/>
      <c r="Q32" s="949"/>
      <c r="R32" s="949"/>
      <c r="S32" s="949"/>
      <c r="T32" s="949"/>
      <c r="U32" s="949"/>
      <c r="V32" s="949"/>
      <c r="W32" s="949"/>
      <c r="X32" s="949"/>
      <c r="Y32" s="949"/>
      <c r="Z32" s="949"/>
      <c r="AA32" s="949"/>
      <c r="AB32" s="949"/>
      <c r="AC32" s="949"/>
      <c r="AD32" s="949"/>
      <c r="AE32" s="949"/>
      <c r="AF32" s="950"/>
    </row>
    <row r="33" spans="1:32" s="390" customFormat="1" ht="17" thickBot="1">
      <c r="B33" s="964"/>
      <c r="C33" s="965"/>
      <c r="D33" s="965"/>
      <c r="E33" s="965"/>
      <c r="F33" s="965"/>
      <c r="G33" s="965"/>
      <c r="H33" s="965"/>
      <c r="I33" s="965"/>
      <c r="J33" s="965"/>
      <c r="K33" s="965"/>
      <c r="L33" s="966"/>
      <c r="M33" s="399"/>
      <c r="N33" s="400" t="s">
        <v>711</v>
      </c>
      <c r="O33" s="967"/>
      <c r="P33" s="968"/>
      <c r="Q33" s="968"/>
      <c r="R33" s="968"/>
      <c r="S33" s="968"/>
      <c r="T33" s="968"/>
      <c r="U33" s="968"/>
      <c r="V33" s="968"/>
      <c r="W33" s="968"/>
      <c r="X33" s="968"/>
      <c r="Y33" s="968"/>
      <c r="Z33" s="968"/>
      <c r="AA33" s="968"/>
      <c r="AB33" s="968"/>
      <c r="AC33" s="968"/>
      <c r="AD33" s="968"/>
      <c r="AE33" s="968"/>
      <c r="AF33" s="969"/>
    </row>
    <row r="34" spans="1:32" s="390" customFormat="1" ht="17" thickTop="1">
      <c r="B34" s="941" t="s">
        <v>110</v>
      </c>
      <c r="C34" s="942"/>
      <c r="D34" s="942"/>
      <c r="E34" s="942"/>
      <c r="F34" s="942"/>
      <c r="G34" s="942"/>
      <c r="H34" s="942"/>
      <c r="I34" s="942"/>
      <c r="J34" s="942"/>
      <c r="K34" s="942"/>
      <c r="L34" s="943"/>
      <c r="M34" s="401"/>
      <c r="N34" s="402" t="s">
        <v>711</v>
      </c>
      <c r="O34" s="970"/>
      <c r="P34" s="971"/>
      <c r="Q34" s="971"/>
      <c r="R34" s="971"/>
      <c r="S34" s="971"/>
      <c r="T34" s="971"/>
      <c r="U34" s="971"/>
      <c r="V34" s="971"/>
      <c r="W34" s="971"/>
      <c r="X34" s="971"/>
      <c r="Y34" s="971"/>
      <c r="Z34" s="971"/>
      <c r="AA34" s="971"/>
      <c r="AB34" s="971"/>
      <c r="AC34" s="971"/>
      <c r="AD34" s="971"/>
      <c r="AE34" s="971"/>
      <c r="AF34" s="972"/>
    </row>
    <row r="35" spans="1:32" s="390" customFormat="1">
      <c r="B35" s="961"/>
      <c r="C35" s="962"/>
      <c r="D35" s="962"/>
      <c r="E35" s="962"/>
      <c r="F35" s="962"/>
      <c r="G35" s="962"/>
      <c r="H35" s="962"/>
      <c r="I35" s="962"/>
      <c r="J35" s="962"/>
      <c r="K35" s="962"/>
      <c r="L35" s="963"/>
      <c r="M35" s="393"/>
      <c r="N35" s="395" t="s">
        <v>711</v>
      </c>
      <c r="O35" s="948"/>
      <c r="P35" s="949"/>
      <c r="Q35" s="949"/>
      <c r="R35" s="949"/>
      <c r="S35" s="949"/>
      <c r="T35" s="949"/>
      <c r="U35" s="949"/>
      <c r="V35" s="949"/>
      <c r="W35" s="949"/>
      <c r="X35" s="949"/>
      <c r="Y35" s="949"/>
      <c r="Z35" s="949"/>
      <c r="AA35" s="949"/>
      <c r="AB35" s="949"/>
      <c r="AC35" s="949"/>
      <c r="AD35" s="949"/>
      <c r="AE35" s="949"/>
      <c r="AF35" s="950"/>
    </row>
    <row r="36" spans="1:32" s="390" customFormat="1">
      <c r="B36" s="944"/>
      <c r="C36" s="945"/>
      <c r="D36" s="945"/>
      <c r="E36" s="945"/>
      <c r="F36" s="945"/>
      <c r="G36" s="945"/>
      <c r="H36" s="945"/>
      <c r="I36" s="945"/>
      <c r="J36" s="945"/>
      <c r="K36" s="945"/>
      <c r="L36" s="946"/>
      <c r="M36" s="396"/>
      <c r="N36" s="397" t="s">
        <v>711</v>
      </c>
      <c r="O36" s="948"/>
      <c r="P36" s="949"/>
      <c r="Q36" s="949"/>
      <c r="R36" s="949"/>
      <c r="S36" s="949"/>
      <c r="T36" s="949"/>
      <c r="U36" s="949"/>
      <c r="V36" s="949"/>
      <c r="W36" s="949"/>
      <c r="X36" s="949"/>
      <c r="Y36" s="949"/>
      <c r="Z36" s="949"/>
      <c r="AA36" s="949"/>
      <c r="AB36" s="949"/>
      <c r="AC36" s="949"/>
      <c r="AD36" s="949"/>
      <c r="AE36" s="949"/>
      <c r="AF36" s="950"/>
    </row>
    <row r="37" spans="1:32" s="390" customFormat="1">
      <c r="B37" s="941" t="s">
        <v>115</v>
      </c>
      <c r="C37" s="942"/>
      <c r="D37" s="942"/>
      <c r="E37" s="942"/>
      <c r="F37" s="942"/>
      <c r="G37" s="942"/>
      <c r="H37" s="942"/>
      <c r="I37" s="942"/>
      <c r="J37" s="942"/>
      <c r="K37" s="942"/>
      <c r="L37" s="943"/>
      <c r="M37" s="393"/>
      <c r="N37" s="394" t="s">
        <v>711</v>
      </c>
      <c r="O37" s="948"/>
      <c r="P37" s="949"/>
      <c r="Q37" s="949"/>
      <c r="R37" s="949"/>
      <c r="S37" s="949"/>
      <c r="T37" s="949"/>
      <c r="U37" s="949"/>
      <c r="V37" s="949"/>
      <c r="W37" s="949"/>
      <c r="X37" s="949"/>
      <c r="Y37" s="949"/>
      <c r="Z37" s="949"/>
      <c r="AA37" s="949"/>
      <c r="AB37" s="949"/>
      <c r="AC37" s="949"/>
      <c r="AD37" s="949"/>
      <c r="AE37" s="949"/>
      <c r="AF37" s="950"/>
    </row>
    <row r="38" spans="1:32" s="390" customFormat="1">
      <c r="B38" s="944"/>
      <c r="C38" s="945"/>
      <c r="D38" s="945"/>
      <c r="E38" s="945"/>
      <c r="F38" s="945"/>
      <c r="G38" s="945"/>
      <c r="H38" s="945"/>
      <c r="I38" s="945"/>
      <c r="J38" s="945"/>
      <c r="K38" s="945"/>
      <c r="L38" s="946"/>
      <c r="M38" s="393"/>
      <c r="N38" s="394" t="s">
        <v>711</v>
      </c>
      <c r="O38" s="948"/>
      <c r="P38" s="949"/>
      <c r="Q38" s="949"/>
      <c r="R38" s="949"/>
      <c r="S38" s="949"/>
      <c r="T38" s="949"/>
      <c r="U38" s="949"/>
      <c r="V38" s="949"/>
      <c r="W38" s="949"/>
      <c r="X38" s="949"/>
      <c r="Y38" s="949"/>
      <c r="Z38" s="949"/>
      <c r="AA38" s="949"/>
      <c r="AB38" s="949"/>
      <c r="AC38" s="949"/>
      <c r="AD38" s="949"/>
      <c r="AE38" s="949"/>
      <c r="AF38" s="950"/>
    </row>
    <row r="39" spans="1:32" s="390" customFormat="1">
      <c r="A39" s="403"/>
      <c r="B39" s="944"/>
      <c r="C39" s="947"/>
      <c r="D39" s="945"/>
      <c r="E39" s="945"/>
      <c r="F39" s="945"/>
      <c r="G39" s="945"/>
      <c r="H39" s="945"/>
      <c r="I39" s="945"/>
      <c r="J39" s="945"/>
      <c r="K39" s="945"/>
      <c r="L39" s="946"/>
      <c r="M39" s="401"/>
      <c r="N39" s="404" t="s">
        <v>711</v>
      </c>
      <c r="O39" s="951"/>
      <c r="P39" s="952"/>
      <c r="Q39" s="952"/>
      <c r="R39" s="952"/>
      <c r="S39" s="952"/>
      <c r="T39" s="952"/>
      <c r="U39" s="952"/>
      <c r="V39" s="952"/>
      <c r="W39" s="952"/>
      <c r="X39" s="952"/>
      <c r="Y39" s="952"/>
      <c r="Z39" s="952"/>
      <c r="AA39" s="952"/>
      <c r="AB39" s="952"/>
      <c r="AC39" s="952"/>
      <c r="AD39" s="952"/>
      <c r="AE39" s="952"/>
      <c r="AF39" s="953"/>
    </row>
    <row r="40" spans="1:32" s="390" customFormat="1">
      <c r="B40" s="954" t="s">
        <v>715</v>
      </c>
      <c r="C40" s="942"/>
      <c r="D40" s="942"/>
      <c r="E40" s="942"/>
      <c r="F40" s="942"/>
      <c r="G40" s="942"/>
      <c r="H40" s="942"/>
      <c r="I40" s="942"/>
      <c r="J40" s="942"/>
      <c r="K40" s="942"/>
      <c r="L40" s="943"/>
      <c r="M40" s="393"/>
      <c r="N40" s="394" t="s">
        <v>711</v>
      </c>
      <c r="O40" s="948"/>
      <c r="P40" s="949"/>
      <c r="Q40" s="949"/>
      <c r="R40" s="949"/>
      <c r="S40" s="949"/>
      <c r="T40" s="949"/>
      <c r="U40" s="949"/>
      <c r="V40" s="949"/>
      <c r="W40" s="949"/>
      <c r="X40" s="949"/>
      <c r="Y40" s="949"/>
      <c r="Z40" s="949"/>
      <c r="AA40" s="949"/>
      <c r="AB40" s="949"/>
      <c r="AC40" s="949"/>
      <c r="AD40" s="949"/>
      <c r="AE40" s="949"/>
      <c r="AF40" s="950"/>
    </row>
    <row r="41" spans="1:32" s="390" customFormat="1">
      <c r="B41" s="955"/>
      <c r="C41" s="956"/>
      <c r="D41" s="956"/>
      <c r="E41" s="956"/>
      <c r="F41" s="956"/>
      <c r="G41" s="956"/>
      <c r="H41" s="956"/>
      <c r="I41" s="956"/>
      <c r="J41" s="956"/>
      <c r="K41" s="956"/>
      <c r="L41" s="957"/>
      <c r="M41" s="393"/>
      <c r="N41" s="394" t="s">
        <v>711</v>
      </c>
      <c r="O41" s="948"/>
      <c r="P41" s="949"/>
      <c r="Q41" s="949"/>
      <c r="R41" s="949"/>
      <c r="S41" s="949"/>
      <c r="T41" s="949"/>
      <c r="U41" s="949"/>
      <c r="V41" s="949"/>
      <c r="W41" s="949"/>
      <c r="X41" s="949"/>
      <c r="Y41" s="949"/>
      <c r="Z41" s="949"/>
      <c r="AA41" s="949"/>
      <c r="AB41" s="949"/>
      <c r="AC41" s="949"/>
      <c r="AD41" s="949"/>
      <c r="AE41" s="949"/>
      <c r="AF41" s="950"/>
    </row>
    <row r="42" spans="1:32" s="390" customFormat="1">
      <c r="B42" s="958"/>
      <c r="C42" s="959"/>
      <c r="D42" s="959"/>
      <c r="E42" s="959"/>
      <c r="F42" s="959"/>
      <c r="G42" s="959"/>
      <c r="H42" s="959"/>
      <c r="I42" s="959"/>
      <c r="J42" s="959"/>
      <c r="K42" s="959"/>
      <c r="L42" s="960"/>
      <c r="M42" s="393"/>
      <c r="N42" s="394" t="s">
        <v>711</v>
      </c>
      <c r="O42" s="948"/>
      <c r="P42" s="949"/>
      <c r="Q42" s="949"/>
      <c r="R42" s="949"/>
      <c r="S42" s="949"/>
      <c r="T42" s="949"/>
      <c r="U42" s="949"/>
      <c r="V42" s="949"/>
      <c r="W42" s="949"/>
      <c r="X42" s="949"/>
      <c r="Y42" s="949"/>
      <c r="Z42" s="949"/>
      <c r="AA42" s="949"/>
      <c r="AB42" s="949"/>
      <c r="AC42" s="949"/>
      <c r="AD42" s="949"/>
      <c r="AE42" s="949"/>
      <c r="AF42" s="950"/>
    </row>
    <row r="44" spans="1:32">
      <c r="B44" s="383" t="s">
        <v>716</v>
      </c>
    </row>
    <row r="45" spans="1:32">
      <c r="B45" s="383" t="s">
        <v>717</v>
      </c>
    </row>
    <row r="47" spans="1:32">
      <c r="A47" s="383" t="s">
        <v>718</v>
      </c>
      <c r="M47" s="405"/>
      <c r="N47" s="383" t="s">
        <v>49</v>
      </c>
      <c r="O47" s="940"/>
      <c r="P47" s="940"/>
      <c r="Q47" s="383" t="s">
        <v>486</v>
      </c>
      <c r="R47" s="940"/>
      <c r="S47" s="940"/>
      <c r="T47" s="383" t="s">
        <v>473</v>
      </c>
    </row>
    <row r="122" spans="3:7">
      <c r="C122" s="406"/>
      <c r="D122" s="406"/>
      <c r="E122" s="406"/>
      <c r="F122" s="406"/>
      <c r="G122" s="406"/>
    </row>
    <row r="123" spans="3:7">
      <c r="C123" s="407"/>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5"/>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940"/>
  <sheetViews>
    <sheetView zoomScaleNormal="100" zoomScaleSheetLayoutView="100" workbookViewId="0">
      <selection activeCell="M6" sqref="M6:Y6"/>
    </sheetView>
  </sheetViews>
  <sheetFormatPr defaultColWidth="3.58203125" defaultRowHeight="14"/>
  <cols>
    <col min="1" max="1" width="1.08203125" style="332" customWidth="1"/>
    <col min="2" max="34" width="3.08203125" style="332" customWidth="1"/>
    <col min="35" max="16384" width="3.58203125" style="332"/>
  </cols>
  <sheetData>
    <row r="2" spans="1:37">
      <c r="A2" s="332" t="s">
        <v>632</v>
      </c>
    </row>
    <row r="3" spans="1:37" ht="6.75" customHeight="1"/>
    <row r="4" spans="1:37">
      <c r="B4" s="332" t="s">
        <v>633</v>
      </c>
    </row>
    <row r="5" spans="1:37" ht="7.5" customHeight="1"/>
    <row r="6" spans="1:37" s="333" customFormat="1" ht="24" customHeight="1">
      <c r="F6" s="334" t="s">
        <v>634</v>
      </c>
      <c r="G6" s="335"/>
      <c r="H6" s="335"/>
      <c r="I6" s="335"/>
      <c r="J6" s="335"/>
      <c r="K6" s="335"/>
      <c r="L6" s="336"/>
      <c r="M6" s="981"/>
      <c r="N6" s="982"/>
      <c r="O6" s="982"/>
      <c r="P6" s="982"/>
      <c r="Q6" s="982"/>
      <c r="R6" s="982"/>
      <c r="S6" s="982"/>
      <c r="T6" s="982"/>
      <c r="U6" s="982"/>
      <c r="V6" s="982"/>
      <c r="W6" s="982"/>
      <c r="X6" s="982"/>
      <c r="Y6" s="983"/>
      <c r="AA6" s="333" t="s">
        <v>635</v>
      </c>
    </row>
    <row r="7" spans="1:37" ht="21.75" customHeight="1"/>
    <row r="8" spans="1:37">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9"/>
    </row>
    <row r="9" spans="1:37">
      <c r="B9" s="340"/>
      <c r="AK9" s="341"/>
    </row>
    <row r="10" spans="1:37">
      <c r="B10" s="340"/>
      <c r="AK10" s="341"/>
    </row>
    <row r="11" spans="1:37">
      <c r="B11" s="340"/>
      <c r="D11" s="337"/>
      <c r="E11" s="338"/>
      <c r="F11" s="338"/>
      <c r="G11" s="338"/>
      <c r="H11" s="338"/>
      <c r="I11" s="337"/>
      <c r="J11" s="338"/>
      <c r="K11" s="338"/>
      <c r="L11" s="339"/>
      <c r="M11" s="338"/>
      <c r="N11" s="338"/>
      <c r="O11" s="338"/>
      <c r="P11" s="339"/>
      <c r="Q11" s="337"/>
      <c r="R11" s="338"/>
      <c r="S11" s="338"/>
      <c r="T11" s="339"/>
      <c r="U11" s="337"/>
      <c r="V11" s="338"/>
      <c r="W11" s="338"/>
      <c r="X11" s="338"/>
      <c r="Y11" s="338"/>
      <c r="Z11" s="339"/>
      <c r="AA11" s="984" t="s">
        <v>636</v>
      </c>
      <c r="AB11" s="985"/>
      <c r="AC11" s="985"/>
      <c r="AD11" s="985"/>
      <c r="AE11" s="985"/>
      <c r="AF11" s="985"/>
      <c r="AG11" s="985"/>
      <c r="AH11" s="985"/>
      <c r="AI11" s="986"/>
      <c r="AK11" s="341"/>
    </row>
    <row r="12" spans="1:37">
      <c r="B12" s="340"/>
      <c r="D12" s="340"/>
      <c r="I12" s="340" t="s">
        <v>637</v>
      </c>
      <c r="L12" s="341"/>
      <c r="M12" s="332" t="s">
        <v>638</v>
      </c>
      <c r="P12" s="341"/>
      <c r="Q12" s="340" t="s">
        <v>639</v>
      </c>
      <c r="T12" s="341"/>
      <c r="U12" s="340" t="s">
        <v>640</v>
      </c>
      <c r="Y12" s="332" t="s">
        <v>641</v>
      </c>
      <c r="AA12" s="987"/>
      <c r="AB12" s="988"/>
      <c r="AC12" s="988"/>
      <c r="AD12" s="988"/>
      <c r="AE12" s="988"/>
      <c r="AF12" s="988"/>
      <c r="AG12" s="988"/>
      <c r="AH12" s="988"/>
      <c r="AI12" s="989"/>
      <c r="AK12" s="341"/>
    </row>
    <row r="13" spans="1:37" ht="6.75" customHeight="1">
      <c r="B13" s="340"/>
      <c r="D13" s="340"/>
      <c r="I13" s="340"/>
      <c r="L13" s="341"/>
      <c r="P13" s="341"/>
      <c r="Q13" s="340"/>
      <c r="T13" s="341"/>
      <c r="U13" s="340"/>
      <c r="Z13" s="341"/>
      <c r="AA13" s="342"/>
      <c r="AB13" s="343"/>
      <c r="AC13" s="343"/>
      <c r="AD13" s="343"/>
      <c r="AE13" s="990" t="s">
        <v>642</v>
      </c>
      <c r="AF13" s="990"/>
      <c r="AG13" s="990"/>
      <c r="AH13" s="990"/>
      <c r="AI13" s="344"/>
      <c r="AK13" s="341"/>
    </row>
    <row r="14" spans="1:37">
      <c r="B14" s="340"/>
      <c r="D14" s="340"/>
      <c r="I14" s="340"/>
      <c r="K14" s="332" t="s">
        <v>641</v>
      </c>
      <c r="L14" s="341"/>
      <c r="O14" s="332" t="s">
        <v>641</v>
      </c>
      <c r="P14" s="341"/>
      <c r="Q14" s="340"/>
      <c r="S14" s="332" t="s">
        <v>641</v>
      </c>
      <c r="T14" s="341"/>
      <c r="U14" s="340" t="s">
        <v>643</v>
      </c>
      <c r="Z14" s="341"/>
      <c r="AA14" s="340"/>
      <c r="AE14" s="991"/>
      <c r="AF14" s="991"/>
      <c r="AG14" s="991"/>
      <c r="AH14" s="991"/>
      <c r="AI14" s="341"/>
      <c r="AK14" s="341"/>
    </row>
    <row r="15" spans="1:37">
      <c r="B15" s="340"/>
      <c r="D15" s="340"/>
      <c r="I15" s="345"/>
      <c r="J15" s="346"/>
      <c r="K15" s="346"/>
      <c r="L15" s="347"/>
      <c r="M15" s="346"/>
      <c r="N15" s="346"/>
      <c r="O15" s="346"/>
      <c r="P15" s="347"/>
      <c r="Q15" s="345"/>
      <c r="R15" s="346"/>
      <c r="S15" s="346"/>
      <c r="T15" s="347"/>
      <c r="U15" s="345"/>
      <c r="V15" s="346"/>
      <c r="W15" s="346"/>
      <c r="X15" s="346"/>
      <c r="Y15" s="346"/>
      <c r="Z15" s="347"/>
      <c r="AE15" s="991"/>
      <c r="AF15" s="991"/>
      <c r="AG15" s="991"/>
      <c r="AH15" s="991"/>
      <c r="AK15" s="341"/>
    </row>
    <row r="16" spans="1:37">
      <c r="B16" s="340"/>
      <c r="D16" s="340"/>
      <c r="L16" s="341"/>
      <c r="AE16" s="991"/>
      <c r="AF16" s="991"/>
      <c r="AG16" s="991"/>
      <c r="AH16" s="991"/>
      <c r="AK16" s="341"/>
    </row>
    <row r="17" spans="2:37">
      <c r="B17" s="340"/>
      <c r="D17" s="340"/>
      <c r="L17" s="341"/>
      <c r="AE17" s="991"/>
      <c r="AF17" s="991"/>
      <c r="AG17" s="991"/>
      <c r="AH17" s="991"/>
      <c r="AI17" s="341"/>
      <c r="AK17" s="341"/>
    </row>
    <row r="18" spans="2:37">
      <c r="B18" s="340"/>
      <c r="D18" s="340"/>
      <c r="L18" s="341"/>
      <c r="AE18" s="992"/>
      <c r="AF18" s="992"/>
      <c r="AG18" s="992"/>
      <c r="AH18" s="992"/>
      <c r="AI18" s="341"/>
      <c r="AK18" s="341"/>
    </row>
    <row r="19" spans="2:37">
      <c r="B19" s="340"/>
      <c r="D19" s="340"/>
      <c r="L19" s="341"/>
      <c r="M19" s="338"/>
      <c r="N19" s="338"/>
      <c r="O19" s="338"/>
      <c r="P19" s="338"/>
      <c r="Q19" s="338"/>
      <c r="R19" s="338"/>
      <c r="S19" s="338"/>
      <c r="T19" s="338"/>
      <c r="U19" s="338"/>
      <c r="V19" s="338"/>
      <c r="W19" s="339"/>
      <c r="X19" s="337"/>
      <c r="Y19" s="338"/>
      <c r="Z19" s="339"/>
      <c r="AD19" s="337"/>
      <c r="AE19" s="338"/>
      <c r="AF19" s="338"/>
      <c r="AG19" s="338"/>
      <c r="AH19" s="338"/>
      <c r="AI19" s="339"/>
      <c r="AK19" s="341"/>
    </row>
    <row r="20" spans="2:37">
      <c r="B20" s="340"/>
      <c r="D20" s="340"/>
      <c r="E20" s="332" t="s">
        <v>644</v>
      </c>
      <c r="J20" s="348" t="s">
        <v>641</v>
      </c>
      <c r="L20" s="341"/>
      <c r="W20" s="341"/>
      <c r="X20" s="340"/>
      <c r="Z20" s="341"/>
      <c r="AD20" s="340"/>
      <c r="AI20" s="341"/>
      <c r="AK20" s="341"/>
    </row>
    <row r="21" spans="2:37" ht="6.75" customHeight="1">
      <c r="B21" s="340"/>
      <c r="D21" s="340"/>
      <c r="J21" s="348"/>
      <c r="L21" s="341"/>
      <c r="W21" s="341"/>
      <c r="X21" s="340"/>
      <c r="Z21" s="341"/>
      <c r="AD21" s="340"/>
      <c r="AI21" s="341"/>
      <c r="AK21" s="341"/>
    </row>
    <row r="22" spans="2:37">
      <c r="B22" s="340"/>
      <c r="D22" s="340"/>
      <c r="E22" s="332" t="s">
        <v>645</v>
      </c>
      <c r="L22" s="341"/>
      <c r="W22" s="341"/>
      <c r="X22" s="340" t="s">
        <v>646</v>
      </c>
      <c r="Z22" s="341"/>
      <c r="AD22" s="340"/>
      <c r="AI22" s="341"/>
      <c r="AK22" s="341"/>
    </row>
    <row r="23" spans="2:37">
      <c r="B23" s="340"/>
      <c r="D23" s="340"/>
      <c r="L23" s="341"/>
      <c r="O23" s="332" t="s">
        <v>647</v>
      </c>
      <c r="R23" s="348" t="s">
        <v>641</v>
      </c>
      <c r="W23" s="341"/>
      <c r="X23" s="340"/>
      <c r="Z23" s="341" t="s">
        <v>641</v>
      </c>
      <c r="AD23" s="340"/>
      <c r="AE23" s="332" t="s">
        <v>648</v>
      </c>
      <c r="AH23" s="348" t="s">
        <v>641</v>
      </c>
      <c r="AI23" s="341"/>
      <c r="AK23" s="341"/>
    </row>
    <row r="24" spans="2:37">
      <c r="B24" s="340"/>
      <c r="D24" s="340"/>
      <c r="L24" s="341"/>
      <c r="W24" s="341"/>
      <c r="X24" s="340"/>
      <c r="Z24" s="341"/>
      <c r="AD24" s="340"/>
      <c r="AI24" s="341"/>
      <c r="AK24" s="341"/>
    </row>
    <row r="25" spans="2:37" ht="6.75" customHeight="1">
      <c r="B25" s="340"/>
      <c r="D25" s="340"/>
      <c r="L25" s="341"/>
      <c r="W25" s="341"/>
      <c r="X25" s="340"/>
      <c r="Z25" s="341"/>
      <c r="AD25" s="340"/>
      <c r="AI25" s="341"/>
      <c r="AK25" s="341"/>
    </row>
    <row r="26" spans="2:37">
      <c r="B26" s="340"/>
      <c r="D26" s="340"/>
      <c r="L26" s="341"/>
      <c r="W26" s="341"/>
      <c r="X26" s="340"/>
      <c r="Z26" s="341"/>
      <c r="AD26" s="340"/>
      <c r="AI26" s="341"/>
      <c r="AK26" s="341"/>
    </row>
    <row r="27" spans="2:37">
      <c r="B27" s="340"/>
      <c r="D27" s="345"/>
      <c r="E27" s="346"/>
      <c r="F27" s="346"/>
      <c r="G27" s="346"/>
      <c r="H27" s="346"/>
      <c r="I27" s="346"/>
      <c r="J27" s="346"/>
      <c r="K27" s="346"/>
      <c r="L27" s="347"/>
      <c r="M27" s="346"/>
      <c r="N27" s="346"/>
      <c r="O27" s="346"/>
      <c r="P27" s="346"/>
      <c r="Q27" s="346"/>
      <c r="R27" s="346"/>
      <c r="S27" s="346"/>
      <c r="T27" s="346"/>
      <c r="U27" s="346"/>
      <c r="V27" s="346"/>
      <c r="W27" s="347"/>
      <c r="X27" s="345"/>
      <c r="Y27" s="346"/>
      <c r="Z27" s="347"/>
      <c r="AA27" s="346"/>
      <c r="AB27" s="346"/>
      <c r="AC27" s="346"/>
      <c r="AD27" s="345"/>
      <c r="AE27" s="346"/>
      <c r="AF27" s="346"/>
      <c r="AG27" s="346"/>
      <c r="AH27" s="346"/>
      <c r="AI27" s="347"/>
      <c r="AK27" s="341"/>
    </row>
    <row r="28" spans="2:37">
      <c r="B28" s="340"/>
      <c r="AK28" s="341"/>
    </row>
    <row r="29" spans="2:37">
      <c r="B29" s="340"/>
      <c r="AK29" s="341"/>
    </row>
    <row r="30" spans="2:37">
      <c r="B30" s="345"/>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7"/>
    </row>
    <row r="32" spans="2:37" s="350" customFormat="1">
      <c r="B32" s="349" t="s">
        <v>649</v>
      </c>
    </row>
    <row r="33" spans="2:2" s="350" customFormat="1">
      <c r="B33" s="349" t="s">
        <v>650</v>
      </c>
    </row>
    <row r="122" spans="1:1">
      <c r="A122" s="346"/>
    </row>
    <row r="158" spans="1:1">
      <c r="A158" s="345"/>
    </row>
    <row r="209" spans="1:1">
      <c r="A209" s="345"/>
    </row>
    <row r="258" spans="1:1">
      <c r="A258" s="345"/>
    </row>
    <row r="285" spans="1:1">
      <c r="A285" s="346"/>
    </row>
    <row r="335" spans="1:1">
      <c r="A335" s="345"/>
    </row>
    <row r="359" spans="1:1">
      <c r="A359" s="346"/>
    </row>
    <row r="387" spans="1:1">
      <c r="A387" s="346"/>
    </row>
    <row r="415" spans="1:1">
      <c r="A415" s="346"/>
    </row>
    <row r="439" spans="1:1">
      <c r="A439" s="346"/>
    </row>
    <row r="468" spans="1:1">
      <c r="A468" s="346"/>
    </row>
    <row r="497" spans="1:1">
      <c r="A497" s="346"/>
    </row>
    <row r="546" spans="1:1">
      <c r="A546" s="345"/>
    </row>
    <row r="577" spans="1:1">
      <c r="A577" s="345"/>
    </row>
    <row r="621" spans="1:1">
      <c r="A621" s="345"/>
    </row>
    <row r="657" spans="1:1">
      <c r="A657" s="346"/>
    </row>
    <row r="696" spans="1:1">
      <c r="A696" s="345"/>
    </row>
    <row r="725" spans="1:1">
      <c r="A725" s="345"/>
    </row>
    <row r="764" spans="1:1">
      <c r="A764" s="345"/>
    </row>
    <row r="803" spans="1:1">
      <c r="A803" s="345"/>
    </row>
    <row r="831" spans="1:1">
      <c r="A831" s="345"/>
    </row>
    <row r="871" spans="1:1">
      <c r="A871" s="345"/>
    </row>
    <row r="911" spans="1:1">
      <c r="A911" s="345"/>
    </row>
    <row r="940" spans="1:1">
      <c r="A940" s="345"/>
    </row>
  </sheetData>
  <mergeCells count="3">
    <mergeCell ref="M6:Y6"/>
    <mergeCell ref="AA11:AI12"/>
    <mergeCell ref="AE13:AH18"/>
  </mergeCells>
  <phoneticPr fontId="5"/>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別紙２</vt:lpstr>
      <vt:lpstr>別紙１－１</vt:lpstr>
      <vt:lpstr>備考（1）</vt:lpstr>
      <vt:lpstr>添付書類一覧（通所介護）</vt:lpstr>
      <vt:lpstr>前年度一月当たりの平均利用延人員数の算定表</vt:lpstr>
      <vt:lpstr>申請様式</vt:lpstr>
      <vt:lpstr>利用延人員数計算シート（通所介護等）</vt:lpstr>
      <vt:lpstr>別紙５</vt:lpstr>
      <vt:lpstr>別紙６</vt:lpstr>
      <vt:lpstr>別紙7</vt:lpstr>
      <vt:lpstr>別紙７－２</vt:lpstr>
      <vt:lpstr>別紙21</vt:lpstr>
      <vt:lpstr>別紙22</vt:lpstr>
      <vt:lpstr>別紙22－2</vt:lpstr>
      <vt:lpstr>別紙23</vt:lpstr>
      <vt:lpstr>別紙23－2</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申請様式!Print_Area</vt:lpstr>
      <vt:lpstr>前年度一月当たりの平均利用延人員数の算定表!Print_Area</vt:lpstr>
      <vt:lpstr>'添付書類一覧（通所介護）'!Print_Area</vt:lpstr>
      <vt:lpstr>'備考（1）'!Print_Area</vt:lpstr>
      <vt:lpstr>'別紙１－１'!Print_Area</vt:lpstr>
      <vt:lpstr>'別紙14－3'!Print_Area</vt:lpstr>
      <vt:lpstr>別紙２!Print_Area</vt:lpstr>
      <vt:lpstr>別紙21!Print_Area</vt:lpstr>
      <vt:lpstr>別紙22!Print_Area</vt:lpstr>
      <vt:lpstr>'別紙22－2'!Print_Area</vt:lpstr>
      <vt:lpstr>別紙23!Print_Area</vt:lpstr>
      <vt:lpstr>'別紙23－2'!Print_Area</vt:lpstr>
      <vt:lpstr>別紙５!Print_Area</vt:lpstr>
      <vt:lpstr>別紙６!Print_Area</vt:lpstr>
      <vt:lpstr>別紙7!Print_Area</vt:lpstr>
      <vt:lpstr>'別紙７－２'!Print_Area</vt:lpstr>
      <vt:lpstr>'利用延人員数計算シート（通所介護等）'!Print_Area</vt:lpstr>
      <vt:lpstr>'添付書類一覧（通所介護）'!Print_Titles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2026-04-10T10:46:47Z</dcterms:modified>
</cp:coreProperties>
</file>