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6（人口以外）\施行\10_金融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'R3'!$A$1:$N$22</definedName>
    <definedName name="_xlnm.Print_Area" localSheetId="4">'R4'!$A$1:$N$20</definedName>
    <definedName name="_xlnm.Print_Area" localSheetId="3">'R5'!$A$1:$N$20</definedName>
    <definedName name="_xlnm.Print_Area" localSheetId="2">'R6'!$A$1:$N$20</definedName>
    <definedName name="_xlnm.Print_Area" localSheetId="1">'R7'!$A$1:$N$20</definedName>
    <definedName name="_xlnm.Print_Area" localSheetId="0">'R8'!$A$1:$N$20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6" l="1"/>
  <c r="G9" i="6"/>
  <c r="G8" i="6" l="1"/>
  <c r="M8" i="6"/>
  <c r="M7" i="6" l="1"/>
  <c r="G7" i="6"/>
  <c r="M6" i="6" l="1"/>
  <c r="G6" i="6"/>
  <c r="M5" i="6" l="1"/>
  <c r="H6" i="6"/>
  <c r="H7" i="6"/>
  <c r="H8" i="6"/>
  <c r="H9" i="6"/>
  <c r="H10" i="6"/>
  <c r="H11" i="6"/>
  <c r="H12" i="6"/>
  <c r="H13" i="6"/>
  <c r="H14" i="6"/>
  <c r="H15" i="6"/>
  <c r="H16" i="6"/>
  <c r="H5" i="6"/>
  <c r="C6" i="6"/>
  <c r="C7" i="6"/>
  <c r="C8" i="6"/>
  <c r="C9" i="6"/>
  <c r="C10" i="6"/>
  <c r="C11" i="6"/>
  <c r="C12" i="6"/>
  <c r="C13" i="6"/>
  <c r="C14" i="6"/>
  <c r="C15" i="6"/>
  <c r="C16" i="6"/>
  <c r="C5" i="6"/>
  <c r="N5" i="6" l="1"/>
  <c r="N13" i="6"/>
  <c r="N10" i="6"/>
  <c r="N11" i="6"/>
  <c r="N8" i="6"/>
  <c r="N9" i="6"/>
  <c r="N15" i="6"/>
  <c r="N12" i="6"/>
  <c r="N6" i="6"/>
  <c r="N16" i="6"/>
  <c r="N14" i="6"/>
  <c r="N7" i="6"/>
  <c r="N16" i="5"/>
  <c r="M16" i="5"/>
  <c r="G16" i="5"/>
  <c r="G15" i="5" l="1"/>
  <c r="M14" i="5" l="1"/>
  <c r="N14" i="5"/>
  <c r="G14" i="5"/>
  <c r="M13" i="5" l="1"/>
  <c r="N13" i="5"/>
  <c r="G13" i="5"/>
  <c r="N12" i="5" l="1"/>
  <c r="M12" i="5"/>
  <c r="G12" i="5"/>
  <c r="M11" i="5" l="1"/>
  <c r="N11" i="5"/>
  <c r="G11" i="5"/>
  <c r="G10" i="5" l="1"/>
  <c r="M10" i="5" l="1"/>
  <c r="N10" i="5"/>
  <c r="N9" i="5" l="1"/>
  <c r="M9" i="5"/>
  <c r="G9" i="5"/>
  <c r="N8" i="5" l="1"/>
  <c r="M8" i="5"/>
  <c r="G8" i="5"/>
  <c r="M7" i="5" l="1"/>
  <c r="N7" i="5"/>
  <c r="G7" i="5"/>
  <c r="H16" i="5" l="1"/>
  <c r="C16" i="5"/>
  <c r="H15" i="5"/>
  <c r="C15" i="5"/>
  <c r="H14" i="5"/>
  <c r="C14" i="5"/>
  <c r="H13" i="5"/>
  <c r="C13" i="5"/>
  <c r="H12" i="5"/>
  <c r="C12" i="5"/>
  <c r="H11" i="5"/>
  <c r="C11" i="5"/>
  <c r="H10" i="5"/>
  <c r="C10" i="5"/>
  <c r="H9" i="5"/>
  <c r="C9" i="5"/>
  <c r="H8" i="5"/>
  <c r="C8" i="5"/>
  <c r="H7" i="5"/>
  <c r="C7" i="5"/>
  <c r="H6" i="5"/>
  <c r="C6" i="5"/>
  <c r="H5" i="5"/>
  <c r="C5" i="5"/>
  <c r="M15" i="5" l="1"/>
  <c r="N15" i="5"/>
  <c r="N5" i="5"/>
  <c r="G6" i="5"/>
  <c r="N6" i="5"/>
  <c r="M6" i="5"/>
  <c r="N15" i="4"/>
  <c r="M15" i="4"/>
  <c r="G15" i="4"/>
  <c r="M7" i="4" l="1"/>
  <c r="N7" i="4"/>
  <c r="G7" i="4"/>
  <c r="N6" i="4" l="1"/>
  <c r="M6" i="4"/>
  <c r="G6" i="4"/>
  <c r="N5" i="4" l="1"/>
  <c r="H16" i="4"/>
  <c r="M16" i="4" s="1"/>
  <c r="C16" i="4"/>
  <c r="H15" i="4"/>
  <c r="C15" i="4"/>
  <c r="H14" i="4"/>
  <c r="C14" i="4"/>
  <c r="H13" i="4"/>
  <c r="C13" i="4"/>
  <c r="H12" i="4"/>
  <c r="C12" i="4"/>
  <c r="H11" i="4"/>
  <c r="C11" i="4"/>
  <c r="H10" i="4"/>
  <c r="C10" i="4"/>
  <c r="H9" i="4"/>
  <c r="C9" i="4"/>
  <c r="H8" i="4"/>
  <c r="C8" i="4"/>
  <c r="H7" i="4"/>
  <c r="C7" i="4"/>
  <c r="H6" i="4"/>
  <c r="C6" i="4"/>
  <c r="H5" i="4"/>
  <c r="C5" i="4"/>
  <c r="N16" i="4" l="1"/>
  <c r="G16" i="4"/>
  <c r="N14" i="4"/>
  <c r="M14" i="4"/>
  <c r="M13" i="4"/>
  <c r="G14" i="4"/>
  <c r="N13" i="4"/>
  <c r="M12" i="4"/>
  <c r="G13" i="4"/>
  <c r="N12" i="4"/>
  <c r="M11" i="4"/>
  <c r="N11" i="4"/>
  <c r="G12" i="4"/>
  <c r="M10" i="4"/>
  <c r="N10" i="4"/>
  <c r="G11" i="4"/>
  <c r="G10" i="4"/>
  <c r="N9" i="4"/>
  <c r="M8" i="4"/>
  <c r="M9" i="4"/>
  <c r="G8" i="4"/>
  <c r="N8" i="4"/>
  <c r="G9" i="4"/>
  <c r="H16" i="1"/>
  <c r="N16" i="1" s="1"/>
  <c r="C16" i="1"/>
  <c r="H15" i="1" l="1"/>
  <c r="M16" i="1" s="1"/>
  <c r="H14" i="1"/>
  <c r="C15" i="1"/>
  <c r="C5" i="1"/>
  <c r="M15" i="1" l="1"/>
  <c r="N15" i="1"/>
  <c r="G16" i="1"/>
  <c r="C14" i="1"/>
  <c r="G15" i="1" s="1"/>
  <c r="N14" i="1" l="1"/>
  <c r="H13" i="1"/>
  <c r="M14" i="1" s="1"/>
  <c r="C13" i="1"/>
  <c r="G14" i="1" s="1"/>
  <c r="N13" i="1" l="1"/>
  <c r="H12" i="1"/>
  <c r="M13" i="1" s="1"/>
  <c r="C12" i="1"/>
  <c r="G13" i="1" s="1"/>
  <c r="N12" i="1" l="1"/>
  <c r="H11" i="1" l="1"/>
  <c r="C11" i="1"/>
  <c r="G12" i="1" s="1"/>
  <c r="N11" i="1" l="1"/>
  <c r="M12" i="1"/>
  <c r="N10" i="1"/>
  <c r="H10" i="1"/>
  <c r="M11" i="1" s="1"/>
  <c r="C10" i="1"/>
  <c r="G11" i="1" s="1"/>
  <c r="H9" i="1" l="1"/>
  <c r="M10" i="1" s="1"/>
  <c r="C9" i="1"/>
  <c r="G10" i="1" s="1"/>
  <c r="N9" i="1" l="1"/>
  <c r="H8" i="1"/>
  <c r="C8" i="1"/>
  <c r="G9" i="1" l="1"/>
  <c r="N8" i="1"/>
  <c r="M9" i="1"/>
  <c r="H7" i="1"/>
  <c r="M8" i="1" s="1"/>
  <c r="C7" i="1"/>
  <c r="G8" i="1" l="1"/>
  <c r="N7" i="1"/>
  <c r="H6" i="1" l="1"/>
  <c r="M7" i="1" s="1"/>
  <c r="C6" i="1"/>
  <c r="G6" i="1" l="1"/>
  <c r="G7" i="1"/>
  <c r="N6" i="1"/>
  <c r="H5" i="1" l="1"/>
  <c r="M6" i="1" s="1"/>
  <c r="N5" i="1" l="1"/>
</calcChain>
</file>

<file path=xl/sharedStrings.xml><?xml version="1.0" encoding="utf-8"?>
<sst xmlns="http://schemas.openxmlformats.org/spreadsheetml/2006/main" count="138" uniqueCount="27">
  <si>
    <t xml:space="preserve">    3.各月末現在</t>
    <phoneticPr fontId="3"/>
  </si>
  <si>
    <t xml:space="preserve">    2.預貸率＝貸出総額／預金総額×100　で計算しています。</t>
    <phoneticPr fontId="3"/>
  </si>
  <si>
    <t>注）1.銀行協会に属している9行（十八親和・三菱UFJ・みずほ・佐賀・福岡・北九州・肥後・長崎・西日本シティ）の市内分（一部市外を含む）の合計です。</t>
    <phoneticPr fontId="3"/>
  </si>
  <si>
    <t>資料　(一社)長崎銀行協会</t>
  </si>
  <si>
    <t>預 貸 率</t>
    <rPh sb="0" eb="1">
      <t>ヨ</t>
    </rPh>
    <rPh sb="2" eb="3">
      <t>カシ</t>
    </rPh>
    <rPh sb="4" eb="5">
      <t>リツ</t>
    </rPh>
    <phoneticPr fontId="3"/>
  </si>
  <si>
    <t>対 前 月 差</t>
    <rPh sb="0" eb="1">
      <t>タイ</t>
    </rPh>
    <rPh sb="2" eb="3">
      <t>マエ</t>
    </rPh>
    <rPh sb="4" eb="5">
      <t>ツキ</t>
    </rPh>
    <rPh sb="6" eb="7">
      <t>サ</t>
    </rPh>
    <phoneticPr fontId="3"/>
  </si>
  <si>
    <t>当 座 貸 越</t>
    <rPh sb="0" eb="1">
      <t>トウ</t>
    </rPh>
    <rPh sb="2" eb="3">
      <t>ザ</t>
    </rPh>
    <rPh sb="4" eb="5">
      <t>カシ</t>
    </rPh>
    <rPh sb="6" eb="7">
      <t>コシ</t>
    </rPh>
    <phoneticPr fontId="3"/>
  </si>
  <si>
    <t>証 書 貸 付</t>
    <rPh sb="0" eb="1">
      <t>アカシ</t>
    </rPh>
    <rPh sb="2" eb="3">
      <t>ショ</t>
    </rPh>
    <rPh sb="4" eb="5">
      <t>カシ</t>
    </rPh>
    <rPh sb="6" eb="7">
      <t>ヅケ</t>
    </rPh>
    <phoneticPr fontId="3"/>
  </si>
  <si>
    <t>手 形 貸 付</t>
    <rPh sb="0" eb="1">
      <t>テ</t>
    </rPh>
    <rPh sb="2" eb="3">
      <t>カタチ</t>
    </rPh>
    <rPh sb="4" eb="5">
      <t>カシ</t>
    </rPh>
    <rPh sb="6" eb="7">
      <t>ヅケ</t>
    </rPh>
    <phoneticPr fontId="3"/>
  </si>
  <si>
    <t>割 引 手 形</t>
    <rPh sb="0" eb="1">
      <t>ワリ</t>
    </rPh>
    <rPh sb="2" eb="3">
      <t>イン</t>
    </rPh>
    <rPh sb="4" eb="5">
      <t>テ</t>
    </rPh>
    <rPh sb="6" eb="7">
      <t>カタチ</t>
    </rPh>
    <phoneticPr fontId="3"/>
  </si>
  <si>
    <t>総  額</t>
    <rPh sb="0" eb="4">
      <t>ソウガク</t>
    </rPh>
    <phoneticPr fontId="3"/>
  </si>
  <si>
    <t>対 前 月 差</t>
    <rPh sb="0" eb="1">
      <t>タイ</t>
    </rPh>
    <rPh sb="2" eb="5">
      <t>ゼンゲツ</t>
    </rPh>
    <rPh sb="6" eb="7">
      <t>サ</t>
    </rPh>
    <phoneticPr fontId="3"/>
  </si>
  <si>
    <t>その他の預金</t>
    <rPh sb="2" eb="3">
      <t>タ</t>
    </rPh>
    <rPh sb="4" eb="6">
      <t>ヨキン</t>
    </rPh>
    <phoneticPr fontId="3"/>
  </si>
  <si>
    <t>定 期 性 預 金</t>
    <rPh sb="0" eb="5">
      <t>テイキセイ</t>
    </rPh>
    <rPh sb="6" eb="9">
      <t>ヨキン</t>
    </rPh>
    <phoneticPr fontId="3"/>
  </si>
  <si>
    <t>要 求 払 預 金</t>
    <rPh sb="0" eb="3">
      <t>ヨウキュウ</t>
    </rPh>
    <rPh sb="4" eb="5">
      <t>ハラ</t>
    </rPh>
    <rPh sb="6" eb="9">
      <t>ヨキン</t>
    </rPh>
    <phoneticPr fontId="3"/>
  </si>
  <si>
    <t>総　　額</t>
    <rPh sb="0" eb="1">
      <t>ソウ</t>
    </rPh>
    <rPh sb="3" eb="4">
      <t>ガク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</si>
  <si>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</si>
  <si>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</si>
  <si>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百万円、％）</t>
  </si>
  <si>
    <t>（単位　 百万円）</t>
  </si>
  <si>
    <t>貸　　　　出</t>
    <rPh sb="0" eb="1">
      <t>カシ</t>
    </rPh>
    <rPh sb="5" eb="6">
      <t>ダ</t>
    </rPh>
    <phoneticPr fontId="3"/>
  </si>
  <si>
    <t>預　　　　金</t>
    <rPh sb="0" eb="1">
      <t>アズカリ</t>
    </rPh>
    <rPh sb="5" eb="6">
      <t>カネ</t>
    </rPh>
    <phoneticPr fontId="3"/>
  </si>
  <si>
    <t>　　　　　　　　　　総    額</t>
    <rPh sb="10" eb="16">
      <t>ソウガク</t>
    </rPh>
    <phoneticPr fontId="3"/>
  </si>
  <si>
    <t>2.預貸率＝貸出総額／預金総額×100　で計算しています。</t>
    <phoneticPr fontId="3"/>
  </si>
  <si>
    <t xml:space="preserve"> 3.各月末現在</t>
    <phoneticPr fontId="3"/>
  </si>
  <si>
    <t>銀行協会社員銀行勘定</t>
    <rPh sb="0" eb="2">
      <t>ギンコウ</t>
    </rPh>
    <rPh sb="2" eb="4">
      <t>キョウカイ</t>
    </rPh>
    <rPh sb="4" eb="6">
      <t>シャイン</t>
    </rPh>
    <rPh sb="6" eb="8">
      <t>ギンコウ</t>
    </rPh>
    <rPh sb="8" eb="10">
      <t>カンジョウ</t>
    </rPh>
    <phoneticPr fontId="3"/>
  </si>
  <si>
    <t>資料　(一社)長崎銀行協会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</si>
</sst>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.0;&quot;△ &quot;#,##0.0"/>
    <numFmt numFmtId="178" formatCode="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2" fillId="0" borderId="0" xfId="0" applyFont="1" applyFill="1"/>
    <xf numFmtId="0" fontId="5" fillId="0" borderId="0" xfId="2" applyFont="1" applyAlignment="1" applyProtection="1">
      <alignment vertical="center"/>
    </xf>
    <xf numFmtId="0" fontId="7" fillId="0" borderId="0" xfId="0" applyFont="1" applyFill="1"/>
    <xf numFmtId="0" fontId="6" fillId="0" borderId="0" xfId="0" applyFont="1" applyFill="1" applyBorder="1" applyAlignment="1">
      <alignment horizontal="left"/>
    </xf>
    <xf numFmtId="0" fontId="2" fillId="0" borderId="0" xfId="0" applyFont="1" applyFill="1" applyAlignment="1"/>
    <xf numFmtId="177" fontId="7" fillId="0" borderId="0" xfId="1" applyNumberFormat="1" applyFont="1" applyFill="1" applyBorder="1" applyAlignment="1"/>
    <xf numFmtId="176" fontId="7" fillId="0" borderId="0" xfId="1" applyNumberFormat="1" applyFont="1" applyFill="1" applyBorder="1" applyAlignment="1">
      <alignment horizontal="right"/>
    </xf>
    <xf numFmtId="176" fontId="7" fillId="0" borderId="0" xfId="1" applyNumberFormat="1" applyFont="1" applyFill="1" applyBorder="1" applyAlignment="1"/>
    <xf numFmtId="176" fontId="7" fillId="0" borderId="3" xfId="1" applyNumberFormat="1" applyFont="1" applyFill="1" applyBorder="1" applyAlignment="1">
      <alignment horizontal="right"/>
    </xf>
    <xf numFmtId="176" fontId="7" fillId="0" borderId="3" xfId="1" applyNumberFormat="1" applyFont="1" applyFill="1" applyBorder="1" applyAlignment="1"/>
    <xf numFmtId="178" fontId="7" fillId="0" borderId="0" xfId="0" applyNumberFormat="1" applyFont="1" applyBorder="1" applyAlignment="1">
      <alignment horizontal="right"/>
    </xf>
    <xf numFmtId="0" fontId="2" fillId="0" borderId="0" xfId="0" applyFont="1" applyFill="1" applyAlignment="1">
      <alignment horizontal="right"/>
    </xf>
    <xf numFmtId="178" fontId="7" fillId="0" borderId="4" xfId="0" applyNumberFormat="1" applyFont="1" applyBorder="1" applyAlignment="1">
      <alignment horizontal="right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 applyAlignment="1"/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4" xfId="0" applyFont="1" applyFill="1" applyBorder="1"/>
    <xf numFmtId="0" fontId="7" fillId="0" borderId="7" xfId="0" applyFont="1" applyFill="1" applyBorder="1"/>
    <xf numFmtId="0" fontId="5" fillId="0" borderId="0" xfId="2" applyFont="1" applyFill="1" applyAlignment="1" applyProtection="1">
      <alignment vertical="center"/>
    </xf>
    <xf numFmtId="178" fontId="7" fillId="0" borderId="0" xfId="0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49" fontId="7" fillId="0" borderId="1" xfId="0" applyNumberFormat="1" applyFont="1" applyFill="1" applyBorder="1" applyAlignment="1">
      <alignment horizontal="right"/>
    </xf>
    <xf numFmtId="178" fontId="7" fillId="0" borderId="1" xfId="0" applyNumberFormat="1" applyFont="1" applyFill="1" applyBorder="1" applyAlignment="1">
      <alignment horizontal="right"/>
    </xf>
    <xf numFmtId="176" fontId="7" fillId="0" borderId="2" xfId="1" applyNumberFormat="1" applyFont="1" applyFill="1" applyBorder="1" applyAlignment="1"/>
    <xf numFmtId="176" fontId="7" fillId="0" borderId="1" xfId="1" applyNumberFormat="1" applyFont="1" applyFill="1" applyBorder="1" applyAlignment="1"/>
    <xf numFmtId="176" fontId="7" fillId="0" borderId="2" xfId="1" applyNumberFormat="1" applyFont="1" applyFill="1" applyBorder="1" applyAlignment="1">
      <alignment horizontal="right"/>
    </xf>
    <xf numFmtId="176" fontId="7" fillId="0" borderId="1" xfId="1" applyNumberFormat="1" applyFont="1" applyFill="1" applyBorder="1" applyAlignment="1">
      <alignment horizontal="right"/>
    </xf>
    <xf numFmtId="177" fontId="7" fillId="0" borderId="1" xfId="1" applyNumberFormat="1" applyFont="1" applyFill="1" applyBorder="1" applyAlignment="1"/>
    <xf numFmtId="49" fontId="7" fillId="0" borderId="1" xfId="0" applyNumberFormat="1" applyFont="1" applyBorder="1" applyAlignment="1">
      <alignment horizontal="right"/>
    </xf>
    <xf numFmtId="178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center"/>
    </xf>
    <xf numFmtId="0" fontId="12" fillId="0" borderId="0" xfId="2" applyFont="1" applyFill="1" applyAlignment="1" applyProtection="1">
      <alignment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76" fontId="7" fillId="0" borderId="0" xfId="1" applyNumberFormat="1" applyFont="1" applyFill="1" applyBorder="1" applyAlignment="1">
      <alignment horizontal="right" vertical="center"/>
    </xf>
    <xf numFmtId="176" fontId="7" fillId="0" borderId="1" xfId="1" applyNumberFormat="1" applyFont="1" applyFill="1" applyBorder="1" applyAlignment="1">
      <alignment horizontal="right" vertical="center"/>
    </xf>
    <xf numFmtId="176" fontId="7" fillId="0" borderId="5" xfId="1" applyNumberFormat="1" applyFont="1" applyFill="1" applyBorder="1" applyAlignment="1">
      <alignment horizontal="right" vertical="center"/>
    </xf>
    <xf numFmtId="176" fontId="7" fillId="0" borderId="3" xfId="1" applyNumberFormat="1" applyFont="1" applyFill="1" applyBorder="1" applyAlignment="1">
      <alignment horizontal="right" vertical="center"/>
    </xf>
    <xf numFmtId="176" fontId="7" fillId="0" borderId="2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left"/>
    </xf>
    <xf numFmtId="0" fontId="9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49" fontId="6" fillId="0" borderId="0" xfId="0" applyNumberFormat="1" applyFont="1" applyFill="1" applyAlignment="1"/>
    <xf numFmtId="49" fontId="6" fillId="0" borderId="0" xfId="0" applyNumberFormat="1" applyFont="1" applyAlignment="1"/>
    <xf numFmtId="0" fontId="8" fillId="0" borderId="0" xfId="0" applyFont="1" applyFill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5">
    <dxf>
      <font>
        <color theme="0"/>
      </font>
      <numFmt numFmtId="179" formatCode="0.E+00"/>
    </dxf>
    <dxf>
      <font>
        <color theme="0"/>
      </font>
      <numFmt numFmtId="179" formatCode="0.E+00"/>
    </dxf>
    <dxf>
      <font>
        <color theme="0"/>
      </font>
      <numFmt numFmtId="179" formatCode="0.E+00"/>
    </dxf>
    <dxf>
      <font>
        <color theme="0"/>
      </font>
      <numFmt numFmtId="179" formatCode="0.E+00"/>
    </dxf>
    <dxf>
      <font>
        <color theme="0"/>
      </font>
      <numFmt numFmtId="179" formatCode="0.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tabSelected="1" zoomScaleNormal="100" zoomScaleSheetLayoutView="100" workbookViewId="0"/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2" width="10.88671875" style="1" customWidth="1"/>
    <col min="13" max="13" width="13.6640625" style="1" customWidth="1"/>
    <col min="14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49"/>
      <c r="I1" s="49"/>
      <c r="J1" s="49"/>
      <c r="K1" s="49"/>
      <c r="O1" s="40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25">
        <v>8</v>
      </c>
      <c r="B5" s="25">
        <v>1</v>
      </c>
      <c r="C5" s="43">
        <f>SUM(D5:F5)</f>
        <v>2635228</v>
      </c>
      <c r="D5" s="8">
        <v>2002005</v>
      </c>
      <c r="E5" s="8">
        <v>610949</v>
      </c>
      <c r="F5" s="8">
        <v>22274</v>
      </c>
      <c r="G5" s="43">
        <v>34486</v>
      </c>
      <c r="H5" s="45">
        <f>SUM(I5:L5)</f>
        <v>1667141</v>
      </c>
      <c r="I5" s="8">
        <v>923</v>
      </c>
      <c r="J5" s="7">
        <v>2478</v>
      </c>
      <c r="K5" s="7">
        <v>1503204</v>
      </c>
      <c r="L5" s="8">
        <v>160536</v>
      </c>
      <c r="M5" s="7">
        <f>H5-'R7'!H16</f>
        <v>-10889</v>
      </c>
      <c r="N5" s="6">
        <f t="shared" ref="N5:N16" si="0">H5/C5*100</f>
        <v>63.263634114391621</v>
      </c>
    </row>
    <row r="6" spans="1:15" s="5" customFormat="1" ht="12" customHeight="1" x14ac:dyDescent="0.15">
      <c r="A6" s="25"/>
      <c r="B6" s="25">
        <v>2</v>
      </c>
      <c r="C6" s="43">
        <f t="shared" ref="C6:C16" si="1">SUM(D6:F6)</f>
        <v>2638093</v>
      </c>
      <c r="D6" s="8">
        <v>1993943</v>
      </c>
      <c r="E6" s="8">
        <v>610067</v>
      </c>
      <c r="F6" s="8">
        <v>34083</v>
      </c>
      <c r="G6" s="8">
        <f t="shared" ref="G6:G9" si="2">C6-C5</f>
        <v>2865</v>
      </c>
      <c r="H6" s="46">
        <f t="shared" ref="H6:H16" si="3">SUM(I6:L6)</f>
        <v>1688015</v>
      </c>
      <c r="I6" s="8">
        <v>925</v>
      </c>
      <c r="J6" s="7">
        <v>2502</v>
      </c>
      <c r="K6" s="7">
        <v>1513411</v>
      </c>
      <c r="L6" s="8">
        <v>171177</v>
      </c>
      <c r="M6" s="7">
        <f t="shared" ref="M6:M9" si="4">H6-H5</f>
        <v>20874</v>
      </c>
      <c r="N6" s="6">
        <f t="shared" si="0"/>
        <v>63.986182443151172</v>
      </c>
    </row>
    <row r="7" spans="1:15" s="5" customFormat="1" ht="12" customHeight="1" x14ac:dyDescent="0.15">
      <c r="A7" s="25"/>
      <c r="B7" s="25">
        <v>3</v>
      </c>
      <c r="C7" s="43">
        <f t="shared" si="1"/>
        <v>2680621</v>
      </c>
      <c r="D7" s="8">
        <v>2023860</v>
      </c>
      <c r="E7" s="8">
        <v>603942</v>
      </c>
      <c r="F7" s="8">
        <v>52819</v>
      </c>
      <c r="G7" s="8">
        <f t="shared" si="2"/>
        <v>42528</v>
      </c>
      <c r="H7" s="46">
        <f t="shared" si="3"/>
        <v>1683668</v>
      </c>
      <c r="I7" s="8">
        <v>621</v>
      </c>
      <c r="J7" s="7">
        <v>2084</v>
      </c>
      <c r="K7" s="7">
        <v>1518692</v>
      </c>
      <c r="L7" s="8">
        <v>162271</v>
      </c>
      <c r="M7" s="7">
        <f t="shared" si="4"/>
        <v>-4347</v>
      </c>
      <c r="N7" s="6">
        <f t="shared" si="0"/>
        <v>62.808878987368978</v>
      </c>
    </row>
    <row r="8" spans="1:15" s="5" customFormat="1" ht="12" customHeight="1" x14ac:dyDescent="0.15">
      <c r="A8" s="25"/>
      <c r="B8" s="25">
        <v>4</v>
      </c>
      <c r="C8" s="43">
        <f t="shared" si="1"/>
        <v>2659382</v>
      </c>
      <c r="D8" s="8">
        <v>2008682</v>
      </c>
      <c r="E8" s="8">
        <v>611085</v>
      </c>
      <c r="F8" s="8">
        <v>39615</v>
      </c>
      <c r="G8" s="8">
        <f t="shared" si="2"/>
        <v>-21239</v>
      </c>
      <c r="H8" s="46">
        <f t="shared" si="3"/>
        <v>1666042</v>
      </c>
      <c r="I8" s="8">
        <v>566</v>
      </c>
      <c r="J8" s="7">
        <v>1990</v>
      </c>
      <c r="K8" s="7">
        <v>1504339</v>
      </c>
      <c r="L8" s="8">
        <v>159147</v>
      </c>
      <c r="M8" s="7">
        <f t="shared" si="4"/>
        <v>-17626</v>
      </c>
      <c r="N8" s="6">
        <f t="shared" si="0"/>
        <v>62.647712889686403</v>
      </c>
    </row>
    <row r="9" spans="1:15" s="5" customFormat="1" ht="12" customHeight="1" x14ac:dyDescent="0.15">
      <c r="A9" s="25"/>
      <c r="B9" s="25">
        <v>5</v>
      </c>
      <c r="C9" s="43">
        <f t="shared" si="1"/>
        <v>2648057</v>
      </c>
      <c r="D9" s="8">
        <v>2011640</v>
      </c>
      <c r="E9" s="8">
        <v>602904</v>
      </c>
      <c r="F9" s="8">
        <v>33513</v>
      </c>
      <c r="G9" s="8">
        <f t="shared" si="2"/>
        <v>-11325</v>
      </c>
      <c r="H9" s="46">
        <f t="shared" si="3"/>
        <v>1599171</v>
      </c>
      <c r="I9" s="8">
        <v>463</v>
      </c>
      <c r="J9" s="7">
        <v>2204</v>
      </c>
      <c r="K9" s="7">
        <v>1451693</v>
      </c>
      <c r="L9" s="8">
        <v>144811</v>
      </c>
      <c r="M9" s="7">
        <f t="shared" si="4"/>
        <v>-66871</v>
      </c>
      <c r="N9" s="6">
        <f t="shared" si="0"/>
        <v>60.390354135126245</v>
      </c>
    </row>
    <row r="10" spans="1:15" s="5" customFormat="1" ht="12" customHeight="1" x14ac:dyDescent="0.15">
      <c r="A10" s="25"/>
      <c r="B10" s="25">
        <v>6</v>
      </c>
      <c r="C10" s="43">
        <f t="shared" si="1"/>
        <v>0</v>
      </c>
      <c r="D10" s="8"/>
      <c r="E10" s="8"/>
      <c r="F10" s="8"/>
      <c r="G10" s="8"/>
      <c r="H10" s="46">
        <f t="shared" si="3"/>
        <v>0</v>
      </c>
      <c r="I10" s="8"/>
      <c r="J10" s="7"/>
      <c r="K10" s="7"/>
      <c r="L10" s="8"/>
      <c r="M10" s="43"/>
      <c r="N10" s="6" t="e">
        <f t="shared" si="0"/>
        <v>#DIV/0!</v>
      </c>
    </row>
    <row r="11" spans="1:15" s="5" customFormat="1" ht="12" customHeight="1" x14ac:dyDescent="0.15">
      <c r="A11" s="25"/>
      <c r="B11" s="25">
        <v>7</v>
      </c>
      <c r="C11" s="43">
        <f t="shared" si="1"/>
        <v>0</v>
      </c>
      <c r="D11" s="8"/>
      <c r="E11" s="8"/>
      <c r="F11" s="8"/>
      <c r="G11" s="8"/>
      <c r="H11" s="46">
        <f t="shared" si="3"/>
        <v>0</v>
      </c>
      <c r="I11" s="8"/>
      <c r="J11" s="7"/>
      <c r="K11" s="7"/>
      <c r="L11" s="8"/>
      <c r="M11" s="43"/>
      <c r="N11" s="6" t="e">
        <f t="shared" si="0"/>
        <v>#DIV/0!</v>
      </c>
    </row>
    <row r="12" spans="1:15" s="5" customFormat="1" ht="12" customHeight="1" x14ac:dyDescent="0.15">
      <c r="A12" s="25"/>
      <c r="B12" s="25">
        <v>8</v>
      </c>
      <c r="C12" s="43">
        <f t="shared" si="1"/>
        <v>0</v>
      </c>
      <c r="D12" s="8"/>
      <c r="E12" s="8"/>
      <c r="F12" s="8"/>
      <c r="G12" s="8"/>
      <c r="H12" s="46">
        <f t="shared" si="3"/>
        <v>0</v>
      </c>
      <c r="I12" s="8"/>
      <c r="J12" s="7"/>
      <c r="K12" s="7"/>
      <c r="L12" s="8"/>
      <c r="M12" s="43"/>
      <c r="N12" s="6" t="e">
        <f t="shared" si="0"/>
        <v>#DIV/0!</v>
      </c>
    </row>
    <row r="13" spans="1:15" s="12" customFormat="1" ht="12" customHeight="1" x14ac:dyDescent="0.15">
      <c r="A13" s="25"/>
      <c r="B13" s="25">
        <v>9</v>
      </c>
      <c r="C13" s="43">
        <f t="shared" si="1"/>
        <v>0</v>
      </c>
      <c r="D13" s="8"/>
      <c r="E13" s="8"/>
      <c r="F13" s="8"/>
      <c r="G13" s="8"/>
      <c r="H13" s="46">
        <f t="shared" si="3"/>
        <v>0</v>
      </c>
      <c r="I13" s="8"/>
      <c r="J13" s="7"/>
      <c r="K13" s="7"/>
      <c r="L13" s="8"/>
      <c r="M13" s="43"/>
      <c r="N13" s="6" t="e">
        <f t="shared" si="0"/>
        <v>#DIV/0!</v>
      </c>
    </row>
    <row r="14" spans="1:15" s="5" customFormat="1" ht="12" customHeight="1" x14ac:dyDescent="0.15">
      <c r="A14" s="25"/>
      <c r="B14" s="25">
        <v>10</v>
      </c>
      <c r="C14" s="43">
        <f t="shared" si="1"/>
        <v>0</v>
      </c>
      <c r="D14" s="8"/>
      <c r="E14" s="8"/>
      <c r="F14" s="8"/>
      <c r="G14" s="8"/>
      <c r="H14" s="46">
        <f t="shared" si="3"/>
        <v>0</v>
      </c>
      <c r="I14" s="8"/>
      <c r="J14" s="7"/>
      <c r="K14" s="7"/>
      <c r="L14" s="8"/>
      <c r="M14" s="43"/>
      <c r="N14" s="6" t="e">
        <f t="shared" si="0"/>
        <v>#DIV/0!</v>
      </c>
    </row>
    <row r="15" spans="1:15" s="5" customFormat="1" ht="12" customHeight="1" x14ac:dyDescent="0.15">
      <c r="A15" s="25"/>
      <c r="B15" s="25">
        <v>11</v>
      </c>
      <c r="C15" s="43">
        <f t="shared" si="1"/>
        <v>0</v>
      </c>
      <c r="D15" s="8"/>
      <c r="E15" s="8"/>
      <c r="F15" s="8"/>
      <c r="G15" s="8"/>
      <c r="H15" s="46">
        <f t="shared" si="3"/>
        <v>0</v>
      </c>
      <c r="I15" s="8"/>
      <c r="J15" s="7"/>
      <c r="K15" s="7"/>
      <c r="L15" s="8"/>
      <c r="M15" s="43"/>
      <c r="N15" s="6" t="e">
        <f t="shared" si="0"/>
        <v>#DIV/0!</v>
      </c>
    </row>
    <row r="16" spans="1:15" s="5" customFormat="1" ht="12" customHeight="1" x14ac:dyDescent="0.15">
      <c r="A16" s="30"/>
      <c r="B16" s="31">
        <v>12</v>
      </c>
      <c r="C16" s="44">
        <f t="shared" si="1"/>
        <v>0</v>
      </c>
      <c r="D16" s="33"/>
      <c r="E16" s="33"/>
      <c r="F16" s="33"/>
      <c r="G16" s="33"/>
      <c r="H16" s="47">
        <f t="shared" si="3"/>
        <v>0</v>
      </c>
      <c r="I16" s="33"/>
      <c r="J16" s="35"/>
      <c r="K16" s="35"/>
      <c r="L16" s="33"/>
      <c r="M16" s="44"/>
      <c r="N16" s="36" t="e">
        <f t="shared" si="0"/>
        <v>#DIV/0!</v>
      </c>
    </row>
    <row r="17" spans="1:14" ht="18" customHeight="1" x14ac:dyDescent="0.15">
      <c r="A17" s="4" t="s">
        <v>26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50"/>
      <c r="I19" s="50"/>
      <c r="J19" s="50"/>
      <c r="K19" s="50"/>
      <c r="L19" s="50"/>
      <c r="M19" s="50"/>
      <c r="N19" s="50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50"/>
      <c r="I20" s="50"/>
      <c r="J20" s="50"/>
      <c r="K20" s="50"/>
      <c r="L20" s="50"/>
      <c r="M20" s="50"/>
      <c r="N20" s="48"/>
    </row>
    <row r="21" spans="1:14" x14ac:dyDescent="0.15">
      <c r="C21" s="3"/>
      <c r="D21" s="3"/>
      <c r="E21" s="3"/>
      <c r="F21" s="3"/>
      <c r="G21" s="3"/>
      <c r="H21" s="51"/>
      <c r="I21" s="51"/>
      <c r="J21" s="51"/>
      <c r="K21" s="51"/>
      <c r="L21" s="51"/>
      <c r="M21" s="51"/>
      <c r="N21" s="51"/>
    </row>
    <row r="22" spans="1:14" ht="19.2" x14ac:dyDescent="0.15">
      <c r="A22" s="40"/>
      <c r="B22" s="40"/>
    </row>
  </sheetData>
  <mergeCells count="4">
    <mergeCell ref="H1:K1"/>
    <mergeCell ref="H19:N19"/>
    <mergeCell ref="H20:M20"/>
    <mergeCell ref="H21:N21"/>
  </mergeCells>
  <phoneticPr fontId="3"/>
  <conditionalFormatting sqref="C5:C16">
    <cfRule type="expression" dxfId="4" priority="5">
      <formula>C6=C5</formula>
    </cfRule>
  </conditionalFormatting>
  <conditionalFormatting sqref="G6:G16">
    <cfRule type="expression" dxfId="3" priority="4">
      <formula>G7=G6</formula>
    </cfRule>
  </conditionalFormatting>
  <conditionalFormatting sqref="G5">
    <cfRule type="expression" dxfId="2" priority="3">
      <formula>G6=G5</formula>
    </cfRule>
  </conditionalFormatting>
  <conditionalFormatting sqref="H5:H16">
    <cfRule type="expression" dxfId="1" priority="2">
      <formula>H6=H5</formula>
    </cfRule>
  </conditionalFormatting>
  <conditionalFormatting sqref="M6:M16">
    <cfRule type="expression" dxfId="0" priority="1">
      <formula>M7=M6</formula>
    </cfRule>
  </conditionalFormatting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zoomScale="110" zoomScaleNormal="110" zoomScaleSheetLayoutView="100" workbookViewId="0">
      <selection activeCell="M6" sqref="M6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49"/>
      <c r="I1" s="49"/>
      <c r="J1" s="49"/>
      <c r="K1" s="49"/>
      <c r="O1" s="40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25">
        <v>7</v>
      </c>
      <c r="B5" s="25">
        <v>1</v>
      </c>
      <c r="C5" s="10">
        <f>SUM(D5:F5)</f>
        <v>2612727</v>
      </c>
      <c r="D5" s="8">
        <v>1992220</v>
      </c>
      <c r="E5" s="8">
        <v>585611</v>
      </c>
      <c r="F5" s="8">
        <v>34896</v>
      </c>
      <c r="G5" s="8">
        <v>37631</v>
      </c>
      <c r="H5" s="9">
        <f t="shared" ref="H5:H16" si="0">SUM(I5:L5)</f>
        <v>1638833</v>
      </c>
      <c r="I5" s="8">
        <v>1314</v>
      </c>
      <c r="J5" s="7">
        <v>13736</v>
      </c>
      <c r="K5" s="7">
        <v>1450664</v>
      </c>
      <c r="L5" s="8">
        <v>173119</v>
      </c>
      <c r="M5" s="7">
        <v>-3331</v>
      </c>
      <c r="N5" s="6">
        <f t="shared" ref="N5:N10" si="1">H5/C5*100</f>
        <v>62.7249995885525</v>
      </c>
    </row>
    <row r="6" spans="1:15" s="5" customFormat="1" ht="12" customHeight="1" x14ac:dyDescent="0.15">
      <c r="A6" s="25"/>
      <c r="B6" s="25">
        <v>2</v>
      </c>
      <c r="C6" s="10">
        <f>SUM(D6:F6)</f>
        <v>2606097</v>
      </c>
      <c r="D6" s="8">
        <v>1991763</v>
      </c>
      <c r="E6" s="8">
        <v>580722</v>
      </c>
      <c r="F6" s="8">
        <v>33612</v>
      </c>
      <c r="G6" s="8">
        <f t="shared" ref="G6:G16" si="2">C6-C5</f>
        <v>-6630</v>
      </c>
      <c r="H6" s="9">
        <f t="shared" si="0"/>
        <v>1648792</v>
      </c>
      <c r="I6" s="8">
        <v>1114</v>
      </c>
      <c r="J6" s="7">
        <v>13259</v>
      </c>
      <c r="K6" s="7">
        <v>1458281</v>
      </c>
      <c r="L6" s="8">
        <v>176138</v>
      </c>
      <c r="M6" s="7">
        <f t="shared" ref="M6:M12" si="3">H6-H5</f>
        <v>9959</v>
      </c>
      <c r="N6" s="6">
        <f t="shared" si="1"/>
        <v>63.266716472947863</v>
      </c>
    </row>
    <row r="7" spans="1:15" s="5" customFormat="1" ht="12" customHeight="1" x14ac:dyDescent="0.15">
      <c r="A7" s="25"/>
      <c r="B7" s="25">
        <v>3</v>
      </c>
      <c r="C7" s="10">
        <f>SUM(D7:F7)</f>
        <v>2690436</v>
      </c>
      <c r="D7" s="8">
        <v>2062096</v>
      </c>
      <c r="E7" s="8">
        <v>575176</v>
      </c>
      <c r="F7" s="8">
        <v>53164</v>
      </c>
      <c r="G7" s="8">
        <f t="shared" si="2"/>
        <v>84339</v>
      </c>
      <c r="H7" s="9">
        <f t="shared" si="0"/>
        <v>1666837</v>
      </c>
      <c r="I7" s="8">
        <v>781</v>
      </c>
      <c r="J7" s="7">
        <v>11009</v>
      </c>
      <c r="K7" s="7">
        <v>1484738</v>
      </c>
      <c r="L7" s="8">
        <v>170309</v>
      </c>
      <c r="M7" s="7">
        <f t="shared" si="3"/>
        <v>18045</v>
      </c>
      <c r="N7" s="6">
        <f t="shared" si="1"/>
        <v>61.954159102836861</v>
      </c>
    </row>
    <row r="8" spans="1:15" s="5" customFormat="1" ht="12" customHeight="1" x14ac:dyDescent="0.15">
      <c r="A8" s="25"/>
      <c r="B8" s="25">
        <v>4</v>
      </c>
      <c r="C8" s="10">
        <f>SUM(D8:F8)</f>
        <v>2674851</v>
      </c>
      <c r="D8" s="8">
        <v>2060315</v>
      </c>
      <c r="E8" s="8">
        <v>582137</v>
      </c>
      <c r="F8" s="8">
        <v>32399</v>
      </c>
      <c r="G8" s="8">
        <f t="shared" si="2"/>
        <v>-15585</v>
      </c>
      <c r="H8" s="9">
        <f t="shared" si="0"/>
        <v>1643669</v>
      </c>
      <c r="I8" s="8">
        <v>714</v>
      </c>
      <c r="J8" s="7">
        <v>8916</v>
      </c>
      <c r="K8" s="7">
        <v>1468553</v>
      </c>
      <c r="L8" s="8">
        <v>165486</v>
      </c>
      <c r="M8" s="7">
        <f t="shared" si="3"/>
        <v>-23168</v>
      </c>
      <c r="N8" s="6">
        <f t="shared" si="1"/>
        <v>61.4489928597892</v>
      </c>
    </row>
    <row r="9" spans="1:15" s="5" customFormat="1" ht="12" customHeight="1" x14ac:dyDescent="0.15">
      <c r="A9" s="25"/>
      <c r="B9" s="25">
        <v>5</v>
      </c>
      <c r="C9" s="10">
        <f>SUM(D9:F9)</f>
        <v>2671391</v>
      </c>
      <c r="D9" s="8">
        <v>2052869</v>
      </c>
      <c r="E9" s="8">
        <v>594589</v>
      </c>
      <c r="F9" s="8">
        <v>23933</v>
      </c>
      <c r="G9" s="8">
        <f t="shared" si="2"/>
        <v>-3460</v>
      </c>
      <c r="H9" s="9">
        <f t="shared" si="0"/>
        <v>1651003</v>
      </c>
      <c r="I9" s="8">
        <v>885</v>
      </c>
      <c r="J9" s="7">
        <v>8574</v>
      </c>
      <c r="K9" s="7">
        <v>1487926</v>
      </c>
      <c r="L9" s="8">
        <v>153618</v>
      </c>
      <c r="M9" s="7">
        <f t="shared" si="3"/>
        <v>7334</v>
      </c>
      <c r="N9" s="6">
        <f t="shared" si="1"/>
        <v>61.803120546561694</v>
      </c>
    </row>
    <row r="10" spans="1:15" s="5" customFormat="1" ht="12" customHeight="1" x14ac:dyDescent="0.15">
      <c r="A10" s="25"/>
      <c r="B10" s="25">
        <v>6</v>
      </c>
      <c r="C10" s="10">
        <f t="shared" ref="C10:C16" si="4">SUM(D10:F10)</f>
        <v>2681132</v>
      </c>
      <c r="D10" s="8">
        <v>2041474</v>
      </c>
      <c r="E10" s="8">
        <v>609640</v>
      </c>
      <c r="F10" s="8">
        <v>30018</v>
      </c>
      <c r="G10" s="8">
        <f t="shared" si="2"/>
        <v>9741</v>
      </c>
      <c r="H10" s="9">
        <f t="shared" si="0"/>
        <v>1656925</v>
      </c>
      <c r="I10" s="8">
        <v>1327</v>
      </c>
      <c r="J10" s="7">
        <v>8143</v>
      </c>
      <c r="K10" s="7">
        <v>1490786</v>
      </c>
      <c r="L10" s="8">
        <v>156669</v>
      </c>
      <c r="M10" s="7">
        <f t="shared" si="3"/>
        <v>5922</v>
      </c>
      <c r="N10" s="6">
        <f t="shared" si="1"/>
        <v>61.799456349034664</v>
      </c>
    </row>
    <row r="11" spans="1:15" s="5" customFormat="1" ht="12" customHeight="1" x14ac:dyDescent="0.15">
      <c r="A11" s="25"/>
      <c r="B11" s="25">
        <v>7</v>
      </c>
      <c r="C11" s="10">
        <f t="shared" si="4"/>
        <v>2604981</v>
      </c>
      <c r="D11" s="8">
        <v>1970961</v>
      </c>
      <c r="E11" s="8">
        <v>599943</v>
      </c>
      <c r="F11" s="8">
        <v>34077</v>
      </c>
      <c r="G11" s="8">
        <f t="shared" si="2"/>
        <v>-76151</v>
      </c>
      <c r="H11" s="9">
        <f t="shared" si="0"/>
        <v>1659100</v>
      </c>
      <c r="I11" s="8">
        <v>1233</v>
      </c>
      <c r="J11" s="7">
        <v>7320</v>
      </c>
      <c r="K11" s="7">
        <v>1487942</v>
      </c>
      <c r="L11" s="8">
        <v>162605</v>
      </c>
      <c r="M11" s="7">
        <f t="shared" si="3"/>
        <v>2175</v>
      </c>
      <c r="N11" s="6">
        <f t="shared" ref="N11:N12" si="5">H11/C11*100</f>
        <v>63.689524031077383</v>
      </c>
    </row>
    <row r="12" spans="1:15" s="5" customFormat="1" ht="12" customHeight="1" x14ac:dyDescent="0.15">
      <c r="A12" s="25"/>
      <c r="B12" s="25">
        <v>8</v>
      </c>
      <c r="C12" s="10">
        <f t="shared" si="4"/>
        <v>2595628</v>
      </c>
      <c r="D12" s="8">
        <v>1978327</v>
      </c>
      <c r="E12" s="8">
        <v>599588</v>
      </c>
      <c r="F12" s="8">
        <v>17713</v>
      </c>
      <c r="G12" s="8">
        <f t="shared" si="2"/>
        <v>-9353</v>
      </c>
      <c r="H12" s="9">
        <f t="shared" si="0"/>
        <v>1664299</v>
      </c>
      <c r="I12" s="8">
        <v>911</v>
      </c>
      <c r="J12" s="7">
        <v>5362</v>
      </c>
      <c r="K12" s="7">
        <v>1500468</v>
      </c>
      <c r="L12" s="8">
        <v>157558</v>
      </c>
      <c r="M12" s="7">
        <f t="shared" si="3"/>
        <v>5199</v>
      </c>
      <c r="N12" s="6">
        <f t="shared" si="5"/>
        <v>64.119319101196311</v>
      </c>
    </row>
    <row r="13" spans="1:15" s="12" customFormat="1" ht="12" customHeight="1" x14ac:dyDescent="0.15">
      <c r="A13" s="25"/>
      <c r="B13" s="25">
        <v>9</v>
      </c>
      <c r="C13" s="10">
        <f t="shared" si="4"/>
        <v>2602747</v>
      </c>
      <c r="D13" s="8">
        <v>1965314</v>
      </c>
      <c r="E13" s="8">
        <v>607197</v>
      </c>
      <c r="F13" s="8">
        <v>30236</v>
      </c>
      <c r="G13" s="8">
        <f t="shared" si="2"/>
        <v>7119</v>
      </c>
      <c r="H13" s="9">
        <f t="shared" si="0"/>
        <v>1658391</v>
      </c>
      <c r="I13" s="8">
        <v>931</v>
      </c>
      <c r="J13" s="7">
        <v>4421</v>
      </c>
      <c r="K13" s="7">
        <v>1494951</v>
      </c>
      <c r="L13" s="8">
        <v>158088</v>
      </c>
      <c r="M13" s="7">
        <f t="shared" ref="M13" si="6">H13-H12</f>
        <v>-5908</v>
      </c>
      <c r="N13" s="6">
        <f t="shared" ref="N13" si="7">H13/C13*100</f>
        <v>63.716949822629708</v>
      </c>
    </row>
    <row r="14" spans="1:15" s="5" customFormat="1" ht="12" customHeight="1" x14ac:dyDescent="0.15">
      <c r="A14" s="25"/>
      <c r="B14" s="25">
        <v>10</v>
      </c>
      <c r="C14" s="10">
        <f t="shared" si="4"/>
        <v>2576572</v>
      </c>
      <c r="D14" s="8">
        <v>1944879</v>
      </c>
      <c r="E14" s="8">
        <v>604046</v>
      </c>
      <c r="F14" s="8">
        <v>27647</v>
      </c>
      <c r="G14" s="8">
        <f t="shared" si="2"/>
        <v>-26175</v>
      </c>
      <c r="H14" s="9">
        <f t="shared" si="0"/>
        <v>1658690</v>
      </c>
      <c r="I14" s="8">
        <v>933</v>
      </c>
      <c r="J14" s="7">
        <v>2783</v>
      </c>
      <c r="K14" s="7">
        <v>1496109</v>
      </c>
      <c r="L14" s="8">
        <v>158865</v>
      </c>
      <c r="M14" s="7">
        <f t="shared" ref="M14:M16" si="8">H14-H13</f>
        <v>299</v>
      </c>
      <c r="N14" s="6">
        <f t="shared" ref="N14:N16" si="9">H14/C14*100</f>
        <v>64.37584511513748</v>
      </c>
    </row>
    <row r="15" spans="1:15" s="5" customFormat="1" ht="12" customHeight="1" x14ac:dyDescent="0.15">
      <c r="A15" s="25"/>
      <c r="B15" s="25">
        <v>11</v>
      </c>
      <c r="C15" s="10">
        <f t="shared" si="4"/>
        <v>2571427</v>
      </c>
      <c r="D15" s="8">
        <v>1943664</v>
      </c>
      <c r="E15" s="8">
        <v>607261</v>
      </c>
      <c r="F15" s="8">
        <v>20502</v>
      </c>
      <c r="G15" s="8">
        <f t="shared" si="2"/>
        <v>-5145</v>
      </c>
      <c r="H15" s="9">
        <f t="shared" si="0"/>
        <v>1662475</v>
      </c>
      <c r="I15" s="8">
        <v>769</v>
      </c>
      <c r="J15" s="7">
        <v>2875</v>
      </c>
      <c r="K15" s="7">
        <v>1504331</v>
      </c>
      <c r="L15" s="8">
        <v>154500</v>
      </c>
      <c r="M15" s="7">
        <f t="shared" si="8"/>
        <v>3785</v>
      </c>
      <c r="N15" s="6">
        <f t="shared" si="9"/>
        <v>64.651845065016431</v>
      </c>
    </row>
    <row r="16" spans="1:15" s="5" customFormat="1" ht="12" customHeight="1" x14ac:dyDescent="0.15">
      <c r="A16" s="30"/>
      <c r="B16" s="31">
        <v>12</v>
      </c>
      <c r="C16" s="32">
        <f t="shared" si="4"/>
        <v>2600742</v>
      </c>
      <c r="D16" s="33">
        <v>1976525</v>
      </c>
      <c r="E16" s="33">
        <v>609031</v>
      </c>
      <c r="F16" s="33">
        <v>15186</v>
      </c>
      <c r="G16" s="33">
        <f t="shared" si="2"/>
        <v>29315</v>
      </c>
      <c r="H16" s="34">
        <f t="shared" si="0"/>
        <v>1678030</v>
      </c>
      <c r="I16" s="33">
        <v>955</v>
      </c>
      <c r="J16" s="35">
        <v>2828</v>
      </c>
      <c r="K16" s="35">
        <v>1517810</v>
      </c>
      <c r="L16" s="33">
        <v>156437</v>
      </c>
      <c r="M16" s="35">
        <f t="shared" si="8"/>
        <v>15555</v>
      </c>
      <c r="N16" s="36">
        <f t="shared" si="9"/>
        <v>64.521202026190977</v>
      </c>
    </row>
    <row r="17" spans="1:14" ht="18" customHeight="1" x14ac:dyDescent="0.15">
      <c r="A17" s="4" t="s">
        <v>26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50"/>
      <c r="I19" s="50"/>
      <c r="J19" s="50"/>
      <c r="K19" s="50"/>
      <c r="L19" s="50"/>
      <c r="M19" s="50"/>
      <c r="N19" s="50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50"/>
      <c r="I20" s="50"/>
      <c r="J20" s="50"/>
      <c r="K20" s="50"/>
      <c r="L20" s="50"/>
      <c r="M20" s="50"/>
      <c r="N20" s="42"/>
    </row>
    <row r="21" spans="1:14" x14ac:dyDescent="0.15">
      <c r="C21" s="3"/>
      <c r="D21" s="3"/>
      <c r="E21" s="3"/>
      <c r="F21" s="3"/>
      <c r="G21" s="3"/>
      <c r="H21" s="51"/>
      <c r="I21" s="51"/>
      <c r="J21" s="51"/>
      <c r="K21" s="51"/>
      <c r="L21" s="51"/>
      <c r="M21" s="51"/>
      <c r="N21" s="51"/>
    </row>
    <row r="22" spans="1:14" ht="19.2" x14ac:dyDescent="0.15">
      <c r="A22" s="40"/>
      <c r="B22" s="40"/>
    </row>
  </sheetData>
  <mergeCells count="4">
    <mergeCell ref="H1:K1"/>
    <mergeCell ref="H19:N19"/>
    <mergeCell ref="H20:M20"/>
    <mergeCell ref="H21:N21"/>
  </mergeCells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30" zoomScaleNormal="100" zoomScaleSheetLayoutView="130" workbookViewId="0">
      <selection activeCell="C4" sqref="C4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49"/>
      <c r="I1" s="49"/>
      <c r="J1" s="49"/>
      <c r="K1" s="49"/>
      <c r="O1" s="40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25">
        <v>6</v>
      </c>
      <c r="B5" s="25">
        <v>1</v>
      </c>
      <c r="C5" s="10">
        <f>SUM(D5:F5)</f>
        <v>2631911</v>
      </c>
      <c r="D5" s="8">
        <v>2010776</v>
      </c>
      <c r="E5" s="8">
        <v>582749</v>
      </c>
      <c r="F5" s="8">
        <v>38386</v>
      </c>
      <c r="G5" s="8">
        <v>10695</v>
      </c>
      <c r="H5" s="9">
        <f t="shared" ref="H5:H16" si="0">SUM(I5:L5)</f>
        <v>1636791</v>
      </c>
      <c r="I5" s="8">
        <v>1814</v>
      </c>
      <c r="J5" s="7">
        <v>39325</v>
      </c>
      <c r="K5" s="7">
        <v>1441295</v>
      </c>
      <c r="L5" s="8">
        <v>154357</v>
      </c>
      <c r="M5" s="7">
        <v>-3103</v>
      </c>
      <c r="N5" s="6">
        <f>H5/C5*100</f>
        <v>62.190210839196311</v>
      </c>
    </row>
    <row r="6" spans="1:15" s="5" customFormat="1" ht="12" customHeight="1" x14ac:dyDescent="0.15">
      <c r="A6" s="25"/>
      <c r="B6" s="25">
        <v>2</v>
      </c>
      <c r="C6" s="10">
        <f>SUM(D6:F6)</f>
        <v>2633069</v>
      </c>
      <c r="D6" s="8">
        <v>2022220</v>
      </c>
      <c r="E6" s="8">
        <v>580896</v>
      </c>
      <c r="F6" s="8">
        <v>29953</v>
      </c>
      <c r="G6" s="8">
        <f>C6-C5</f>
        <v>1158</v>
      </c>
      <c r="H6" s="9">
        <f t="shared" si="0"/>
        <v>1639470</v>
      </c>
      <c r="I6" s="8">
        <v>1614</v>
      </c>
      <c r="J6" s="7">
        <v>38721</v>
      </c>
      <c r="K6" s="7">
        <v>1440848</v>
      </c>
      <c r="L6" s="8">
        <v>158287</v>
      </c>
      <c r="M6" s="7">
        <f>H6-H5</f>
        <v>2679</v>
      </c>
      <c r="N6" s="6">
        <f>H6/C6*100</f>
        <v>62.264604535619839</v>
      </c>
    </row>
    <row r="7" spans="1:15" s="5" customFormat="1" ht="12" customHeight="1" x14ac:dyDescent="0.15">
      <c r="A7" s="25"/>
      <c r="B7" s="25">
        <v>3</v>
      </c>
      <c r="C7" s="10">
        <f>SUM(D7:F7)</f>
        <v>2683356</v>
      </c>
      <c r="D7" s="8">
        <v>2053803</v>
      </c>
      <c r="E7" s="8">
        <v>583352</v>
      </c>
      <c r="F7" s="8">
        <v>46201</v>
      </c>
      <c r="G7" s="8">
        <f t="shared" ref="G7:G16" si="1">C7-C6</f>
        <v>50287</v>
      </c>
      <c r="H7" s="9">
        <f t="shared" si="0"/>
        <v>1648014</v>
      </c>
      <c r="I7" s="8">
        <v>2156</v>
      </c>
      <c r="J7" s="7">
        <v>37237</v>
      </c>
      <c r="K7" s="7">
        <v>1441149</v>
      </c>
      <c r="L7" s="8">
        <v>167472</v>
      </c>
      <c r="M7" s="7">
        <f t="shared" ref="M7:M14" si="2">H7-H6</f>
        <v>8544</v>
      </c>
      <c r="N7" s="6">
        <f t="shared" ref="N7:N14" si="3">H7/C7*100</f>
        <v>61.416152012628963</v>
      </c>
    </row>
    <row r="8" spans="1:15" s="5" customFormat="1" ht="12" customHeight="1" x14ac:dyDescent="0.15">
      <c r="A8" s="25"/>
      <c r="B8" s="25">
        <v>4</v>
      </c>
      <c r="C8" s="10">
        <f>SUM(D8:F8)</f>
        <v>2714839</v>
      </c>
      <c r="D8" s="8">
        <v>2077119</v>
      </c>
      <c r="E8" s="8">
        <v>595115</v>
      </c>
      <c r="F8" s="8">
        <v>42605</v>
      </c>
      <c r="G8" s="8">
        <f t="shared" si="1"/>
        <v>31483</v>
      </c>
      <c r="H8" s="9">
        <f t="shared" si="0"/>
        <v>1637974</v>
      </c>
      <c r="I8" s="8">
        <v>1841</v>
      </c>
      <c r="J8" s="7">
        <v>34671</v>
      </c>
      <c r="K8" s="7">
        <v>1437513</v>
      </c>
      <c r="L8" s="8">
        <v>163949</v>
      </c>
      <c r="M8" s="7">
        <f t="shared" si="2"/>
        <v>-10040</v>
      </c>
      <c r="N8" s="6">
        <f t="shared" si="3"/>
        <v>60.334111893928146</v>
      </c>
    </row>
    <row r="9" spans="1:15" s="5" customFormat="1" ht="12" customHeight="1" x14ac:dyDescent="0.15">
      <c r="A9" s="25"/>
      <c r="B9" s="25">
        <v>5</v>
      </c>
      <c r="C9" s="10">
        <f>SUM(D9:F9)</f>
        <v>2693592</v>
      </c>
      <c r="D9" s="8">
        <v>2045489</v>
      </c>
      <c r="E9" s="8">
        <v>595522</v>
      </c>
      <c r="F9" s="8">
        <v>52581</v>
      </c>
      <c r="G9" s="8">
        <f t="shared" si="1"/>
        <v>-21247</v>
      </c>
      <c r="H9" s="9">
        <f t="shared" si="0"/>
        <v>1650592</v>
      </c>
      <c r="I9" s="8">
        <v>2599</v>
      </c>
      <c r="J9" s="7">
        <v>33944</v>
      </c>
      <c r="K9" s="7">
        <v>1451281</v>
      </c>
      <c r="L9" s="8">
        <v>162768</v>
      </c>
      <c r="M9" s="7">
        <f t="shared" si="2"/>
        <v>12618</v>
      </c>
      <c r="N9" s="6">
        <f t="shared" si="3"/>
        <v>61.278471275530968</v>
      </c>
    </row>
    <row r="10" spans="1:15" s="5" customFormat="1" ht="12" customHeight="1" x14ac:dyDescent="0.15">
      <c r="A10" s="25"/>
      <c r="B10" s="25">
        <v>6</v>
      </c>
      <c r="C10" s="10">
        <f t="shared" ref="C10:C16" si="4">SUM(D10:F10)</f>
        <v>2794024</v>
      </c>
      <c r="D10" s="8">
        <v>2159817</v>
      </c>
      <c r="E10" s="8">
        <v>592338</v>
      </c>
      <c r="F10" s="8">
        <v>41869</v>
      </c>
      <c r="G10" s="8">
        <f t="shared" si="1"/>
        <v>100432</v>
      </c>
      <c r="H10" s="9">
        <f t="shared" si="0"/>
        <v>1639370</v>
      </c>
      <c r="I10" s="8">
        <v>2629</v>
      </c>
      <c r="J10" s="7">
        <v>31066</v>
      </c>
      <c r="K10" s="7">
        <v>1458055</v>
      </c>
      <c r="L10" s="8">
        <v>147620</v>
      </c>
      <c r="M10" s="7">
        <f t="shared" si="2"/>
        <v>-11222</v>
      </c>
      <c r="N10" s="6">
        <f t="shared" si="3"/>
        <v>58.67415598434372</v>
      </c>
    </row>
    <row r="11" spans="1:15" s="5" customFormat="1" ht="12" customHeight="1" x14ac:dyDescent="0.15">
      <c r="A11" s="25"/>
      <c r="B11" s="25">
        <v>7</v>
      </c>
      <c r="C11" s="10">
        <f t="shared" si="4"/>
        <v>2690763</v>
      </c>
      <c r="D11" s="8">
        <v>2061660</v>
      </c>
      <c r="E11" s="8">
        <v>594843</v>
      </c>
      <c r="F11" s="8">
        <v>34260</v>
      </c>
      <c r="G11" s="8">
        <f t="shared" si="1"/>
        <v>-103261</v>
      </c>
      <c r="H11" s="9">
        <f t="shared" si="0"/>
        <v>1642186</v>
      </c>
      <c r="I11" s="8">
        <v>1986</v>
      </c>
      <c r="J11" s="7">
        <v>27287</v>
      </c>
      <c r="K11" s="7">
        <v>1457819</v>
      </c>
      <c r="L11" s="8">
        <v>155094</v>
      </c>
      <c r="M11" s="7">
        <f t="shared" si="2"/>
        <v>2816</v>
      </c>
      <c r="N11" s="6">
        <f t="shared" si="3"/>
        <v>61.030495811039472</v>
      </c>
    </row>
    <row r="12" spans="1:15" s="5" customFormat="1" ht="12" customHeight="1" x14ac:dyDescent="0.15">
      <c r="A12" s="25"/>
      <c r="B12" s="25">
        <v>8</v>
      </c>
      <c r="C12" s="10">
        <f t="shared" si="4"/>
        <v>2679101</v>
      </c>
      <c r="D12" s="8">
        <v>2072096</v>
      </c>
      <c r="E12" s="8">
        <v>592222</v>
      </c>
      <c r="F12" s="8">
        <v>14783</v>
      </c>
      <c r="G12" s="8">
        <f t="shared" si="1"/>
        <v>-11662</v>
      </c>
      <c r="H12" s="9">
        <f t="shared" si="0"/>
        <v>1647194</v>
      </c>
      <c r="I12" s="8">
        <v>2717</v>
      </c>
      <c r="J12" s="7">
        <v>27420</v>
      </c>
      <c r="K12" s="7">
        <v>1459800</v>
      </c>
      <c r="L12" s="8">
        <v>157257</v>
      </c>
      <c r="M12" s="7">
        <f t="shared" si="2"/>
        <v>5008</v>
      </c>
      <c r="N12" s="6">
        <f t="shared" si="3"/>
        <v>61.483087050469543</v>
      </c>
    </row>
    <row r="13" spans="1:15" s="12" customFormat="1" ht="12" customHeight="1" x14ac:dyDescent="0.15">
      <c r="A13" s="25"/>
      <c r="B13" s="25">
        <v>9</v>
      </c>
      <c r="C13" s="10">
        <f t="shared" si="4"/>
        <v>2637755</v>
      </c>
      <c r="D13" s="8">
        <v>2030004</v>
      </c>
      <c r="E13" s="8">
        <v>574358</v>
      </c>
      <c r="F13" s="8">
        <v>33393</v>
      </c>
      <c r="G13" s="8">
        <f t="shared" si="1"/>
        <v>-41346</v>
      </c>
      <c r="H13" s="9">
        <f t="shared" si="0"/>
        <v>1623773</v>
      </c>
      <c r="I13" s="8">
        <v>2470</v>
      </c>
      <c r="J13" s="7">
        <v>22867</v>
      </c>
      <c r="K13" s="7">
        <v>1446334</v>
      </c>
      <c r="L13" s="8">
        <v>152102</v>
      </c>
      <c r="M13" s="7">
        <f t="shared" si="2"/>
        <v>-23421</v>
      </c>
      <c r="N13" s="6">
        <f t="shared" si="3"/>
        <v>61.558901414270849</v>
      </c>
    </row>
    <row r="14" spans="1:15" s="5" customFormat="1" ht="12" customHeight="1" x14ac:dyDescent="0.15">
      <c r="A14" s="25"/>
      <c r="B14" s="25">
        <v>10</v>
      </c>
      <c r="C14" s="10">
        <f t="shared" si="4"/>
        <v>2599232</v>
      </c>
      <c r="D14" s="8">
        <v>1994138</v>
      </c>
      <c r="E14" s="8">
        <v>578811</v>
      </c>
      <c r="F14" s="8">
        <v>26283</v>
      </c>
      <c r="G14" s="8">
        <f t="shared" si="1"/>
        <v>-38523</v>
      </c>
      <c r="H14" s="9">
        <f t="shared" si="0"/>
        <v>1624296</v>
      </c>
      <c r="I14" s="8">
        <v>2615</v>
      </c>
      <c r="J14" s="7">
        <v>19997</v>
      </c>
      <c r="K14" s="7">
        <v>1440094</v>
      </c>
      <c r="L14" s="8">
        <v>161590</v>
      </c>
      <c r="M14" s="7">
        <f t="shared" si="2"/>
        <v>523</v>
      </c>
      <c r="N14" s="6">
        <f t="shared" si="3"/>
        <v>62.491382069780613</v>
      </c>
    </row>
    <row r="15" spans="1:15" s="5" customFormat="1" ht="12" customHeight="1" x14ac:dyDescent="0.15">
      <c r="A15" s="25"/>
      <c r="B15" s="25">
        <v>11</v>
      </c>
      <c r="C15" s="10">
        <f t="shared" si="4"/>
        <v>2610189</v>
      </c>
      <c r="D15" s="8">
        <v>2009049</v>
      </c>
      <c r="E15" s="8">
        <v>580256</v>
      </c>
      <c r="F15" s="8">
        <v>20884</v>
      </c>
      <c r="G15" s="8">
        <f t="shared" si="1"/>
        <v>10957</v>
      </c>
      <c r="H15" s="9">
        <f t="shared" si="0"/>
        <v>1625131</v>
      </c>
      <c r="I15" s="8">
        <v>1574</v>
      </c>
      <c r="J15" s="7">
        <v>17170</v>
      </c>
      <c r="K15" s="7">
        <v>1448599</v>
      </c>
      <c r="L15" s="8">
        <v>157788</v>
      </c>
      <c r="M15" s="7">
        <f t="shared" ref="M15:M16" si="5">H15-H14</f>
        <v>835</v>
      </c>
      <c r="N15" s="6">
        <f t="shared" ref="N15:N16" si="6">H15/C15*100</f>
        <v>62.261046996979907</v>
      </c>
    </row>
    <row r="16" spans="1:15" s="5" customFormat="1" ht="12" customHeight="1" x14ac:dyDescent="0.15">
      <c r="A16" s="30"/>
      <c r="B16" s="31">
        <v>12</v>
      </c>
      <c r="C16" s="32">
        <f t="shared" si="4"/>
        <v>2650358</v>
      </c>
      <c r="D16" s="33">
        <v>2052767</v>
      </c>
      <c r="E16" s="33">
        <v>581804</v>
      </c>
      <c r="F16" s="33">
        <v>15787</v>
      </c>
      <c r="G16" s="33">
        <f t="shared" si="1"/>
        <v>40169</v>
      </c>
      <c r="H16" s="34">
        <f t="shared" si="0"/>
        <v>1635502</v>
      </c>
      <c r="I16" s="33">
        <v>2368</v>
      </c>
      <c r="J16" s="35">
        <v>15335</v>
      </c>
      <c r="K16" s="35">
        <v>1452991</v>
      </c>
      <c r="L16" s="33">
        <v>164808</v>
      </c>
      <c r="M16" s="35">
        <f t="shared" si="5"/>
        <v>10371</v>
      </c>
      <c r="N16" s="36">
        <f t="shared" si="6"/>
        <v>61.708720104982042</v>
      </c>
    </row>
    <row r="17" spans="1:14" ht="18" customHeight="1" x14ac:dyDescent="0.15">
      <c r="A17" s="4" t="s">
        <v>26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50"/>
      <c r="I19" s="50"/>
      <c r="J19" s="50"/>
      <c r="K19" s="50"/>
      <c r="L19" s="50"/>
      <c r="M19" s="50"/>
      <c r="N19" s="50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50"/>
      <c r="I20" s="50"/>
      <c r="J20" s="50"/>
      <c r="K20" s="50"/>
      <c r="L20" s="50"/>
      <c r="M20" s="50"/>
      <c r="N20" s="41"/>
    </row>
    <row r="21" spans="1:14" x14ac:dyDescent="0.15">
      <c r="C21" s="3"/>
      <c r="D21" s="3"/>
      <c r="E21" s="3"/>
      <c r="F21" s="3"/>
      <c r="G21" s="3"/>
      <c r="H21" s="51"/>
      <c r="I21" s="51"/>
      <c r="J21" s="51"/>
      <c r="K21" s="51"/>
      <c r="L21" s="51"/>
      <c r="M21" s="51"/>
      <c r="N21" s="51"/>
    </row>
    <row r="22" spans="1:14" ht="19.2" x14ac:dyDescent="0.15">
      <c r="A22" s="40"/>
      <c r="B22" s="40"/>
    </row>
  </sheetData>
  <mergeCells count="4">
    <mergeCell ref="H1:K1"/>
    <mergeCell ref="H19:N19"/>
    <mergeCell ref="H20:M20"/>
    <mergeCell ref="H21:N21"/>
  </mergeCells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15" zoomScaleNormal="100" zoomScaleSheetLayoutView="115" workbookViewId="0">
      <selection activeCell="G5" sqref="G5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49"/>
      <c r="I1" s="49"/>
      <c r="J1" s="49"/>
      <c r="K1" s="49"/>
      <c r="O1" s="24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25">
        <v>5</v>
      </c>
      <c r="B5" s="25">
        <v>1</v>
      </c>
      <c r="C5" s="10">
        <f>SUM(D5:F5)</f>
        <v>2586024</v>
      </c>
      <c r="D5" s="8">
        <v>1897876</v>
      </c>
      <c r="E5" s="8">
        <v>652857</v>
      </c>
      <c r="F5" s="8">
        <v>35291</v>
      </c>
      <c r="G5" s="8">
        <v>4033</v>
      </c>
      <c r="H5" s="9">
        <f t="shared" ref="H5:H16" si="0">SUM(I5:L5)</f>
        <v>1618109</v>
      </c>
      <c r="I5" s="8">
        <v>1464</v>
      </c>
      <c r="J5" s="7">
        <v>48465</v>
      </c>
      <c r="K5" s="7">
        <v>1435091</v>
      </c>
      <c r="L5" s="8">
        <v>133089</v>
      </c>
      <c r="M5" s="7">
        <v>-5241</v>
      </c>
      <c r="N5" s="6">
        <f t="shared" ref="N5:N10" si="1">H5/C5*100</f>
        <v>62.571306376120248</v>
      </c>
    </row>
    <row r="6" spans="1:15" s="5" customFormat="1" ht="12" customHeight="1" x14ac:dyDescent="0.15">
      <c r="A6" s="25"/>
      <c r="B6" s="25">
        <v>2</v>
      </c>
      <c r="C6" s="10">
        <f>SUM(D6:F6)</f>
        <v>2601719</v>
      </c>
      <c r="D6" s="8">
        <v>1918290</v>
      </c>
      <c r="E6" s="8">
        <v>649616</v>
      </c>
      <c r="F6" s="8">
        <v>33813</v>
      </c>
      <c r="G6" s="8">
        <f t="shared" ref="G6:G14" si="2">C6-C5</f>
        <v>15695</v>
      </c>
      <c r="H6" s="9">
        <f t="shared" si="0"/>
        <v>1625519</v>
      </c>
      <c r="I6" s="8">
        <v>1492</v>
      </c>
      <c r="J6" s="7">
        <v>49845</v>
      </c>
      <c r="K6" s="7">
        <v>1434483</v>
      </c>
      <c r="L6" s="8">
        <v>139699</v>
      </c>
      <c r="M6" s="7">
        <f t="shared" ref="M6:M15" si="3">H6-H5</f>
        <v>7410</v>
      </c>
      <c r="N6" s="6">
        <f t="shared" si="1"/>
        <v>62.47865353637345</v>
      </c>
    </row>
    <row r="7" spans="1:15" s="5" customFormat="1" ht="12" customHeight="1" x14ac:dyDescent="0.15">
      <c r="A7" s="25"/>
      <c r="B7" s="25">
        <v>3</v>
      </c>
      <c r="C7" s="10">
        <f>SUM(D7:F7)</f>
        <v>2644895</v>
      </c>
      <c r="D7" s="8">
        <v>1974531</v>
      </c>
      <c r="E7" s="8">
        <v>618752</v>
      </c>
      <c r="F7" s="8">
        <v>51612</v>
      </c>
      <c r="G7" s="8">
        <f t="shared" si="2"/>
        <v>43176</v>
      </c>
      <c r="H7" s="9">
        <f t="shared" si="0"/>
        <v>1621465</v>
      </c>
      <c r="I7" s="8">
        <v>1831</v>
      </c>
      <c r="J7" s="7">
        <v>44381</v>
      </c>
      <c r="K7" s="7">
        <v>1431793</v>
      </c>
      <c r="L7" s="8">
        <v>143460</v>
      </c>
      <c r="M7" s="7">
        <f t="shared" si="3"/>
        <v>-4054</v>
      </c>
      <c r="N7" s="6">
        <f t="shared" si="1"/>
        <v>61.305458250705605</v>
      </c>
    </row>
    <row r="8" spans="1:15" s="5" customFormat="1" ht="12" customHeight="1" x14ac:dyDescent="0.15">
      <c r="A8" s="25"/>
      <c r="B8" s="25">
        <v>4</v>
      </c>
      <c r="C8" s="10">
        <f>SUM(D8:F8)</f>
        <v>2645480</v>
      </c>
      <c r="D8" s="8">
        <v>1999236</v>
      </c>
      <c r="E8" s="8">
        <v>618799</v>
      </c>
      <c r="F8" s="8">
        <v>27445</v>
      </c>
      <c r="G8" s="8">
        <f t="shared" si="2"/>
        <v>585</v>
      </c>
      <c r="H8" s="9">
        <f t="shared" si="0"/>
        <v>1614658</v>
      </c>
      <c r="I8" s="8">
        <v>2091</v>
      </c>
      <c r="J8" s="7">
        <v>42402</v>
      </c>
      <c r="K8" s="7">
        <v>1429477</v>
      </c>
      <c r="L8" s="8">
        <v>140688</v>
      </c>
      <c r="M8" s="7">
        <f t="shared" si="3"/>
        <v>-6807</v>
      </c>
      <c r="N8" s="6">
        <f t="shared" si="1"/>
        <v>61.034594856131974</v>
      </c>
    </row>
    <row r="9" spans="1:15" s="5" customFormat="1" ht="12" customHeight="1" x14ac:dyDescent="0.15">
      <c r="A9" s="25"/>
      <c r="B9" s="25">
        <v>5</v>
      </c>
      <c r="C9" s="10">
        <f>SUM(D9:F9)</f>
        <v>2689883</v>
      </c>
      <c r="D9" s="8">
        <v>2034005</v>
      </c>
      <c r="E9" s="8">
        <v>614148</v>
      </c>
      <c r="F9" s="8">
        <v>41730</v>
      </c>
      <c r="G9" s="8">
        <f t="shared" si="2"/>
        <v>44403</v>
      </c>
      <c r="H9" s="9">
        <f t="shared" si="0"/>
        <v>1619371</v>
      </c>
      <c r="I9" s="8">
        <v>1662</v>
      </c>
      <c r="J9" s="7">
        <v>40715</v>
      </c>
      <c r="K9" s="7">
        <v>1440566</v>
      </c>
      <c r="L9" s="8">
        <v>136428</v>
      </c>
      <c r="M9" s="7">
        <f t="shared" si="3"/>
        <v>4713</v>
      </c>
      <c r="N9" s="6">
        <f t="shared" si="1"/>
        <v>60.202283891158089</v>
      </c>
    </row>
    <row r="10" spans="1:15" s="5" customFormat="1" ht="12" customHeight="1" x14ac:dyDescent="0.15">
      <c r="A10" s="25"/>
      <c r="B10" s="25">
        <v>6</v>
      </c>
      <c r="C10" s="10">
        <f t="shared" ref="C10:C16" si="4">SUM(D10:F10)</f>
        <v>2660461</v>
      </c>
      <c r="D10" s="8">
        <v>2025162</v>
      </c>
      <c r="E10" s="8">
        <v>609765</v>
      </c>
      <c r="F10" s="8">
        <v>25534</v>
      </c>
      <c r="G10" s="8">
        <f t="shared" si="2"/>
        <v>-29422</v>
      </c>
      <c r="H10" s="9">
        <f t="shared" si="0"/>
        <v>1620217</v>
      </c>
      <c r="I10" s="8">
        <v>1988</v>
      </c>
      <c r="J10" s="7">
        <v>41902</v>
      </c>
      <c r="K10" s="7">
        <v>1440009</v>
      </c>
      <c r="L10" s="8">
        <v>136318</v>
      </c>
      <c r="M10" s="7">
        <f t="shared" si="3"/>
        <v>846</v>
      </c>
      <c r="N10" s="6">
        <f t="shared" si="1"/>
        <v>60.899859084572185</v>
      </c>
    </row>
    <row r="11" spans="1:15" s="5" customFormat="1" ht="12" customHeight="1" x14ac:dyDescent="0.15">
      <c r="A11" s="25"/>
      <c r="B11" s="25">
        <v>7</v>
      </c>
      <c r="C11" s="10">
        <f t="shared" si="4"/>
        <v>2652181</v>
      </c>
      <c r="D11" s="8">
        <v>2017276</v>
      </c>
      <c r="E11" s="8">
        <v>601008</v>
      </c>
      <c r="F11" s="8">
        <v>33897</v>
      </c>
      <c r="G11" s="8">
        <f t="shared" si="2"/>
        <v>-8280</v>
      </c>
      <c r="H11" s="9">
        <f t="shared" si="0"/>
        <v>1627946</v>
      </c>
      <c r="I11" s="8">
        <v>2093</v>
      </c>
      <c r="J11" s="7">
        <v>41288</v>
      </c>
      <c r="K11" s="7">
        <v>1441868</v>
      </c>
      <c r="L11" s="8">
        <v>142697</v>
      </c>
      <c r="M11" s="7">
        <f t="shared" si="3"/>
        <v>7729</v>
      </c>
      <c r="N11" s="6">
        <f t="shared" ref="N11:N16" si="5">H11/C11*100</f>
        <v>61.381406472635156</v>
      </c>
    </row>
    <row r="12" spans="1:15" s="5" customFormat="1" ht="12" customHeight="1" x14ac:dyDescent="0.15">
      <c r="A12" s="25"/>
      <c r="B12" s="25">
        <v>8</v>
      </c>
      <c r="C12" s="10">
        <f t="shared" si="4"/>
        <v>2618439</v>
      </c>
      <c r="D12" s="8">
        <v>1988300</v>
      </c>
      <c r="E12" s="8">
        <v>598985</v>
      </c>
      <c r="F12" s="8">
        <v>31154</v>
      </c>
      <c r="G12" s="8">
        <f t="shared" si="2"/>
        <v>-33742</v>
      </c>
      <c r="H12" s="9">
        <f t="shared" si="0"/>
        <v>1623197</v>
      </c>
      <c r="I12" s="8">
        <v>2192</v>
      </c>
      <c r="J12" s="7">
        <v>41577</v>
      </c>
      <c r="K12" s="7">
        <v>1440104</v>
      </c>
      <c r="L12" s="8">
        <v>139324</v>
      </c>
      <c r="M12" s="7">
        <f t="shared" si="3"/>
        <v>-4749</v>
      </c>
      <c r="N12" s="6">
        <f t="shared" si="5"/>
        <v>61.9910183128192</v>
      </c>
    </row>
    <row r="13" spans="1:15" s="12" customFormat="1" ht="12" customHeight="1" x14ac:dyDescent="0.15">
      <c r="A13" s="25"/>
      <c r="B13" s="25">
        <v>9</v>
      </c>
      <c r="C13" s="10">
        <f t="shared" si="4"/>
        <v>2627441</v>
      </c>
      <c r="D13" s="8">
        <v>2017617</v>
      </c>
      <c r="E13" s="8">
        <v>593934</v>
      </c>
      <c r="F13" s="8">
        <v>15890</v>
      </c>
      <c r="G13" s="8">
        <f t="shared" si="2"/>
        <v>9002</v>
      </c>
      <c r="H13" s="9">
        <f t="shared" si="0"/>
        <v>1617072</v>
      </c>
      <c r="I13" s="8">
        <v>1885</v>
      </c>
      <c r="J13" s="7">
        <v>41130</v>
      </c>
      <c r="K13" s="7">
        <v>1432762</v>
      </c>
      <c r="L13" s="8">
        <v>141295</v>
      </c>
      <c r="M13" s="7">
        <f t="shared" si="3"/>
        <v>-6125</v>
      </c>
      <c r="N13" s="6">
        <f t="shared" si="5"/>
        <v>61.545511393024618</v>
      </c>
    </row>
    <row r="14" spans="1:15" s="5" customFormat="1" ht="12" customHeight="1" x14ac:dyDescent="0.15">
      <c r="A14" s="25"/>
      <c r="B14" s="25">
        <v>10</v>
      </c>
      <c r="C14" s="10">
        <f t="shared" si="4"/>
        <v>2601043</v>
      </c>
      <c r="D14" s="8">
        <v>1982938</v>
      </c>
      <c r="E14" s="8">
        <v>591326</v>
      </c>
      <c r="F14" s="8">
        <v>26779</v>
      </c>
      <c r="G14" s="8">
        <f t="shared" si="2"/>
        <v>-26398</v>
      </c>
      <c r="H14" s="9">
        <f t="shared" si="0"/>
        <v>1614111</v>
      </c>
      <c r="I14" s="8">
        <v>1625</v>
      </c>
      <c r="J14" s="7">
        <v>40464</v>
      </c>
      <c r="K14" s="7">
        <v>1427415</v>
      </c>
      <c r="L14" s="8">
        <v>144607</v>
      </c>
      <c r="M14" s="7">
        <f t="shared" si="3"/>
        <v>-2961</v>
      </c>
      <c r="N14" s="6">
        <f t="shared" si="5"/>
        <v>62.056298184997324</v>
      </c>
    </row>
    <row r="15" spans="1:15" s="5" customFormat="1" ht="12" customHeight="1" x14ac:dyDescent="0.15">
      <c r="A15" s="25"/>
      <c r="B15" s="25">
        <v>11</v>
      </c>
      <c r="C15" s="10">
        <f t="shared" si="4"/>
        <v>2596919</v>
      </c>
      <c r="D15" s="8">
        <v>1979448</v>
      </c>
      <c r="E15" s="8">
        <v>587388</v>
      </c>
      <c r="F15" s="8">
        <v>30083</v>
      </c>
      <c r="G15" s="8">
        <f>C15-C14</f>
        <v>-4124</v>
      </c>
      <c r="H15" s="9">
        <f t="shared" si="0"/>
        <v>1625216</v>
      </c>
      <c r="I15" s="8">
        <v>2325</v>
      </c>
      <c r="J15" s="7">
        <v>41352</v>
      </c>
      <c r="K15" s="7">
        <v>1435482</v>
      </c>
      <c r="L15" s="8">
        <v>146057</v>
      </c>
      <c r="M15" s="7">
        <f t="shared" si="3"/>
        <v>11105</v>
      </c>
      <c r="N15" s="6">
        <f t="shared" si="5"/>
        <v>62.582467916789085</v>
      </c>
    </row>
    <row r="16" spans="1:15" s="5" customFormat="1" ht="12" customHeight="1" x14ac:dyDescent="0.15">
      <c r="A16" s="30"/>
      <c r="B16" s="31">
        <v>12</v>
      </c>
      <c r="C16" s="32">
        <f t="shared" si="4"/>
        <v>2621216</v>
      </c>
      <c r="D16" s="33">
        <v>2023152</v>
      </c>
      <c r="E16" s="33">
        <v>584279</v>
      </c>
      <c r="F16" s="33">
        <v>13785</v>
      </c>
      <c r="G16" s="33">
        <f>C16-C15</f>
        <v>24297</v>
      </c>
      <c r="H16" s="34">
        <f t="shared" si="0"/>
        <v>1639894</v>
      </c>
      <c r="I16" s="33">
        <v>2727</v>
      </c>
      <c r="J16" s="35">
        <v>38192</v>
      </c>
      <c r="K16" s="35">
        <v>1448288</v>
      </c>
      <c r="L16" s="33">
        <v>150687</v>
      </c>
      <c r="M16" s="35">
        <f>H16-H15</f>
        <v>14678</v>
      </c>
      <c r="N16" s="36">
        <f t="shared" si="5"/>
        <v>62.562337480009276</v>
      </c>
    </row>
    <row r="17" spans="1:14" ht="18" customHeight="1" x14ac:dyDescent="0.15">
      <c r="A17" s="4" t="s">
        <v>26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50"/>
      <c r="I19" s="50"/>
      <c r="J19" s="50"/>
      <c r="K19" s="50"/>
      <c r="L19" s="50"/>
      <c r="M19" s="50"/>
      <c r="N19" s="50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50"/>
      <c r="I20" s="50"/>
      <c r="J20" s="50"/>
      <c r="K20" s="50"/>
      <c r="L20" s="50"/>
      <c r="M20" s="50"/>
      <c r="N20" s="29"/>
    </row>
    <row r="21" spans="1:14" x14ac:dyDescent="0.15">
      <c r="C21" s="3"/>
      <c r="D21" s="3"/>
      <c r="E21" s="3"/>
      <c r="F21" s="3"/>
      <c r="G21" s="3"/>
      <c r="H21" s="51"/>
      <c r="I21" s="51"/>
      <c r="J21" s="51"/>
      <c r="K21" s="51"/>
      <c r="L21" s="51"/>
      <c r="M21" s="51"/>
      <c r="N21" s="51"/>
    </row>
    <row r="22" spans="1:14" ht="19.2" x14ac:dyDescent="0.15">
      <c r="A22" s="24"/>
      <c r="B22" s="24"/>
    </row>
  </sheetData>
  <mergeCells count="4">
    <mergeCell ref="H1:K1"/>
    <mergeCell ref="H19:N19"/>
    <mergeCell ref="H21:N21"/>
    <mergeCell ref="H20:M20"/>
  </mergeCells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  <ignoredErrors>
    <ignoredError sqref="C5 H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15" zoomScaleNormal="100" zoomScaleSheetLayoutView="115" workbookViewId="0">
      <selection activeCell="G5" sqref="G5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49"/>
      <c r="I1" s="49"/>
      <c r="J1" s="49"/>
      <c r="K1" s="49"/>
      <c r="O1" s="2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11">
        <v>4</v>
      </c>
      <c r="B5" s="11">
        <v>1</v>
      </c>
      <c r="C5" s="10">
        <v>2518491</v>
      </c>
      <c r="D5" s="8">
        <v>1816873</v>
      </c>
      <c r="E5" s="8">
        <v>667458</v>
      </c>
      <c r="F5" s="8">
        <v>34160</v>
      </c>
      <c r="G5" s="8">
        <v>-9707</v>
      </c>
      <c r="H5" s="9">
        <v>1627518</v>
      </c>
      <c r="I5" s="8">
        <v>2372</v>
      </c>
      <c r="J5" s="7">
        <v>41382</v>
      </c>
      <c r="K5" s="7">
        <v>1445003</v>
      </c>
      <c r="L5" s="8">
        <v>138761</v>
      </c>
      <c r="M5" s="7">
        <v>-2785</v>
      </c>
      <c r="N5" s="6">
        <v>64.622744333809408</v>
      </c>
    </row>
    <row r="6" spans="1:15" s="5" customFormat="1" ht="12" customHeight="1" x14ac:dyDescent="0.15">
      <c r="A6" s="11"/>
      <c r="B6" s="11">
        <v>2</v>
      </c>
      <c r="C6" s="10">
        <v>2560520</v>
      </c>
      <c r="D6" s="8">
        <v>1845090</v>
      </c>
      <c r="E6" s="8">
        <v>665736</v>
      </c>
      <c r="F6" s="8">
        <v>49694</v>
      </c>
      <c r="G6" s="8">
        <v>42029</v>
      </c>
      <c r="H6" s="9">
        <v>1628350</v>
      </c>
      <c r="I6" s="8">
        <v>2700</v>
      </c>
      <c r="J6" s="7">
        <v>41231</v>
      </c>
      <c r="K6" s="7">
        <v>1445306</v>
      </c>
      <c r="L6" s="8">
        <v>139113</v>
      </c>
      <c r="M6" s="7">
        <v>832</v>
      </c>
      <c r="N6" s="6">
        <v>63.594504241325978</v>
      </c>
    </row>
    <row r="7" spans="1:15" s="5" customFormat="1" ht="12" customHeight="1" x14ac:dyDescent="0.15">
      <c r="A7" s="11"/>
      <c r="B7" s="11">
        <v>3</v>
      </c>
      <c r="C7" s="10">
        <v>2642988</v>
      </c>
      <c r="D7" s="8">
        <v>1938691</v>
      </c>
      <c r="E7" s="8">
        <v>644643</v>
      </c>
      <c r="F7" s="8">
        <v>59654</v>
      </c>
      <c r="G7" s="8">
        <v>82468</v>
      </c>
      <c r="H7" s="9">
        <v>1609425</v>
      </c>
      <c r="I7" s="8">
        <v>2122</v>
      </c>
      <c r="J7" s="7">
        <v>41624</v>
      </c>
      <c r="K7" s="7">
        <v>1425877</v>
      </c>
      <c r="L7" s="8">
        <v>139802</v>
      </c>
      <c r="M7" s="7">
        <v>-18925</v>
      </c>
      <c r="N7" s="6">
        <v>60.894147078987871</v>
      </c>
    </row>
    <row r="8" spans="1:15" s="5" customFormat="1" ht="12" customHeight="1" x14ac:dyDescent="0.15">
      <c r="A8" s="11"/>
      <c r="B8" s="11">
        <v>4</v>
      </c>
      <c r="C8" s="10">
        <v>2614390</v>
      </c>
      <c r="D8" s="8">
        <v>1942512</v>
      </c>
      <c r="E8" s="8">
        <v>645435</v>
      </c>
      <c r="F8" s="8">
        <v>26443</v>
      </c>
      <c r="G8" s="8">
        <v>-28598</v>
      </c>
      <c r="H8" s="9">
        <v>1624640</v>
      </c>
      <c r="I8" s="8">
        <v>2606</v>
      </c>
      <c r="J8" s="7">
        <v>38904</v>
      </c>
      <c r="K8" s="7">
        <v>1446232</v>
      </c>
      <c r="L8" s="8">
        <v>136898</v>
      </c>
      <c r="M8" s="7">
        <v>15215</v>
      </c>
      <c r="N8" s="6">
        <v>62.142220556229177</v>
      </c>
    </row>
    <row r="9" spans="1:15" s="5" customFormat="1" ht="12" customHeight="1" x14ac:dyDescent="0.15">
      <c r="A9" s="11"/>
      <c r="B9" s="11">
        <v>5</v>
      </c>
      <c r="C9" s="10">
        <v>2588039</v>
      </c>
      <c r="D9" s="8">
        <v>1900331</v>
      </c>
      <c r="E9" s="8">
        <v>641216</v>
      </c>
      <c r="F9" s="8">
        <v>46492</v>
      </c>
      <c r="G9" s="8">
        <v>-26351</v>
      </c>
      <c r="H9" s="9">
        <v>1634971</v>
      </c>
      <c r="I9" s="8">
        <v>2298</v>
      </c>
      <c r="J9" s="7">
        <v>38844</v>
      </c>
      <c r="K9" s="7">
        <v>1456745</v>
      </c>
      <c r="L9" s="8">
        <v>137084</v>
      </c>
      <c r="M9" s="7">
        <v>10331</v>
      </c>
      <c r="N9" s="6">
        <v>63.174125274000893</v>
      </c>
    </row>
    <row r="10" spans="1:15" s="5" customFormat="1" ht="12" customHeight="1" x14ac:dyDescent="0.15">
      <c r="A10" s="11"/>
      <c r="B10" s="11">
        <v>6</v>
      </c>
      <c r="C10" s="10">
        <v>2612466</v>
      </c>
      <c r="D10" s="8">
        <v>1935590</v>
      </c>
      <c r="E10" s="8">
        <v>651353</v>
      </c>
      <c r="F10" s="8">
        <v>25523</v>
      </c>
      <c r="G10" s="8">
        <v>24427</v>
      </c>
      <c r="H10" s="9">
        <v>1631494</v>
      </c>
      <c r="I10" s="8">
        <v>2074</v>
      </c>
      <c r="J10" s="7">
        <v>38537</v>
      </c>
      <c r="K10" s="7">
        <v>1458795</v>
      </c>
      <c r="L10" s="8">
        <v>132088</v>
      </c>
      <c r="M10" s="7">
        <v>-3477</v>
      </c>
      <c r="N10" s="6">
        <v>62.450343851364956</v>
      </c>
    </row>
    <row r="11" spans="1:15" s="5" customFormat="1" ht="12" customHeight="1" x14ac:dyDescent="0.15">
      <c r="A11" s="11"/>
      <c r="B11" s="11">
        <v>7</v>
      </c>
      <c r="C11" s="10">
        <v>2624497</v>
      </c>
      <c r="D11" s="8">
        <v>1943954</v>
      </c>
      <c r="E11" s="8">
        <v>661778</v>
      </c>
      <c r="F11" s="8">
        <v>18765</v>
      </c>
      <c r="G11" s="8">
        <v>12031</v>
      </c>
      <c r="H11" s="9">
        <v>1639267</v>
      </c>
      <c r="I11" s="8">
        <v>2419</v>
      </c>
      <c r="J11" s="7">
        <v>42248</v>
      </c>
      <c r="K11" s="7">
        <v>1457314</v>
      </c>
      <c r="L11" s="8">
        <v>137286</v>
      </c>
      <c r="M11" s="7">
        <v>7773</v>
      </c>
      <c r="N11" s="6">
        <v>62.460235237456928</v>
      </c>
    </row>
    <row r="12" spans="1:15" s="5" customFormat="1" ht="12" customHeight="1" x14ac:dyDescent="0.15">
      <c r="A12" s="11"/>
      <c r="B12" s="11">
        <v>8</v>
      </c>
      <c r="C12" s="10">
        <v>2583534</v>
      </c>
      <c r="D12" s="8">
        <v>1892284</v>
      </c>
      <c r="E12" s="8">
        <v>661203</v>
      </c>
      <c r="F12" s="8">
        <v>30047</v>
      </c>
      <c r="G12" s="8">
        <v>-40963</v>
      </c>
      <c r="H12" s="9">
        <v>1635449</v>
      </c>
      <c r="I12" s="8">
        <v>1553</v>
      </c>
      <c r="J12" s="7">
        <v>43936</v>
      </c>
      <c r="K12" s="7">
        <v>1456878</v>
      </c>
      <c r="L12" s="8">
        <v>133082</v>
      </c>
      <c r="M12" s="7">
        <v>-3818</v>
      </c>
      <c r="N12" s="6">
        <v>63.302786028749772</v>
      </c>
    </row>
    <row r="13" spans="1:15" s="12" customFormat="1" ht="12" customHeight="1" x14ac:dyDescent="0.15">
      <c r="A13" s="11"/>
      <c r="B13" s="11">
        <v>9</v>
      </c>
      <c r="C13" s="10">
        <v>2560141</v>
      </c>
      <c r="D13" s="8">
        <v>1878797</v>
      </c>
      <c r="E13" s="8">
        <v>656759</v>
      </c>
      <c r="F13" s="8">
        <v>24585</v>
      </c>
      <c r="G13" s="8">
        <v>-23393</v>
      </c>
      <c r="H13" s="9">
        <v>1627548</v>
      </c>
      <c r="I13" s="8">
        <v>1849</v>
      </c>
      <c r="J13" s="7">
        <v>45795</v>
      </c>
      <c r="K13" s="7">
        <v>1450293</v>
      </c>
      <c r="L13" s="8">
        <v>129611</v>
      </c>
      <c r="M13" s="7">
        <v>-7901</v>
      </c>
      <c r="N13" s="6">
        <v>63.57259229081523</v>
      </c>
    </row>
    <row r="14" spans="1:15" s="5" customFormat="1" ht="12" customHeight="1" x14ac:dyDescent="0.15">
      <c r="A14" s="11"/>
      <c r="B14" s="11">
        <v>10</v>
      </c>
      <c r="C14" s="10">
        <v>2575766</v>
      </c>
      <c r="D14" s="8">
        <v>1892583</v>
      </c>
      <c r="E14" s="8">
        <v>655979</v>
      </c>
      <c r="F14" s="8">
        <v>27204</v>
      </c>
      <c r="G14" s="8">
        <v>15625</v>
      </c>
      <c r="H14" s="9">
        <v>1617757</v>
      </c>
      <c r="I14" s="8">
        <v>1978</v>
      </c>
      <c r="J14" s="7">
        <v>45828</v>
      </c>
      <c r="K14" s="7">
        <v>1443143</v>
      </c>
      <c r="L14" s="8">
        <v>126808</v>
      </c>
      <c r="M14" s="7">
        <v>-9791</v>
      </c>
      <c r="N14" s="6">
        <v>62.806831055305487</v>
      </c>
    </row>
    <row r="15" spans="1:15" s="5" customFormat="1" ht="12" customHeight="1" x14ac:dyDescent="0.15">
      <c r="A15" s="11"/>
      <c r="B15" s="11">
        <v>11</v>
      </c>
      <c r="C15" s="10">
        <v>2606751</v>
      </c>
      <c r="D15" s="8">
        <v>1923398</v>
      </c>
      <c r="E15" s="8">
        <v>654653</v>
      </c>
      <c r="F15" s="8">
        <v>28700</v>
      </c>
      <c r="G15" s="8">
        <v>30985</v>
      </c>
      <c r="H15" s="9">
        <v>1619478</v>
      </c>
      <c r="I15" s="8">
        <v>1864</v>
      </c>
      <c r="J15" s="7">
        <v>47192</v>
      </c>
      <c r="K15" s="7">
        <v>1444281</v>
      </c>
      <c r="L15" s="8">
        <v>126141</v>
      </c>
      <c r="M15" s="7">
        <v>1721</v>
      </c>
      <c r="N15" s="6">
        <v>62.126302051864556</v>
      </c>
    </row>
    <row r="16" spans="1:15" s="5" customFormat="1" ht="12" customHeight="1" x14ac:dyDescent="0.15">
      <c r="A16" s="37"/>
      <c r="B16" s="38">
        <v>12</v>
      </c>
      <c r="C16" s="32">
        <v>2581991</v>
      </c>
      <c r="D16" s="33">
        <v>1917550</v>
      </c>
      <c r="E16" s="33">
        <v>653455</v>
      </c>
      <c r="F16" s="33">
        <v>10986</v>
      </c>
      <c r="G16" s="33">
        <v>-24760</v>
      </c>
      <c r="H16" s="34">
        <v>1623350</v>
      </c>
      <c r="I16" s="33">
        <v>2482</v>
      </c>
      <c r="J16" s="35">
        <v>47409</v>
      </c>
      <c r="K16" s="35">
        <v>1441869</v>
      </c>
      <c r="L16" s="33">
        <v>131590</v>
      </c>
      <c r="M16" s="35">
        <v>3872</v>
      </c>
      <c r="N16" s="36">
        <v>62.872023953607894</v>
      </c>
    </row>
    <row r="17" spans="1:14" ht="18" customHeight="1" x14ac:dyDescent="0.15">
      <c r="A17" s="4" t="s">
        <v>3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50"/>
      <c r="I19" s="50"/>
      <c r="J19" s="50"/>
      <c r="K19" s="50"/>
      <c r="L19" s="50"/>
      <c r="M19" s="50"/>
      <c r="N19" s="50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50"/>
      <c r="I20" s="50"/>
      <c r="J20" s="50"/>
      <c r="K20" s="50"/>
      <c r="L20" s="50"/>
      <c r="M20" s="50"/>
      <c r="N20" s="20"/>
    </row>
    <row r="21" spans="1:14" x14ac:dyDescent="0.15">
      <c r="C21" s="3"/>
      <c r="D21" s="3"/>
      <c r="E21" s="3"/>
      <c r="F21" s="3"/>
      <c r="G21" s="3"/>
      <c r="H21" s="52"/>
      <c r="I21" s="52"/>
      <c r="J21" s="52"/>
      <c r="K21" s="52"/>
      <c r="L21" s="52"/>
      <c r="M21" s="52"/>
      <c r="N21" s="52"/>
    </row>
    <row r="22" spans="1:14" ht="19.2" x14ac:dyDescent="0.15">
      <c r="A22" s="2"/>
      <c r="B22" s="2"/>
    </row>
  </sheetData>
  <mergeCells count="4">
    <mergeCell ref="H1:K1"/>
    <mergeCell ref="H19:N19"/>
    <mergeCell ref="H20:M20"/>
    <mergeCell ref="H21:N21"/>
  </mergeCells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view="pageBreakPreview" zoomScale="115" zoomScaleNormal="100" zoomScaleSheetLayoutView="115" workbookViewId="0">
      <selection activeCell="B17" sqref="B17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49"/>
      <c r="I1" s="49"/>
      <c r="J1" s="49"/>
      <c r="K1" s="49"/>
      <c r="O1" s="2"/>
    </row>
    <row r="2" spans="1:15" ht="25.5" customHeight="1" x14ac:dyDescent="0.2">
      <c r="A2" s="53" t="s">
        <v>21</v>
      </c>
      <c r="B2" s="53"/>
      <c r="C2" s="53"/>
      <c r="D2" s="53"/>
      <c r="E2" s="53"/>
      <c r="F2" s="53"/>
      <c r="G2" s="53"/>
      <c r="H2" s="53" t="s">
        <v>20</v>
      </c>
      <c r="I2" s="53"/>
      <c r="J2" s="53"/>
      <c r="K2" s="53"/>
      <c r="L2" s="53"/>
      <c r="M2" s="53"/>
      <c r="N2" s="53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12" customHeight="1" x14ac:dyDescent="0.15">
      <c r="A4" s="54" t="s">
        <v>17</v>
      </c>
      <c r="B4" s="54" t="s">
        <v>16</v>
      </c>
      <c r="C4" s="57" t="s">
        <v>22</v>
      </c>
      <c r="D4" s="22"/>
      <c r="E4" s="22"/>
      <c r="F4" s="23"/>
      <c r="G4" s="60" t="s">
        <v>11</v>
      </c>
      <c r="H4" s="60" t="s">
        <v>10</v>
      </c>
      <c r="I4" s="22"/>
      <c r="J4" s="3"/>
      <c r="K4" s="3"/>
      <c r="L4" s="3"/>
      <c r="M4" s="60" t="s">
        <v>5</v>
      </c>
      <c r="N4" s="60" t="s">
        <v>4</v>
      </c>
    </row>
    <row r="5" spans="1:15" ht="12" customHeight="1" x14ac:dyDescent="0.15">
      <c r="A5" s="55"/>
      <c r="B5" s="55"/>
      <c r="C5" s="58"/>
      <c r="D5" s="60" t="s">
        <v>14</v>
      </c>
      <c r="E5" s="60" t="s">
        <v>13</v>
      </c>
      <c r="F5" s="63" t="s">
        <v>12</v>
      </c>
      <c r="G5" s="61"/>
      <c r="H5" s="61"/>
      <c r="I5" s="60" t="s">
        <v>9</v>
      </c>
      <c r="J5" s="60" t="s">
        <v>8</v>
      </c>
      <c r="K5" s="60" t="s">
        <v>7</v>
      </c>
      <c r="L5" s="60" t="s">
        <v>6</v>
      </c>
      <c r="M5" s="61"/>
      <c r="N5" s="61"/>
    </row>
    <row r="6" spans="1:15" ht="15" customHeight="1" x14ac:dyDescent="0.15">
      <c r="A6" s="56"/>
      <c r="B6" s="56"/>
      <c r="C6" s="59"/>
      <c r="D6" s="62"/>
      <c r="E6" s="62"/>
      <c r="F6" s="64"/>
      <c r="G6" s="62"/>
      <c r="H6" s="62"/>
      <c r="I6" s="62"/>
      <c r="J6" s="62"/>
      <c r="K6" s="62"/>
      <c r="L6" s="62"/>
      <c r="M6" s="62"/>
      <c r="N6" s="62"/>
    </row>
    <row r="7" spans="1:15" s="5" customFormat="1" ht="12" customHeight="1" x14ac:dyDescent="0.15">
      <c r="A7" s="11">
        <v>3</v>
      </c>
      <c r="B7" s="13">
        <v>1</v>
      </c>
      <c r="C7" s="10">
        <v>2491015</v>
      </c>
      <c r="D7" s="8">
        <v>1781907</v>
      </c>
      <c r="E7" s="8">
        <v>686284</v>
      </c>
      <c r="F7" s="8">
        <v>22824</v>
      </c>
      <c r="G7" s="8">
        <v>39646</v>
      </c>
      <c r="H7" s="9">
        <v>1599527</v>
      </c>
      <c r="I7" s="8">
        <v>3007</v>
      </c>
      <c r="J7" s="7">
        <v>48014</v>
      </c>
      <c r="K7" s="7">
        <v>1378583</v>
      </c>
      <c r="L7" s="8">
        <v>169923</v>
      </c>
      <c r="M7" s="7">
        <v>-1449</v>
      </c>
      <c r="N7" s="6">
        <v>64.211857415551492</v>
      </c>
    </row>
    <row r="8" spans="1:15" s="5" customFormat="1" ht="12" customHeight="1" x14ac:dyDescent="0.15">
      <c r="A8" s="11"/>
      <c r="B8" s="11">
        <v>2</v>
      </c>
      <c r="C8" s="10">
        <v>2526297</v>
      </c>
      <c r="D8" s="8">
        <v>1815674</v>
      </c>
      <c r="E8" s="8">
        <v>686750</v>
      </c>
      <c r="F8" s="8">
        <v>23873</v>
      </c>
      <c r="G8" s="8">
        <v>35282</v>
      </c>
      <c r="H8" s="9">
        <v>1601553</v>
      </c>
      <c r="I8" s="8">
        <v>2875</v>
      </c>
      <c r="J8" s="7">
        <v>49388</v>
      </c>
      <c r="K8" s="7">
        <v>1381676</v>
      </c>
      <c r="L8" s="8">
        <v>167614</v>
      </c>
      <c r="M8" s="7">
        <v>2026</v>
      </c>
      <c r="N8" s="6">
        <v>63.395277752378284</v>
      </c>
    </row>
    <row r="9" spans="1:15" s="5" customFormat="1" ht="12" customHeight="1" x14ac:dyDescent="0.15">
      <c r="A9" s="11"/>
      <c r="B9" s="11">
        <v>3</v>
      </c>
      <c r="C9" s="10">
        <v>2509487</v>
      </c>
      <c r="D9" s="8">
        <v>1790438</v>
      </c>
      <c r="E9" s="8">
        <v>661171</v>
      </c>
      <c r="F9" s="8">
        <v>57878</v>
      </c>
      <c r="G9" s="8">
        <v>-16810</v>
      </c>
      <c r="H9" s="9">
        <v>1605619</v>
      </c>
      <c r="I9" s="8">
        <v>3224</v>
      </c>
      <c r="J9" s="7">
        <v>44613</v>
      </c>
      <c r="K9" s="7">
        <v>1383149</v>
      </c>
      <c r="L9" s="8">
        <v>174633</v>
      </c>
      <c r="M9" s="7">
        <v>4066</v>
      </c>
      <c r="N9" s="6">
        <v>63.981961253435458</v>
      </c>
    </row>
    <row r="10" spans="1:15" s="5" customFormat="1" ht="12" customHeight="1" x14ac:dyDescent="0.15">
      <c r="A10" s="11"/>
      <c r="B10" s="11">
        <v>4</v>
      </c>
      <c r="C10" s="10">
        <v>2512482</v>
      </c>
      <c r="D10" s="8">
        <v>1822700</v>
      </c>
      <c r="E10" s="8">
        <v>661468</v>
      </c>
      <c r="F10" s="8">
        <v>28314</v>
      </c>
      <c r="G10" s="8">
        <v>2995</v>
      </c>
      <c r="H10" s="9">
        <v>1577168</v>
      </c>
      <c r="I10" s="8">
        <v>3031</v>
      </c>
      <c r="J10" s="7">
        <v>41459</v>
      </c>
      <c r="K10" s="7">
        <v>1395500</v>
      </c>
      <c r="L10" s="8">
        <v>137178</v>
      </c>
      <c r="M10" s="7">
        <v>-28451</v>
      </c>
      <c r="N10" s="6">
        <v>62.773305440596197</v>
      </c>
    </row>
    <row r="11" spans="1:15" s="5" customFormat="1" ht="12" customHeight="1" x14ac:dyDescent="0.15">
      <c r="A11" s="11"/>
      <c r="B11" s="11">
        <v>5</v>
      </c>
      <c r="C11" s="10">
        <v>2558686</v>
      </c>
      <c r="D11" s="8">
        <v>1838211</v>
      </c>
      <c r="E11" s="8">
        <v>675079</v>
      </c>
      <c r="F11" s="8">
        <v>45396</v>
      </c>
      <c r="G11" s="8">
        <v>46204</v>
      </c>
      <c r="H11" s="9">
        <v>1601056</v>
      </c>
      <c r="I11" s="8">
        <v>2706</v>
      </c>
      <c r="J11" s="7">
        <v>40896</v>
      </c>
      <c r="K11" s="7">
        <v>1419541</v>
      </c>
      <c r="L11" s="8">
        <v>137913</v>
      </c>
      <c r="M11" s="7">
        <v>23888</v>
      </c>
      <c r="N11" s="6">
        <v>62.573367736408457</v>
      </c>
    </row>
    <row r="12" spans="1:15" s="5" customFormat="1" ht="12" customHeight="1" x14ac:dyDescent="0.15">
      <c r="A12" s="11"/>
      <c r="B12" s="11">
        <v>6</v>
      </c>
      <c r="C12" s="10">
        <v>2529540</v>
      </c>
      <c r="D12" s="8">
        <v>1825724</v>
      </c>
      <c r="E12" s="8">
        <v>677708</v>
      </c>
      <c r="F12" s="8">
        <v>26108</v>
      </c>
      <c r="G12" s="8">
        <v>-29146</v>
      </c>
      <c r="H12" s="9">
        <v>1610405</v>
      </c>
      <c r="I12" s="8">
        <v>2411</v>
      </c>
      <c r="J12" s="7">
        <v>41425</v>
      </c>
      <c r="K12" s="7">
        <v>1421887</v>
      </c>
      <c r="L12" s="8">
        <v>144682</v>
      </c>
      <c r="M12" s="7">
        <v>9349</v>
      </c>
      <c r="N12" s="6">
        <v>63.663946804557348</v>
      </c>
    </row>
    <row r="13" spans="1:15" s="5" customFormat="1" ht="12" customHeight="1" x14ac:dyDescent="0.15">
      <c r="A13" s="11"/>
      <c r="B13" s="11">
        <v>7</v>
      </c>
      <c r="C13" s="10">
        <v>2520473</v>
      </c>
      <c r="D13" s="8">
        <v>1825354</v>
      </c>
      <c r="E13" s="8">
        <v>674868</v>
      </c>
      <c r="F13" s="8">
        <v>20251</v>
      </c>
      <c r="G13" s="8">
        <v>-9067</v>
      </c>
      <c r="H13" s="9">
        <v>1622028</v>
      </c>
      <c r="I13" s="8">
        <v>2731</v>
      </c>
      <c r="J13" s="7">
        <v>41844</v>
      </c>
      <c r="K13" s="7">
        <v>1427921</v>
      </c>
      <c r="L13" s="8">
        <v>149532</v>
      </c>
      <c r="M13" s="7">
        <v>11623</v>
      </c>
      <c r="N13" s="6">
        <v>64.354111311646662</v>
      </c>
    </row>
    <row r="14" spans="1:15" s="5" customFormat="1" ht="12" customHeight="1" x14ac:dyDescent="0.15">
      <c r="A14" s="11"/>
      <c r="B14" s="11">
        <v>8</v>
      </c>
      <c r="C14" s="10">
        <v>2517805</v>
      </c>
      <c r="D14" s="8">
        <v>1812219</v>
      </c>
      <c r="E14" s="8">
        <v>673815</v>
      </c>
      <c r="F14" s="8">
        <v>31771</v>
      </c>
      <c r="G14" s="8">
        <v>-2668</v>
      </c>
      <c r="H14" s="9">
        <v>1610435</v>
      </c>
      <c r="I14" s="8">
        <v>2111</v>
      </c>
      <c r="J14" s="7">
        <v>43436</v>
      </c>
      <c r="K14" s="7">
        <v>1423713</v>
      </c>
      <c r="L14" s="8">
        <v>141175</v>
      </c>
      <c r="M14" s="7">
        <v>-11593</v>
      </c>
      <c r="N14" s="6">
        <v>63.961863607388182</v>
      </c>
    </row>
    <row r="15" spans="1:15" s="12" customFormat="1" ht="12" customHeight="1" x14ac:dyDescent="0.15">
      <c r="A15" s="11"/>
      <c r="B15" s="11">
        <v>9</v>
      </c>
      <c r="C15" s="10">
        <v>2503013</v>
      </c>
      <c r="D15" s="8">
        <v>1804577</v>
      </c>
      <c r="E15" s="8">
        <v>672920</v>
      </c>
      <c r="F15" s="8">
        <v>25516</v>
      </c>
      <c r="G15" s="8">
        <v>-14792</v>
      </c>
      <c r="H15" s="9">
        <v>1610414</v>
      </c>
      <c r="I15" s="8">
        <v>2433</v>
      </c>
      <c r="J15" s="7">
        <v>42088</v>
      </c>
      <c r="K15" s="7">
        <v>1413146</v>
      </c>
      <c r="L15" s="8">
        <v>152747</v>
      </c>
      <c r="M15" s="7">
        <v>-21</v>
      </c>
      <c r="N15" s="6">
        <v>64.339018614765493</v>
      </c>
    </row>
    <row r="16" spans="1:15" s="5" customFormat="1" ht="12" customHeight="1" x14ac:dyDescent="0.15">
      <c r="A16" s="11"/>
      <c r="B16" s="11">
        <v>10</v>
      </c>
      <c r="C16" s="10">
        <v>2510860</v>
      </c>
      <c r="D16" s="8">
        <v>1822290</v>
      </c>
      <c r="E16" s="8">
        <v>671815</v>
      </c>
      <c r="F16" s="8">
        <v>16755</v>
      </c>
      <c r="G16" s="8">
        <v>7847</v>
      </c>
      <c r="H16" s="9">
        <v>1610267</v>
      </c>
      <c r="I16" s="8">
        <v>2365</v>
      </c>
      <c r="J16" s="7">
        <v>41252</v>
      </c>
      <c r="K16" s="7">
        <v>1414628</v>
      </c>
      <c r="L16" s="8">
        <v>152022</v>
      </c>
      <c r="M16" s="7">
        <v>-147</v>
      </c>
      <c r="N16" s="6">
        <v>64.132090200170452</v>
      </c>
    </row>
    <row r="17" spans="1:14" s="5" customFormat="1" ht="12" customHeight="1" x14ac:dyDescent="0.15">
      <c r="A17" s="11"/>
      <c r="B17" s="11">
        <v>11</v>
      </c>
      <c r="C17" s="10">
        <v>2517617</v>
      </c>
      <c r="D17" s="8">
        <v>1815734</v>
      </c>
      <c r="E17" s="8">
        <v>670055</v>
      </c>
      <c r="F17" s="8">
        <v>31828</v>
      </c>
      <c r="G17" s="8">
        <v>6757</v>
      </c>
      <c r="H17" s="9">
        <v>1623015</v>
      </c>
      <c r="I17" s="8">
        <v>1901</v>
      </c>
      <c r="J17" s="7">
        <v>40947</v>
      </c>
      <c r="K17" s="7">
        <v>1435008</v>
      </c>
      <c r="L17" s="8">
        <v>145159</v>
      </c>
      <c r="M17" s="7">
        <v>12748</v>
      </c>
      <c r="N17" s="6">
        <v>64.466318745067269</v>
      </c>
    </row>
    <row r="18" spans="1:14" s="5" customFormat="1" ht="12" customHeight="1" x14ac:dyDescent="0.15">
      <c r="A18" s="37"/>
      <c r="B18" s="39">
        <v>12</v>
      </c>
      <c r="C18" s="32">
        <v>2528198</v>
      </c>
      <c r="D18" s="33">
        <v>1847949</v>
      </c>
      <c r="E18" s="33">
        <v>668214</v>
      </c>
      <c r="F18" s="33">
        <v>12035</v>
      </c>
      <c r="G18" s="33">
        <v>10581</v>
      </c>
      <c r="H18" s="34">
        <v>1630303</v>
      </c>
      <c r="I18" s="33">
        <v>3112</v>
      </c>
      <c r="J18" s="35">
        <v>40709</v>
      </c>
      <c r="K18" s="35">
        <v>1449033</v>
      </c>
      <c r="L18" s="33">
        <v>137449</v>
      </c>
      <c r="M18" s="35">
        <v>7288</v>
      </c>
      <c r="N18" s="36">
        <v>64.484783232958804</v>
      </c>
    </row>
    <row r="19" spans="1:14" ht="18" customHeight="1" x14ac:dyDescent="0.15">
      <c r="A19" s="4" t="s">
        <v>3</v>
      </c>
      <c r="B19" s="4"/>
      <c r="C19" s="3"/>
      <c r="D19" s="3"/>
      <c r="E19" s="3"/>
      <c r="F19" s="3"/>
      <c r="G19" s="3"/>
      <c r="H19" s="4"/>
      <c r="I19" s="4"/>
      <c r="J19" s="4"/>
      <c r="K19" s="4"/>
      <c r="L19" s="4"/>
      <c r="M19" s="4"/>
      <c r="N19" s="4"/>
    </row>
    <row r="20" spans="1:14" x14ac:dyDescent="0.15">
      <c r="A20" s="3" t="s">
        <v>2</v>
      </c>
      <c r="B20" s="3"/>
      <c r="C20" s="3"/>
      <c r="D20" s="3"/>
      <c r="E20" s="3"/>
      <c r="F20" s="3"/>
      <c r="G20" s="3"/>
      <c r="H20" s="4"/>
      <c r="I20" s="4"/>
      <c r="J20" s="4"/>
      <c r="K20" s="4"/>
      <c r="L20" s="4"/>
      <c r="M20" s="4"/>
      <c r="N20" s="4"/>
    </row>
    <row r="21" spans="1:14" x14ac:dyDescent="0.15">
      <c r="A21" s="3" t="s">
        <v>23</v>
      </c>
      <c r="B21" s="3"/>
      <c r="C21" s="3"/>
      <c r="D21" s="3"/>
      <c r="E21" s="3"/>
      <c r="F21" s="3"/>
      <c r="G21" s="3"/>
      <c r="H21" s="50"/>
      <c r="I21" s="50"/>
      <c r="J21" s="50"/>
      <c r="K21" s="50"/>
      <c r="L21" s="50"/>
      <c r="M21" s="50"/>
      <c r="N21" s="50"/>
    </row>
    <row r="22" spans="1:14" x14ac:dyDescent="0.15">
      <c r="A22" s="3" t="s">
        <v>24</v>
      </c>
      <c r="B22" s="3"/>
      <c r="C22" s="3"/>
      <c r="D22" s="3"/>
      <c r="E22" s="3"/>
      <c r="F22" s="3"/>
      <c r="G22" s="3"/>
      <c r="H22" s="50"/>
      <c r="I22" s="50"/>
      <c r="J22" s="50"/>
      <c r="K22" s="50"/>
      <c r="L22" s="50"/>
      <c r="M22" s="50"/>
      <c r="N22" s="21"/>
    </row>
    <row r="23" spans="1:14" x14ac:dyDescent="0.15">
      <c r="C23" s="3"/>
      <c r="D23" s="3"/>
      <c r="E23" s="3"/>
      <c r="F23" s="3"/>
      <c r="G23" s="3"/>
      <c r="H23" s="52"/>
      <c r="I23" s="52"/>
      <c r="J23" s="52"/>
      <c r="K23" s="52"/>
      <c r="L23" s="52"/>
      <c r="M23" s="52"/>
      <c r="N23" s="52"/>
    </row>
    <row r="24" spans="1:14" ht="19.2" x14ac:dyDescent="0.15">
      <c r="A24" s="2"/>
      <c r="B24" s="2"/>
    </row>
  </sheetData>
  <mergeCells count="20">
    <mergeCell ref="H21:N21"/>
    <mergeCell ref="H22:M22"/>
    <mergeCell ref="H23:N23"/>
    <mergeCell ref="D5:D6"/>
    <mergeCell ref="E5:E6"/>
    <mergeCell ref="F5:F6"/>
    <mergeCell ref="I5:I6"/>
    <mergeCell ref="J5:J6"/>
    <mergeCell ref="K5:K6"/>
    <mergeCell ref="H1:K1"/>
    <mergeCell ref="A2:G2"/>
    <mergeCell ref="H2:N2"/>
    <mergeCell ref="A4:A6"/>
    <mergeCell ref="B4:B6"/>
    <mergeCell ref="C4:C6"/>
    <mergeCell ref="G4:G6"/>
    <mergeCell ref="H4:H6"/>
    <mergeCell ref="M4:M6"/>
    <mergeCell ref="N4:N6"/>
    <mergeCell ref="L5:L6"/>
  </mergeCells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2023-06-13T08:02:17Z</cp:lastPrinted>
  <dcterms:created xsi:type="dcterms:W3CDTF">2022-07-28T06:30:47Z</dcterms:created>
  <dcterms:modified xsi:type="dcterms:W3CDTF">2026-06-29T23:29:45Z</dcterms:modified>
</cp:coreProperties>
</file>