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lsvfyr780007\chiikiclub\★新補助制度\HP掲載用材料\【要綱・申請様式】活動費補助\"/>
    </mc:Choice>
  </mc:AlternateContent>
  <xr:revisionPtr revIDLastSave="0" documentId="13_ncr:1_{FAF4CE3B-B381-47EB-BCB3-0EE9746FECDE}" xr6:coauthVersionLast="47" xr6:coauthVersionMax="47" xr10:uidLastSave="{00000000-0000-0000-0000-000000000000}"/>
  <bookViews>
    <workbookView xWindow="380" yWindow="190" windowWidth="17810" windowHeight="11090" tabRatio="657" xr2:uid="{275F6036-D3AB-4F5E-8A50-AE045BBD6C6F}"/>
  </bookViews>
  <sheets>
    <sheet name="概要" sheetId="13" r:id="rId1"/>
    <sheet name="①交付申請書（平日分）" sheetId="1" r:id="rId2"/>
    <sheet name="申請書（平日分）記載例" sheetId="3" r:id="rId3"/>
    <sheet name="②事業計画書" sheetId="9" r:id="rId4"/>
    <sheet name="事業計画書 (記載例)" sheetId="10" r:id="rId5"/>
    <sheet name="③請求書" sheetId="11" r:id="rId6"/>
    <sheet name="④申出書" sheetId="12" r:id="rId7"/>
    <sheet name="⑤実績報告書（平日分）" sheetId="4" r:id="rId8"/>
    <sheet name="⑥収支予算書" sheetId="8" r:id="rId9"/>
    <sheet name="⑦収支決算書" sheetId="6" r:id="rId10"/>
    <sheet name="収支予算・決算書記載例 " sheetId="7" r:id="rId11"/>
    <sheet name="⑧会員名簿" sheetId="14" r:id="rId12"/>
    <sheet name="⑨誓約書" sheetId="18" r:id="rId13"/>
    <sheet name="Sheet1" sheetId="15" r:id="rId14"/>
    <sheet name="交付決定通知" sheetId="16" state="hidden" r:id="rId15"/>
    <sheet name="確定通知" sheetId="17" state="hidden" r:id="rId16"/>
  </sheets>
  <definedNames>
    <definedName name="_xlnm.Print_Area" localSheetId="1">'①交付申請書（平日分）'!$A$1:$G$27</definedName>
    <definedName name="_xlnm.Print_Area" localSheetId="3">②事業計画書!$A$1:$D$53</definedName>
    <definedName name="_xlnm.Print_Area" localSheetId="5">③請求書!$A$1:$Y$33</definedName>
    <definedName name="_xlnm.Print_Area" localSheetId="6">④申出書!$A$1:$N$23</definedName>
    <definedName name="_xlnm.Print_Area" localSheetId="7">'⑤実績報告書（平日分）'!$A$1:$G$30</definedName>
    <definedName name="_xlnm.Print_Area" localSheetId="8">⑥収支予算書!$A$1:$F$42</definedName>
    <definedName name="_xlnm.Print_Area" localSheetId="9">⑦収支決算書!$A$1:$F$42</definedName>
    <definedName name="_xlnm.Print_Area" localSheetId="15">確定通知!$A$1:$I$29</definedName>
    <definedName name="_xlnm.Print_Area" localSheetId="14">交付決定通知!$A$1:$I$27</definedName>
    <definedName name="_xlnm.Print_Area" localSheetId="4">'事業計画書 (記載例)'!$A$1:$D$53</definedName>
    <definedName name="_xlnm.Print_Area" localSheetId="10">'収支予算・決算書記載例 '!$A$1:$F$42</definedName>
    <definedName name="_xlnm.Print_Area" localSheetId="2">'申請書（平日分）記載例'!$A$1:$G$27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4" i="17" l="1"/>
  <c r="C27" i="16"/>
  <c r="F7" i="18"/>
  <c r="F8" i="18"/>
  <c r="F6" i="18"/>
  <c r="G2" i="18"/>
  <c r="C18" i="12"/>
  <c r="A16" i="17"/>
  <c r="A10" i="17"/>
  <c r="A9" i="17"/>
  <c r="B20" i="16"/>
  <c r="B21" i="17" s="1"/>
  <c r="A16" i="16"/>
  <c r="A10" i="16"/>
  <c r="A9" i="16"/>
  <c r="F20" i="17"/>
  <c r="B20" i="17"/>
  <c r="C2" i="15"/>
  <c r="B2" i="15"/>
  <c r="A2" i="15"/>
  <c r="F11" i="12"/>
  <c r="B11" i="12"/>
  <c r="B13" i="12"/>
  <c r="F14" i="12"/>
  <c r="G13" i="12"/>
  <c r="H13" i="12"/>
  <c r="I13" i="12"/>
  <c r="J13" i="12"/>
  <c r="K13" i="12"/>
  <c r="L13" i="12"/>
  <c r="F13" i="12"/>
  <c r="D3" i="14"/>
  <c r="L13" i="11"/>
  <c r="D22" i="12" s="1"/>
  <c r="L11" i="11"/>
  <c r="A7" i="12" s="1"/>
  <c r="L9" i="11"/>
  <c r="D20" i="12" s="1"/>
  <c r="A1" i="10"/>
  <c r="A1" i="9"/>
  <c r="C3" i="9"/>
  <c r="C20" i="3"/>
  <c r="C22" i="3" s="1"/>
  <c r="C23" i="4"/>
  <c r="F42" i="8"/>
  <c r="F42" i="6"/>
  <c r="F41" i="6"/>
  <c r="F40" i="8"/>
  <c r="F41" i="8" s="1"/>
  <c r="F40" i="6"/>
  <c r="F40" i="7"/>
  <c r="F15" i="8"/>
  <c r="F10" i="8"/>
  <c r="F15" i="6"/>
  <c r="F10" i="6"/>
  <c r="F15" i="7"/>
  <c r="F10" i="7"/>
  <c r="G9" i="4"/>
  <c r="C21" i="4"/>
  <c r="B18" i="4"/>
  <c r="G10" i="4"/>
  <c r="G11" i="4"/>
  <c r="C27" i="4"/>
  <c r="C25" i="3"/>
  <c r="C25" i="1"/>
  <c r="C20" i="1"/>
  <c r="C22" i="1" s="1"/>
  <c r="D21" i="12" l="1"/>
  <c r="F16" i="7"/>
  <c r="F42" i="7" s="1"/>
  <c r="F41" i="7"/>
  <c r="E3" i="8"/>
  <c r="E3" i="6"/>
  <c r="B19" i="4"/>
  <c r="C1" i="8"/>
  <c r="C1" i="6"/>
  <c r="C1" i="7"/>
  <c r="F16" i="8"/>
  <c r="F16" i="6"/>
  <c r="C22" i="4"/>
  <c r="E27" i="3"/>
  <c r="E27" i="1"/>
  <c r="D22" i="16" s="1"/>
  <c r="D22" i="17" s="1"/>
  <c r="I20" i="11" l="1"/>
  <c r="D2" i="15"/>
  <c r="G19" i="4"/>
  <c r="C20" i="4" s="1"/>
  <c r="C24" i="4"/>
  <c r="E29" i="4" s="1"/>
  <c r="D23" i="17" l="1"/>
  <c r="K24" i="17"/>
  <c r="B26" i="17" l="1"/>
  <c r="A26" i="17"/>
  <c r="A28"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G2" authorId="0" shapeId="0" xr:uid="{68428121-BDBB-4822-B676-21712EDAAA02}">
      <text>
        <r>
          <rPr>
            <b/>
            <sz val="20"/>
            <color indexed="10"/>
            <rFont val="MS P ゴシック"/>
            <family val="3"/>
            <charset val="128"/>
          </rPr>
          <t>水色の網掛け部分に入力してください。</t>
        </r>
      </text>
    </comment>
    <comment ref="G6" authorId="0" shapeId="0" xr:uid="{3363AC94-30C2-4926-86A2-410AD93FAF71}">
      <text>
        <r>
          <rPr>
            <b/>
            <sz val="9"/>
            <color indexed="81"/>
            <rFont val="MS P ゴシック"/>
            <family val="3"/>
            <charset val="128"/>
          </rPr>
          <t>「7/1」「8-31」のように入力</t>
        </r>
      </text>
    </comment>
    <comment ref="B17" authorId="0" shapeId="0" xr:uid="{8B087466-467B-4887-BB93-8B6BEA08B17B}">
      <text>
        <r>
          <rPr>
            <b/>
            <sz val="9"/>
            <color indexed="81"/>
            <rFont val="MS P ゴシック"/>
            <family val="3"/>
            <charset val="128"/>
          </rPr>
          <t>令和8年度の場合「8」のみ入力してください。</t>
        </r>
      </text>
    </comment>
    <comment ref="C19" authorId="0" shapeId="0" xr:uid="{42070840-64A2-459E-BBE6-DF03941FB4B6}">
      <text>
        <r>
          <rPr>
            <b/>
            <sz val="9"/>
            <color indexed="81"/>
            <rFont val="MS P ゴシック"/>
            <family val="3"/>
            <charset val="128"/>
          </rPr>
          <t>ドロップダウンメニューから選択</t>
        </r>
      </text>
    </comment>
    <comment ref="C21" authorId="0" shapeId="0" xr:uid="{CBB127DF-98A0-4DC8-80AC-576138AD3AAB}">
      <text>
        <r>
          <rPr>
            <b/>
            <sz val="9"/>
            <color indexed="81"/>
            <rFont val="MS P ゴシック"/>
            <family val="3"/>
            <charset val="128"/>
          </rPr>
          <t>「人」は不要。
数字のみ記入</t>
        </r>
      </text>
    </comment>
    <comment ref="K24" authorId="0" shapeId="0" xr:uid="{9D1FB2EE-FB98-46FA-B648-A94A4C4973DA}">
      <text>
        <r>
          <rPr>
            <b/>
            <sz val="12"/>
            <color indexed="81"/>
            <rFont val="MS P ゴシック"/>
            <family val="3"/>
            <charset val="128"/>
          </rPr>
          <t>平日分と休日分の経費や部費等をまとめて徴収している場合は、平日と休日の活動日数によって按分するなど、合理的な方法で算出してください。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G6" authorId="0" shapeId="0" xr:uid="{D3CACF2C-B100-4052-BE8F-B1CADEA2F66C}">
      <text>
        <r>
          <rPr>
            <b/>
            <sz val="9"/>
            <color indexed="81"/>
            <rFont val="MS P ゴシック"/>
            <family val="3"/>
            <charset val="128"/>
          </rPr>
          <t>「7/1」「8-31」のように入力</t>
        </r>
      </text>
    </comment>
    <comment ref="B17" authorId="0" shapeId="0" xr:uid="{0B73131F-2E29-4EFB-8C43-D25F4588170A}">
      <text>
        <r>
          <rPr>
            <b/>
            <sz val="9"/>
            <color indexed="81"/>
            <rFont val="MS P ゴシック"/>
            <family val="3"/>
            <charset val="128"/>
          </rPr>
          <t>令和8年度の場合「8」のみ入力してください。</t>
        </r>
      </text>
    </comment>
    <comment ref="C19" authorId="0" shapeId="0" xr:uid="{1DF88287-5819-4B6B-8BED-2560A654777C}">
      <text>
        <r>
          <rPr>
            <b/>
            <sz val="9"/>
            <color indexed="81"/>
            <rFont val="MS P ゴシック"/>
            <family val="3"/>
            <charset val="128"/>
          </rPr>
          <t>ドロップダウンメニューから選択</t>
        </r>
      </text>
    </comment>
    <comment ref="C21" authorId="0" shapeId="0" xr:uid="{63FEE446-2DF4-4DC1-9874-010AE672FC0B}">
      <text>
        <r>
          <rPr>
            <b/>
            <sz val="9"/>
            <color indexed="81"/>
            <rFont val="MS P ゴシック"/>
            <family val="3"/>
            <charset val="128"/>
          </rPr>
          <t>「人」は不要。
数字のみ記入</t>
        </r>
      </text>
    </comment>
    <comment ref="C23" authorId="0" shapeId="0" xr:uid="{D8AFE354-ACBA-459C-8F9E-93383C3D5394}">
      <text>
        <r>
          <rPr>
            <b/>
            <sz val="9"/>
            <color indexed="81"/>
            <rFont val="MS P ゴシック"/>
            <family val="3"/>
            <charset val="128"/>
          </rPr>
          <t>平日の活動に要する経費の見込み額を記入してください。
「円」は不要</t>
        </r>
      </text>
    </comment>
    <comment ref="C24" authorId="0" shapeId="0" xr:uid="{5C08AA1A-5337-4586-AE17-F8631CC1BB76}">
      <text>
        <r>
          <rPr>
            <b/>
            <sz val="9"/>
            <color indexed="81"/>
            <rFont val="MS P ゴシック"/>
            <family val="3"/>
            <charset val="128"/>
          </rPr>
          <t>部費等、平日の活動に係る収入の見込み額を記入してください。（「円」は不要）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stdroot34</author>
    <author>作成者</author>
  </authors>
  <commentList>
    <comment ref="I20" authorId="0" shapeId="0" xr:uid="{A583E4C7-4F7E-4751-87E1-961B4B32E1E9}">
      <text>
        <r>
          <rPr>
            <sz val="9"/>
            <color indexed="81"/>
            <rFont val="MS P ゴシック"/>
            <family val="3"/>
            <charset val="128"/>
          </rPr>
          <t>数字のみ入力
（自動で「￥」が表示されます）</t>
        </r>
      </text>
    </comment>
    <comment ref="P25" authorId="1" shapeId="0" xr:uid="{CB79E757-A8CA-4442-9A04-B57D43DAAF76}">
      <text>
        <r>
          <rPr>
            <sz val="9"/>
            <color indexed="81"/>
            <rFont val="MS P ゴシック"/>
            <family val="3"/>
            <charset val="128"/>
          </rPr>
          <t>（例）本店営業部
　　　○○支店
　　　△△出張所　など</t>
        </r>
      </text>
    </comment>
    <comment ref="P27" authorId="1" shapeId="0" xr:uid="{A68AA285-CB1A-4403-9E6C-7DF9F6F695A7}">
      <text>
        <r>
          <rPr>
            <sz val="9"/>
            <color indexed="81"/>
            <rFont val="MS P ゴシック"/>
            <family val="3"/>
            <charset val="128"/>
          </rPr>
          <t>右詰めで記入</t>
        </r>
      </text>
    </comment>
    <comment ref="F28" authorId="0" shapeId="0" xr:uid="{2F658E4C-E790-4B78-89BA-842A56BAB67D}">
      <text>
        <r>
          <rPr>
            <b/>
            <sz val="9"/>
            <color indexed="81"/>
            <rFont val="MS P ゴシック"/>
            <family val="3"/>
            <charset val="128"/>
          </rPr>
          <t>リストから選択</t>
        </r>
      </text>
    </comment>
    <comment ref="D31" authorId="1" shapeId="0" xr:uid="{7B0EBB48-39D7-46C7-85EF-B02441EF05AF}">
      <text>
        <r>
          <rPr>
            <sz val="9"/>
            <color indexed="81"/>
            <rFont val="MS P ゴシック"/>
            <family val="3"/>
            <charset val="128"/>
          </rPr>
          <t>ゆうちょ銀行の記号、番号を
そのまま入力しないよう注意
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C18" authorId="0" shapeId="0" xr:uid="{544210FA-BEA8-4652-AC10-EA321B70CEB2}">
      <text>
        <r>
          <rPr>
            <b/>
            <sz val="9"/>
            <color indexed="81"/>
            <rFont val="MS P ゴシック"/>
            <family val="3"/>
            <charset val="128"/>
          </rPr>
          <t>申請書の日付が入力されます。修正が必要な場合は入力してください。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4" authorId="0" shapeId="0" xr:uid="{0C24D554-06C1-48C5-BC5B-8184D6D22648}">
      <text>
        <r>
          <rPr>
            <b/>
            <sz val="20"/>
            <color indexed="10"/>
            <rFont val="MS P ゴシック"/>
            <family val="3"/>
            <charset val="128"/>
          </rPr>
          <t>水色の網掛け部分に入力してください。</t>
        </r>
      </text>
    </comment>
    <comment ref="G6" authorId="0" shapeId="0" xr:uid="{F3567959-69B6-44B7-A6BF-47667E6889E1}">
      <text>
        <r>
          <rPr>
            <b/>
            <sz val="9"/>
            <color indexed="81"/>
            <rFont val="MS P ゴシック"/>
            <family val="3"/>
            <charset val="128"/>
          </rPr>
          <t>通常は3/31～4/5までの期間となります。
「3/31」のように入力</t>
        </r>
      </text>
    </comment>
    <comment ref="G9" authorId="0" shapeId="0" xr:uid="{2F162882-6610-4EFB-9C78-7426B07F0E2B}">
      <text>
        <r>
          <rPr>
            <b/>
            <sz val="9"/>
            <color indexed="81"/>
            <rFont val="MS P ゴシック"/>
            <family val="3"/>
            <charset val="128"/>
          </rPr>
          <t>申請時の代表者の情報が入力されています。
申請時と異なる場合は修正してください。</t>
        </r>
      </text>
    </comment>
    <comment ref="B17" authorId="0" shapeId="0" xr:uid="{53624053-D049-4066-86B9-360992B4352C}">
      <text>
        <r>
          <rPr>
            <b/>
            <sz val="9"/>
            <color indexed="81"/>
            <rFont val="MS P ゴシック"/>
            <family val="3"/>
            <charset val="128"/>
          </rPr>
          <t>市から送付された決定通知書の右上の日付を入力。「4/1」「12-15」のように記入。年が異なる場合は、「2026/10/1」のように入力</t>
        </r>
      </text>
    </comment>
    <comment ref="G17" authorId="0" shapeId="0" xr:uid="{473E134A-B955-4206-98DD-43E8D2A3E4A6}">
      <text>
        <r>
          <rPr>
            <b/>
            <sz val="9"/>
            <color indexed="81"/>
            <rFont val="MS P ゴシック"/>
            <family val="3"/>
            <charset val="128"/>
          </rPr>
          <t>市から送付された決定通知書の右上にある「長崎市教育委員会指令第●号」の番号（数字）のみ記入してください。</t>
        </r>
      </text>
    </comment>
    <comment ref="B19" authorId="0" shapeId="0" xr:uid="{AA2A973C-FD1E-4BE0-BAC0-B50403DF81AB}">
      <text>
        <r>
          <rPr>
            <b/>
            <sz val="9"/>
            <color indexed="81"/>
            <rFont val="MS P ゴシック"/>
            <family val="3"/>
            <charset val="128"/>
          </rPr>
          <t>年度末の3/31が自動入力されます</t>
        </r>
      </text>
    </comment>
    <comment ref="C20" authorId="0" shapeId="0" xr:uid="{DCB564A2-7319-48F9-B518-86DC95CA3AE4}">
      <text>
        <r>
          <rPr>
            <b/>
            <sz val="9"/>
            <color indexed="81"/>
            <rFont val="MS P ゴシック"/>
            <family val="3"/>
            <charset val="128"/>
          </rPr>
          <t>通常は、申請時の額となるため、あらかじめ入力されている。
実際の交付額と異なる場合は修正してください。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F42" authorId="0" shapeId="0" xr:uid="{C95981B6-E7CC-430F-8351-0B45DEE60470}">
      <text>
        <r>
          <rPr>
            <b/>
            <sz val="12"/>
            <color indexed="81"/>
            <rFont val="MS P ゴシック"/>
            <family val="3"/>
            <charset val="128"/>
          </rPr>
          <t>必ず「0」となるようにしてください。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F42" authorId="0" shapeId="0" xr:uid="{32E52476-FE09-44D3-BB0B-701BB954984F}">
      <text>
        <r>
          <rPr>
            <b/>
            <sz val="12"/>
            <color indexed="81"/>
            <rFont val="MS P ゴシック"/>
            <family val="3"/>
            <charset val="128"/>
          </rPr>
          <t>必ず「0」となるようにしてください。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F42" authorId="0" shapeId="0" xr:uid="{25E8EA19-F6DE-4B90-9971-16DC1D325F76}">
      <text>
        <r>
          <rPr>
            <b/>
            <sz val="12"/>
            <color indexed="81"/>
            <rFont val="MS P ゴシック"/>
            <family val="3"/>
            <charset val="128"/>
          </rPr>
          <t>必ず「0」となるようにしてください。</t>
        </r>
      </text>
    </comment>
  </commentList>
</comments>
</file>

<file path=xl/sharedStrings.xml><?xml version="1.0" encoding="utf-8"?>
<sst xmlns="http://schemas.openxmlformats.org/spreadsheetml/2006/main" count="338" uniqueCount="230">
  <si>
    <t>補助年度</t>
  </si>
  <si>
    <t>長崎市認定地域クラブ活動費補助金</t>
  </si>
  <si>
    <t>クラブの種類</t>
  </si>
  <si>
    <t>1人当たり単価①</t>
  </si>
  <si>
    <t>基準額Ⅰ（①×②）</t>
  </si>
  <si>
    <t>平日の活動に要する経費③</t>
  </si>
  <si>
    <t>平日の活動に係る収入④</t>
  </si>
  <si>
    <t>基準額Ⅱ
（③－④）</t>
    <phoneticPr fontId="3"/>
  </si>
  <si>
    <t>補助事業等の目的
及び内容</t>
    <phoneticPr fontId="3"/>
  </si>
  <si>
    <t>第１号様式（第６条関係）</t>
    <rPh sb="0" eb="1">
      <t>ダイ</t>
    </rPh>
    <rPh sb="2" eb="3">
      <t>ゴウ</t>
    </rPh>
    <rPh sb="3" eb="5">
      <t>ヨウシキ</t>
    </rPh>
    <rPh sb="6" eb="7">
      <t>ダイ</t>
    </rPh>
    <rPh sb="8" eb="9">
      <t>ジョウ</t>
    </rPh>
    <rPh sb="9" eb="11">
      <t>カンケイ</t>
    </rPh>
    <phoneticPr fontId="3"/>
  </si>
  <si>
    <t>申請日</t>
    <rPh sb="0" eb="3">
      <t>シンセイビ</t>
    </rPh>
    <phoneticPr fontId="3"/>
  </si>
  <si>
    <t>（あて先）長崎市長</t>
    <rPh sb="3" eb="4">
      <t>サキ</t>
    </rPh>
    <rPh sb="5" eb="9">
      <t>ナガサキシチョウ</t>
    </rPh>
    <phoneticPr fontId="3"/>
  </si>
  <si>
    <t>申請者</t>
    <rPh sb="0" eb="3">
      <t>シンセイシャ</t>
    </rPh>
    <phoneticPr fontId="3"/>
  </si>
  <si>
    <t>住所</t>
    <rPh sb="0" eb="2">
      <t>ジュウショ</t>
    </rPh>
    <phoneticPr fontId="3"/>
  </si>
  <si>
    <t>団体名</t>
    <rPh sb="0" eb="3">
      <t>ダンタイメイ</t>
    </rPh>
    <phoneticPr fontId="3"/>
  </si>
  <si>
    <t>代表者</t>
    <rPh sb="0" eb="3">
      <t>ダイヒョウシャ</t>
    </rPh>
    <phoneticPr fontId="3"/>
  </si>
  <si>
    <t>次のとおり申請します。</t>
    <phoneticPr fontId="3"/>
  </si>
  <si>
    <t>　長崎市認定地域クラブ活動費補助金交付要綱第６条第３項の規定により、</t>
    <phoneticPr fontId="3"/>
  </si>
  <si>
    <t>補助事業等
の名称</t>
    <phoneticPr fontId="3"/>
  </si>
  <si>
    <t>長崎市認定地域クラブ活動費補助金交付要綱に定めるもの</t>
    <phoneticPr fontId="3"/>
  </si>
  <si>
    <t>5月31日現在の
会員数②</t>
    <rPh sb="9" eb="11">
      <t>カイイン</t>
    </rPh>
    <phoneticPr fontId="3"/>
  </si>
  <si>
    <t>交付申請額
（基準額Ⅰと基準額Ⅱの少ない方）</t>
    <phoneticPr fontId="3"/>
  </si>
  <si>
    <t>第２号様式（第９条関係）</t>
    <rPh sb="0" eb="1">
      <t>ダイ</t>
    </rPh>
    <rPh sb="2" eb="3">
      <t>ゴウ</t>
    </rPh>
    <rPh sb="3" eb="5">
      <t>ヨウシキ</t>
    </rPh>
    <rPh sb="6" eb="7">
      <t>ダイ</t>
    </rPh>
    <rPh sb="8" eb="9">
      <t>ジョウ</t>
    </rPh>
    <rPh sb="9" eb="11">
      <t>カンケイ</t>
    </rPh>
    <phoneticPr fontId="3"/>
  </si>
  <si>
    <t>報告日</t>
    <rPh sb="0" eb="3">
      <t>ホウコクビ</t>
    </rPh>
    <phoneticPr fontId="3"/>
  </si>
  <si>
    <t>　長崎市認定地域クラブ活動費補助金交付要綱第９条第２項の規定により、</t>
    <phoneticPr fontId="3"/>
  </si>
  <si>
    <t>次のとおり報告します。</t>
    <rPh sb="5" eb="7">
      <t>ホウコク</t>
    </rPh>
    <phoneticPr fontId="3"/>
  </si>
  <si>
    <t>補助決定
年月日</t>
    <rPh sb="0" eb="4">
      <t>ホジョケッテイ</t>
    </rPh>
    <rPh sb="5" eb="8">
      <t>ネンガッピ</t>
    </rPh>
    <phoneticPr fontId="3"/>
  </si>
  <si>
    <t>文書番号</t>
    <rPh sb="0" eb="2">
      <t>ブンショ</t>
    </rPh>
    <rPh sb="2" eb="4">
      <t>バンゴウ</t>
    </rPh>
    <phoneticPr fontId="3"/>
  </si>
  <si>
    <t>補助事業等の名称</t>
    <phoneticPr fontId="3"/>
  </si>
  <si>
    <t>補助金交付
決定金額</t>
    <rPh sb="0" eb="3">
      <t>ホジョキン</t>
    </rPh>
    <rPh sb="3" eb="5">
      <t>コウフ</t>
    </rPh>
    <rPh sb="6" eb="8">
      <t>ケッテイ</t>
    </rPh>
    <rPh sb="8" eb="10">
      <t>キンガク</t>
    </rPh>
    <phoneticPr fontId="3"/>
  </si>
  <si>
    <t>補助事業の完了年月日</t>
    <phoneticPr fontId="3"/>
  </si>
  <si>
    <t>補助金の既交付金額</t>
    <rPh sb="0" eb="3">
      <t>ホジョキン</t>
    </rPh>
    <rPh sb="4" eb="5">
      <t>スデ</t>
    </rPh>
    <rPh sb="5" eb="9">
      <t>コウフキンガク</t>
    </rPh>
    <phoneticPr fontId="3"/>
  </si>
  <si>
    <t>補助事業等の経費精算額
（補助対象金額）</t>
    <phoneticPr fontId="3"/>
  </si>
  <si>
    <t xml:space="preserve">添付書類　収支決算書又は収支計算書、事業報告書 </t>
    <phoneticPr fontId="3"/>
  </si>
  <si>
    <t>収支決算書</t>
    <rPh sb="0" eb="5">
      <t>シュウシケッサンショ</t>
    </rPh>
    <phoneticPr fontId="3"/>
  </si>
  <si>
    <t>認定地域クラブ名</t>
    <rPh sb="0" eb="4">
      <t>ニンテイチイキ</t>
    </rPh>
    <rPh sb="7" eb="8">
      <t>メイ</t>
    </rPh>
    <phoneticPr fontId="3"/>
  </si>
  <si>
    <t>区分</t>
    <rPh sb="0" eb="2">
      <t>クブン</t>
    </rPh>
    <phoneticPr fontId="3"/>
  </si>
  <si>
    <t>項目</t>
    <rPh sb="0" eb="2">
      <t>コウモク</t>
    </rPh>
    <phoneticPr fontId="3"/>
  </si>
  <si>
    <t>金額</t>
    <rPh sb="0" eb="2">
      <t>キンガク</t>
    </rPh>
    <phoneticPr fontId="3"/>
  </si>
  <si>
    <t>収入</t>
    <rPh sb="0" eb="2">
      <t>シュウニュウ</t>
    </rPh>
    <phoneticPr fontId="3"/>
  </si>
  <si>
    <t>支出</t>
    <rPh sb="0" eb="2">
      <t>シシュツ</t>
    </rPh>
    <phoneticPr fontId="3"/>
  </si>
  <si>
    <t>●●クラブ</t>
    <phoneticPr fontId="3"/>
  </si>
  <si>
    <t>収支予算書（平日分）</t>
    <rPh sb="0" eb="2">
      <t>シュウシ</t>
    </rPh>
    <rPh sb="2" eb="5">
      <t>ヨサンショ</t>
    </rPh>
    <rPh sb="6" eb="9">
      <t>ヘイジツブン</t>
    </rPh>
    <phoneticPr fontId="3"/>
  </si>
  <si>
    <t>市補助金</t>
    <rPh sb="0" eb="1">
      <t>シ</t>
    </rPh>
    <rPh sb="1" eb="4">
      <t>ホジョキン</t>
    </rPh>
    <phoneticPr fontId="3"/>
  </si>
  <si>
    <t>長崎市認定地域クラブ活動費補助金交付申請書（平日分）</t>
    <rPh sb="0" eb="3">
      <t>ナガサキシ</t>
    </rPh>
    <rPh sb="3" eb="5">
      <t>ニンテイ</t>
    </rPh>
    <rPh sb="5" eb="7">
      <t>チイキ</t>
    </rPh>
    <rPh sb="10" eb="16">
      <t>カツドウヒホジョキン</t>
    </rPh>
    <rPh sb="16" eb="21">
      <t>コウフシンセイショ</t>
    </rPh>
    <rPh sb="22" eb="25">
      <t>ヘイジツブン</t>
    </rPh>
    <phoneticPr fontId="3"/>
  </si>
  <si>
    <t>長崎市認定地域クラブ活動費補助金実績報告書（平日分）</t>
    <rPh sb="0" eb="3">
      <t>ナガサキシ</t>
    </rPh>
    <rPh sb="3" eb="5">
      <t>ニンテイ</t>
    </rPh>
    <rPh sb="5" eb="7">
      <t>チイキ</t>
    </rPh>
    <rPh sb="10" eb="16">
      <t>カツドウヒホジョキン</t>
    </rPh>
    <rPh sb="16" eb="18">
      <t>ジッセキ</t>
    </rPh>
    <rPh sb="18" eb="21">
      <t>ホウコクショ</t>
    </rPh>
    <rPh sb="22" eb="25">
      <t>ヘイジツブン</t>
    </rPh>
    <phoneticPr fontId="3"/>
  </si>
  <si>
    <t>保護者からの収入</t>
    <rPh sb="0" eb="3">
      <t>ホゴシャ</t>
    </rPh>
    <rPh sb="6" eb="8">
      <t>シュウニュウ</t>
    </rPh>
    <phoneticPr fontId="3"/>
  </si>
  <si>
    <t>その他の収入</t>
    <rPh sb="2" eb="3">
      <t>タ</t>
    </rPh>
    <rPh sb="4" eb="6">
      <t>シュウニュウ</t>
    </rPh>
    <phoneticPr fontId="3"/>
  </si>
  <si>
    <t>保護者からの収入計①</t>
    <rPh sb="0" eb="3">
      <t>ホゴシャ</t>
    </rPh>
    <rPh sb="6" eb="8">
      <t>シュウニュウ</t>
    </rPh>
    <rPh sb="8" eb="9">
      <t>ケイ</t>
    </rPh>
    <phoneticPr fontId="3"/>
  </si>
  <si>
    <t>その他の収入計②</t>
    <rPh sb="2" eb="3">
      <t>タ</t>
    </rPh>
    <rPh sb="4" eb="6">
      <t>シュウニュウ</t>
    </rPh>
    <rPh sb="6" eb="7">
      <t>ケイ</t>
    </rPh>
    <phoneticPr fontId="3"/>
  </si>
  <si>
    <t>収支差し引きA（④-①）※補助対象</t>
    <rPh sb="0" eb="2">
      <t>シュウシ</t>
    </rPh>
    <rPh sb="2" eb="3">
      <t>サ</t>
    </rPh>
    <rPh sb="4" eb="5">
      <t>ヒ</t>
    </rPh>
    <rPh sb="13" eb="17">
      <t>ホジョタイショウ</t>
    </rPh>
    <phoneticPr fontId="3"/>
  </si>
  <si>
    <t>支出合計④</t>
    <rPh sb="0" eb="2">
      <t>シシュツ</t>
    </rPh>
    <rPh sb="2" eb="4">
      <t>ゴウケイ</t>
    </rPh>
    <phoneticPr fontId="3"/>
  </si>
  <si>
    <t>収支差し引き（③-A）</t>
    <rPh sb="0" eb="2">
      <t>シュウシ</t>
    </rPh>
    <rPh sb="2" eb="3">
      <t>サ</t>
    </rPh>
    <rPh sb="4" eb="5">
      <t>ヒ</t>
    </rPh>
    <phoneticPr fontId="3"/>
  </si>
  <si>
    <t>収支差し引き（③-④）</t>
    <rPh sb="0" eb="2">
      <t>シュウシ</t>
    </rPh>
    <rPh sb="2" eb="3">
      <t>サ</t>
    </rPh>
    <rPh sb="4" eb="5">
      <t>ヒ</t>
    </rPh>
    <phoneticPr fontId="3"/>
  </si>
  <si>
    <t>収入合計③（①+②）</t>
    <rPh sb="0" eb="2">
      <t>シュウニュウ</t>
    </rPh>
    <rPh sb="2" eb="4">
      <t>ゴウケイ</t>
    </rPh>
    <phoneticPr fontId="3"/>
  </si>
  <si>
    <t>⇒「交付申請書」の③に転記</t>
    <rPh sb="2" eb="7">
      <t>コウフシンセイショ</t>
    </rPh>
    <rPh sb="11" eb="13">
      <t>テンキ</t>
    </rPh>
    <phoneticPr fontId="3"/>
  </si>
  <si>
    <t>⇒「交付申請書」の④に転記</t>
    <rPh sb="2" eb="7">
      <t>コウフシンセイショ</t>
    </rPh>
    <rPh sb="11" eb="13">
      <t>テンキ</t>
    </rPh>
    <phoneticPr fontId="3"/>
  </si>
  <si>
    <t>⇒「実績報告書」の④に転記</t>
    <rPh sb="2" eb="4">
      <t>ジッセキ</t>
    </rPh>
    <rPh sb="4" eb="7">
      <t>ホウコクショ</t>
    </rPh>
    <rPh sb="11" eb="13">
      <t>テンキ</t>
    </rPh>
    <phoneticPr fontId="3"/>
  </si>
  <si>
    <t>⇒「実績報告書」の③に転記</t>
    <rPh sb="2" eb="4">
      <t>ジッセキ</t>
    </rPh>
    <rPh sb="4" eb="7">
      <t>ホウコクショ</t>
    </rPh>
    <rPh sb="11" eb="13">
      <t>テンキ</t>
    </rPh>
    <phoneticPr fontId="3"/>
  </si>
  <si>
    <t>⇒「交付申請書」または「実績報告書」の④に転記</t>
    <rPh sb="2" eb="7">
      <t>コウフシンセイショ</t>
    </rPh>
    <rPh sb="12" eb="17">
      <t>ジッセキホウコクショ</t>
    </rPh>
    <rPh sb="21" eb="23">
      <t>テンキ</t>
    </rPh>
    <phoneticPr fontId="3"/>
  </si>
  <si>
    <t>⇒「交付申請書」または「実績報告書」の③に転記</t>
    <rPh sb="2" eb="7">
      <t>コウフシンセイショ</t>
    </rPh>
    <rPh sb="21" eb="23">
      <t>テンキ</t>
    </rPh>
    <phoneticPr fontId="3"/>
  </si>
  <si>
    <t>運動クラブ</t>
  </si>
  <si>
    <t>・・・申請書の内容が入力されます</t>
    <rPh sb="3" eb="6">
      <t>シンセイショ</t>
    </rPh>
    <rPh sb="7" eb="9">
      <t>ナイヨウ</t>
    </rPh>
    <rPh sb="10" eb="12">
      <t>ニュウリョク</t>
    </rPh>
    <phoneticPr fontId="3"/>
  </si>
  <si>
    <t>・・・申請書の内容が入力されます。</t>
    <rPh sb="3" eb="6">
      <t>シンセイショ</t>
    </rPh>
    <rPh sb="7" eb="9">
      <t>ナイヨウ</t>
    </rPh>
    <rPh sb="10" eb="12">
      <t>ニュウリョク</t>
    </rPh>
    <phoneticPr fontId="3"/>
  </si>
  <si>
    <t>・・・収支決算書の④の数字を転記してください。</t>
    <rPh sb="3" eb="8">
      <t>シュウシケッサンショ</t>
    </rPh>
    <rPh sb="11" eb="13">
      <t>スウジ</t>
    </rPh>
    <rPh sb="14" eb="16">
      <t>テンキ</t>
    </rPh>
    <phoneticPr fontId="3"/>
  </si>
  <si>
    <t>・・・収支決算書の①の数字を転記してください。</t>
    <rPh sb="3" eb="8">
      <t>シュウシケッサンショ</t>
    </rPh>
    <rPh sb="11" eb="13">
      <t>スウジ</t>
    </rPh>
    <rPh sb="14" eb="16">
      <t>テンキ</t>
    </rPh>
    <phoneticPr fontId="3"/>
  </si>
  <si>
    <t>・・・基準額Ⅰと基準額Ⅱを比較し、低い金額が自動入力されます。</t>
    <rPh sb="3" eb="6">
      <t>キジュンガク</t>
    </rPh>
    <rPh sb="8" eb="11">
      <t>キジュンガク</t>
    </rPh>
    <rPh sb="13" eb="15">
      <t>ヒカク</t>
    </rPh>
    <rPh sb="17" eb="18">
      <t>ヒク</t>
    </rPh>
    <rPh sb="19" eb="21">
      <t>キンガク</t>
    </rPh>
    <rPh sb="22" eb="26">
      <t>ジドウニュウリョク</t>
    </rPh>
    <phoneticPr fontId="3"/>
  </si>
  <si>
    <t>・・・自動計算</t>
    <rPh sb="3" eb="7">
      <t>ジドウケイサン</t>
    </rPh>
    <phoneticPr fontId="3"/>
  </si>
  <si>
    <t>・・・交付決定通知書の番号を入力してください。</t>
    <rPh sb="3" eb="10">
      <t>コウフケッテイツウチショ</t>
    </rPh>
    <rPh sb="11" eb="13">
      <t>バンゴウ</t>
    </rPh>
    <rPh sb="14" eb="16">
      <t>ニュウリョク</t>
    </rPh>
    <phoneticPr fontId="3"/>
  </si>
  <si>
    <t>長崎市魚の町4-1</t>
    <rPh sb="0" eb="3">
      <t>ナガサキシ</t>
    </rPh>
    <rPh sb="3" eb="4">
      <t>ウオ</t>
    </rPh>
    <rPh sb="5" eb="6">
      <t>マチ</t>
    </rPh>
    <phoneticPr fontId="3"/>
  </si>
  <si>
    <t>長崎市教委クラブ</t>
    <rPh sb="0" eb="5">
      <t>ナガサキシキョウイ</t>
    </rPh>
    <phoneticPr fontId="3"/>
  </si>
  <si>
    <t>○○　□□</t>
    <phoneticPr fontId="3"/>
  </si>
  <si>
    <t>・・・自動入力</t>
    <rPh sb="3" eb="7">
      <t>ジドウニュウリョク</t>
    </rPh>
    <phoneticPr fontId="3"/>
  </si>
  <si>
    <t>時期</t>
    <rPh sb="0" eb="2">
      <t>ジキ</t>
    </rPh>
    <phoneticPr fontId="3"/>
  </si>
  <si>
    <t>主な活動内容</t>
    <rPh sb="0" eb="1">
      <t>オモ</t>
    </rPh>
    <rPh sb="2" eb="6">
      <t>カツドウナイヨウ</t>
    </rPh>
    <phoneticPr fontId="3"/>
  </si>
  <si>
    <t>備考</t>
    <rPh sb="0" eb="2">
      <t>ビコウ</t>
    </rPh>
    <phoneticPr fontId="3"/>
  </si>
  <si>
    <t>4月</t>
    <rPh sb="1" eb="2">
      <t>ガツ</t>
    </rPh>
    <phoneticPr fontId="3"/>
  </si>
  <si>
    <t>新入部員勧誘、基礎練習、練習試合</t>
    <phoneticPr fontId="3"/>
  </si>
  <si>
    <t>5月</t>
    <rPh sb="1" eb="2">
      <t>ガツ</t>
    </rPh>
    <phoneticPr fontId="3"/>
  </si>
  <si>
    <t>市大会（地区予選）、練習試合</t>
    <phoneticPr fontId="3"/>
  </si>
  <si>
    <t>第1回役員会</t>
    <rPh sb="0" eb="1">
      <t>ダイ</t>
    </rPh>
    <rPh sb="2" eb="3">
      <t>カイ</t>
    </rPh>
    <rPh sb="3" eb="6">
      <t>ヤクインカイ</t>
    </rPh>
    <phoneticPr fontId="3"/>
  </si>
  <si>
    <t>新チーム役員改選</t>
    <rPh sb="0" eb="1">
      <t>シン</t>
    </rPh>
    <rPh sb="4" eb="6">
      <t>ヤクイン</t>
    </rPh>
    <rPh sb="6" eb="8">
      <t>カイセン</t>
    </rPh>
    <phoneticPr fontId="3"/>
  </si>
  <si>
    <t>6月</t>
    <phoneticPr fontId="3"/>
  </si>
  <si>
    <t>中総体（市大会）</t>
    <phoneticPr fontId="3"/>
  </si>
  <si>
    <t>第1回総会</t>
    <rPh sb="0" eb="1">
      <t>ダイ</t>
    </rPh>
    <rPh sb="2" eb="3">
      <t>カイ</t>
    </rPh>
    <rPh sb="3" eb="5">
      <t>ソウカイ</t>
    </rPh>
    <phoneticPr fontId="3"/>
  </si>
  <si>
    <t>夏期の活動について</t>
    <rPh sb="0" eb="2">
      <t>カキ</t>
    </rPh>
    <rPh sb="3" eb="5">
      <t>カツドウ</t>
    </rPh>
    <phoneticPr fontId="3"/>
  </si>
  <si>
    <t>補助金申請</t>
    <rPh sb="0" eb="5">
      <t>ホジョキンシンセイ</t>
    </rPh>
    <phoneticPr fontId="3"/>
  </si>
  <si>
    <t>市教委へ</t>
    <rPh sb="0" eb="3">
      <t>シキョウイ</t>
    </rPh>
    <phoneticPr fontId="3"/>
  </si>
  <si>
    <t>7月</t>
    <phoneticPr fontId="3"/>
  </si>
  <si>
    <t>夏季大会</t>
    <phoneticPr fontId="3"/>
  </si>
  <si>
    <t>強化練習、合宿（必要に応じて）</t>
    <phoneticPr fontId="3"/>
  </si>
  <si>
    <t>8月</t>
    <phoneticPr fontId="3"/>
  </si>
  <si>
    <t>練習試合、技術向上期間</t>
    <phoneticPr fontId="3"/>
  </si>
  <si>
    <t>指導者研修会</t>
    <rPh sb="0" eb="3">
      <t>シドウシャ</t>
    </rPh>
    <rPh sb="3" eb="6">
      <t>ケンシュウカイ</t>
    </rPh>
    <phoneticPr fontId="3"/>
  </si>
  <si>
    <t>9月</t>
    <phoneticPr fontId="3"/>
  </si>
  <si>
    <t>●●杯</t>
    <rPh sb="2" eb="3">
      <t>ハイ</t>
    </rPh>
    <phoneticPr fontId="3"/>
  </si>
  <si>
    <t>10月</t>
    <phoneticPr fontId="3"/>
  </si>
  <si>
    <t>新人大会</t>
    <rPh sb="0" eb="4">
      <t>シンジンタイカイ</t>
    </rPh>
    <phoneticPr fontId="3"/>
  </si>
  <si>
    <t>11月</t>
    <phoneticPr fontId="3"/>
  </si>
  <si>
    <t>○○カップ</t>
    <phoneticPr fontId="3"/>
  </si>
  <si>
    <t>12月</t>
    <phoneticPr fontId="3"/>
  </si>
  <si>
    <t>1月</t>
    <phoneticPr fontId="3"/>
  </si>
  <si>
    <t>2月</t>
    <phoneticPr fontId="3"/>
  </si>
  <si>
    <t>監査</t>
    <rPh sb="0" eb="2">
      <t>カンサ</t>
    </rPh>
    <phoneticPr fontId="3"/>
  </si>
  <si>
    <t>3月</t>
    <phoneticPr fontId="3"/>
  </si>
  <si>
    <t>第2回総会</t>
    <rPh sb="0" eb="1">
      <t>ダイ</t>
    </rPh>
    <rPh sb="2" eb="3">
      <t>カイ</t>
    </rPh>
    <rPh sb="3" eb="5">
      <t>ソウカイ</t>
    </rPh>
    <phoneticPr fontId="3"/>
  </si>
  <si>
    <t>当年度決算及び来年度予算、事業計画</t>
    <rPh sb="0" eb="5">
      <t>トウネンドケッサン</t>
    </rPh>
    <rPh sb="5" eb="6">
      <t>オヨ</t>
    </rPh>
    <rPh sb="7" eb="12">
      <t>ライネンドヨサン</t>
    </rPh>
    <rPh sb="13" eb="17">
      <t>ジギョウケイカク</t>
    </rPh>
    <phoneticPr fontId="3"/>
  </si>
  <si>
    <t>事業計画書（平日分）</t>
    <rPh sb="0" eb="2">
      <t>ジギョウ</t>
    </rPh>
    <rPh sb="2" eb="5">
      <t>ケイカクショ</t>
    </rPh>
    <rPh sb="6" eb="8">
      <t>ヘイジツ</t>
    </rPh>
    <rPh sb="8" eb="9">
      <t>ブン</t>
    </rPh>
    <phoneticPr fontId="3"/>
  </si>
  <si>
    <t>体力強化</t>
    <rPh sb="0" eb="4">
      <t>タイリョクキョウカ</t>
    </rPh>
    <phoneticPr fontId="3"/>
  </si>
  <si>
    <t>体力強化</t>
    <rPh sb="0" eb="2">
      <t>タイリョク</t>
    </rPh>
    <rPh sb="2" eb="4">
      <t>キョウカ</t>
    </rPh>
    <phoneticPr fontId="3"/>
  </si>
  <si>
    <t>収支予算書（決算書）の④を転記</t>
    <rPh sb="0" eb="5">
      <t>シュウシヨサンショ</t>
    </rPh>
    <rPh sb="6" eb="9">
      <t>ケッサンショ</t>
    </rPh>
    <rPh sb="13" eb="15">
      <t>テンキ</t>
    </rPh>
    <phoneticPr fontId="3"/>
  </si>
  <si>
    <t>収支予算書（決算書）の①を転記</t>
    <rPh sb="0" eb="5">
      <t>シュウシヨサンショ</t>
    </rPh>
    <rPh sb="6" eb="9">
      <t>ケッサンショ</t>
    </rPh>
    <rPh sb="13" eb="15">
      <t>テンキ</t>
    </rPh>
    <phoneticPr fontId="3"/>
  </si>
  <si>
    <t>平日分と休日分の経費や部費等をまとめて徴収している場合は、平日と休日の活動日数によって按分するなど、合理的な方法で算出してください。</t>
    <phoneticPr fontId="3"/>
  </si>
  <si>
    <t>収支予算書（決算書）</t>
    <rPh sb="0" eb="2">
      <t>シュウシ</t>
    </rPh>
    <rPh sb="2" eb="5">
      <t>ヨサンショ</t>
    </rPh>
    <rPh sb="6" eb="9">
      <t>ケッサンショ</t>
    </rPh>
    <phoneticPr fontId="3"/>
  </si>
  <si>
    <t>請　　求　　書</t>
    <rPh sb="0" eb="1">
      <t>ショウ</t>
    </rPh>
    <rPh sb="3" eb="4">
      <t>モトム</t>
    </rPh>
    <rPh sb="6" eb="7">
      <t>ショ</t>
    </rPh>
    <phoneticPr fontId="16"/>
  </si>
  <si>
    <t>請求日</t>
    <rPh sb="0" eb="2">
      <t>セイキュウ</t>
    </rPh>
    <rPh sb="2" eb="3">
      <t>ビ</t>
    </rPh>
    <phoneticPr fontId="16"/>
  </si>
  <si>
    <t>長 崎 市 長　 様</t>
    <rPh sb="0" eb="1">
      <t>チョウ</t>
    </rPh>
    <rPh sb="2" eb="3">
      <t>ザキ</t>
    </rPh>
    <rPh sb="4" eb="5">
      <t>シ</t>
    </rPh>
    <rPh sb="6" eb="7">
      <t>チョウ</t>
    </rPh>
    <rPh sb="9" eb="10">
      <t>サマ</t>
    </rPh>
    <phoneticPr fontId="16"/>
  </si>
  <si>
    <t>住所</t>
    <rPh sb="0" eb="2">
      <t>ジュウショ</t>
    </rPh>
    <phoneticPr fontId="16"/>
  </si>
  <si>
    <t>認定地域クラブ名</t>
    <rPh sb="0" eb="4">
      <t>ニンテイチイキ</t>
    </rPh>
    <rPh sb="7" eb="8">
      <t>メイ</t>
    </rPh>
    <phoneticPr fontId="16"/>
  </si>
  <si>
    <t>氏名</t>
    <rPh sb="0" eb="2">
      <t>シメイ</t>
    </rPh>
    <phoneticPr fontId="16"/>
  </si>
  <si>
    <t>発行責任者氏名</t>
    <rPh sb="5" eb="7">
      <t>シメイ</t>
    </rPh>
    <phoneticPr fontId="21"/>
  </si>
  <si>
    <t>電話番号</t>
    <rPh sb="0" eb="4">
      <t>デンワバンゴウ</t>
    </rPh>
    <phoneticPr fontId="21"/>
  </si>
  <si>
    <t>次の金額を請求しますので、下記の口座にお振込みください。</t>
    <rPh sb="0" eb="1">
      <t>ツギ</t>
    </rPh>
    <rPh sb="2" eb="4">
      <t>キンガク</t>
    </rPh>
    <rPh sb="5" eb="7">
      <t>セイキュウ</t>
    </rPh>
    <rPh sb="13" eb="15">
      <t>カキ</t>
    </rPh>
    <rPh sb="16" eb="18">
      <t>コウザ</t>
    </rPh>
    <rPh sb="20" eb="22">
      <t>フリコ</t>
    </rPh>
    <phoneticPr fontId="16"/>
  </si>
  <si>
    <t>請求金額</t>
    <rPh sb="0" eb="2">
      <t>セイキュウ</t>
    </rPh>
    <rPh sb="2" eb="4">
      <t>キンガク</t>
    </rPh>
    <phoneticPr fontId="16"/>
  </si>
  <si>
    <t>（注） 請求金額の改ざん、又は訂正をしてはならない。</t>
    <rPh sb="1" eb="2">
      <t>チュウ</t>
    </rPh>
    <rPh sb="4" eb="6">
      <t>セイキュウ</t>
    </rPh>
    <rPh sb="6" eb="8">
      <t>キンガク</t>
    </rPh>
    <rPh sb="9" eb="10">
      <t>カイ</t>
    </rPh>
    <rPh sb="13" eb="14">
      <t>マタ</t>
    </rPh>
    <rPh sb="15" eb="17">
      <t>テイセイ</t>
    </rPh>
    <phoneticPr fontId="16"/>
  </si>
  <si>
    <t>件名：</t>
    <rPh sb="0" eb="2">
      <t>ケンメイ</t>
    </rPh>
    <phoneticPr fontId="16"/>
  </si>
  <si>
    <t>振替先</t>
    <rPh sb="0" eb="2">
      <t>フリカエ</t>
    </rPh>
    <rPh sb="2" eb="3">
      <t>サキ</t>
    </rPh>
    <phoneticPr fontId="16"/>
  </si>
  <si>
    <t>金融機関名</t>
    <rPh sb="0" eb="2">
      <t>キンユウ</t>
    </rPh>
    <rPh sb="2" eb="4">
      <t>キカン</t>
    </rPh>
    <rPh sb="4" eb="5">
      <t>メイ</t>
    </rPh>
    <phoneticPr fontId="16"/>
  </si>
  <si>
    <t>支店等名</t>
    <rPh sb="0" eb="2">
      <t>シテン</t>
    </rPh>
    <rPh sb="2" eb="3">
      <t>トウ</t>
    </rPh>
    <rPh sb="3" eb="4">
      <t>メイ</t>
    </rPh>
    <phoneticPr fontId="16"/>
  </si>
  <si>
    <t>預金種別</t>
    <rPh sb="0" eb="2">
      <t>ヨキン</t>
    </rPh>
    <rPh sb="2" eb="4">
      <t>シュベツ</t>
    </rPh>
    <phoneticPr fontId="16"/>
  </si>
  <si>
    <t>口座番号</t>
    <rPh sb="0" eb="2">
      <t>コウザ</t>
    </rPh>
    <rPh sb="2" eb="4">
      <t>バンゴウ</t>
    </rPh>
    <phoneticPr fontId="16"/>
  </si>
  <si>
    <t>口座名義（カタカナで記入してください）</t>
    <rPh sb="0" eb="2">
      <t>コウザ</t>
    </rPh>
    <rPh sb="2" eb="4">
      <t>メイギ</t>
    </rPh>
    <rPh sb="10" eb="12">
      <t>キニュウ</t>
    </rPh>
    <phoneticPr fontId="16"/>
  </si>
  <si>
    <t>（注） ゆうちょ銀行の場合は、他金融機関からの振込の受取口座として利用する際の</t>
    <rPh sb="1" eb="2">
      <t>チュウ</t>
    </rPh>
    <rPh sb="8" eb="10">
      <t>ギンコウ</t>
    </rPh>
    <rPh sb="11" eb="13">
      <t>バアイ</t>
    </rPh>
    <rPh sb="15" eb="16">
      <t>タ</t>
    </rPh>
    <rPh sb="16" eb="18">
      <t>キンユウ</t>
    </rPh>
    <rPh sb="18" eb="20">
      <t>キカン</t>
    </rPh>
    <rPh sb="23" eb="24">
      <t>フ</t>
    </rPh>
    <rPh sb="24" eb="25">
      <t>コ</t>
    </rPh>
    <rPh sb="26" eb="28">
      <t>ウケトリ</t>
    </rPh>
    <rPh sb="28" eb="30">
      <t>コウザ</t>
    </rPh>
    <rPh sb="33" eb="35">
      <t>リヨウ</t>
    </rPh>
    <rPh sb="37" eb="38">
      <t>サイ</t>
    </rPh>
    <phoneticPr fontId="16"/>
  </si>
  <si>
    <t>　　　 店名、店番、預金種目及び口座番号を記入すること。</t>
    <rPh sb="4" eb="6">
      <t>テンメイ</t>
    </rPh>
    <rPh sb="7" eb="9">
      <t>テンバン</t>
    </rPh>
    <rPh sb="10" eb="12">
      <t>ヨキン</t>
    </rPh>
    <rPh sb="12" eb="14">
      <t>シュモク</t>
    </rPh>
    <rPh sb="14" eb="15">
      <t>オヨ</t>
    </rPh>
    <rPh sb="16" eb="18">
      <t>コウザ</t>
    </rPh>
    <rPh sb="18" eb="20">
      <t>バンゴウ</t>
    </rPh>
    <rPh sb="21" eb="23">
      <t>キニュウ</t>
    </rPh>
    <phoneticPr fontId="16"/>
  </si>
  <si>
    <t>住所</t>
  </si>
  <si>
    <t>氏名</t>
  </si>
  <si>
    <t>申請方法は２通りあります。</t>
    <rPh sb="0" eb="4">
      <t>シンセイホウホウ</t>
    </rPh>
    <rPh sb="6" eb="7">
      <t>トオ</t>
    </rPh>
    <phoneticPr fontId="3"/>
  </si>
  <si>
    <t>１　概算払：年度終了前に見込みで申請⇒補助金交付</t>
    <rPh sb="2" eb="5">
      <t>ガイサンバライ</t>
    </rPh>
    <rPh sb="6" eb="10">
      <t>ネンドシュウリョウ</t>
    </rPh>
    <rPh sb="10" eb="11">
      <t>マエ</t>
    </rPh>
    <rPh sb="12" eb="14">
      <t>ミコ</t>
    </rPh>
    <rPh sb="16" eb="18">
      <t>シンセイ</t>
    </rPh>
    <rPh sb="19" eb="22">
      <t>ホジョキン</t>
    </rPh>
    <rPh sb="22" eb="24">
      <t>コウフ</t>
    </rPh>
    <phoneticPr fontId="3"/>
  </si>
  <si>
    <t>２　精算払：確定した金額で年度末に申請</t>
    <rPh sb="2" eb="5">
      <t>セイサンバライ</t>
    </rPh>
    <rPh sb="6" eb="8">
      <t>カクテイ</t>
    </rPh>
    <rPh sb="10" eb="12">
      <t>キンガク</t>
    </rPh>
    <rPh sb="13" eb="16">
      <t>ネンドマツ</t>
    </rPh>
    <rPh sb="17" eb="19">
      <t>シンセイ</t>
    </rPh>
    <phoneticPr fontId="3"/>
  </si>
  <si>
    <t>※１回の手続きで完結するが、年度末まで補助金を受けられない。</t>
    <rPh sb="2" eb="3">
      <t>カイ</t>
    </rPh>
    <rPh sb="4" eb="6">
      <t>テツヅ</t>
    </rPh>
    <rPh sb="8" eb="10">
      <t>カンケツ</t>
    </rPh>
    <rPh sb="14" eb="17">
      <t>ネンドマツ</t>
    </rPh>
    <rPh sb="19" eb="22">
      <t>ホジョキン</t>
    </rPh>
    <rPh sb="23" eb="24">
      <t>ウ</t>
    </rPh>
    <phoneticPr fontId="3"/>
  </si>
  <si>
    <t>※年度途中で補助金の交付を受けられるが、年度末に精算が必要</t>
    <rPh sb="1" eb="5">
      <t>ネンドトチュウ</t>
    </rPh>
    <rPh sb="6" eb="9">
      <t>ホジョキン</t>
    </rPh>
    <rPh sb="10" eb="12">
      <t>コウフ</t>
    </rPh>
    <rPh sb="13" eb="14">
      <t>ウ</t>
    </rPh>
    <rPh sb="20" eb="23">
      <t>ネンドマツ</t>
    </rPh>
    <rPh sb="24" eb="26">
      <t>セイサン</t>
    </rPh>
    <rPh sb="27" eb="29">
      <t>ヒツヨウ</t>
    </rPh>
    <phoneticPr fontId="3"/>
  </si>
  <si>
    <t>　申請期限が短い（事業完了からその年度の3/31まで）</t>
    <rPh sb="1" eb="5">
      <t>シンセイキゲン</t>
    </rPh>
    <rPh sb="6" eb="7">
      <t>ミジカ</t>
    </rPh>
    <rPh sb="9" eb="13">
      <t>ジギョウカンリョウ</t>
    </rPh>
    <rPh sb="17" eb="19">
      <t>ネンド</t>
    </rPh>
    <phoneticPr fontId="3"/>
  </si>
  <si>
    <t>　手続きが２回必要</t>
    <rPh sb="1" eb="3">
      <t>テツヅ</t>
    </rPh>
    <rPh sb="6" eb="7">
      <t>カイ</t>
    </rPh>
    <rPh sb="7" eb="9">
      <t>ヒツヨウ</t>
    </rPh>
    <phoneticPr fontId="3"/>
  </si>
  <si>
    <t>【申請期間】その年度の3月31日まで随時</t>
    <rPh sb="1" eb="3">
      <t>シンセイ</t>
    </rPh>
    <rPh sb="3" eb="5">
      <t>キカン</t>
    </rPh>
    <rPh sb="8" eb="10">
      <t>ネンド</t>
    </rPh>
    <rPh sb="12" eb="13">
      <t>ガツ</t>
    </rPh>
    <rPh sb="15" eb="16">
      <t>ニチ</t>
    </rPh>
    <rPh sb="18" eb="20">
      <t>ズイジ</t>
    </rPh>
    <phoneticPr fontId="3"/>
  </si>
  <si>
    <t>【申請期間】事業完了から3/31まで</t>
    <rPh sb="1" eb="3">
      <t>シンセイ</t>
    </rPh>
    <rPh sb="3" eb="5">
      <t>キカン</t>
    </rPh>
    <rPh sb="6" eb="10">
      <t>ジギョウカンリョウ</t>
    </rPh>
    <phoneticPr fontId="3"/>
  </si>
  <si>
    <t>※3/15を目途に仮に申請手続きを行ってください。</t>
    <rPh sb="6" eb="8">
      <t>メド</t>
    </rPh>
    <rPh sb="9" eb="10">
      <t>カリ</t>
    </rPh>
    <rPh sb="11" eb="15">
      <t>シンセイテツヅ</t>
    </rPh>
    <rPh sb="17" eb="18">
      <t>オコナ</t>
    </rPh>
    <phoneticPr fontId="3"/>
  </si>
  <si>
    <t>【必要書類】</t>
    <rPh sb="1" eb="5">
      <t>ヒツヨウショルイ</t>
    </rPh>
    <phoneticPr fontId="3"/>
  </si>
  <si>
    <t>（申請時）</t>
    <phoneticPr fontId="3"/>
  </si>
  <si>
    <t>①交付申請書</t>
    <rPh sb="1" eb="6">
      <t>コウフシンセイショ</t>
    </rPh>
    <phoneticPr fontId="3"/>
  </si>
  <si>
    <t>②事業計画書</t>
    <rPh sb="1" eb="6">
      <t>ジギョウケイカクショ</t>
    </rPh>
    <phoneticPr fontId="3"/>
  </si>
  <si>
    <t>③請求書</t>
    <rPh sb="1" eb="4">
      <t>セイキュウショ</t>
    </rPh>
    <phoneticPr fontId="3"/>
  </si>
  <si>
    <t>⑤実績報告書</t>
    <rPh sb="1" eb="6">
      <t>ジッセキホウコクショ</t>
    </rPh>
    <phoneticPr fontId="3"/>
  </si>
  <si>
    <t>⑥収支予算書</t>
    <rPh sb="1" eb="6">
      <t>シュウシヨサンショ</t>
    </rPh>
    <phoneticPr fontId="3"/>
  </si>
  <si>
    <t>⑦収支決算書</t>
    <rPh sb="1" eb="6">
      <t>シュウシケッサンショ</t>
    </rPh>
    <phoneticPr fontId="3"/>
  </si>
  <si>
    <t>（精算時）4/5まで</t>
    <phoneticPr fontId="3"/>
  </si>
  <si>
    <t>　※②、⑥は不要</t>
    <rPh sb="6" eb="8">
      <t>フヨウ</t>
    </rPh>
    <phoneticPr fontId="3"/>
  </si>
  <si>
    <t>長崎市地域クラブ活動費補助金（平日分）</t>
    <rPh sb="15" eb="17">
      <t>ヘイジツ</t>
    </rPh>
    <rPh sb="17" eb="18">
      <t>ブン</t>
    </rPh>
    <phoneticPr fontId="21"/>
  </si>
  <si>
    <t>発行担当者氏名</t>
    <rPh sb="2" eb="4">
      <t>タントウ</t>
    </rPh>
    <rPh sb="5" eb="7">
      <t>シメイ</t>
    </rPh>
    <phoneticPr fontId="21"/>
  </si>
  <si>
    <t>会員名簿</t>
    <rPh sb="0" eb="2">
      <t>カイイン</t>
    </rPh>
    <rPh sb="2" eb="4">
      <t>メイボ</t>
    </rPh>
    <phoneticPr fontId="32"/>
  </si>
  <si>
    <t>団体名</t>
    <rPh sb="0" eb="3">
      <t>ダンタイメイ</t>
    </rPh>
    <phoneticPr fontId="32"/>
  </si>
  <si>
    <t>氏名</t>
    <rPh sb="0" eb="2">
      <t>シメイ</t>
    </rPh>
    <phoneticPr fontId="32"/>
  </si>
  <si>
    <t>在籍中学校</t>
    <rPh sb="0" eb="2">
      <t>ザイセキ</t>
    </rPh>
    <rPh sb="2" eb="3">
      <t>チュウ</t>
    </rPh>
    <rPh sb="3" eb="5">
      <t>ガッコウ</t>
    </rPh>
    <phoneticPr fontId="32"/>
  </si>
  <si>
    <t>学年</t>
    <rPh sb="0" eb="2">
      <t>ガクネン</t>
    </rPh>
    <phoneticPr fontId="32"/>
  </si>
  <si>
    <t>１年</t>
    <rPh sb="1" eb="2">
      <t>ネン</t>
    </rPh>
    <phoneticPr fontId="32"/>
  </si>
  <si>
    <t>２年</t>
    <rPh sb="1" eb="2">
      <t>ネン</t>
    </rPh>
    <phoneticPr fontId="32"/>
  </si>
  <si>
    <t>３年</t>
    <rPh sb="1" eb="2">
      <t>ネン</t>
    </rPh>
    <phoneticPr fontId="32"/>
  </si>
  <si>
    <t>⑧会員名簿</t>
    <rPh sb="1" eb="5">
      <t>カイインメイボ</t>
    </rPh>
    <phoneticPr fontId="3"/>
  </si>
  <si>
    <t>指導者Aへの謝礼</t>
    <rPh sb="0" eb="3">
      <t>シドウシャ</t>
    </rPh>
    <rPh sb="6" eb="8">
      <t>シャレイ</t>
    </rPh>
    <phoneticPr fontId="3"/>
  </si>
  <si>
    <t>指導者Bへの謝礼</t>
    <rPh sb="0" eb="3">
      <t>シドウシャ</t>
    </rPh>
    <rPh sb="6" eb="8">
      <t>シャレイ</t>
    </rPh>
    <phoneticPr fontId="3"/>
  </si>
  <si>
    <t>※1,570円×16人</t>
    <rPh sb="6" eb="7">
      <t>エン</t>
    </rPh>
    <rPh sb="10" eb="11">
      <t>ニン</t>
    </rPh>
    <phoneticPr fontId="3"/>
  </si>
  <si>
    <t>部費　1,500円×16人×12月</t>
    <rPh sb="0" eb="2">
      <t>ブヒ</t>
    </rPh>
    <rPh sb="8" eb="9">
      <t>エン</t>
    </rPh>
    <rPh sb="12" eb="13">
      <t>ニン</t>
    </rPh>
    <rPh sb="16" eb="17">
      <t>ツキ</t>
    </rPh>
    <phoneticPr fontId="3"/>
  </si>
  <si>
    <t>前年度繰越金</t>
    <rPh sb="0" eb="3">
      <t>ゼンネンド</t>
    </rPh>
    <rPh sb="3" eb="6">
      <t>クリコシキン</t>
    </rPh>
    <phoneticPr fontId="3"/>
  </si>
  <si>
    <t>1.普通</t>
    <phoneticPr fontId="3"/>
  </si>
  <si>
    <t>2.当座</t>
    <phoneticPr fontId="3"/>
  </si>
  <si>
    <t>4.貯蓄</t>
    <phoneticPr fontId="3"/>
  </si>
  <si>
    <t>9.別段</t>
    <phoneticPr fontId="3"/>
  </si>
  <si>
    <t>長崎市長　様</t>
    <rPh sb="0" eb="4">
      <t>ナガサキシチョウ</t>
    </rPh>
    <rPh sb="5" eb="6">
      <t>サマ</t>
    </rPh>
    <phoneticPr fontId="3"/>
  </si>
  <si>
    <t>申出書</t>
    <rPh sb="0" eb="2">
      <t>モウシデ</t>
    </rPh>
    <rPh sb="2" eb="3">
      <t>ショ</t>
    </rPh>
    <phoneticPr fontId="3"/>
  </si>
  <si>
    <t>においては、団体名義の口座を有しておりませんが、</t>
    <rPh sb="6" eb="10">
      <t>ダンタイメイギ</t>
    </rPh>
    <rPh sb="11" eb="13">
      <t>コウザ</t>
    </rPh>
    <rPh sb="14" eb="15">
      <t>ユウ</t>
    </rPh>
    <phoneticPr fontId="3"/>
  </si>
  <si>
    <t>下記の口座は、当団体が利用する口座であることを申し出ます。</t>
    <rPh sb="7" eb="10">
      <t>トウダンタイ</t>
    </rPh>
    <rPh sb="11" eb="13">
      <t>リヨウ</t>
    </rPh>
    <rPh sb="15" eb="17">
      <t>コウザ</t>
    </rPh>
    <rPh sb="23" eb="24">
      <t>モウ</t>
    </rPh>
    <rPh sb="25" eb="26">
      <t>デ</t>
    </rPh>
    <phoneticPr fontId="3"/>
  </si>
  <si>
    <t>金融機関名</t>
    <rPh sb="0" eb="5">
      <t>キンユウキカンメイ</t>
    </rPh>
    <phoneticPr fontId="3"/>
  </si>
  <si>
    <t>支店名</t>
    <rPh sb="0" eb="3">
      <t>シテンメイ</t>
    </rPh>
    <phoneticPr fontId="3"/>
  </si>
  <si>
    <t>預金種別</t>
    <rPh sb="0" eb="4">
      <t>ヨキンシュベツ</t>
    </rPh>
    <phoneticPr fontId="3"/>
  </si>
  <si>
    <t>口座番号</t>
    <rPh sb="0" eb="4">
      <t>コウザバンゴウ</t>
    </rPh>
    <phoneticPr fontId="3"/>
  </si>
  <si>
    <t>口座名義</t>
    <rPh sb="0" eb="4">
      <t>コウザメイギ</t>
    </rPh>
    <phoneticPr fontId="3"/>
  </si>
  <si>
    <t>（口座名義人が異なる場合は④申出書）</t>
    <rPh sb="14" eb="17">
      <t>モウシデショ</t>
    </rPh>
    <phoneticPr fontId="3"/>
  </si>
  <si>
    <t>代表者名</t>
    <rPh sb="0" eb="4">
      <t>ダイヒョウシャメイ</t>
    </rPh>
    <phoneticPr fontId="3"/>
  </si>
  <si>
    <t>申請金額</t>
    <rPh sb="0" eb="4">
      <t>シンセイキンガク</t>
    </rPh>
    <phoneticPr fontId="3"/>
  </si>
  <si>
    <t>第３号様式（第６条関係）</t>
  </si>
  <si>
    <t>補助金等交付決定通知書</t>
  </si>
  <si>
    <t>←交付決定日を入力（「指令番号簿」と同じ）</t>
    <rPh sb="1" eb="6">
      <t>コウフケッテイビ</t>
    </rPh>
    <rPh sb="7" eb="9">
      <t>ニュウリョク</t>
    </rPh>
    <rPh sb="11" eb="16">
      <t>シレイバンゴウボ</t>
    </rPh>
    <rPh sb="18" eb="19">
      <t>オナ</t>
    </rPh>
    <phoneticPr fontId="3"/>
  </si>
  <si>
    <t>様</t>
    <rPh sb="0" eb="1">
      <t>サマ</t>
    </rPh>
    <phoneticPr fontId="3"/>
  </si>
  <si>
    <t>長崎市長　鈴木　史朗　</t>
    <rPh sb="5" eb="7">
      <t>スズキ</t>
    </rPh>
    <rPh sb="8" eb="10">
      <t>シロウ</t>
    </rPh>
    <phoneticPr fontId="3"/>
  </si>
  <si>
    <t>付けで申請のあった補助金等の交付については、次のとおり</t>
    <rPh sb="0" eb="1">
      <t>ヅ</t>
    </rPh>
    <rPh sb="3" eb="5">
      <t>シンセイ</t>
    </rPh>
    <rPh sb="9" eb="13">
      <t>ホジョキントウ</t>
    </rPh>
    <rPh sb="14" eb="16">
      <t>コウフ</t>
    </rPh>
    <rPh sb="22" eb="23">
      <t>ツギ</t>
    </rPh>
    <phoneticPr fontId="3"/>
  </si>
  <si>
    <t>決定したので通知します。</t>
    <rPh sb="0" eb="2">
      <t>ケッテイ</t>
    </rPh>
    <rPh sb="6" eb="8">
      <t>ツウチ</t>
    </rPh>
    <phoneticPr fontId="3"/>
  </si>
  <si>
    <t>補助年度</t>
    <rPh sb="0" eb="4">
      <t>ホジョネンド</t>
    </rPh>
    <phoneticPr fontId="3"/>
  </si>
  <si>
    <t>補助事業等の名称</t>
    <rPh sb="0" eb="5">
      <t>ホジョジギョウトウ</t>
    </rPh>
    <rPh sb="6" eb="8">
      <t>メイショウ</t>
    </rPh>
    <phoneticPr fontId="3"/>
  </si>
  <si>
    <t>長崎市認定地域クラブ活動費補助金</t>
    <rPh sb="0" eb="3">
      <t>ナガサキシ</t>
    </rPh>
    <rPh sb="3" eb="7">
      <t>ニンテイチイキ</t>
    </rPh>
    <rPh sb="10" eb="16">
      <t>カツドウヒホジョキン</t>
    </rPh>
    <phoneticPr fontId="3"/>
  </si>
  <si>
    <t>補助事業等の目的及び内容</t>
    <rPh sb="0" eb="2">
      <t>ホジョ</t>
    </rPh>
    <rPh sb="2" eb="4">
      <t>ジギョウ</t>
    </rPh>
    <rPh sb="4" eb="5">
      <t>トウ</t>
    </rPh>
    <rPh sb="6" eb="8">
      <t>モクテキ</t>
    </rPh>
    <rPh sb="8" eb="9">
      <t>オヨ</t>
    </rPh>
    <rPh sb="10" eb="12">
      <t>ナイヨウ</t>
    </rPh>
    <phoneticPr fontId="3"/>
  </si>
  <si>
    <t>事業計画書のとおり</t>
    <rPh sb="0" eb="5">
      <t>ジギョウケイカクショ</t>
    </rPh>
    <phoneticPr fontId="3"/>
  </si>
  <si>
    <t>交付決定金額</t>
    <rPh sb="0" eb="6">
      <t>コウフケッテイキンガク</t>
    </rPh>
    <phoneticPr fontId="3"/>
  </si>
  <si>
    <t>交付条件</t>
    <rPh sb="0" eb="2">
      <t>コウフ</t>
    </rPh>
    <rPh sb="2" eb="4">
      <t>ジョウケン</t>
    </rPh>
    <phoneticPr fontId="3"/>
  </si>
  <si>
    <t>第５号様式（第１３条関係）</t>
    <phoneticPr fontId="3"/>
  </si>
  <si>
    <t>補助金等確定通知書</t>
    <rPh sb="4" eb="6">
      <t>カクテイ</t>
    </rPh>
    <phoneticPr fontId="3"/>
  </si>
  <si>
    <t>←文書管理システムから。数字のみ入力</t>
    <rPh sb="1" eb="3">
      <t>ブンショ</t>
    </rPh>
    <rPh sb="3" eb="5">
      <t>カンリ</t>
    </rPh>
    <rPh sb="12" eb="14">
      <t>スウジ</t>
    </rPh>
    <rPh sb="16" eb="18">
      <t>ニュウリョク</t>
    </rPh>
    <phoneticPr fontId="3"/>
  </si>
  <si>
    <t>付けで実績報告のあった補助事業等については、次のとおり補助金</t>
    <rPh sb="0" eb="1">
      <t>ヅ</t>
    </rPh>
    <rPh sb="3" eb="7">
      <t>ジッセキホウコク</t>
    </rPh>
    <rPh sb="11" eb="13">
      <t>ホジョ</t>
    </rPh>
    <rPh sb="13" eb="15">
      <t>ジギョウ</t>
    </rPh>
    <rPh sb="15" eb="16">
      <t>トウ</t>
    </rPh>
    <rPh sb="22" eb="23">
      <t>ツギ</t>
    </rPh>
    <rPh sb="27" eb="30">
      <t>ホジョキン</t>
    </rPh>
    <phoneticPr fontId="3"/>
  </si>
  <si>
    <t>等の額を確定したので、長崎市補助金等交付規則第１３条の規定により通知します。</t>
    <rPh sb="0" eb="1">
      <t>トウ</t>
    </rPh>
    <rPh sb="2" eb="3">
      <t>ガク</t>
    </rPh>
    <rPh sb="4" eb="6">
      <t>カクテイ</t>
    </rPh>
    <rPh sb="11" eb="14">
      <t>ナガサキシ</t>
    </rPh>
    <rPh sb="14" eb="18">
      <t>ホジョキントウ</t>
    </rPh>
    <rPh sb="18" eb="22">
      <t>コウフキソク</t>
    </rPh>
    <rPh sb="22" eb="23">
      <t>ダイ</t>
    </rPh>
    <rPh sb="25" eb="26">
      <t>ジョウ</t>
    </rPh>
    <rPh sb="27" eb="29">
      <t>キテイ</t>
    </rPh>
    <rPh sb="32" eb="34">
      <t>ツウチ</t>
    </rPh>
    <phoneticPr fontId="3"/>
  </si>
  <si>
    <t>交付決定
年月日</t>
    <rPh sb="0" eb="4">
      <t>コウフケッテイ</t>
    </rPh>
    <rPh sb="5" eb="8">
      <t>ネンガッピ</t>
    </rPh>
    <phoneticPr fontId="3"/>
  </si>
  <si>
    <t>文書番号</t>
    <rPh sb="0" eb="4">
      <t>ブンショバンゴウ</t>
    </rPh>
    <phoneticPr fontId="3"/>
  </si>
  <si>
    <t>補助金等の交付決定金額</t>
    <rPh sb="0" eb="4">
      <t>ホジョキントウ</t>
    </rPh>
    <rPh sb="5" eb="11">
      <t>コウフケッテイキンガク</t>
    </rPh>
    <phoneticPr fontId="3"/>
  </si>
  <si>
    <t>補助金等の経費精算額
（補助対象金額）</t>
    <rPh sb="0" eb="4">
      <t>ホジョキントウ</t>
    </rPh>
    <rPh sb="5" eb="7">
      <t>ケイヒ</t>
    </rPh>
    <rPh sb="7" eb="10">
      <t>セイサンガク</t>
    </rPh>
    <rPh sb="12" eb="18">
      <t>ホジョタイショウキンガク</t>
    </rPh>
    <phoneticPr fontId="3"/>
  </si>
  <si>
    <t>補助金等の交付確定金額</t>
    <rPh sb="0" eb="4">
      <t>ホジョキントウ</t>
    </rPh>
    <rPh sb="5" eb="7">
      <t>コウフ</t>
    </rPh>
    <rPh sb="7" eb="9">
      <t>カクテイ</t>
    </rPh>
    <rPh sb="9" eb="11">
      <t>キンガク</t>
    </rPh>
    <phoneticPr fontId="3"/>
  </si>
  <si>
    <t>１　この事業の実施にあたっては、長崎市認定地域クラブ活
　動費補助金交付要綱に従わなければならない。
２　補助事業等を実施する年度の翌年度の４月５日までに、
　事業報告書及び収支決算書等関係書類を添付のうえ、長崎
　市認定地域クラブ活動費補助金実績報告書を提出するこ
　と。
３　交付決定の内容及びこれに付した条件に違反したとき
　は、補助金の全部又は一部を返還させることがある。
４　交付額の確定において、過渡しとなった補助金は返還
　しなければならない。
５　補助事業にかかる収支を明らかにした帳簿及び関係書
　類を備え、これを事業完了後５年間保管すること。</t>
    <rPh sb="19" eb="21">
      <t>ニンテイ</t>
    </rPh>
    <phoneticPr fontId="3"/>
  </si>
  <si>
    <t>←指令番号簿の番号を入力</t>
    <rPh sb="1" eb="3">
      <t>シレイ</t>
    </rPh>
    <rPh sb="3" eb="6">
      <t>バンゴウボ</t>
    </rPh>
    <rPh sb="7" eb="9">
      <t>バンゴウ</t>
    </rPh>
    <rPh sb="10" eb="12">
      <t>ニュウリョク</t>
    </rPh>
    <phoneticPr fontId="3"/>
  </si>
  <si>
    <t>※事務作業用のシートです。削除、追加はしないでください</t>
    <rPh sb="1" eb="6">
      <t>ジムサギョウヨウ</t>
    </rPh>
    <rPh sb="13" eb="15">
      <t>サクジョ</t>
    </rPh>
    <rPh sb="16" eb="18">
      <t>ツイカ</t>
    </rPh>
    <phoneticPr fontId="3"/>
  </si>
  <si>
    <t>長崎市　様</t>
    <rPh sb="0" eb="3">
      <t>ナガサキシ</t>
    </rPh>
    <rPh sb="4" eb="5">
      <t>サマ</t>
    </rPh>
    <phoneticPr fontId="16"/>
  </si>
  <si>
    <t>申請者</t>
    <rPh sb="0" eb="3">
      <t>シンセイシャ</t>
    </rPh>
    <phoneticPr fontId="16"/>
  </si>
  <si>
    <t>団 体 名</t>
    <rPh sb="0" eb="1">
      <t>ダン</t>
    </rPh>
    <rPh sb="2" eb="3">
      <t>カラダ</t>
    </rPh>
    <rPh sb="4" eb="5">
      <t>メイ</t>
    </rPh>
    <phoneticPr fontId="16"/>
  </si>
  <si>
    <t>代 表 者</t>
    <rPh sb="0" eb="1">
      <t>ダイ</t>
    </rPh>
    <rPh sb="2" eb="3">
      <t>オモテ</t>
    </rPh>
    <rPh sb="4" eb="5">
      <t>モノ</t>
    </rPh>
    <phoneticPr fontId="16"/>
  </si>
  <si>
    <t>暴力団等の排除に関する誓約書</t>
  </si>
  <si>
    <t>⑨誓約書</t>
    <rPh sb="1" eb="4">
      <t>セイヤクショ</t>
    </rPh>
    <phoneticPr fontId="3"/>
  </si>
  <si>
    <t>年度末に実績報告⇒精算（追加交付又は返還）</t>
    <rPh sb="0" eb="3">
      <t>ネンドマツ</t>
    </rPh>
    <rPh sb="4" eb="8">
      <t>ジッセキホウコク</t>
    </rPh>
    <rPh sb="9" eb="11">
      <t>セイサン</t>
    </rPh>
    <phoneticPr fontId="3"/>
  </si>
  <si>
    <t xml:space="preserve">　私は、令和８年度長崎市認定地域クラブ活動費補助金交付申請を行うにあたり、次の事項について誓約します。
　この誓約事項に反した場合、補助金等の交付の決定の取消し及び返還に異議なく応じます。
　また、市が必要な場合には、長崎県警察本部に照会することについて承諾します。
１　自己及び本事業実施主体の構成員等は、次のアからウのいずれにも該当するものではありません。また、事業実施主体の運営に対し、次のアからウのいずれの関与もありません。
　ア　暴力団（長崎市暴力団排除条例（平成24年長崎市条例第59号）第２条第1号に規定する暴力団をいう。）
　イ　暴力団員（同条例第２条第2号に規定する暴力団員をいう。）
　ウ　暴力団関係者（同条例第12条に規定する暴力団関係者をいう。）
２　補助事業等又は間接補助事業等を行うにあたり、上記アからウに掲げる者（以下「暴力団等」という。）と契約を締結しません。
３　暴力団等をこの事業に係る間接補助事業者にしません。
※長崎市暴力団排除条例に基づき、行政事務全般から暴力団を排除するため、申請者に暴力団等でない旨の誓約をお願いしています。
</t>
    <rPh sb="11" eb="12">
      <t>シ</t>
    </rPh>
    <rPh sb="12" eb="16">
      <t>ニンテイチイキ</t>
    </rPh>
    <phoneticPr fontId="16"/>
  </si>
  <si>
    <t>←空欄のまま提出してください</t>
    <rPh sb="1" eb="3">
      <t>クウラン</t>
    </rPh>
    <rPh sb="6" eb="8">
      <t>テイシュツ</t>
    </rPh>
    <phoneticPr fontId="3"/>
  </si>
  <si>
    <t>振込の目安：</t>
    <rPh sb="0" eb="2">
      <t>フリコミ</t>
    </rPh>
    <rPh sb="3" eb="5">
      <t>メヤス</t>
    </rPh>
    <phoneticPr fontId="3"/>
  </si>
  <si>
    <t>※前後する場合があります。</t>
    <rPh sb="1" eb="3">
      <t>ゼンゴ</t>
    </rPh>
    <rPh sb="5" eb="7">
      <t>バアイ</t>
    </rPh>
    <phoneticPr fontId="3"/>
  </si>
  <si>
    <t>←確定伺の決裁日</t>
    <rPh sb="1" eb="3">
      <t>カクテイ</t>
    </rPh>
    <rPh sb="3" eb="4">
      <t>ウカガイ</t>
    </rPh>
    <rPh sb="5" eb="7">
      <t>ケッサイ</t>
    </rPh>
    <rPh sb="7" eb="8">
      <t>ビ</t>
    </rPh>
    <phoneticPr fontId="3"/>
  </si>
  <si>
    <t>●通帳の写し、支払いが証明できる書類等の添付書類</t>
    <rPh sb="1" eb="3">
      <t>ツウチョウ</t>
    </rPh>
    <rPh sb="4" eb="5">
      <t>ウツ</t>
    </rPh>
    <phoneticPr fontId="3"/>
  </si>
  <si>
    <t>●支払いが証明できる書類等の添付書類</t>
    <rPh sb="1" eb="3">
      <t>シハラ</t>
    </rPh>
    <rPh sb="5" eb="7">
      <t>ショウメイ</t>
    </rPh>
    <rPh sb="10" eb="12">
      <t>ショルイ</t>
    </rPh>
    <rPh sb="12" eb="13">
      <t>トウ</t>
    </rPh>
    <rPh sb="14" eb="18">
      <t>テンプショルイ</t>
    </rPh>
    <phoneticPr fontId="3"/>
  </si>
  <si>
    <r>
      <t>●通帳の写し</t>
    </r>
    <r>
      <rPr>
        <sz val="14"/>
        <color theme="1"/>
        <rFont val="ＭＳ ゴシック"/>
        <family val="3"/>
        <charset val="128"/>
      </rPr>
      <t>（支店名・口座番号・口座名義が確認できる部分）</t>
    </r>
    <rPh sb="1" eb="3">
      <t>ツウチョウ</t>
    </rPh>
    <rPh sb="4" eb="5">
      <t>ウツ</t>
    </rPh>
    <rPh sb="7" eb="10">
      <t>シテンメイ</t>
    </rPh>
    <rPh sb="11" eb="15">
      <t>コウザバンゴウ</t>
    </rPh>
    <rPh sb="16" eb="20">
      <t>コウザメイギ</t>
    </rPh>
    <rPh sb="21" eb="23">
      <t>カクニン</t>
    </rPh>
    <rPh sb="26" eb="28">
      <t>ブブン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</si>
</sst>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quot;円&quot;"/>
    <numFmt numFmtId="177" formatCode="General&quot;人&quot;"/>
    <numFmt numFmtId="178" formatCode="&quot;令&quot;&quot;和&quot;General&quot;年&quot;&quot;度&quot;"/>
    <numFmt numFmtId="179" formatCode="&quot;長&quot;&quot;崎&quot;&quot;市&quot;&quot;教&quot;&quot;育&quot;&quot;委&quot;&quot;員&quot;&quot;会&quot;&quot;指&quot;&quot;令&quot;&quot;第&quot;General&quot;号&quot;"/>
    <numFmt numFmtId="180" formatCode="#,##0;&quot;▲ &quot;#,##0"/>
    <numFmt numFmtId="181" formatCode="[$]ggge&quot;年&quot;m&quot;月&quot;d&quot;日&quot;;@" x16r2:formatCode16="[$-ja-JP-x-gannen]ggge&quot;年&quot;m&quot;月&quot;d&quot;日&quot;;@"/>
    <numFmt numFmtId="182" formatCode="[$-411]ggge&quot;年&quot;m&quot;月&quot;d&quot;日&quot;;@"/>
    <numFmt numFmtId="183" formatCode="&quot;¥&quot;#,##0&quot;ー&quot;"/>
    <numFmt numFmtId="184" formatCode="[$-411]ge\.m\.d;@"/>
    <numFmt numFmtId="185" formatCode="&quot;長&quot;&quot;崎&quot;&quot;市&quot;&quot;教&quot;&quot;育&quot;&quot;委&quot;&quot;員&quot;&quot;会&quot;&quot;指&quot;&quot;令&quot;&quot;教&quot;&quot;地&quot;&quot;ク&quot;&quot;第&quot;General&quot;号&quot;"/>
    <numFmt numFmtId="186" formatCode="&quot;長&quot;&quot;教&quot;&quot;地&quot;&quot;ク&quot;&quot;第&quot;General&quot;号&quot;"/>
  </numFmts>
  <fonts count="45">
    <font>
      <sz val="12"/>
      <color theme="1"/>
      <name val="ＭＳ ゴシック"/>
      <family val="2"/>
      <charset val="128"/>
    </font>
    <font>
      <sz val="12"/>
      <color theme="1"/>
      <name val="ＭＳ 明朝"/>
      <family val="1"/>
      <charset val="128"/>
    </font>
    <font>
      <sz val="11"/>
      <color theme="1"/>
      <name val="ＭＳ 明朝"/>
      <family val="1"/>
      <charset val="128"/>
    </font>
    <font>
      <sz val="6"/>
      <name val="ＭＳ ゴシック"/>
      <family val="2"/>
      <charset val="128"/>
    </font>
    <font>
      <sz val="12"/>
      <color theme="1"/>
      <name val="ＭＳ ゴシック"/>
      <family val="2"/>
      <charset val="128"/>
    </font>
    <font>
      <b/>
      <sz val="9"/>
      <color indexed="81"/>
      <name val="MS P ゴシック"/>
      <family val="3"/>
      <charset val="128"/>
    </font>
    <font>
      <b/>
      <sz val="12"/>
      <color indexed="81"/>
      <name val="MS P ゴシック"/>
      <family val="3"/>
      <charset val="128"/>
    </font>
    <font>
      <sz val="11"/>
      <color theme="1"/>
      <name val="ＭＳ ゴシック"/>
      <family val="3"/>
      <charset val="128"/>
    </font>
    <font>
      <sz val="16"/>
      <color theme="1"/>
      <name val="ＭＳ ゴシック"/>
      <family val="3"/>
      <charset val="128"/>
    </font>
    <font>
      <sz val="11"/>
      <color rgb="FFFF0000"/>
      <name val="ＭＳ ゴシック"/>
      <family val="3"/>
      <charset val="128"/>
    </font>
    <font>
      <b/>
      <sz val="20"/>
      <color indexed="10"/>
      <name val="MS P ゴシック"/>
      <family val="3"/>
      <charset val="128"/>
    </font>
    <font>
      <sz val="11"/>
      <color rgb="FFFF0000"/>
      <name val="ＭＳ 明朝"/>
      <family val="1"/>
      <charset val="128"/>
    </font>
    <font>
      <sz val="12"/>
      <color rgb="FFFF0000"/>
      <name val="ＭＳ 明朝"/>
      <family val="1"/>
      <charset val="128"/>
    </font>
    <font>
      <sz val="16"/>
      <color rgb="FFFF0000"/>
      <name val="ＭＳ ゴシック"/>
      <family val="3"/>
      <charset val="128"/>
    </font>
    <font>
      <sz val="11"/>
      <color theme="1"/>
      <name val="游ゴシック"/>
      <family val="2"/>
      <charset val="128"/>
      <scheme val="minor"/>
    </font>
    <font>
      <b/>
      <sz val="18"/>
      <color theme="1"/>
      <name val="ＭＳ 明朝"/>
      <family val="1"/>
      <charset val="128"/>
    </font>
    <font>
      <sz val="6"/>
      <name val="游ゴシック"/>
      <family val="3"/>
      <charset val="128"/>
      <scheme val="minor"/>
    </font>
    <font>
      <b/>
      <sz val="12"/>
      <color theme="1"/>
      <name val="ＭＳ 明朝"/>
      <family val="1"/>
      <charset val="128"/>
    </font>
    <font>
      <sz val="12"/>
      <color theme="1"/>
      <name val="ＭＳ ゴシック"/>
      <family val="3"/>
      <charset val="128"/>
    </font>
    <font>
      <sz val="12"/>
      <color theme="0" tint="-0.249977111117893"/>
      <name val="ＭＳ 明朝"/>
      <family val="1"/>
      <charset val="128"/>
    </font>
    <font>
      <sz val="10"/>
      <color theme="1"/>
      <name val="ＭＳ 明朝"/>
      <family val="1"/>
      <charset val="128"/>
    </font>
    <font>
      <sz val="6"/>
      <name val="游ゴシック"/>
      <family val="2"/>
      <charset val="128"/>
      <scheme val="minor"/>
    </font>
    <font>
      <sz val="18"/>
      <color theme="1"/>
      <name val="ＭＳ ゴシック"/>
      <family val="3"/>
      <charset val="128"/>
    </font>
    <font>
      <sz val="9"/>
      <color theme="1"/>
      <name val="ＭＳ 明朝"/>
      <family val="1"/>
      <charset val="128"/>
    </font>
    <font>
      <sz val="14"/>
      <color theme="1"/>
      <name val="ＭＳ ゴシック"/>
      <family val="3"/>
      <charset val="128"/>
    </font>
    <font>
      <sz val="9"/>
      <color indexed="81"/>
      <name val="MS P ゴシック"/>
      <family val="3"/>
      <charset val="128"/>
    </font>
    <font>
      <sz val="18"/>
      <color theme="1"/>
      <name val="ＭＳ ゴシック"/>
      <family val="2"/>
      <charset val="128"/>
    </font>
    <font>
      <u/>
      <sz val="12"/>
      <color theme="10"/>
      <name val="ＭＳ ゴシック"/>
      <family val="2"/>
      <charset val="128"/>
    </font>
    <font>
      <sz val="20"/>
      <color rgb="FFFF0000"/>
      <name val="ＭＳ ゴシック"/>
      <family val="3"/>
      <charset val="128"/>
    </font>
    <font>
      <sz val="14"/>
      <color rgb="FFFF0000"/>
      <name val="ＭＳ ゴシック"/>
      <family val="3"/>
      <charset val="128"/>
    </font>
    <font>
      <u/>
      <sz val="16"/>
      <color theme="10"/>
      <name val="ＭＳ ゴシック"/>
      <family val="2"/>
      <charset val="128"/>
    </font>
    <font>
      <sz val="24"/>
      <name val="ＭＳ Ｐゴシック"/>
      <family val="3"/>
      <charset val="128"/>
    </font>
    <font>
      <sz val="6"/>
      <name val="ＭＳ Ｐゴシック"/>
      <family val="3"/>
      <charset val="128"/>
    </font>
    <font>
      <u/>
      <sz val="16"/>
      <color theme="10"/>
      <name val="ＭＳ ゴシック"/>
      <family val="3"/>
      <charset val="128"/>
    </font>
    <font>
      <sz val="12"/>
      <color theme="0"/>
      <name val="ＭＳ ゴシック"/>
      <family val="2"/>
      <charset val="128"/>
    </font>
    <font>
      <sz val="11"/>
      <color theme="0" tint="-0.34998626667073579"/>
      <name val="游ゴシック"/>
      <family val="3"/>
      <charset val="128"/>
      <scheme val="minor"/>
    </font>
    <font>
      <sz val="12"/>
      <color rgb="FFFF0000"/>
      <name val="ＭＳ ゴシック"/>
      <family val="2"/>
      <charset val="128"/>
    </font>
    <font>
      <sz val="14"/>
      <color theme="1"/>
      <name val="ＭＳ 明朝"/>
      <family val="1"/>
      <charset val="128"/>
    </font>
    <font>
      <sz val="11"/>
      <color theme="1"/>
      <name val="ＭＳ ゴシック"/>
      <family val="2"/>
      <charset val="128"/>
    </font>
    <font>
      <sz val="12"/>
      <color rgb="FFFF0000"/>
      <name val="ＭＳ Ｐゴシック"/>
      <family val="3"/>
      <charset val="128"/>
    </font>
    <font>
      <b/>
      <sz val="12"/>
      <color rgb="FFFF0000"/>
      <name val="ＭＳ Ｐゴシック"/>
      <family val="3"/>
      <charset val="128"/>
    </font>
    <font>
      <sz val="11"/>
      <color theme="1"/>
      <name val="游ゴシック"/>
      <family val="2"/>
      <scheme val="minor"/>
    </font>
    <font>
      <sz val="11"/>
      <color theme="1"/>
      <name val="游ゴシック"/>
      <family val="3"/>
      <charset val="128"/>
    </font>
    <font>
      <sz val="12"/>
      <color theme="1"/>
      <name val="游ゴシック"/>
      <family val="3"/>
      <charset val="128"/>
    </font>
    <font>
      <sz val="11"/>
      <color rgb="FFFF0000"/>
      <name val="游ゴシック"/>
      <family val="2"/>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auto="1"/>
      </right>
      <top style="medium">
        <color indexed="64"/>
      </top>
      <bottom style="thin">
        <color indexed="64"/>
      </bottom>
      <diagonal/>
    </border>
    <border>
      <left style="dotted">
        <color auto="1"/>
      </left>
      <right style="dotted">
        <color auto="1"/>
      </right>
      <top style="medium">
        <color indexed="64"/>
      </top>
      <bottom style="thin">
        <color indexed="64"/>
      </bottom>
      <diagonal/>
    </border>
    <border>
      <left style="dotted">
        <color auto="1"/>
      </left>
      <right style="medium">
        <color indexed="64"/>
      </right>
      <top style="medium">
        <color indexed="64"/>
      </top>
      <bottom style="thin">
        <color indexed="64"/>
      </bottom>
      <diagonal/>
    </border>
    <border>
      <left style="medium">
        <color indexed="64"/>
      </left>
      <right style="dotted">
        <color auto="1"/>
      </right>
      <top style="thin">
        <color indexed="64"/>
      </top>
      <bottom style="thin">
        <color indexed="64"/>
      </bottom>
      <diagonal/>
    </border>
    <border>
      <left style="dotted">
        <color auto="1"/>
      </left>
      <right style="dotted">
        <color auto="1"/>
      </right>
      <top style="thin">
        <color auto="1"/>
      </top>
      <bottom style="thin">
        <color auto="1"/>
      </bottom>
      <diagonal/>
    </border>
    <border>
      <left style="dotted">
        <color auto="1"/>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14" fillId="0" borderId="0">
      <alignment vertical="center"/>
    </xf>
    <xf numFmtId="0" fontId="27" fillId="0" borderId="0" applyNumberFormat="0" applyFill="0" applyBorder="0" applyAlignment="0" applyProtection="0">
      <alignment vertical="center"/>
    </xf>
    <xf numFmtId="0" fontId="41" fillId="0" borderId="0"/>
  </cellStyleXfs>
  <cellXfs count="318">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vertical="center" wrapText="1"/>
    </xf>
    <xf numFmtId="0" fontId="1" fillId="0" borderId="0" xfId="0" applyFont="1" applyAlignment="1">
      <alignment horizontal="distributed"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176" fontId="2" fillId="0" borderId="1" xfId="0" applyNumberFormat="1" applyFont="1" applyBorder="1">
      <alignment vertical="center"/>
    </xf>
    <xf numFmtId="178" fontId="2" fillId="0" borderId="1" xfId="0" applyNumberFormat="1" applyFont="1" applyBorder="1" applyAlignment="1">
      <alignment horizontal="center" vertical="center"/>
    </xf>
    <xf numFmtId="0" fontId="7" fillId="0" borderId="0" xfId="0" applyFont="1">
      <alignment vertical="center"/>
    </xf>
    <xf numFmtId="178" fontId="8" fillId="0" borderId="0" xfId="0" applyNumberFormat="1" applyFont="1" applyAlignment="1">
      <alignment horizontal="right" vertical="center"/>
    </xf>
    <xf numFmtId="0" fontId="8" fillId="0" borderId="0" xfId="0" applyFont="1" applyAlignment="1">
      <alignment horizontal="right" vertical="center" indent="5"/>
    </xf>
    <xf numFmtId="0" fontId="8" fillId="0" borderId="0" xfId="0" applyFont="1">
      <alignment vertical="center"/>
    </xf>
    <xf numFmtId="38" fontId="7" fillId="0" borderId="0" xfId="1" applyFont="1">
      <alignment vertical="center"/>
    </xf>
    <xf numFmtId="0" fontId="7" fillId="0" borderId="0" xfId="0" applyFont="1" applyAlignment="1">
      <alignment horizontal="center" vertical="center"/>
    </xf>
    <xf numFmtId="0" fontId="7" fillId="0" borderId="13" xfId="0" applyFont="1" applyBorder="1" applyAlignment="1">
      <alignment horizontal="center" vertical="center"/>
    </xf>
    <xf numFmtId="38" fontId="7" fillId="0" borderId="17" xfId="1" applyFont="1" applyBorder="1" applyAlignment="1">
      <alignment horizontal="center" vertical="center"/>
    </xf>
    <xf numFmtId="38" fontId="7" fillId="0" borderId="21" xfId="1" applyFont="1" applyBorder="1">
      <alignment vertical="center"/>
    </xf>
    <xf numFmtId="38" fontId="7" fillId="0" borderId="25" xfId="1" applyFont="1" applyBorder="1">
      <alignment vertical="center"/>
    </xf>
    <xf numFmtId="38" fontId="7" fillId="0" borderId="29" xfId="1" applyFont="1" applyBorder="1">
      <alignment vertical="center"/>
    </xf>
    <xf numFmtId="38" fontId="7" fillId="0" borderId="33" xfId="0" applyNumberFormat="1" applyFont="1" applyBorder="1">
      <alignment vertical="center"/>
    </xf>
    <xf numFmtId="38" fontId="7" fillId="0" borderId="37" xfId="1" applyFont="1" applyBorder="1">
      <alignment vertical="center"/>
    </xf>
    <xf numFmtId="180" fontId="7" fillId="0" borderId="6" xfId="0" applyNumberFormat="1" applyFont="1" applyBorder="1">
      <alignment vertical="center"/>
    </xf>
    <xf numFmtId="0" fontId="7" fillId="0" borderId="38" xfId="0" applyFont="1" applyBorder="1" applyAlignment="1">
      <alignment horizontal="center" vertical="center"/>
    </xf>
    <xf numFmtId="38" fontId="9" fillId="0" borderId="21" xfId="1" applyFont="1" applyBorder="1">
      <alignment vertical="center"/>
    </xf>
    <xf numFmtId="38" fontId="9" fillId="0" borderId="25" xfId="1" applyFont="1" applyBorder="1">
      <alignment vertical="center"/>
    </xf>
    <xf numFmtId="38" fontId="9" fillId="0" borderId="37" xfId="1" applyFont="1" applyBorder="1">
      <alignment vertical="center"/>
    </xf>
    <xf numFmtId="178" fontId="2" fillId="2" borderId="1" xfId="0" applyNumberFormat="1" applyFont="1" applyFill="1" applyBorder="1" applyAlignment="1" applyProtection="1">
      <alignment horizontal="center" vertical="center"/>
      <protection locked="0"/>
    </xf>
    <xf numFmtId="0" fontId="1" fillId="2" borderId="0" xfId="0" applyFont="1" applyFill="1" applyAlignment="1" applyProtection="1">
      <alignment vertical="center" wrapText="1"/>
      <protection locked="0"/>
    </xf>
    <xf numFmtId="0" fontId="1" fillId="2" borderId="0" xfId="0" applyFont="1" applyFill="1" applyProtection="1">
      <alignment vertical="center"/>
      <protection locked="0"/>
    </xf>
    <xf numFmtId="179" fontId="2" fillId="2" borderId="1" xfId="0" applyNumberFormat="1" applyFont="1" applyFill="1" applyBorder="1" applyAlignment="1" applyProtection="1">
      <alignment horizontal="center" vertical="center"/>
      <protection locked="0"/>
    </xf>
    <xf numFmtId="0" fontId="1" fillId="3" borderId="0" xfId="0" applyFont="1" applyFill="1" applyAlignment="1" applyProtection="1">
      <alignment vertical="center" wrapText="1"/>
      <protection locked="0"/>
    </xf>
    <xf numFmtId="0" fontId="8" fillId="0" borderId="0" xfId="0" applyFont="1" applyAlignment="1">
      <alignment horizontal="left" vertical="center" indent="1"/>
    </xf>
    <xf numFmtId="0" fontId="7" fillId="0" borderId="15" xfId="0" applyFont="1" applyBorder="1" applyAlignment="1">
      <alignment horizontal="center" vertical="center"/>
    </xf>
    <xf numFmtId="38" fontId="9" fillId="0" borderId="29" xfId="1" applyFont="1" applyBorder="1">
      <alignment vertical="center"/>
    </xf>
    <xf numFmtId="38" fontId="7" fillId="0" borderId="45" xfId="1" applyFont="1" applyBorder="1">
      <alignment vertical="center"/>
    </xf>
    <xf numFmtId="38" fontId="9" fillId="0" borderId="49" xfId="1" applyFont="1" applyBorder="1">
      <alignment vertical="center"/>
    </xf>
    <xf numFmtId="38" fontId="9" fillId="0" borderId="50" xfId="1" applyFont="1" applyBorder="1">
      <alignment vertical="center"/>
    </xf>
    <xf numFmtId="38" fontId="7" fillId="0" borderId="51" xfId="1" applyFont="1" applyBorder="1">
      <alignment vertical="center"/>
    </xf>
    <xf numFmtId="38" fontId="7" fillId="0" borderId="49" xfId="1" applyFont="1" applyBorder="1">
      <alignment vertical="center"/>
    </xf>
    <xf numFmtId="38" fontId="7" fillId="0" borderId="50" xfId="1" applyFont="1" applyBorder="1">
      <alignment vertical="center"/>
    </xf>
    <xf numFmtId="0" fontId="12" fillId="0" borderId="0" xfId="0" applyFont="1">
      <alignment vertical="center"/>
    </xf>
    <xf numFmtId="0" fontId="12" fillId="2" borderId="0" xfId="0" applyFont="1" applyFill="1" applyAlignment="1">
      <alignment vertical="center" wrapText="1"/>
    </xf>
    <xf numFmtId="0" fontId="12" fillId="2" borderId="0" xfId="0" applyFont="1" applyFill="1">
      <alignment vertical="center"/>
    </xf>
    <xf numFmtId="181" fontId="1" fillId="2" borderId="0" xfId="0" applyNumberFormat="1" applyFont="1" applyFill="1" applyProtection="1">
      <alignment vertical="center"/>
      <protection locked="0"/>
    </xf>
    <xf numFmtId="182" fontId="12" fillId="2" borderId="0" xfId="0" applyNumberFormat="1" applyFont="1" applyFill="1" applyProtection="1">
      <alignment vertical="center"/>
      <protection locked="0"/>
    </xf>
    <xf numFmtId="178" fontId="11" fillId="2" borderId="1" xfId="0" applyNumberFormat="1" applyFont="1" applyFill="1" applyBorder="1" applyAlignment="1" applyProtection="1">
      <alignment horizontal="center" vertical="center"/>
      <protection locked="0"/>
    </xf>
    <xf numFmtId="0" fontId="8" fillId="0" borderId="0" xfId="0" applyFont="1" applyAlignment="1">
      <alignment horizontal="left" vertical="center"/>
    </xf>
    <xf numFmtId="0" fontId="7" fillId="0" borderId="0" xfId="0" applyFont="1" applyAlignment="1">
      <alignment horizontal="right" vertical="center"/>
    </xf>
    <xf numFmtId="0" fontId="0" fillId="0" borderId="1" xfId="0" applyBorder="1" applyAlignment="1">
      <alignment horizontal="center" vertical="center"/>
    </xf>
    <xf numFmtId="0" fontId="0" fillId="0" borderId="2" xfId="0" applyBorder="1">
      <alignment vertical="center"/>
    </xf>
    <xf numFmtId="0" fontId="0" fillId="0" borderId="40" xfId="0" applyBorder="1">
      <alignment vertical="center"/>
    </xf>
    <xf numFmtId="0" fontId="0" fillId="0" borderId="3" xfId="0" applyBorder="1">
      <alignment vertical="center"/>
    </xf>
    <xf numFmtId="0" fontId="1" fillId="0" borderId="0" xfId="2" applyFont="1">
      <alignment vertical="center"/>
    </xf>
    <xf numFmtId="0" fontId="15" fillId="0" borderId="0" xfId="2" applyFont="1" applyAlignment="1">
      <alignment horizontal="center" vertical="center"/>
    </xf>
    <xf numFmtId="0" fontId="14" fillId="0" borderId="0" xfId="2">
      <alignment vertical="center"/>
    </xf>
    <xf numFmtId="0" fontId="17" fillId="0" borderId="0" xfId="2" applyFont="1">
      <alignment vertical="center"/>
    </xf>
    <xf numFmtId="0" fontId="1" fillId="0" borderId="0" xfId="2" applyFont="1" applyAlignment="1">
      <alignment horizontal="distributed" vertical="center" indent="1"/>
    </xf>
    <xf numFmtId="0" fontId="19" fillId="0" borderId="38" xfId="2" applyFont="1" applyBorder="1">
      <alignment vertical="center"/>
    </xf>
    <xf numFmtId="0" fontId="1" fillId="0" borderId="0" xfId="2" applyFont="1" applyAlignment="1">
      <alignment horizontal="left"/>
    </xf>
    <xf numFmtId="0" fontId="1" fillId="0" borderId="0" xfId="2" applyFont="1" applyAlignment="1"/>
    <xf numFmtId="49" fontId="1" fillId="0" borderId="0" xfId="2" applyNumberFormat="1" applyFont="1">
      <alignment vertical="center"/>
    </xf>
    <xf numFmtId="0" fontId="0" fillId="0" borderId="0" xfId="0" applyAlignment="1">
      <alignment horizontal="left" vertical="center"/>
    </xf>
    <xf numFmtId="0" fontId="28" fillId="0" borderId="0" xfId="0" applyFont="1">
      <alignment vertical="center"/>
    </xf>
    <xf numFmtId="0" fontId="8" fillId="0" borderId="56" xfId="0" applyFont="1" applyBorder="1">
      <alignment vertical="center"/>
    </xf>
    <xf numFmtId="0" fontId="8" fillId="0" borderId="75"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4" xfId="0" applyFont="1" applyBorder="1">
      <alignment vertical="center"/>
    </xf>
    <xf numFmtId="0" fontId="29" fillId="0" borderId="58" xfId="0" applyFont="1" applyBorder="1">
      <alignment vertical="center"/>
    </xf>
    <xf numFmtId="0" fontId="29" fillId="0" borderId="0" xfId="0" applyFont="1">
      <alignment vertical="center"/>
    </xf>
    <xf numFmtId="0" fontId="24" fillId="0" borderId="0" xfId="0" applyFont="1">
      <alignment vertical="center"/>
    </xf>
    <xf numFmtId="0" fontId="8" fillId="0" borderId="58" xfId="0" applyFont="1" applyBorder="1" applyAlignment="1">
      <alignment horizontal="left" vertical="center" indent="1"/>
    </xf>
    <xf numFmtId="0" fontId="30" fillId="0" borderId="0" xfId="3" applyFont="1">
      <alignment vertical="center"/>
    </xf>
    <xf numFmtId="0" fontId="30" fillId="0" borderId="0" xfId="3" applyFont="1" applyFill="1">
      <alignment vertical="center"/>
    </xf>
    <xf numFmtId="0" fontId="8" fillId="0" borderId="43" xfId="0" applyFont="1" applyBorder="1">
      <alignment vertical="center"/>
    </xf>
    <xf numFmtId="0" fontId="8" fillId="0" borderId="38" xfId="0" applyFont="1" applyBorder="1">
      <alignment vertical="center"/>
    </xf>
    <xf numFmtId="0" fontId="8" fillId="0" borderId="44" xfId="0" applyFont="1" applyBorder="1">
      <alignment vertical="center"/>
    </xf>
    <xf numFmtId="0" fontId="0" fillId="0" borderId="0" xfId="0" applyAlignment="1"/>
    <xf numFmtId="0" fontId="0" fillId="0" borderId="0" xfId="0" applyAlignment="1">
      <alignment horizontal="center"/>
    </xf>
    <xf numFmtId="0" fontId="0" fillId="0" borderId="0" xfId="0" applyAlignment="1">
      <alignment horizontal="right"/>
    </xf>
    <xf numFmtId="0" fontId="0" fillId="0" borderId="1" xfId="0" applyBorder="1" applyAlignment="1">
      <alignment horizontal="center" vertical="center" shrinkToFit="1"/>
    </xf>
    <xf numFmtId="0" fontId="35" fillId="0" borderId="0" xfId="2" applyFont="1">
      <alignment vertical="center"/>
    </xf>
    <xf numFmtId="0" fontId="0" fillId="0" borderId="76" xfId="0" applyBorder="1" applyAlignment="1">
      <alignment horizontal="center" vertical="center"/>
    </xf>
    <xf numFmtId="0" fontId="0" fillId="0" borderId="72" xfId="0" applyBorder="1" applyAlignment="1">
      <alignment horizontal="center" vertical="center"/>
    </xf>
    <xf numFmtId="0" fontId="0" fillId="0" borderId="77" xfId="0" applyBorder="1" applyAlignment="1">
      <alignment horizontal="center" vertical="center"/>
    </xf>
    <xf numFmtId="0" fontId="34" fillId="0" borderId="0" xfId="0" applyFont="1">
      <alignment vertical="center"/>
    </xf>
    <xf numFmtId="184" fontId="0" fillId="0" borderId="0" xfId="0" applyNumberFormat="1">
      <alignment vertical="center"/>
    </xf>
    <xf numFmtId="38" fontId="0" fillId="0" borderId="0" xfId="1" applyFont="1">
      <alignment vertical="center"/>
    </xf>
    <xf numFmtId="0" fontId="36" fillId="0" borderId="0" xfId="0" applyFont="1">
      <alignment vertical="center"/>
    </xf>
    <xf numFmtId="0" fontId="1" fillId="0" borderId="0" xfId="0" applyFont="1" applyAlignment="1">
      <alignment horizontal="left" vertical="center" indent="1"/>
    </xf>
    <xf numFmtId="56" fontId="1" fillId="2" borderId="0" xfId="0" applyNumberFormat="1" applyFont="1" applyFill="1" applyProtection="1">
      <alignment vertical="center"/>
      <protection locked="0"/>
    </xf>
    <xf numFmtId="0" fontId="30" fillId="0" borderId="0" xfId="3" applyFont="1" applyAlignment="1">
      <alignment horizontal="left" vertical="center"/>
    </xf>
    <xf numFmtId="0" fontId="33" fillId="0" borderId="0" xfId="3" applyFont="1" applyAlignment="1">
      <alignment horizontal="left" vertical="center"/>
    </xf>
    <xf numFmtId="0" fontId="24" fillId="5" borderId="72" xfId="2" applyFont="1" applyFill="1" applyBorder="1" applyAlignment="1" applyProtection="1">
      <alignment horizontal="center" vertical="center"/>
      <protection locked="0"/>
    </xf>
    <xf numFmtId="0" fontId="24" fillId="5" borderId="73" xfId="2" applyFont="1" applyFill="1" applyBorder="1" applyAlignment="1" applyProtection="1">
      <alignment horizontal="center" vertical="center"/>
      <protection locked="0"/>
    </xf>
    <xf numFmtId="0" fontId="24" fillId="5" borderId="71" xfId="2" applyFont="1" applyFill="1" applyBorder="1" applyAlignment="1" applyProtection="1">
      <alignment horizontal="center" vertical="center"/>
      <protection locked="0"/>
    </xf>
    <xf numFmtId="0" fontId="39" fillId="0" borderId="0" xfId="0" applyFont="1" applyAlignment="1">
      <alignment vertical="center" wrapText="1"/>
    </xf>
    <xf numFmtId="0" fontId="42" fillId="0" borderId="0" xfId="4" applyFont="1"/>
    <xf numFmtId="0" fontId="42" fillId="0" borderId="0" xfId="4" applyFont="1" applyAlignment="1">
      <alignment horizontal="right"/>
    </xf>
    <xf numFmtId="0" fontId="43" fillId="0" borderId="0" xfId="4" applyFont="1"/>
    <xf numFmtId="0" fontId="43" fillId="0" borderId="0" xfId="4" applyFont="1" applyAlignment="1">
      <alignment vertical="center"/>
    </xf>
    <xf numFmtId="0" fontId="43" fillId="0" borderId="0" xfId="0" applyFont="1" applyAlignment="1">
      <alignment vertical="center" wrapText="1"/>
    </xf>
    <xf numFmtId="0" fontId="44" fillId="0" borderId="0" xfId="2" applyFont="1">
      <alignment vertical="center"/>
    </xf>
    <xf numFmtId="176" fontId="1" fillId="0" borderId="0" xfId="0" applyNumberFormat="1" applyFont="1">
      <alignment vertical="center"/>
    </xf>
    <xf numFmtId="0" fontId="37" fillId="0" borderId="0" xfId="0" applyFont="1" applyAlignment="1">
      <alignment horizontal="right" vertical="center"/>
    </xf>
    <xf numFmtId="0" fontId="29" fillId="0" borderId="0" xfId="0" applyFont="1" applyAlignment="1">
      <alignment horizontal="left" vertical="center"/>
    </xf>
    <xf numFmtId="0" fontId="30" fillId="0" borderId="0" xfId="3" applyFont="1" applyAlignment="1">
      <alignment horizontal="left" vertical="center"/>
    </xf>
    <xf numFmtId="0" fontId="33" fillId="0" borderId="0" xfId="3"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pplyProtection="1">
      <alignment horizontal="left" vertical="center"/>
      <protection locked="0"/>
    </xf>
    <xf numFmtId="176" fontId="2" fillId="0" borderId="1" xfId="1" applyNumberFormat="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distributed" vertical="center"/>
    </xf>
    <xf numFmtId="176" fontId="2" fillId="0" borderId="5" xfId="0" applyNumberFormat="1" applyFont="1" applyBorder="1" applyAlignment="1">
      <alignment horizontal="right" vertical="center" wrapText="1"/>
    </xf>
    <xf numFmtId="176" fontId="2" fillId="0" borderId="6" xfId="0" applyNumberFormat="1" applyFont="1" applyBorder="1" applyAlignment="1">
      <alignment horizontal="right" vertical="center" wrapText="1"/>
    </xf>
    <xf numFmtId="0" fontId="2" fillId="0" borderId="2" xfId="0" applyFont="1" applyBorder="1" applyAlignment="1">
      <alignment horizontal="center" vertical="center" wrapText="1"/>
    </xf>
    <xf numFmtId="176" fontId="2" fillId="2" borderId="2" xfId="0" applyNumberFormat="1" applyFont="1" applyFill="1" applyBorder="1" applyAlignment="1" applyProtection="1">
      <alignment horizontal="right" vertical="center"/>
      <protection locked="0"/>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5" xfId="0" applyNumberFormat="1" applyFont="1" applyBorder="1" applyAlignment="1">
      <alignment horizontal="right" vertical="center"/>
    </xf>
    <xf numFmtId="176" fontId="2" fillId="0" borderId="6" xfId="0" applyNumberFormat="1" applyFont="1" applyBorder="1" applyAlignment="1">
      <alignment horizontal="right" vertical="center"/>
    </xf>
    <xf numFmtId="177" fontId="2" fillId="2" borderId="2" xfId="0" applyNumberFormat="1" applyFont="1" applyFill="1" applyBorder="1" applyAlignment="1" applyProtection="1">
      <alignment horizontal="right"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176" fontId="2" fillId="2" borderId="3" xfId="0" applyNumberFormat="1" applyFont="1" applyFill="1" applyBorder="1" applyAlignment="1" applyProtection="1">
      <alignment horizontal="right" vertical="center"/>
      <protection locked="0"/>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176" fontId="11" fillId="2" borderId="3" xfId="0" applyNumberFormat="1" applyFont="1" applyFill="1" applyBorder="1" applyAlignment="1" applyProtection="1">
      <alignment horizontal="right" vertical="center"/>
      <protection locked="0"/>
    </xf>
    <xf numFmtId="176" fontId="11" fillId="2" borderId="2" xfId="0" applyNumberFormat="1" applyFont="1" applyFill="1" applyBorder="1" applyAlignment="1" applyProtection="1">
      <alignment horizontal="right" vertical="center"/>
      <protection locked="0"/>
    </xf>
    <xf numFmtId="0" fontId="11" fillId="2" borderId="1" xfId="0" applyFont="1" applyFill="1" applyBorder="1" applyAlignment="1" applyProtection="1">
      <alignment horizontal="left" vertical="center"/>
      <protection locked="0"/>
    </xf>
    <xf numFmtId="177" fontId="11" fillId="2" borderId="2" xfId="0" applyNumberFormat="1" applyFont="1" applyFill="1" applyBorder="1" applyAlignment="1" applyProtection="1">
      <alignment horizontal="right" vertical="center"/>
      <protection locked="0"/>
    </xf>
    <xf numFmtId="0" fontId="0" fillId="0" borderId="43" xfId="0" applyBorder="1" applyAlignment="1">
      <alignment horizontal="left" vertical="center"/>
    </xf>
    <xf numFmtId="0" fontId="0" fillId="0" borderId="44" xfId="0" applyBorder="1" applyAlignment="1">
      <alignment horizontal="left" vertical="center"/>
    </xf>
    <xf numFmtId="178" fontId="8" fillId="0" borderId="0" xfId="0" applyNumberFormat="1" applyFont="1" applyAlignment="1">
      <alignment horizontal="left" vertical="center" indent="7"/>
    </xf>
    <xf numFmtId="0" fontId="7" fillId="0" borderId="38" xfId="0" applyFont="1" applyBorder="1" applyAlignment="1">
      <alignment horizontal="center" vertical="center"/>
    </xf>
    <xf numFmtId="0" fontId="0" fillId="0" borderId="1" xfId="0" applyBorder="1" applyAlignment="1">
      <alignment horizontal="center"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54" xfId="0" applyBorder="1" applyAlignment="1">
      <alignment horizontal="left" vertical="center"/>
    </xf>
    <xf numFmtId="0" fontId="23" fillId="0" borderId="0" xfId="2" applyFont="1" applyAlignment="1">
      <alignment horizontal="left" vertical="center"/>
    </xf>
    <xf numFmtId="0" fontId="23" fillId="0" borderId="0" xfId="2" applyFont="1" applyAlignment="1">
      <alignment horizontal="left"/>
    </xf>
    <xf numFmtId="0" fontId="17" fillId="0" borderId="63" xfId="2" applyFont="1" applyBorder="1" applyAlignment="1">
      <alignment horizontal="center" vertical="center"/>
    </xf>
    <xf numFmtId="0" fontId="17" fillId="0" borderId="15" xfId="2" applyFont="1" applyBorder="1" applyAlignment="1">
      <alignment horizontal="center" vertical="center"/>
    </xf>
    <xf numFmtId="0" fontId="17" fillId="0" borderId="64" xfId="2" applyFont="1" applyBorder="1" applyAlignment="1">
      <alignment horizontal="center" vertical="center"/>
    </xf>
    <xf numFmtId="0" fontId="18" fillId="5" borderId="66" xfId="2" applyFont="1" applyFill="1" applyBorder="1" applyAlignment="1" applyProtection="1">
      <alignment horizontal="left" vertical="center" indent="1" shrinkToFit="1"/>
      <protection locked="0"/>
    </xf>
    <xf numFmtId="0" fontId="18" fillId="5" borderId="31" xfId="2" applyFont="1" applyFill="1" applyBorder="1" applyAlignment="1" applyProtection="1">
      <alignment horizontal="left" vertical="center" indent="1" shrinkToFit="1"/>
      <protection locked="0"/>
    </xf>
    <xf numFmtId="0" fontId="18" fillId="5" borderId="67" xfId="2" applyFont="1" applyFill="1" applyBorder="1" applyAlignment="1" applyProtection="1">
      <alignment horizontal="left" vertical="center" indent="1" shrinkToFit="1"/>
      <protection locked="0"/>
    </xf>
    <xf numFmtId="0" fontId="23" fillId="0" borderId="61" xfId="2" applyFont="1" applyBorder="1" applyAlignment="1">
      <alignment horizontal="left"/>
    </xf>
    <xf numFmtId="0" fontId="17" fillId="0" borderId="38" xfId="2" applyFont="1" applyBorder="1" applyAlignment="1">
      <alignment horizontal="distributed" vertical="center" justifyLastLine="1"/>
    </xf>
    <xf numFmtId="0" fontId="18" fillId="0" borderId="38" xfId="2" applyFont="1" applyBorder="1" applyAlignment="1">
      <alignment horizontal="left" vertical="center" shrinkToFit="1"/>
    </xf>
    <xf numFmtId="0" fontId="17" fillId="0" borderId="52" xfId="2" applyFont="1" applyBorder="1" applyAlignment="1">
      <alignment horizontal="center" vertical="distributed" textRotation="255" justifyLastLine="1"/>
    </xf>
    <xf numFmtId="0" fontId="17" fillId="0" borderId="62" xfId="2" applyFont="1" applyBorder="1" applyAlignment="1">
      <alignment horizontal="center" vertical="distributed" textRotation="255" justifyLastLine="1"/>
    </xf>
    <xf numFmtId="0" fontId="17" fillId="0" borderId="39" xfId="2" applyFont="1" applyBorder="1" applyAlignment="1">
      <alignment horizontal="center" vertical="distributed" textRotation="255" justifyLastLine="1"/>
    </xf>
    <xf numFmtId="0" fontId="17" fillId="0" borderId="65" xfId="2" applyFont="1" applyBorder="1" applyAlignment="1">
      <alignment horizontal="center" vertical="distributed" textRotation="255" justifyLastLine="1"/>
    </xf>
    <xf numFmtId="0" fontId="17" fillId="0" borderId="41" xfId="2" applyFont="1" applyBorder="1" applyAlignment="1">
      <alignment horizontal="center" vertical="distributed" textRotation="255" justifyLastLine="1"/>
    </xf>
    <xf numFmtId="0" fontId="17" fillId="0" borderId="74" xfId="2" applyFont="1" applyBorder="1" applyAlignment="1">
      <alignment horizontal="center" vertical="distributed" textRotation="255" justifyLastLine="1"/>
    </xf>
    <xf numFmtId="0" fontId="17" fillId="0" borderId="63" xfId="2" applyFont="1" applyBorder="1" applyAlignment="1">
      <alignment horizontal="distributed" vertical="center" justifyLastLine="1"/>
    </xf>
    <xf numFmtId="0" fontId="17" fillId="0" borderId="15" xfId="2" applyFont="1" applyBorder="1" applyAlignment="1">
      <alignment horizontal="distributed" vertical="center" justifyLastLine="1"/>
    </xf>
    <xf numFmtId="0" fontId="17" fillId="0" borderId="64" xfId="2" applyFont="1" applyBorder="1" applyAlignment="1">
      <alignment horizontal="distributed" vertical="center" justifyLastLine="1"/>
    </xf>
    <xf numFmtId="0" fontId="24" fillId="5" borderId="66" xfId="2" applyFont="1" applyFill="1" applyBorder="1" applyAlignment="1" applyProtection="1">
      <alignment horizontal="center" vertical="center" shrinkToFit="1"/>
      <protection locked="0"/>
    </xf>
    <xf numFmtId="0" fontId="24" fillId="5" borderId="31" xfId="2" applyFont="1" applyFill="1" applyBorder="1" applyAlignment="1" applyProtection="1">
      <alignment horizontal="center" vertical="center" shrinkToFit="1"/>
      <protection locked="0"/>
    </xf>
    <xf numFmtId="0" fontId="24" fillId="5" borderId="67" xfId="2" applyFont="1" applyFill="1" applyBorder="1" applyAlignment="1" applyProtection="1">
      <alignment horizontal="center" vertical="center" shrinkToFit="1"/>
      <protection locked="0"/>
    </xf>
    <xf numFmtId="0" fontId="17" fillId="0" borderId="68" xfId="2" applyFont="1" applyBorder="1" applyAlignment="1">
      <alignment horizontal="distributed" vertical="center" justifyLastLine="1"/>
    </xf>
    <xf numFmtId="0" fontId="17" fillId="0" borderId="69" xfId="2" applyFont="1" applyBorder="1" applyAlignment="1">
      <alignment horizontal="distributed" vertical="center" justifyLastLine="1"/>
    </xf>
    <xf numFmtId="0" fontId="17" fillId="0" borderId="70" xfId="2" applyFont="1" applyBorder="1" applyAlignment="1">
      <alignment horizontal="distributed" vertical="center" justifyLastLine="1"/>
    </xf>
    <xf numFmtId="0" fontId="18" fillId="5" borderId="39" xfId="2" applyFont="1" applyFill="1" applyBorder="1" applyAlignment="1" applyProtection="1">
      <alignment horizontal="center" vertical="center"/>
      <protection locked="0"/>
    </xf>
    <xf numFmtId="0" fontId="18" fillId="5" borderId="0" xfId="2" applyFont="1" applyFill="1" applyAlignment="1" applyProtection="1">
      <alignment horizontal="center" vertical="center"/>
      <protection locked="0"/>
    </xf>
    <xf numFmtId="0" fontId="18" fillId="5" borderId="65" xfId="2" applyFont="1" applyFill="1" applyBorder="1" applyAlignment="1" applyProtection="1">
      <alignment horizontal="center" vertical="center"/>
      <protection locked="0"/>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1" fillId="5" borderId="10" xfId="0" applyFont="1" applyFill="1" applyBorder="1" applyProtection="1">
      <alignment vertical="center"/>
      <protection locked="0"/>
    </xf>
    <xf numFmtId="0" fontId="1" fillId="5" borderId="11" xfId="0" applyFont="1" applyFill="1" applyBorder="1" applyProtection="1">
      <alignment vertical="center"/>
      <protection locked="0"/>
    </xf>
    <xf numFmtId="0" fontId="1" fillId="5" borderId="12" xfId="0" applyFont="1" applyFill="1" applyBorder="1" applyProtection="1">
      <alignment vertical="center"/>
      <protection locked="0"/>
    </xf>
    <xf numFmtId="0" fontId="20" fillId="0" borderId="1" xfId="0" applyFont="1" applyBorder="1" applyAlignment="1">
      <alignment horizontal="center" vertical="center"/>
    </xf>
    <xf numFmtId="0" fontId="17" fillId="0" borderId="7" xfId="2" applyFont="1" applyBorder="1" applyAlignment="1">
      <alignment horizontal="distributed" vertical="center" justifyLastLine="1"/>
    </xf>
    <xf numFmtId="0" fontId="17" fillId="0" borderId="8" xfId="2" applyFont="1" applyBorder="1" applyAlignment="1">
      <alignment horizontal="distributed" vertical="center" justifyLastLine="1"/>
    </xf>
    <xf numFmtId="0" fontId="17" fillId="0" borderId="9" xfId="2" applyFont="1" applyBorder="1" applyAlignment="1">
      <alignment horizontal="distributed" vertical="center" justifyLastLine="1"/>
    </xf>
    <xf numFmtId="183" fontId="22" fillId="5" borderId="59" xfId="2" applyNumberFormat="1" applyFont="1" applyFill="1" applyBorder="1" applyAlignment="1" applyProtection="1">
      <alignment horizontal="center" vertical="center"/>
      <protection locked="0"/>
    </xf>
    <xf numFmtId="183" fontId="22" fillId="5" borderId="8" xfId="2" applyNumberFormat="1" applyFont="1" applyFill="1" applyBorder="1" applyAlignment="1" applyProtection="1">
      <alignment horizontal="center" vertical="center"/>
      <protection locked="0"/>
    </xf>
    <xf numFmtId="183" fontId="22" fillId="5" borderId="60" xfId="2" applyNumberFormat="1" applyFont="1" applyFill="1" applyBorder="1" applyAlignment="1" applyProtection="1">
      <alignment horizontal="center" vertical="center"/>
      <protection locked="0"/>
    </xf>
    <xf numFmtId="0" fontId="17" fillId="0" borderId="38" xfId="2" applyFont="1" applyBorder="1" applyAlignment="1">
      <alignment horizontal="distributed" vertical="center" indent="1"/>
    </xf>
    <xf numFmtId="0" fontId="18" fillId="5" borderId="38" xfId="2" applyFont="1" applyFill="1" applyBorder="1" applyAlignment="1" applyProtection="1">
      <alignment horizontal="left" vertical="center" shrinkToFit="1"/>
      <protection locked="0"/>
    </xf>
    <xf numFmtId="0" fontId="15" fillId="0" borderId="0" xfId="2" applyFont="1" applyAlignment="1">
      <alignment horizontal="center" vertical="center"/>
    </xf>
    <xf numFmtId="0" fontId="17" fillId="0" borderId="0" xfId="2" applyFont="1" applyAlignment="1">
      <alignment horizontal="distributed" vertical="center" justifyLastLine="1"/>
    </xf>
    <xf numFmtId="181" fontId="1" fillId="0" borderId="0" xfId="2" applyNumberFormat="1" applyFont="1" applyAlignment="1">
      <alignment horizontal="center" vertical="center"/>
    </xf>
    <xf numFmtId="0" fontId="26" fillId="0" borderId="0" xfId="0" applyFont="1" applyAlignment="1">
      <alignment horizontal="center" vertical="center"/>
    </xf>
    <xf numFmtId="0" fontId="22"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6" borderId="1" xfId="0" applyFill="1" applyBorder="1" applyAlignment="1">
      <alignment horizontal="center" vertical="center"/>
    </xf>
    <xf numFmtId="0" fontId="0" fillId="2" borderId="38" xfId="0" applyFill="1" applyBorder="1" applyAlignment="1">
      <alignment horizontal="left" vertical="center" wrapText="1"/>
    </xf>
    <xf numFmtId="0" fontId="0" fillId="2" borderId="11" xfId="0" applyFill="1" applyBorder="1" applyAlignment="1">
      <alignment horizontal="left" vertical="center"/>
    </xf>
    <xf numFmtId="0" fontId="0" fillId="2" borderId="38" xfId="0" applyFill="1" applyBorder="1" applyAlignment="1">
      <alignment horizontal="left" vertical="center"/>
    </xf>
    <xf numFmtId="0" fontId="0" fillId="0" borderId="1" xfId="0" applyBorder="1" applyAlignment="1">
      <alignment horizontal="center" vertical="center" wrapText="1"/>
    </xf>
    <xf numFmtId="181" fontId="0" fillId="2" borderId="0" xfId="0" applyNumberFormat="1" applyFill="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77" fontId="2" fillId="0" borderId="2" xfId="0" applyNumberFormat="1" applyFont="1" applyBorder="1" applyAlignment="1">
      <alignment horizontal="right" vertical="center"/>
    </xf>
    <xf numFmtId="176"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right" vertical="center"/>
      <protection locked="0"/>
    </xf>
    <xf numFmtId="58" fontId="2" fillId="2" borderId="10" xfId="0" applyNumberFormat="1" applyFont="1" applyFill="1" applyBorder="1" applyAlignment="1" applyProtection="1">
      <alignment horizontal="center" vertical="center"/>
      <protection locked="0"/>
    </xf>
    <xf numFmtId="58" fontId="2" fillId="2" borderId="12" xfId="0" applyNumberFormat="1" applyFont="1" applyFill="1" applyBorder="1" applyAlignment="1" applyProtection="1">
      <alignment horizontal="center" vertical="center"/>
      <protection locked="0"/>
    </xf>
    <xf numFmtId="58" fontId="2" fillId="0" borderId="10" xfId="0" applyNumberFormat="1" applyFont="1" applyBorder="1" applyAlignment="1">
      <alignment horizontal="center" vertical="center"/>
    </xf>
    <xf numFmtId="58" fontId="2" fillId="0" borderId="12"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lignment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3" borderId="2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 xfId="0" applyFont="1" applyBorder="1" applyAlignment="1">
      <alignment horizontal="center" vertical="center" wrapText="1"/>
    </xf>
    <xf numFmtId="0" fontId="7" fillId="3" borderId="43"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44" xfId="0" applyFont="1" applyFill="1" applyBorder="1" applyAlignment="1">
      <alignment horizontal="center" vertical="center"/>
    </xf>
    <xf numFmtId="0" fontId="7" fillId="0" borderId="42" xfId="0" applyFont="1" applyBorder="1" applyAlignment="1">
      <alignment horizontal="center" vertical="center" wrapText="1"/>
    </xf>
    <xf numFmtId="0" fontId="7" fillId="0" borderId="46" xfId="0" applyFont="1" applyBorder="1">
      <alignment vertical="center"/>
    </xf>
    <xf numFmtId="0" fontId="7" fillId="0" borderId="47" xfId="0" applyFont="1" applyBorder="1">
      <alignment vertical="center"/>
    </xf>
    <xf numFmtId="0" fontId="7" fillId="0" borderId="48" xfId="0" applyFont="1" applyBorder="1">
      <alignment vertical="center"/>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3" fillId="0" borderId="0" xfId="0" applyFont="1" applyAlignment="1">
      <alignment horizontal="lef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36" xfId="0" applyFont="1" applyBorder="1" applyAlignment="1">
      <alignmen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13" fillId="0" borderId="0" xfId="0" applyFont="1" applyAlignment="1">
      <alignment horizontal="center" vertical="center" wrapText="1"/>
    </xf>
    <xf numFmtId="0" fontId="9" fillId="0" borderId="34" xfId="0" applyFont="1" applyBorder="1" applyAlignment="1">
      <alignmen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9" fillId="0" borderId="18" xfId="0" applyFont="1" applyBorder="1">
      <alignment vertical="center"/>
    </xf>
    <xf numFmtId="0" fontId="9" fillId="0" borderId="19" xfId="0" applyFont="1" applyBorder="1">
      <alignment vertical="center"/>
    </xf>
    <xf numFmtId="0" fontId="9" fillId="0" borderId="20" xfId="0" applyFont="1" applyBorder="1">
      <alignment vertical="center"/>
    </xf>
    <xf numFmtId="0" fontId="9" fillId="0" borderId="22" xfId="0" applyFont="1" applyBorder="1">
      <alignment vertical="center"/>
    </xf>
    <xf numFmtId="0" fontId="9" fillId="0" borderId="23" xfId="0" applyFont="1" applyBorder="1">
      <alignment vertical="center"/>
    </xf>
    <xf numFmtId="0" fontId="9" fillId="0" borderId="24" xfId="0" applyFont="1" applyBorder="1">
      <alignment vertical="center"/>
    </xf>
    <xf numFmtId="0" fontId="9" fillId="0" borderId="26" xfId="0" applyFont="1" applyBorder="1">
      <alignment vertical="center"/>
    </xf>
    <xf numFmtId="0" fontId="9" fillId="0" borderId="27" xfId="0" applyFont="1" applyBorder="1">
      <alignment vertical="center"/>
    </xf>
    <xf numFmtId="0" fontId="9" fillId="0" borderId="28" xfId="0" applyFont="1" applyBorder="1">
      <alignment vertical="center"/>
    </xf>
    <xf numFmtId="0" fontId="31" fillId="0" borderId="0" xfId="0" applyFont="1" applyAlignment="1">
      <alignment horizontal="center"/>
    </xf>
    <xf numFmtId="0" fontId="0" fillId="0" borderId="38" xfId="0" applyBorder="1" applyAlignment="1">
      <alignment horizontal="center"/>
    </xf>
    <xf numFmtId="0" fontId="43" fillId="0" borderId="0" xfId="4" applyFont="1" applyAlignment="1">
      <alignment horizontal="left" vertical="top" wrapText="1"/>
    </xf>
    <xf numFmtId="181" fontId="43" fillId="0" borderId="0" xfId="4" applyNumberFormat="1" applyFont="1" applyAlignment="1">
      <alignment horizontal="right"/>
    </xf>
    <xf numFmtId="0" fontId="43" fillId="0" borderId="0" xfId="4" applyFont="1" applyAlignment="1">
      <alignment horizontal="left" vertical="center"/>
    </xf>
    <xf numFmtId="0" fontId="43" fillId="0" borderId="0" xfId="4" applyFont="1" applyAlignment="1">
      <alignment horizontal="center"/>
    </xf>
    <xf numFmtId="0" fontId="40" fillId="0" borderId="0" xfId="0" applyFont="1" applyAlignment="1">
      <alignment horizontal="left" vertical="center" wrapText="1"/>
    </xf>
    <xf numFmtId="178" fontId="38" fillId="0" borderId="1" xfId="0" applyNumberFormat="1" applyFont="1" applyBorder="1" applyAlignment="1" applyProtection="1">
      <alignment horizontal="center" vertical="center"/>
      <protection locked="0"/>
    </xf>
    <xf numFmtId="0" fontId="37" fillId="0" borderId="0" xfId="0" applyFont="1" applyAlignment="1">
      <alignment horizontal="center" vertical="center"/>
    </xf>
    <xf numFmtId="185" fontId="1" fillId="0" borderId="0" xfId="0" applyNumberFormat="1" applyFont="1" applyAlignment="1">
      <alignment horizontal="center" vertical="center"/>
    </xf>
    <xf numFmtId="181" fontId="1" fillId="0" borderId="0" xfId="0" applyNumberFormat="1" applyFont="1" applyAlignment="1">
      <alignment horizontal="center" vertical="center"/>
    </xf>
    <xf numFmtId="181" fontId="1" fillId="0" borderId="0" xfId="0" applyNumberFormat="1" applyFont="1" applyAlignment="1">
      <alignment horizontal="left" vertical="center"/>
    </xf>
    <xf numFmtId="0" fontId="1" fillId="0" borderId="1" xfId="0" applyFont="1" applyBorder="1" applyAlignment="1">
      <alignment horizontal="center" vertical="center"/>
    </xf>
    <xf numFmtId="176" fontId="37" fillId="0" borderId="1" xfId="0" applyNumberFormat="1" applyFont="1" applyBorder="1" applyAlignment="1">
      <alignment horizontal="center" vertical="center"/>
    </xf>
    <xf numFmtId="176" fontId="37" fillId="0" borderId="56" xfId="0" applyNumberFormat="1" applyFont="1" applyBorder="1" applyAlignment="1">
      <alignment horizontal="center" vertical="center"/>
    </xf>
    <xf numFmtId="176" fontId="37" fillId="0" borderId="75" xfId="0" applyNumberFormat="1" applyFont="1" applyBorder="1" applyAlignment="1">
      <alignment horizontal="center" vertical="center"/>
    </xf>
    <xf numFmtId="176" fontId="37" fillId="0" borderId="57" xfId="0" applyNumberFormat="1" applyFont="1" applyBorder="1" applyAlignment="1">
      <alignment horizontal="center" vertical="center"/>
    </xf>
    <xf numFmtId="0" fontId="1" fillId="0" borderId="40" xfId="0" applyFont="1" applyBorder="1" applyAlignment="1">
      <alignment horizontal="left" vertical="distributed" wrapText="1"/>
    </xf>
    <xf numFmtId="0" fontId="1" fillId="0" borderId="40" xfId="0" applyFont="1" applyBorder="1" applyAlignment="1">
      <alignment horizontal="left" vertical="distributed"/>
    </xf>
    <xf numFmtId="0" fontId="1" fillId="0" borderId="3" xfId="0" applyFont="1" applyBorder="1" applyAlignment="1">
      <alignment horizontal="center" vertical="center"/>
    </xf>
    <xf numFmtId="176" fontId="37" fillId="0" borderId="0" xfId="0" applyNumberFormat="1" applyFont="1" applyAlignment="1">
      <alignment horizontal="center" vertical="center"/>
    </xf>
    <xf numFmtId="182" fontId="38" fillId="0" borderId="1" xfId="0" applyNumberFormat="1" applyFont="1" applyBorder="1" applyAlignment="1" applyProtection="1">
      <alignment horizontal="center" vertical="center"/>
      <protection locked="0"/>
    </xf>
    <xf numFmtId="185"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86" fontId="1" fillId="0" borderId="0" xfId="0" applyNumberFormat="1" applyFont="1" applyAlignment="1">
      <alignment horizontal="center" vertical="center"/>
    </xf>
    <xf numFmtId="49" fontId="1" fillId="5" borderId="10" xfId="0" applyNumberFormat="1" applyFont="1" applyFill="1" applyBorder="1" applyAlignment="1" applyProtection="1">
      <alignment horizontal="center" vertical="center"/>
      <protection locked="0"/>
    </xf>
    <xf numFmtId="49" fontId="1" fillId="5" borderId="11" xfId="0" applyNumberFormat="1" applyFont="1" applyFill="1" applyBorder="1" applyAlignment="1" applyProtection="1">
      <alignment horizontal="center" vertical="center"/>
      <protection locked="0"/>
    </xf>
    <xf numFmtId="49" fontId="1" fillId="5" borderId="12" xfId="0" applyNumberFormat="1" applyFont="1" applyFill="1" applyBorder="1" applyAlignment="1" applyProtection="1">
      <alignment horizontal="center" vertical="center"/>
      <protection locked="0"/>
    </xf>
  </cellXfs>
  <cellStyles count="5">
    <cellStyle name="ハイパーリンク" xfId="3" builtinId="8"/>
    <cellStyle name="桁区切り" xfId="1" builtinId="6"/>
    <cellStyle name="標準" xfId="0" builtinId="0"/>
    <cellStyle name="標準 2" xfId="4" xr:uid="{68E12162-3386-4F89-BEDB-0CA439996600}"/>
    <cellStyle name="標準 6" xfId="2" xr:uid="{F07C33C6-8E7D-4B4F-A17D-0DAC58EC6C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721076</xdr:colOff>
      <xdr:row>18</xdr:row>
      <xdr:rowOff>67028</xdr:rowOff>
    </xdr:from>
    <xdr:to>
      <xdr:col>13</xdr:col>
      <xdr:colOff>621822</xdr:colOff>
      <xdr:row>20</xdr:row>
      <xdr:rowOff>159897</xdr:rowOff>
    </xdr:to>
    <xdr:sp macro="" textlink="">
      <xdr:nvSpPr>
        <xdr:cNvPr id="2" name="テキスト ボックス 1">
          <a:extLst>
            <a:ext uri="{FF2B5EF4-FFF2-40B4-BE49-F238E27FC236}">
              <a16:creationId xmlns:a16="http://schemas.microsoft.com/office/drawing/2014/main" id="{EE795C8D-F406-4AFB-9D70-63A65FF2DAD9}"/>
            </a:ext>
          </a:extLst>
        </xdr:cNvPr>
        <xdr:cNvSpPr txBox="1"/>
      </xdr:nvSpPr>
      <xdr:spPr>
        <a:xfrm>
          <a:off x="4502854" y="3898195"/>
          <a:ext cx="3153357" cy="5726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「必要書類」の番号はシートの番号です。</a:t>
          </a:r>
          <a:endParaRPr kumimoji="1" lang="en-US" altLang="ja-JP" sz="1100">
            <a:solidFill>
              <a:srgbClr val="FF0000"/>
            </a:solidFill>
          </a:endParaRPr>
        </a:p>
        <a:p>
          <a:r>
            <a:rPr kumimoji="1" lang="ja-JP" altLang="en-US" sz="1100">
              <a:solidFill>
                <a:srgbClr val="FF0000"/>
              </a:solidFill>
            </a:rPr>
            <a:t>（クリックするとそのシートに移動します）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192405</xdr:colOff>
      <xdr:row>10</xdr:row>
      <xdr:rowOff>179070</xdr:rowOff>
    </xdr:from>
    <xdr:to>
      <xdr:col>11</xdr:col>
      <xdr:colOff>39620</xdr:colOff>
      <xdr:row>19</xdr:row>
      <xdr:rowOff>103332</xdr:rowOff>
    </xdr:to>
    <xdr:sp macro="" textlink="">
      <xdr:nvSpPr>
        <xdr:cNvPr id="2" name="テキスト ボックス 1">
          <a:extLst>
            <a:ext uri="{FF2B5EF4-FFF2-40B4-BE49-F238E27FC236}">
              <a16:creationId xmlns:a16="http://schemas.microsoft.com/office/drawing/2014/main" id="{7579C36C-CB9C-4308-A6A8-10EC12205D84}"/>
            </a:ext>
          </a:extLst>
        </xdr:cNvPr>
        <xdr:cNvSpPr txBox="1"/>
      </xdr:nvSpPr>
      <xdr:spPr>
        <a:xfrm>
          <a:off x="6383655" y="2312670"/>
          <a:ext cx="4514465" cy="1553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85725</xdr:colOff>
      <xdr:row>1</xdr:row>
      <xdr:rowOff>28575</xdr:rowOff>
    </xdr:from>
    <xdr:to>
      <xdr:col>11</xdr:col>
      <xdr:colOff>358140</xdr:colOff>
      <xdr:row>8</xdr:row>
      <xdr:rowOff>17145</xdr:rowOff>
    </xdr:to>
    <xdr:sp macro="" textlink="">
      <xdr:nvSpPr>
        <xdr:cNvPr id="4" name="テキスト ボックス 3">
          <a:extLst>
            <a:ext uri="{FF2B5EF4-FFF2-40B4-BE49-F238E27FC236}">
              <a16:creationId xmlns:a16="http://schemas.microsoft.com/office/drawing/2014/main" id="{82C2C60C-792D-465A-81BA-9209D997165D}"/>
            </a:ext>
          </a:extLst>
        </xdr:cNvPr>
        <xdr:cNvSpPr txBox="1"/>
      </xdr:nvSpPr>
      <xdr:spPr>
        <a:xfrm>
          <a:off x="6276975" y="276225"/>
          <a:ext cx="4939665" cy="1512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192405</xdr:colOff>
      <xdr:row>10</xdr:row>
      <xdr:rowOff>179070</xdr:rowOff>
    </xdr:from>
    <xdr:to>
      <xdr:col>11</xdr:col>
      <xdr:colOff>39620</xdr:colOff>
      <xdr:row>19</xdr:row>
      <xdr:rowOff>103332</xdr:rowOff>
    </xdr:to>
    <xdr:sp macro="" textlink="">
      <xdr:nvSpPr>
        <xdr:cNvPr id="2" name="テキスト ボックス 1">
          <a:extLst>
            <a:ext uri="{FF2B5EF4-FFF2-40B4-BE49-F238E27FC236}">
              <a16:creationId xmlns:a16="http://schemas.microsoft.com/office/drawing/2014/main" id="{2194B064-56AD-40C5-902F-1AFB28364329}"/>
            </a:ext>
          </a:extLst>
        </xdr:cNvPr>
        <xdr:cNvSpPr txBox="1"/>
      </xdr:nvSpPr>
      <xdr:spPr>
        <a:xfrm>
          <a:off x="6395085" y="2327910"/>
          <a:ext cx="4541135" cy="1570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85725</xdr:colOff>
      <xdr:row>1</xdr:row>
      <xdr:rowOff>28575</xdr:rowOff>
    </xdr:from>
    <xdr:to>
      <xdr:col>11</xdr:col>
      <xdr:colOff>358140</xdr:colOff>
      <xdr:row>8</xdr:row>
      <xdr:rowOff>17145</xdr:rowOff>
    </xdr:to>
    <xdr:sp macro="" textlink="">
      <xdr:nvSpPr>
        <xdr:cNvPr id="3" name="テキスト ボックス 2">
          <a:extLst>
            <a:ext uri="{FF2B5EF4-FFF2-40B4-BE49-F238E27FC236}">
              <a16:creationId xmlns:a16="http://schemas.microsoft.com/office/drawing/2014/main" id="{587EF3A8-7057-4A8A-8407-1DB8769C0CB5}"/>
            </a:ext>
          </a:extLst>
        </xdr:cNvPr>
        <xdr:cNvSpPr txBox="1"/>
      </xdr:nvSpPr>
      <xdr:spPr>
        <a:xfrm>
          <a:off x="6288405" y="272415"/>
          <a:ext cx="4966335" cy="1527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142875</xdr:colOff>
      <xdr:row>12</xdr:row>
      <xdr:rowOff>19050</xdr:rowOff>
    </xdr:from>
    <xdr:to>
      <xdr:col>31</xdr:col>
      <xdr:colOff>333375</xdr:colOff>
      <xdr:row>18</xdr:row>
      <xdr:rowOff>19050</xdr:rowOff>
    </xdr:to>
    <xdr:sp macro="" textlink="">
      <xdr:nvSpPr>
        <xdr:cNvPr id="3" name="テキスト ボックス 2">
          <a:extLst>
            <a:ext uri="{FF2B5EF4-FFF2-40B4-BE49-F238E27FC236}">
              <a16:creationId xmlns:a16="http://schemas.microsoft.com/office/drawing/2014/main" id="{B3ABE596-DBC5-4BAB-9794-D043253DF7D4}"/>
            </a:ext>
          </a:extLst>
        </xdr:cNvPr>
        <xdr:cNvSpPr txBox="1"/>
      </xdr:nvSpPr>
      <xdr:spPr>
        <a:xfrm>
          <a:off x="6591300" y="2838450"/>
          <a:ext cx="419100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印鑑は不要ですが、必ず請求書発行の責任者と担当者の氏名、連絡先電話番号を記入してください。（責任者と担当者が同じ場合は「同上」でかまいません。）</a:t>
          </a:r>
        </a:p>
      </xdr:txBody>
    </xdr:sp>
    <xdr:clientData/>
  </xdr:twoCellAnchor>
  <xdr:twoCellAnchor>
    <xdr:from>
      <xdr:col>26</xdr:col>
      <xdr:colOff>228600</xdr:colOff>
      <xdr:row>18</xdr:row>
      <xdr:rowOff>47625</xdr:rowOff>
    </xdr:from>
    <xdr:to>
      <xdr:col>31</xdr:col>
      <xdr:colOff>645795</xdr:colOff>
      <xdr:row>23</xdr:row>
      <xdr:rowOff>17144</xdr:rowOff>
    </xdr:to>
    <xdr:sp macro="" textlink="">
      <xdr:nvSpPr>
        <xdr:cNvPr id="2" name="テキスト ボックス 1">
          <a:extLst>
            <a:ext uri="{FF2B5EF4-FFF2-40B4-BE49-F238E27FC236}">
              <a16:creationId xmlns:a16="http://schemas.microsoft.com/office/drawing/2014/main" id="{0286E8D5-CF5C-4867-B055-37934BE1E083}"/>
            </a:ext>
          </a:extLst>
        </xdr:cNvPr>
        <xdr:cNvSpPr txBox="1"/>
      </xdr:nvSpPr>
      <xdr:spPr>
        <a:xfrm>
          <a:off x="7343775" y="4391025"/>
          <a:ext cx="3750945" cy="11696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chemeClr val="tx2">
                  <a:lumMod val="75000"/>
                  <a:lumOff val="25000"/>
                </a:schemeClr>
              </a:solidFill>
            </a:rPr>
            <a:t>振込口座の通帳の写しなど、口座番号、支店名、口座名義（カナ）が確認できるものを添付してください。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215264</xdr:colOff>
      <xdr:row>8</xdr:row>
      <xdr:rowOff>60960</xdr:rowOff>
    </xdr:from>
    <xdr:to>
      <xdr:col>20</xdr:col>
      <xdr:colOff>373379</xdr:colOff>
      <xdr:row>13</xdr:row>
      <xdr:rowOff>99060</xdr:rowOff>
    </xdr:to>
    <xdr:sp macro="" textlink="">
      <xdr:nvSpPr>
        <xdr:cNvPr id="2" name="テキスト ボックス 1">
          <a:extLst>
            <a:ext uri="{FF2B5EF4-FFF2-40B4-BE49-F238E27FC236}">
              <a16:creationId xmlns:a16="http://schemas.microsoft.com/office/drawing/2014/main" id="{E1FAF571-E1A1-4AD0-8DA3-165E21E697B6}"/>
            </a:ext>
          </a:extLst>
        </xdr:cNvPr>
        <xdr:cNvSpPr txBox="1"/>
      </xdr:nvSpPr>
      <xdr:spPr>
        <a:xfrm>
          <a:off x="6044564" y="2286000"/>
          <a:ext cx="4181475" cy="1676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rPr>
            <a:t>申請者と口座名義人が異なる場合のみ提出してください。</a:t>
          </a:r>
          <a:endParaRPr kumimoji="1" lang="en-US" altLang="ja-JP" sz="1400">
            <a:solidFill>
              <a:srgbClr val="FF0000"/>
            </a:solidFill>
          </a:endParaRPr>
        </a:p>
        <a:p>
          <a:r>
            <a:rPr kumimoji="1" lang="ja-JP" altLang="en-US" sz="1400">
              <a:solidFill>
                <a:srgbClr val="FF0000"/>
              </a:solidFill>
            </a:rPr>
            <a:t>申請書から必要なデータは自動入力されていますが、自動入力されていない箇所や修正が必要な箇所に入力してください。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3009900</xdr:colOff>
      <xdr:row>9</xdr:row>
      <xdr:rowOff>304800</xdr:rowOff>
    </xdr:from>
    <xdr:to>
      <xdr:col>7</xdr:col>
      <xdr:colOff>403860</xdr:colOff>
      <xdr:row>10</xdr:row>
      <xdr:rowOff>68580</xdr:rowOff>
    </xdr:to>
    <xdr:cxnSp macro="">
      <xdr:nvCxnSpPr>
        <xdr:cNvPr id="3" name="直線コネクタ 2">
          <a:extLst>
            <a:ext uri="{FF2B5EF4-FFF2-40B4-BE49-F238E27FC236}">
              <a16:creationId xmlns:a16="http://schemas.microsoft.com/office/drawing/2014/main" id="{E6A3818E-297B-EAA7-FE8E-52B2196663F6}"/>
            </a:ext>
          </a:extLst>
        </xdr:cNvPr>
        <xdr:cNvCxnSpPr/>
      </xdr:nvCxnSpPr>
      <xdr:spPr>
        <a:xfrm flipV="1">
          <a:off x="6195060" y="2415540"/>
          <a:ext cx="426720" cy="121920"/>
        </a:xfrm>
        <a:prstGeom prst="line">
          <a:avLst/>
        </a:prstGeom>
        <a:ln w="6350">
          <a:headEnd type="triangle"/>
          <a:tailEnd w="sm" len="sm"/>
        </a:ln>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413674</xdr:colOff>
      <xdr:row>9</xdr:row>
      <xdr:rowOff>230870</xdr:rowOff>
    </xdr:from>
    <xdr:to>
      <xdr:col>13</xdr:col>
      <xdr:colOff>259734</xdr:colOff>
      <xdr:row>15</xdr:row>
      <xdr:rowOff>173182</xdr:rowOff>
    </xdr:to>
    <xdr:sp macro="" textlink="">
      <xdr:nvSpPr>
        <xdr:cNvPr id="2" name="テキスト ボックス 1">
          <a:extLst>
            <a:ext uri="{FF2B5EF4-FFF2-40B4-BE49-F238E27FC236}">
              <a16:creationId xmlns:a16="http://schemas.microsoft.com/office/drawing/2014/main" id="{8CEABEAC-98BB-4A57-84F4-73C7F74DEA7B}"/>
            </a:ext>
          </a:extLst>
        </xdr:cNvPr>
        <xdr:cNvSpPr txBox="1"/>
      </xdr:nvSpPr>
      <xdr:spPr>
        <a:xfrm>
          <a:off x="6686704" y="2482234"/>
          <a:ext cx="4493106" cy="15009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概算払の場合、申請時に「収支予算書」を添付してもらう必要がありますが、様式は任意で構いません。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165466</xdr:colOff>
      <xdr:row>0</xdr:row>
      <xdr:rowOff>221288</xdr:rowOff>
    </xdr:from>
    <xdr:to>
      <xdr:col>13</xdr:col>
      <xdr:colOff>456180</xdr:colOff>
      <xdr:row>7</xdr:row>
      <xdr:rowOff>5850</xdr:rowOff>
    </xdr:to>
    <xdr:sp macro="" textlink="">
      <xdr:nvSpPr>
        <xdr:cNvPr id="3" name="テキスト ボックス 2">
          <a:extLst>
            <a:ext uri="{FF2B5EF4-FFF2-40B4-BE49-F238E27FC236}">
              <a16:creationId xmlns:a16="http://schemas.microsoft.com/office/drawing/2014/main" id="{727B8F84-53CC-47E0-8D17-FD9277C004A3}"/>
            </a:ext>
          </a:extLst>
        </xdr:cNvPr>
        <xdr:cNvSpPr txBox="1"/>
      </xdr:nvSpPr>
      <xdr:spPr>
        <a:xfrm>
          <a:off x="6438496" y="221288"/>
          <a:ext cx="4937760" cy="1516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twoCellAnchor>
    <xdr:from>
      <xdr:col>6</xdr:col>
      <xdr:colOff>369455</xdr:colOff>
      <xdr:row>20</xdr:row>
      <xdr:rowOff>76970</xdr:rowOff>
    </xdr:from>
    <xdr:to>
      <xdr:col>13</xdr:col>
      <xdr:colOff>400242</xdr:colOff>
      <xdr:row>24</xdr:row>
      <xdr:rowOff>150322</xdr:rowOff>
    </xdr:to>
    <xdr:sp macro="" textlink="">
      <xdr:nvSpPr>
        <xdr:cNvPr id="4" name="テキスト ボックス 3">
          <a:extLst>
            <a:ext uri="{FF2B5EF4-FFF2-40B4-BE49-F238E27FC236}">
              <a16:creationId xmlns:a16="http://schemas.microsoft.com/office/drawing/2014/main" id="{BA173CCD-8832-4E4E-AE1D-DBFC2C0DDD3F}"/>
            </a:ext>
          </a:extLst>
        </xdr:cNvPr>
        <xdr:cNvSpPr txBox="1"/>
      </xdr:nvSpPr>
      <xdr:spPr>
        <a:xfrm>
          <a:off x="6642485" y="5210849"/>
          <a:ext cx="4718242"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323273</xdr:colOff>
      <xdr:row>1</xdr:row>
      <xdr:rowOff>169333</xdr:rowOff>
    </xdr:from>
    <xdr:to>
      <xdr:col>13</xdr:col>
      <xdr:colOff>169333</xdr:colOff>
      <xdr:row>6</xdr:row>
      <xdr:rowOff>100061</xdr:rowOff>
    </xdr:to>
    <xdr:sp macro="" textlink="">
      <xdr:nvSpPr>
        <xdr:cNvPr id="2" name="テキスト ボックス 1">
          <a:extLst>
            <a:ext uri="{FF2B5EF4-FFF2-40B4-BE49-F238E27FC236}">
              <a16:creationId xmlns:a16="http://schemas.microsoft.com/office/drawing/2014/main" id="{024EE73E-75BF-4FDB-8FDD-29FF051DDD04}"/>
            </a:ext>
          </a:extLst>
        </xdr:cNvPr>
        <xdr:cNvSpPr txBox="1"/>
      </xdr:nvSpPr>
      <xdr:spPr>
        <a:xfrm>
          <a:off x="6586913" y="413173"/>
          <a:ext cx="4539980" cy="11423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実績報告書に「収支決算書」を添付してもらう</a:t>
          </a:r>
          <a:endParaRPr kumimoji="1" lang="en-US" altLang="ja-JP" sz="1600">
            <a:solidFill>
              <a:srgbClr val="FF0000"/>
            </a:solidFill>
          </a:endParaRPr>
        </a:p>
        <a:p>
          <a:r>
            <a:rPr kumimoji="1" lang="ja-JP" altLang="en-US" sz="1600">
              <a:solidFill>
                <a:srgbClr val="FF0000"/>
              </a:solidFill>
            </a:rPr>
            <a:t>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361758</xdr:colOff>
      <xdr:row>18</xdr:row>
      <xdr:rowOff>69273</xdr:rowOff>
    </xdr:from>
    <xdr:to>
      <xdr:col>13</xdr:col>
      <xdr:colOff>392545</xdr:colOff>
      <xdr:row>22</xdr:row>
      <xdr:rowOff>142625</xdr:rowOff>
    </xdr:to>
    <xdr:sp macro="" textlink="">
      <xdr:nvSpPr>
        <xdr:cNvPr id="3" name="テキスト ボックス 2">
          <a:extLst>
            <a:ext uri="{FF2B5EF4-FFF2-40B4-BE49-F238E27FC236}">
              <a16:creationId xmlns:a16="http://schemas.microsoft.com/office/drawing/2014/main" id="{E35C3A06-6E26-4846-81F9-BC20A1BDD931}"/>
            </a:ext>
          </a:extLst>
        </xdr:cNvPr>
        <xdr:cNvSpPr txBox="1"/>
      </xdr:nvSpPr>
      <xdr:spPr>
        <a:xfrm>
          <a:off x="6634788" y="4679758"/>
          <a:ext cx="4718242"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30967-DAC3-4168-9051-EF1C6458F0FC}">
  <sheetPr codeName="Sheet1"/>
  <dimension ref="B1:W23"/>
  <sheetViews>
    <sheetView tabSelected="1" zoomScale="90" zoomScaleNormal="90" workbookViewId="0">
      <selection activeCell="G18" sqref="G18"/>
    </sheetView>
  </sheetViews>
  <sheetFormatPr defaultColWidth="8.6640625" defaultRowHeight="19"/>
  <cols>
    <col min="1" max="1" width="1.5" style="16" customWidth="1"/>
    <col min="2" max="3" width="8.6640625" style="16"/>
    <col min="4" max="4" width="4.6640625" style="16" customWidth="1"/>
    <col min="5" max="7" width="8.6640625" style="16"/>
    <col min="8" max="8" width="15.08203125" style="16" customWidth="1"/>
    <col min="9" max="10" width="11.6640625" style="16" customWidth="1"/>
    <col min="11" max="11" width="0.6640625" style="16" customWidth="1"/>
    <col min="12" max="12" width="2.5" style="16" customWidth="1"/>
    <col min="13" max="13" width="1.08203125" style="16" customWidth="1"/>
    <col min="14" max="15" width="8.6640625" style="16"/>
    <col min="16" max="16" width="4" style="16" customWidth="1"/>
    <col min="17" max="18" width="8.6640625" style="16"/>
    <col min="19" max="20" width="11.5" style="16" customWidth="1"/>
    <col min="21" max="21" width="9.9140625" style="16" customWidth="1"/>
    <col min="22" max="22" width="13.4140625" style="16" customWidth="1"/>
    <col min="23" max="23" width="1" style="16" customWidth="1"/>
    <col min="24" max="16384" width="8.6640625" style="16"/>
  </cols>
  <sheetData>
    <row r="1" spans="2:23" ht="23.5">
      <c r="B1" s="67" t="s">
        <v>136</v>
      </c>
    </row>
    <row r="2" spans="2:23" ht="6.65" customHeight="1"/>
    <row r="3" spans="2:23" ht="6.65" customHeight="1">
      <c r="B3" s="68"/>
      <c r="C3" s="69"/>
      <c r="D3" s="69"/>
      <c r="E3" s="69"/>
      <c r="F3" s="69"/>
      <c r="G3" s="69"/>
      <c r="H3" s="69"/>
      <c r="I3" s="69"/>
      <c r="J3" s="69"/>
      <c r="K3" s="70"/>
      <c r="N3" s="68"/>
      <c r="O3" s="69"/>
      <c r="P3" s="69"/>
      <c r="Q3" s="69"/>
      <c r="R3" s="69"/>
      <c r="S3" s="69"/>
      <c r="T3" s="69"/>
      <c r="U3" s="69"/>
      <c r="V3" s="69"/>
      <c r="W3" s="70"/>
    </row>
    <row r="4" spans="2:23">
      <c r="B4" s="71" t="s">
        <v>137</v>
      </c>
      <c r="K4" s="72"/>
      <c r="N4" s="71" t="s">
        <v>138</v>
      </c>
      <c r="W4" s="72"/>
    </row>
    <row r="5" spans="2:23">
      <c r="B5" s="71"/>
      <c r="D5" s="16" t="s">
        <v>221</v>
      </c>
      <c r="K5" s="72"/>
      <c r="N5" s="71"/>
      <c r="O5" s="74" t="s">
        <v>139</v>
      </c>
      <c r="W5" s="72"/>
    </row>
    <row r="6" spans="2:23">
      <c r="B6" s="71"/>
      <c r="C6" s="74" t="s">
        <v>140</v>
      </c>
      <c r="K6" s="72"/>
      <c r="N6" s="73"/>
      <c r="O6" s="74" t="s">
        <v>141</v>
      </c>
      <c r="W6" s="72"/>
    </row>
    <row r="7" spans="2:23">
      <c r="B7" s="71"/>
      <c r="C7" s="74" t="s">
        <v>142</v>
      </c>
      <c r="K7" s="72"/>
      <c r="N7" s="73"/>
      <c r="O7" s="74"/>
      <c r="W7" s="72"/>
    </row>
    <row r="8" spans="2:23" ht="7.25" customHeight="1">
      <c r="B8" s="71"/>
      <c r="C8" s="75"/>
      <c r="K8" s="72"/>
      <c r="N8" s="71"/>
      <c r="W8" s="72"/>
    </row>
    <row r="9" spans="2:23">
      <c r="B9" s="71" t="s">
        <v>143</v>
      </c>
      <c r="K9" s="72"/>
      <c r="N9" s="71" t="s">
        <v>144</v>
      </c>
      <c r="W9" s="72"/>
    </row>
    <row r="10" spans="2:23" ht="12" customHeight="1">
      <c r="B10" s="71"/>
      <c r="K10" s="72"/>
      <c r="N10" s="71"/>
      <c r="P10" s="110" t="s">
        <v>145</v>
      </c>
      <c r="Q10" s="110"/>
      <c r="R10" s="110"/>
      <c r="S10" s="110"/>
      <c r="T10" s="110"/>
      <c r="U10" s="110"/>
      <c r="V10" s="110"/>
      <c r="W10" s="72"/>
    </row>
    <row r="11" spans="2:23">
      <c r="B11" s="71" t="s">
        <v>146</v>
      </c>
      <c r="K11" s="72"/>
      <c r="N11" s="71"/>
      <c r="P11" s="110"/>
      <c r="Q11" s="110"/>
      <c r="R11" s="110"/>
      <c r="S11" s="110"/>
      <c r="T11" s="110"/>
      <c r="U11" s="110"/>
      <c r="V11" s="110"/>
      <c r="W11" s="72"/>
    </row>
    <row r="12" spans="2:23">
      <c r="B12" s="76" t="s">
        <v>147</v>
      </c>
      <c r="K12" s="72"/>
      <c r="N12" s="71" t="s">
        <v>146</v>
      </c>
      <c r="W12" s="72"/>
    </row>
    <row r="13" spans="2:23">
      <c r="B13" s="71"/>
      <c r="C13" s="77" t="s">
        <v>148</v>
      </c>
      <c r="K13" s="72"/>
      <c r="N13" s="71"/>
      <c r="O13" s="77" t="s">
        <v>148</v>
      </c>
      <c r="W13" s="72"/>
    </row>
    <row r="14" spans="2:23">
      <c r="B14" s="71"/>
      <c r="C14" s="77" t="s">
        <v>149</v>
      </c>
      <c r="K14" s="72"/>
      <c r="N14" s="71"/>
      <c r="O14" s="78" t="s">
        <v>150</v>
      </c>
      <c r="Q14" s="111" t="s">
        <v>185</v>
      </c>
      <c r="R14" s="111"/>
      <c r="S14" s="111"/>
      <c r="T14" s="111"/>
      <c r="U14" s="111"/>
      <c r="W14" s="72"/>
    </row>
    <row r="15" spans="2:23">
      <c r="B15" s="71"/>
      <c r="C15" s="78" t="s">
        <v>150</v>
      </c>
      <c r="E15" s="111" t="s">
        <v>185</v>
      </c>
      <c r="F15" s="111"/>
      <c r="G15" s="111"/>
      <c r="H15" s="111"/>
      <c r="I15" s="111"/>
      <c r="K15" s="72"/>
      <c r="N15" s="71"/>
      <c r="O15" s="77" t="s">
        <v>151</v>
      </c>
      <c r="W15" s="72"/>
    </row>
    <row r="16" spans="2:23">
      <c r="B16" s="71"/>
      <c r="C16" s="16" t="s">
        <v>229</v>
      </c>
      <c r="K16" s="72"/>
      <c r="N16" s="71"/>
      <c r="O16" s="77" t="s">
        <v>153</v>
      </c>
      <c r="W16" s="72"/>
    </row>
    <row r="17" spans="2:23">
      <c r="B17" s="71"/>
      <c r="C17" s="77" t="s">
        <v>152</v>
      </c>
      <c r="K17" s="72"/>
      <c r="N17" s="71"/>
      <c r="O17" s="112" t="s">
        <v>166</v>
      </c>
      <c r="P17" s="112"/>
      <c r="Q17" s="112"/>
      <c r="W17" s="72"/>
    </row>
    <row r="18" spans="2:23">
      <c r="B18" s="71"/>
      <c r="C18" s="97" t="s">
        <v>166</v>
      </c>
      <c r="D18" s="97"/>
      <c r="E18" s="97"/>
      <c r="K18" s="72"/>
      <c r="N18" s="71"/>
      <c r="O18" s="96" t="s">
        <v>220</v>
      </c>
      <c r="P18" s="97"/>
      <c r="Q18" s="97"/>
      <c r="W18" s="72"/>
    </row>
    <row r="19" spans="2:23">
      <c r="B19" s="71"/>
      <c r="C19" s="96" t="s">
        <v>220</v>
      </c>
      <c r="D19" s="97"/>
      <c r="E19" s="97"/>
      <c r="K19" s="72"/>
      <c r="N19" s="71"/>
      <c r="O19" s="16" t="s">
        <v>227</v>
      </c>
      <c r="W19" s="72"/>
    </row>
    <row r="20" spans="2:23">
      <c r="B20" s="76" t="s">
        <v>154</v>
      </c>
      <c r="K20" s="72"/>
      <c r="N20" s="71"/>
      <c r="O20" s="16" t="s">
        <v>155</v>
      </c>
      <c r="W20" s="72"/>
    </row>
    <row r="21" spans="2:23">
      <c r="B21" s="71"/>
      <c r="C21" s="77" t="s">
        <v>151</v>
      </c>
      <c r="K21" s="72"/>
      <c r="N21" s="71"/>
      <c r="W21" s="72"/>
    </row>
    <row r="22" spans="2:23">
      <c r="B22" s="71"/>
      <c r="C22" s="77" t="s">
        <v>153</v>
      </c>
      <c r="K22" s="72"/>
      <c r="N22" s="71"/>
      <c r="W22" s="72"/>
    </row>
    <row r="23" spans="2:23" ht="30" customHeight="1">
      <c r="B23" s="79"/>
      <c r="C23" s="80" t="s">
        <v>228</v>
      </c>
      <c r="D23" s="80"/>
      <c r="E23" s="80"/>
      <c r="F23" s="80"/>
      <c r="G23" s="80"/>
      <c r="H23" s="80"/>
      <c r="I23" s="80"/>
      <c r="J23" s="80"/>
      <c r="K23" s="81"/>
      <c r="N23" s="79"/>
      <c r="O23" s="80"/>
      <c r="P23" s="80"/>
      <c r="Q23" s="80"/>
      <c r="R23" s="80"/>
      <c r="S23" s="80"/>
      <c r="T23" s="80"/>
      <c r="U23" s="80"/>
      <c r="V23" s="80"/>
      <c r="W23" s="81"/>
    </row>
  </sheetData>
  <mergeCells count="4">
    <mergeCell ref="P10:V11"/>
    <mergeCell ref="E15:I15"/>
    <mergeCell ref="Q14:U14"/>
    <mergeCell ref="O17:Q17"/>
  </mergeCells>
  <phoneticPr fontId="3"/>
  <hyperlinks>
    <hyperlink ref="C13" location="'①交付申請書（平日分）'!A1" display="①交付申請書" xr:uid="{5825EB33-A1CC-411A-8F37-FD9A45274EE2}"/>
    <hyperlink ref="C14" location="②事業計画書!A1" display="②事業計画書" xr:uid="{FC2EAD51-6CE0-45F6-8E3D-5BA44192A57A}"/>
    <hyperlink ref="C15" location="③請求書!A1" display="③請求書" xr:uid="{418453AE-0283-43FC-A3FB-C7AF11222A02}"/>
    <hyperlink ref="E15" location="④委任状!A1" display="（口座名義人が異なる場合は④委任状）" xr:uid="{B7879962-55B0-41FD-BB17-7AEC29FD3828}"/>
    <hyperlink ref="O16" location="⑦収支決算書!A1" display="⑦収支決算書" xr:uid="{D476EA8A-4DF1-4264-B225-B13A00170C15}"/>
    <hyperlink ref="O14" location="③請求書!A1" display="③請求書" xr:uid="{2A0DF900-8230-4735-96D4-AC75C12EDAA3}"/>
    <hyperlink ref="O13" location="①交付申請書!A1" display="①交付申請書" xr:uid="{1D4B2BF2-1302-4AB6-BC34-6EDB5CA5576E}"/>
    <hyperlink ref="Q14" location="④委任状!A1" display="（口座名義人が異なる場合は④委任状）" xr:uid="{D0ACCD85-E6AC-4DD5-9549-F6B62BCDD36D}"/>
    <hyperlink ref="O15" location="'⑤実績報告書（平日分）'!A1" display="⑤実績報告書" xr:uid="{014C0A49-E729-483C-82A1-4C86E3269880}"/>
    <hyperlink ref="O17:Q17" location="⑧会員名簿!A1" display="⑧会員名簿" xr:uid="{56DA8E85-B826-4087-901B-30ACF307D833}"/>
    <hyperlink ref="O18" location="⑨誓約書!A1" display="⑨誓約書" xr:uid="{9626A18F-F216-4F03-9B4A-4A168AE27ED8}"/>
    <hyperlink ref="C17" location="⑥収支予算書!A1" display="⑥収支予算書" xr:uid="{5DF25320-8180-46FA-842D-943EC9B36EFE}"/>
    <hyperlink ref="C21" location="⑦収支決算書!A1" display="⑦収支決算書" xr:uid="{FFB79474-9AF1-446A-9786-25CC169E933C}"/>
    <hyperlink ref="C22" location="③請求書!A1" display="③請求書" xr:uid="{2E9A111F-9761-444A-8C2B-503B96F7857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E26E-F6CC-46FC-B4A9-0215505380C1}">
  <sheetPr codeName="Sheet10">
    <tabColor rgb="FFFF0000"/>
  </sheetPr>
  <dimension ref="A1:N42"/>
  <sheetViews>
    <sheetView view="pageBreakPreview" zoomScale="99" zoomScaleNormal="100" zoomScaleSheetLayoutView="99" workbookViewId="0">
      <selection activeCell="C23" sqref="C23:E23"/>
    </sheetView>
  </sheetViews>
  <sheetFormatPr defaultColWidth="8.6640625" defaultRowHeight="13"/>
  <cols>
    <col min="1" max="2" width="8.08203125" style="13" customWidth="1"/>
    <col min="3" max="5" width="18.1640625" style="13" customWidth="1"/>
    <col min="6" max="6" width="11.1640625" style="17" customWidth="1"/>
    <col min="7" max="16384" width="8.6640625" style="13"/>
  </cols>
  <sheetData>
    <row r="1" spans="1:14" ht="19">
      <c r="C1" s="14">
        <f>'⑤実績報告書（平日分）'!B18</f>
        <v>0</v>
      </c>
      <c r="E1" s="15" t="s">
        <v>34</v>
      </c>
      <c r="F1" s="16"/>
    </row>
    <row r="2" spans="1:14" ht="18.649999999999999" customHeight="1"/>
    <row r="3" spans="1:14" ht="26.4" customHeight="1">
      <c r="D3" s="18" t="s">
        <v>35</v>
      </c>
      <c r="E3" s="219">
        <f>'⑤実績報告書（平日分）'!G10</f>
        <v>0</v>
      </c>
      <c r="F3" s="220"/>
    </row>
    <row r="4" spans="1:14" ht="9.65" customHeight="1" thickBot="1"/>
    <row r="5" spans="1:14" s="18" customFormat="1" ht="20.399999999999999" customHeight="1">
      <c r="A5" s="19" t="s">
        <v>36</v>
      </c>
      <c r="B5" s="37"/>
      <c r="C5" s="221" t="s">
        <v>37</v>
      </c>
      <c r="D5" s="222"/>
      <c r="E5" s="223"/>
      <c r="F5" s="20" t="s">
        <v>38</v>
      </c>
    </row>
    <row r="6" spans="1:14" ht="20.399999999999999" customHeight="1">
      <c r="A6" s="224" t="s">
        <v>39</v>
      </c>
      <c r="B6" s="241" t="s">
        <v>46</v>
      </c>
      <c r="C6" s="226"/>
      <c r="D6" s="227"/>
      <c r="E6" s="228"/>
      <c r="F6" s="21"/>
    </row>
    <row r="7" spans="1:14" ht="20.399999999999999" customHeight="1">
      <c r="A7" s="224"/>
      <c r="B7" s="242"/>
      <c r="C7" s="229"/>
      <c r="D7" s="230"/>
      <c r="E7" s="231"/>
      <c r="F7" s="22"/>
    </row>
    <row r="8" spans="1:14" ht="20.399999999999999" customHeight="1">
      <c r="A8" s="224"/>
      <c r="B8" s="242"/>
      <c r="C8" s="229"/>
      <c r="D8" s="230"/>
      <c r="E8" s="231"/>
      <c r="F8" s="22"/>
    </row>
    <row r="9" spans="1:14" ht="20.399999999999999" customHeight="1">
      <c r="A9" s="224"/>
      <c r="B9" s="242"/>
      <c r="C9" s="232"/>
      <c r="D9" s="233"/>
      <c r="E9" s="234"/>
      <c r="F9" s="23"/>
    </row>
    <row r="10" spans="1:14" ht="20.399999999999999" customHeight="1">
      <c r="A10" s="224"/>
      <c r="B10" s="243"/>
      <c r="C10" s="244" t="s">
        <v>48</v>
      </c>
      <c r="D10" s="245"/>
      <c r="E10" s="246"/>
      <c r="F10" s="39">
        <f>SUM(F6:F9)</f>
        <v>0</v>
      </c>
      <c r="G10" s="13" t="s">
        <v>57</v>
      </c>
    </row>
    <row r="11" spans="1:14" ht="20.399999999999999" customHeight="1">
      <c r="A11" s="224"/>
      <c r="B11" s="242" t="s">
        <v>47</v>
      </c>
      <c r="C11" s="248"/>
      <c r="D11" s="249"/>
      <c r="E11" s="250"/>
      <c r="F11" s="43"/>
    </row>
    <row r="12" spans="1:14" ht="20.399999999999999" customHeight="1">
      <c r="A12" s="224"/>
      <c r="B12" s="242"/>
      <c r="C12" s="229"/>
      <c r="D12" s="230"/>
      <c r="E12" s="231"/>
      <c r="F12" s="22"/>
    </row>
    <row r="13" spans="1:14" ht="20.399999999999999" customHeight="1">
      <c r="A13" s="224"/>
      <c r="B13" s="242"/>
      <c r="C13" s="229"/>
      <c r="D13" s="230"/>
      <c r="E13" s="231"/>
      <c r="F13" s="44"/>
    </row>
    <row r="14" spans="1:14" ht="20.399999999999999" customHeight="1">
      <c r="A14" s="224"/>
      <c r="B14" s="242"/>
      <c r="C14" s="232"/>
      <c r="D14" s="233"/>
      <c r="E14" s="234"/>
      <c r="F14" s="23"/>
      <c r="H14" s="277" t="s">
        <v>112</v>
      </c>
      <c r="I14" s="277"/>
      <c r="J14" s="277"/>
      <c r="K14" s="277"/>
      <c r="L14" s="277"/>
      <c r="M14" s="277"/>
      <c r="N14" s="277"/>
    </row>
    <row r="15" spans="1:14" ht="20.399999999999999" customHeight="1">
      <c r="A15" s="224"/>
      <c r="B15" s="242"/>
      <c r="C15" s="235" t="s">
        <v>49</v>
      </c>
      <c r="D15" s="236"/>
      <c r="E15" s="237"/>
      <c r="F15" s="42">
        <f>SUM(F11:F14)</f>
        <v>0</v>
      </c>
      <c r="H15" s="277"/>
      <c r="I15" s="277"/>
      <c r="J15" s="277"/>
      <c r="K15" s="277"/>
      <c r="L15" s="277"/>
      <c r="M15" s="277"/>
      <c r="N15" s="277"/>
    </row>
    <row r="16" spans="1:14" ht="20.399999999999999" customHeight="1" thickBot="1">
      <c r="A16" s="225"/>
      <c r="B16" s="247"/>
      <c r="C16" s="238" t="s">
        <v>54</v>
      </c>
      <c r="D16" s="239"/>
      <c r="E16" s="240"/>
      <c r="F16" s="24">
        <f>F10+F15</f>
        <v>0</v>
      </c>
      <c r="H16" s="277"/>
      <c r="I16" s="277"/>
      <c r="J16" s="277"/>
      <c r="K16" s="277"/>
      <c r="L16" s="277"/>
      <c r="M16" s="277"/>
      <c r="N16" s="277"/>
    </row>
    <row r="17" spans="1:14" ht="20.399999999999999" customHeight="1">
      <c r="A17" s="267" t="s">
        <v>40</v>
      </c>
      <c r="B17" s="268"/>
      <c r="C17" s="271"/>
      <c r="D17" s="272"/>
      <c r="E17" s="273"/>
      <c r="F17" s="25"/>
      <c r="H17" s="277"/>
      <c r="I17" s="277"/>
      <c r="J17" s="277"/>
      <c r="K17" s="277"/>
      <c r="L17" s="277"/>
      <c r="M17" s="277"/>
      <c r="N17" s="277"/>
    </row>
    <row r="18" spans="1:14" ht="20.399999999999999" customHeight="1">
      <c r="A18" s="224"/>
      <c r="B18" s="269"/>
      <c r="C18" s="251"/>
      <c r="D18" s="252"/>
      <c r="E18" s="253"/>
      <c r="F18" s="22"/>
    </row>
    <row r="19" spans="1:14" ht="20.399999999999999" customHeight="1">
      <c r="A19" s="224"/>
      <c r="B19" s="269"/>
      <c r="C19" s="274"/>
      <c r="D19" s="275"/>
      <c r="E19" s="276"/>
      <c r="F19" s="22"/>
    </row>
    <row r="20" spans="1:14" ht="20.399999999999999" customHeight="1">
      <c r="A20" s="224"/>
      <c r="B20" s="269"/>
      <c r="C20" s="251"/>
      <c r="D20" s="252"/>
      <c r="E20" s="253"/>
      <c r="F20" s="22"/>
    </row>
    <row r="21" spans="1:14" ht="20.399999999999999" customHeight="1">
      <c r="A21" s="224"/>
      <c r="B21" s="269"/>
      <c r="C21" s="251"/>
      <c r="D21" s="252"/>
      <c r="E21" s="253"/>
      <c r="F21" s="22"/>
    </row>
    <row r="22" spans="1:14" ht="20.399999999999999" customHeight="1">
      <c r="A22" s="224"/>
      <c r="B22" s="269"/>
      <c r="C22" s="251"/>
      <c r="D22" s="252"/>
      <c r="E22" s="253"/>
      <c r="F22" s="22"/>
    </row>
    <row r="23" spans="1:14" ht="20.399999999999999" customHeight="1">
      <c r="A23" s="224"/>
      <c r="B23" s="269"/>
      <c r="C23" s="254"/>
      <c r="D23" s="255"/>
      <c r="E23" s="256"/>
      <c r="F23" s="29"/>
    </row>
    <row r="24" spans="1:14" ht="20.399999999999999" customHeight="1">
      <c r="A24" s="224"/>
      <c r="B24" s="269"/>
      <c r="C24" s="254"/>
      <c r="D24" s="255"/>
      <c r="E24" s="256"/>
      <c r="F24" s="29"/>
    </row>
    <row r="25" spans="1:14" ht="20.399999999999999" customHeight="1">
      <c r="A25" s="224"/>
      <c r="B25" s="269"/>
      <c r="C25" s="254"/>
      <c r="D25" s="255"/>
      <c r="E25" s="256"/>
      <c r="F25" s="29"/>
    </row>
    <row r="26" spans="1:14" ht="20.399999999999999" customHeight="1">
      <c r="A26" s="224"/>
      <c r="B26" s="269"/>
      <c r="C26" s="254"/>
      <c r="D26" s="255"/>
      <c r="E26" s="256"/>
      <c r="F26" s="29"/>
    </row>
    <row r="27" spans="1:14" ht="20.399999999999999" customHeight="1">
      <c r="A27" s="224"/>
      <c r="B27" s="269"/>
      <c r="C27" s="254"/>
      <c r="D27" s="255"/>
      <c r="E27" s="256"/>
      <c r="F27" s="29"/>
    </row>
    <row r="28" spans="1:14" ht="20.399999999999999" customHeight="1">
      <c r="A28" s="224"/>
      <c r="B28" s="269"/>
      <c r="C28" s="254"/>
      <c r="D28" s="255"/>
      <c r="E28" s="256"/>
      <c r="F28" s="29"/>
    </row>
    <row r="29" spans="1:14" ht="20.399999999999999" customHeight="1">
      <c r="A29" s="224"/>
      <c r="B29" s="269"/>
      <c r="C29" s="254"/>
      <c r="D29" s="255"/>
      <c r="E29" s="256"/>
      <c r="F29" s="29"/>
    </row>
    <row r="30" spans="1:14" ht="20.399999999999999" customHeight="1">
      <c r="A30" s="224"/>
      <c r="B30" s="269"/>
      <c r="C30" s="254"/>
      <c r="D30" s="255"/>
      <c r="E30" s="256"/>
      <c r="F30" s="29"/>
    </row>
    <row r="31" spans="1:14" ht="20.399999999999999" customHeight="1">
      <c r="A31" s="224"/>
      <c r="B31" s="269"/>
      <c r="C31" s="254"/>
      <c r="D31" s="255"/>
      <c r="E31" s="256"/>
      <c r="F31" s="29"/>
    </row>
    <row r="32" spans="1:14" ht="20.399999999999999" customHeight="1">
      <c r="A32" s="224"/>
      <c r="B32" s="269"/>
      <c r="C32" s="254"/>
      <c r="D32" s="255"/>
      <c r="E32" s="256"/>
      <c r="F32" s="29"/>
    </row>
    <row r="33" spans="1:7" ht="20.399999999999999" customHeight="1">
      <c r="A33" s="224"/>
      <c r="B33" s="269"/>
      <c r="C33" s="254"/>
      <c r="D33" s="255"/>
      <c r="E33" s="256"/>
      <c r="F33" s="29"/>
    </row>
    <row r="34" spans="1:7" ht="20.399999999999999" customHeight="1">
      <c r="A34" s="224"/>
      <c r="B34" s="269"/>
      <c r="C34" s="251"/>
      <c r="D34" s="252"/>
      <c r="E34" s="253"/>
      <c r="F34" s="22"/>
    </row>
    <row r="35" spans="1:7" ht="20.399999999999999" customHeight="1">
      <c r="A35" s="224"/>
      <c r="B35" s="269"/>
      <c r="C35" s="251"/>
      <c r="D35" s="252"/>
      <c r="E35" s="253"/>
      <c r="F35" s="22"/>
    </row>
    <row r="36" spans="1:7" ht="20.399999999999999" customHeight="1">
      <c r="A36" s="224"/>
      <c r="B36" s="269"/>
      <c r="C36" s="251"/>
      <c r="D36" s="252"/>
      <c r="E36" s="253"/>
      <c r="F36" s="22"/>
    </row>
    <row r="37" spans="1:7" ht="20.399999999999999" customHeight="1">
      <c r="A37" s="224"/>
      <c r="B37" s="269"/>
      <c r="C37" s="251"/>
      <c r="D37" s="252"/>
      <c r="E37" s="253"/>
      <c r="F37" s="22"/>
    </row>
    <row r="38" spans="1:7" ht="20.399999999999999" customHeight="1">
      <c r="A38" s="224"/>
      <c r="B38" s="269"/>
      <c r="C38" s="251"/>
      <c r="D38" s="252"/>
      <c r="E38" s="253"/>
      <c r="F38" s="22"/>
    </row>
    <row r="39" spans="1:7" ht="20.399999999999999" customHeight="1">
      <c r="A39" s="224"/>
      <c r="B39" s="269"/>
      <c r="C39" s="261"/>
      <c r="D39" s="262"/>
      <c r="E39" s="263"/>
      <c r="F39" s="23"/>
    </row>
    <row r="40" spans="1:7" ht="20.399999999999999" customHeight="1" thickBot="1">
      <c r="A40" s="225"/>
      <c r="B40" s="270"/>
      <c r="C40" s="264" t="s">
        <v>51</v>
      </c>
      <c r="D40" s="265"/>
      <c r="E40" s="266"/>
      <c r="F40" s="24">
        <f>SUM(F17:F39)</f>
        <v>0</v>
      </c>
      <c r="G40" s="13" t="s">
        <v>58</v>
      </c>
    </row>
    <row r="41" spans="1:7" ht="23" customHeight="1" thickBot="1">
      <c r="A41" s="257" t="s">
        <v>50</v>
      </c>
      <c r="B41" s="258"/>
      <c r="C41" s="258"/>
      <c r="D41" s="258"/>
      <c r="E41" s="259"/>
      <c r="F41" s="26">
        <f>F40-F10</f>
        <v>0</v>
      </c>
    </row>
    <row r="42" spans="1:7" ht="23" customHeight="1" thickBot="1">
      <c r="A42" s="257" t="s">
        <v>53</v>
      </c>
      <c r="B42" s="258"/>
      <c r="C42" s="258"/>
      <c r="D42" s="258"/>
      <c r="E42" s="259"/>
      <c r="F42" s="26">
        <f>F16-F40</f>
        <v>0</v>
      </c>
    </row>
  </sheetData>
  <mergeCells count="44">
    <mergeCell ref="A42:E42"/>
    <mergeCell ref="H14:N17"/>
    <mergeCell ref="E3:F3"/>
    <mergeCell ref="C5:E5"/>
    <mergeCell ref="A6:A16"/>
    <mergeCell ref="C6:E6"/>
    <mergeCell ref="C7:E7"/>
    <mergeCell ref="C8:E8"/>
    <mergeCell ref="C9:E9"/>
    <mergeCell ref="C10:E10"/>
    <mergeCell ref="C14:E14"/>
    <mergeCell ref="C15:E15"/>
    <mergeCell ref="C16:E16"/>
    <mergeCell ref="B6:B10"/>
    <mergeCell ref="B11:B16"/>
    <mergeCell ref="C11:E11"/>
    <mergeCell ref="C12:E12"/>
    <mergeCell ref="C13:E13"/>
    <mergeCell ref="C36:E36"/>
    <mergeCell ref="C25:E25"/>
    <mergeCell ref="C26:E26"/>
    <mergeCell ref="C27:E27"/>
    <mergeCell ref="C28:E28"/>
    <mergeCell ref="C29:E29"/>
    <mergeCell ref="C30:E30"/>
    <mergeCell ref="C31:E31"/>
    <mergeCell ref="C32:E32"/>
    <mergeCell ref="C33:E33"/>
    <mergeCell ref="C34:E34"/>
    <mergeCell ref="C35:E35"/>
    <mergeCell ref="C17:E17"/>
    <mergeCell ref="A41:E41"/>
    <mergeCell ref="C37:E37"/>
    <mergeCell ref="C38:E38"/>
    <mergeCell ref="C39:E39"/>
    <mergeCell ref="C40:E40"/>
    <mergeCell ref="A17:B40"/>
    <mergeCell ref="C23:E23"/>
    <mergeCell ref="C24:E24"/>
    <mergeCell ref="C18:E18"/>
    <mergeCell ref="C19:E19"/>
    <mergeCell ref="C20:E20"/>
    <mergeCell ref="C21:E21"/>
    <mergeCell ref="C22:E22"/>
  </mergeCells>
  <phoneticPr fontId="3"/>
  <dataValidations count="2">
    <dataValidation imeMode="on" allowBlank="1" showInputMessage="1" showErrorMessage="1" sqref="C6:E40" xr:uid="{D7A63195-29F2-4D88-81EB-91F685CC6B1B}"/>
    <dataValidation imeMode="off" allowBlank="1" showInputMessage="1" showErrorMessage="1" sqref="F6:F42" xr:uid="{7E8F9820-5553-4F04-B86E-8A6C1A1839CF}"/>
  </dataValidations>
  <pageMargins left="0.7" right="0.7" top="0.52" bottom="0.39" header="0.3" footer="0.3"/>
  <pageSetup paperSize="9" scale="97"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964A-D522-41EF-8686-2D92E8909F08}">
  <sheetPr codeName="Sheet11"/>
  <dimension ref="A1:G42"/>
  <sheetViews>
    <sheetView view="pageBreakPreview" zoomScale="96" zoomScaleNormal="100" zoomScaleSheetLayoutView="96" workbookViewId="0">
      <selection activeCell="A6" sqref="A6:A16"/>
    </sheetView>
  </sheetViews>
  <sheetFormatPr defaultColWidth="8.6640625" defaultRowHeight="13"/>
  <cols>
    <col min="1" max="2" width="8.08203125" style="13" customWidth="1"/>
    <col min="3" max="5" width="18.1640625" style="13" customWidth="1"/>
    <col min="6" max="6" width="11.1640625" style="17" customWidth="1"/>
    <col min="7" max="16384" width="8.6640625" style="13"/>
  </cols>
  <sheetData>
    <row r="1" spans="1:7" ht="19">
      <c r="C1" s="14">
        <f>'⑤実績報告書（平日分）'!B18</f>
        <v>0</v>
      </c>
      <c r="D1" s="51" t="s">
        <v>113</v>
      </c>
      <c r="F1" s="16"/>
    </row>
    <row r="2" spans="1:7" ht="18.649999999999999" customHeight="1"/>
    <row r="3" spans="1:7" ht="26.4" customHeight="1">
      <c r="D3" s="18" t="s">
        <v>35</v>
      </c>
      <c r="E3" s="219" t="s">
        <v>41</v>
      </c>
      <c r="F3" s="220"/>
    </row>
    <row r="4" spans="1:7" ht="9.65" customHeight="1" thickBot="1">
      <c r="D4" s="18"/>
      <c r="E4" s="27"/>
      <c r="F4" s="27"/>
    </row>
    <row r="5" spans="1:7" s="18" customFormat="1" ht="20.399999999999999" customHeight="1">
      <c r="A5" s="19" t="s">
        <v>36</v>
      </c>
      <c r="B5" s="37"/>
      <c r="C5" s="221" t="s">
        <v>37</v>
      </c>
      <c r="D5" s="222"/>
      <c r="E5" s="223"/>
      <c r="F5" s="20" t="s">
        <v>38</v>
      </c>
    </row>
    <row r="6" spans="1:7" ht="20.399999999999999" customHeight="1">
      <c r="A6" s="224" t="s">
        <v>39</v>
      </c>
      <c r="B6" s="241" t="s">
        <v>46</v>
      </c>
      <c r="C6" s="281" t="s">
        <v>170</v>
      </c>
      <c r="D6" s="282"/>
      <c r="E6" s="283"/>
      <c r="F6" s="28">
        <v>288000</v>
      </c>
    </row>
    <row r="7" spans="1:7" ht="20.399999999999999" customHeight="1">
      <c r="A7" s="224"/>
      <c r="B7" s="242"/>
      <c r="C7" s="284"/>
      <c r="D7" s="285"/>
      <c r="E7" s="286"/>
      <c r="F7" s="29"/>
    </row>
    <row r="8" spans="1:7" ht="20.399999999999999" customHeight="1">
      <c r="A8" s="224"/>
      <c r="B8" s="242"/>
      <c r="C8" s="284"/>
      <c r="D8" s="285"/>
      <c r="E8" s="286"/>
      <c r="F8" s="29"/>
    </row>
    <row r="9" spans="1:7" ht="20.399999999999999" customHeight="1">
      <c r="A9" s="224"/>
      <c r="B9" s="242"/>
      <c r="C9" s="287"/>
      <c r="D9" s="288"/>
      <c r="E9" s="289"/>
      <c r="F9" s="38"/>
    </row>
    <row r="10" spans="1:7" ht="20.399999999999999" customHeight="1">
      <c r="A10" s="224"/>
      <c r="B10" s="243"/>
      <c r="C10" s="244" t="s">
        <v>48</v>
      </c>
      <c r="D10" s="245"/>
      <c r="E10" s="246"/>
      <c r="F10" s="39">
        <f>SUM(F6:F9)</f>
        <v>288000</v>
      </c>
      <c r="G10" s="13" t="s">
        <v>59</v>
      </c>
    </row>
    <row r="11" spans="1:7" ht="20.399999999999999" customHeight="1">
      <c r="A11" s="224"/>
      <c r="B11" s="242" t="s">
        <v>47</v>
      </c>
      <c r="C11" s="248" t="s">
        <v>43</v>
      </c>
      <c r="D11" s="249"/>
      <c r="E11" s="250"/>
      <c r="F11" s="40">
        <v>25120</v>
      </c>
      <c r="G11" s="13" t="s">
        <v>169</v>
      </c>
    </row>
    <row r="12" spans="1:7" ht="20.399999999999999" customHeight="1">
      <c r="A12" s="224"/>
      <c r="B12" s="242"/>
      <c r="C12" s="284" t="s">
        <v>171</v>
      </c>
      <c r="D12" s="285"/>
      <c r="E12" s="286"/>
      <c r="F12" s="29">
        <v>18880</v>
      </c>
    </row>
    <row r="13" spans="1:7" ht="20.399999999999999" customHeight="1">
      <c r="A13" s="224"/>
      <c r="B13" s="242"/>
      <c r="C13" s="284"/>
      <c r="D13" s="285"/>
      <c r="E13" s="286"/>
      <c r="F13" s="41"/>
    </row>
    <row r="14" spans="1:7" ht="20.399999999999999" customHeight="1">
      <c r="A14" s="224"/>
      <c r="B14" s="242"/>
      <c r="C14" s="232"/>
      <c r="D14" s="233"/>
      <c r="E14" s="234"/>
      <c r="F14" s="23"/>
    </row>
    <row r="15" spans="1:7" ht="20.399999999999999" customHeight="1">
      <c r="A15" s="224"/>
      <c r="B15" s="242"/>
      <c r="C15" s="235" t="s">
        <v>49</v>
      </c>
      <c r="D15" s="236"/>
      <c r="E15" s="237"/>
      <c r="F15" s="42">
        <f>SUM(F11:F14)</f>
        <v>44000</v>
      </c>
    </row>
    <row r="16" spans="1:7" ht="20.399999999999999" customHeight="1" thickBot="1">
      <c r="A16" s="225"/>
      <c r="B16" s="247"/>
      <c r="C16" s="238" t="s">
        <v>54</v>
      </c>
      <c r="D16" s="239"/>
      <c r="E16" s="240"/>
      <c r="F16" s="24">
        <f>F10+F15</f>
        <v>332000</v>
      </c>
    </row>
    <row r="17" spans="1:6" ht="21" customHeight="1">
      <c r="A17" s="267" t="s">
        <v>40</v>
      </c>
      <c r="B17" s="268"/>
      <c r="C17" s="278" t="s">
        <v>167</v>
      </c>
      <c r="D17" s="279"/>
      <c r="E17" s="280"/>
      <c r="F17" s="30">
        <v>192000</v>
      </c>
    </row>
    <row r="18" spans="1:6" ht="21" customHeight="1">
      <c r="A18" s="224"/>
      <c r="B18" s="269"/>
      <c r="C18" s="254" t="s">
        <v>168</v>
      </c>
      <c r="D18" s="255"/>
      <c r="E18" s="256"/>
      <c r="F18" s="29">
        <v>140000</v>
      </c>
    </row>
    <row r="19" spans="1:6" ht="20.399999999999999" customHeight="1">
      <c r="A19" s="224"/>
      <c r="B19" s="269"/>
      <c r="C19" s="254"/>
      <c r="D19" s="255"/>
      <c r="E19" s="256"/>
      <c r="F19" s="29"/>
    </row>
    <row r="20" spans="1:6" ht="20.399999999999999" customHeight="1">
      <c r="A20" s="224"/>
      <c r="B20" s="269"/>
      <c r="C20" s="254"/>
      <c r="D20" s="255"/>
      <c r="E20" s="256"/>
      <c r="F20" s="29"/>
    </row>
    <row r="21" spans="1:6" ht="20.399999999999999" customHeight="1">
      <c r="A21" s="224"/>
      <c r="B21" s="269"/>
      <c r="C21" s="254"/>
      <c r="D21" s="255"/>
      <c r="E21" s="256"/>
      <c r="F21" s="29"/>
    </row>
    <row r="22" spans="1:6" ht="20.399999999999999" customHeight="1">
      <c r="A22" s="224"/>
      <c r="B22" s="269"/>
      <c r="C22" s="254"/>
      <c r="D22" s="255"/>
      <c r="E22" s="256"/>
      <c r="F22" s="29"/>
    </row>
    <row r="23" spans="1:6" ht="20.399999999999999" customHeight="1">
      <c r="A23" s="224"/>
      <c r="B23" s="269"/>
      <c r="C23" s="254"/>
      <c r="D23" s="255"/>
      <c r="E23" s="256"/>
      <c r="F23" s="29"/>
    </row>
    <row r="24" spans="1:6" ht="20.399999999999999" customHeight="1">
      <c r="A24" s="224"/>
      <c r="B24" s="269"/>
      <c r="C24" s="254"/>
      <c r="D24" s="255"/>
      <c r="E24" s="256"/>
      <c r="F24" s="29"/>
    </row>
    <row r="25" spans="1:6" ht="20.399999999999999" customHeight="1">
      <c r="A25" s="224"/>
      <c r="B25" s="269"/>
      <c r="C25" s="254"/>
      <c r="D25" s="255"/>
      <c r="E25" s="256"/>
      <c r="F25" s="29"/>
    </row>
    <row r="26" spans="1:6" ht="20.399999999999999" customHeight="1">
      <c r="A26" s="224"/>
      <c r="B26" s="269"/>
      <c r="C26" s="254"/>
      <c r="D26" s="255"/>
      <c r="E26" s="256"/>
      <c r="F26" s="29"/>
    </row>
    <row r="27" spans="1:6" ht="20.399999999999999" customHeight="1">
      <c r="A27" s="224"/>
      <c r="B27" s="269"/>
      <c r="C27" s="254"/>
      <c r="D27" s="255"/>
      <c r="E27" s="256"/>
      <c r="F27" s="29"/>
    </row>
    <row r="28" spans="1:6" ht="20.399999999999999" customHeight="1">
      <c r="A28" s="224"/>
      <c r="B28" s="269"/>
      <c r="C28" s="254"/>
      <c r="D28" s="255"/>
      <c r="E28" s="256"/>
      <c r="F28" s="29"/>
    </row>
    <row r="29" spans="1:6" ht="20.399999999999999" customHeight="1">
      <c r="A29" s="224"/>
      <c r="B29" s="269"/>
      <c r="C29" s="254"/>
      <c r="D29" s="255"/>
      <c r="E29" s="256"/>
      <c r="F29" s="29"/>
    </row>
    <row r="30" spans="1:6" ht="20.399999999999999" customHeight="1">
      <c r="A30" s="224"/>
      <c r="B30" s="269"/>
      <c r="C30" s="254"/>
      <c r="D30" s="255"/>
      <c r="E30" s="256"/>
      <c r="F30" s="29"/>
    </row>
    <row r="31" spans="1:6" ht="20.399999999999999" customHeight="1">
      <c r="A31" s="224"/>
      <c r="B31" s="269"/>
      <c r="C31" s="254"/>
      <c r="D31" s="255"/>
      <c r="E31" s="256"/>
      <c r="F31" s="29"/>
    </row>
    <row r="32" spans="1:6" ht="20.399999999999999" customHeight="1">
      <c r="A32" s="224"/>
      <c r="B32" s="269"/>
      <c r="C32" s="254"/>
      <c r="D32" s="255"/>
      <c r="E32" s="256"/>
      <c r="F32" s="29"/>
    </row>
    <row r="33" spans="1:7" ht="20.399999999999999" customHeight="1">
      <c r="A33" s="224"/>
      <c r="B33" s="269"/>
      <c r="C33" s="254"/>
      <c r="D33" s="255"/>
      <c r="E33" s="256"/>
      <c r="F33" s="29"/>
    </row>
    <row r="34" spans="1:7" ht="20.399999999999999" customHeight="1">
      <c r="A34" s="224"/>
      <c r="B34" s="269"/>
      <c r="C34" s="251"/>
      <c r="D34" s="252"/>
      <c r="E34" s="253"/>
      <c r="F34" s="22"/>
    </row>
    <row r="35" spans="1:7" ht="20.399999999999999" customHeight="1">
      <c r="A35" s="224"/>
      <c r="B35" s="269"/>
      <c r="C35" s="251"/>
      <c r="D35" s="252"/>
      <c r="E35" s="253"/>
      <c r="F35" s="22"/>
    </row>
    <row r="36" spans="1:7" ht="20.399999999999999" customHeight="1">
      <c r="A36" s="224"/>
      <c r="B36" s="269"/>
      <c r="C36" s="251"/>
      <c r="D36" s="252"/>
      <c r="E36" s="253"/>
      <c r="F36" s="22"/>
    </row>
    <row r="37" spans="1:7" ht="20.399999999999999" customHeight="1">
      <c r="A37" s="224"/>
      <c r="B37" s="269"/>
      <c r="C37" s="251"/>
      <c r="D37" s="252"/>
      <c r="E37" s="253"/>
      <c r="F37" s="22"/>
    </row>
    <row r="38" spans="1:7" ht="20.399999999999999" customHeight="1">
      <c r="A38" s="224"/>
      <c r="B38" s="269"/>
      <c r="C38" s="251"/>
      <c r="D38" s="252"/>
      <c r="E38" s="253"/>
      <c r="F38" s="22"/>
    </row>
    <row r="39" spans="1:7" ht="20.399999999999999" customHeight="1">
      <c r="A39" s="224"/>
      <c r="B39" s="269"/>
      <c r="C39" s="261"/>
      <c r="D39" s="262"/>
      <c r="E39" s="263"/>
      <c r="F39" s="23"/>
    </row>
    <row r="40" spans="1:7" ht="20.399999999999999" customHeight="1" thickBot="1">
      <c r="A40" s="225"/>
      <c r="B40" s="270"/>
      <c r="C40" s="264" t="s">
        <v>51</v>
      </c>
      <c r="D40" s="265"/>
      <c r="E40" s="266"/>
      <c r="F40" s="24">
        <f>SUM(F17:F39)</f>
        <v>332000</v>
      </c>
      <c r="G40" s="13" t="s">
        <v>60</v>
      </c>
    </row>
    <row r="41" spans="1:7" ht="23" customHeight="1" thickBot="1">
      <c r="A41" s="257" t="s">
        <v>50</v>
      </c>
      <c r="B41" s="258"/>
      <c r="C41" s="258"/>
      <c r="D41" s="258"/>
      <c r="E41" s="259"/>
      <c r="F41" s="26">
        <f>F40-F10</f>
        <v>44000</v>
      </c>
    </row>
    <row r="42" spans="1:7" ht="23" customHeight="1" thickBot="1">
      <c r="A42" s="257" t="s">
        <v>52</v>
      </c>
      <c r="B42" s="258"/>
      <c r="C42" s="258"/>
      <c r="D42" s="258"/>
      <c r="E42" s="259"/>
      <c r="F42" s="26">
        <f>F16-F40</f>
        <v>0</v>
      </c>
    </row>
  </sheetData>
  <mergeCells count="43">
    <mergeCell ref="E3:F3"/>
    <mergeCell ref="C5:E5"/>
    <mergeCell ref="A6:A16"/>
    <mergeCell ref="C6:E6"/>
    <mergeCell ref="C11:E11"/>
    <mergeCell ref="C12:E12"/>
    <mergeCell ref="C9:E9"/>
    <mergeCell ref="C10:E10"/>
    <mergeCell ref="C14:E14"/>
    <mergeCell ref="C15:E15"/>
    <mergeCell ref="C16:E16"/>
    <mergeCell ref="B6:B10"/>
    <mergeCell ref="B11:B16"/>
    <mergeCell ref="C7:E7"/>
    <mergeCell ref="C8:E8"/>
    <mergeCell ref="C13:E13"/>
    <mergeCell ref="C34:E34"/>
    <mergeCell ref="C24:E24"/>
    <mergeCell ref="C25:E25"/>
    <mergeCell ref="C26:E26"/>
    <mergeCell ref="C27:E27"/>
    <mergeCell ref="C28:E28"/>
    <mergeCell ref="C29:E29"/>
    <mergeCell ref="C30:E30"/>
    <mergeCell ref="C31:E31"/>
    <mergeCell ref="C32:E32"/>
    <mergeCell ref="C33:E33"/>
    <mergeCell ref="A42:E42"/>
    <mergeCell ref="C35:E35"/>
    <mergeCell ref="C36:E36"/>
    <mergeCell ref="C37:E37"/>
    <mergeCell ref="C38:E38"/>
    <mergeCell ref="C39:E39"/>
    <mergeCell ref="C40:E40"/>
    <mergeCell ref="A17:B40"/>
    <mergeCell ref="A41:E41"/>
    <mergeCell ref="C17:E17"/>
    <mergeCell ref="C18:E18"/>
    <mergeCell ref="C19:E19"/>
    <mergeCell ref="C20:E20"/>
    <mergeCell ref="C21:E21"/>
    <mergeCell ref="C22:E22"/>
    <mergeCell ref="C23:E23"/>
  </mergeCells>
  <phoneticPr fontId="3"/>
  <pageMargins left="0.7" right="0.51" top="0.48" bottom="0.36" header="0.3" footer="0.3"/>
  <pageSetup paperSize="9" scale="98"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AA49-1173-4B86-878E-198A0F7E6F6A}">
  <sheetPr codeName="Sheet12">
    <tabColor theme="6" tint="0.59999389629810485"/>
  </sheetPr>
  <dimension ref="B1:E49"/>
  <sheetViews>
    <sheetView workbookViewId="0">
      <selection activeCell="D3" sqref="D3:E3"/>
    </sheetView>
  </sheetViews>
  <sheetFormatPr defaultColWidth="9" defaultRowHeight="14"/>
  <cols>
    <col min="1" max="1" width="9" style="82"/>
    <col min="2" max="2" width="4" style="82" customWidth="1"/>
    <col min="3" max="4" width="20.1640625" style="82" customWidth="1"/>
    <col min="5" max="5" width="6.5" style="82" customWidth="1"/>
    <col min="6" max="16384" width="9" style="82"/>
  </cols>
  <sheetData>
    <row r="1" spans="2:5" ht="28">
      <c r="B1" s="290" t="s">
        <v>158</v>
      </c>
      <c r="C1" s="290"/>
      <c r="D1" s="290"/>
      <c r="E1" s="290"/>
    </row>
    <row r="2" spans="2:5" ht="10.5" customHeight="1">
      <c r="B2" s="83"/>
      <c r="C2" s="83"/>
      <c r="D2" s="83"/>
      <c r="E2" s="83"/>
    </row>
    <row r="3" spans="2:5">
      <c r="B3" s="83"/>
      <c r="C3" s="84" t="s">
        <v>159</v>
      </c>
      <c r="D3" s="291">
        <f>'①交付申請書（平日分）'!G10</f>
        <v>0</v>
      </c>
      <c r="E3" s="291"/>
    </row>
    <row r="5" spans="2:5" ht="17.25" customHeight="1">
      <c r="B5" s="85"/>
      <c r="C5" s="85" t="s">
        <v>160</v>
      </c>
      <c r="D5" s="85" t="s">
        <v>161</v>
      </c>
      <c r="E5" s="85" t="s">
        <v>162</v>
      </c>
    </row>
    <row r="6" spans="2:5" ht="17.25" customHeight="1">
      <c r="B6" s="85">
        <v>1</v>
      </c>
      <c r="C6" s="85"/>
      <c r="D6" s="85"/>
      <c r="E6" s="85"/>
    </row>
    <row r="7" spans="2:5" ht="17.25" customHeight="1">
      <c r="B7" s="85">
        <v>2</v>
      </c>
      <c r="C7" s="85"/>
      <c r="D7" s="85"/>
      <c r="E7" s="85"/>
    </row>
    <row r="8" spans="2:5" ht="17.25" customHeight="1">
      <c r="B8" s="85">
        <v>3</v>
      </c>
      <c r="C8" s="85"/>
      <c r="D8" s="85"/>
      <c r="E8" s="85"/>
    </row>
    <row r="9" spans="2:5" ht="17.25" customHeight="1">
      <c r="B9" s="85">
        <v>4</v>
      </c>
      <c r="C9" s="85"/>
      <c r="D9" s="85"/>
      <c r="E9" s="85"/>
    </row>
    <row r="10" spans="2:5" ht="17.25" customHeight="1">
      <c r="B10" s="85">
        <v>5</v>
      </c>
      <c r="C10" s="85"/>
      <c r="D10" s="85"/>
      <c r="E10" s="85"/>
    </row>
    <row r="11" spans="2:5" ht="17.25" customHeight="1">
      <c r="B11" s="85">
        <v>6</v>
      </c>
      <c r="C11" s="85"/>
      <c r="D11" s="85"/>
      <c r="E11" s="85"/>
    </row>
    <row r="12" spans="2:5" ht="17.25" customHeight="1">
      <c r="B12" s="85">
        <v>7</v>
      </c>
      <c r="C12" s="85"/>
      <c r="D12" s="85"/>
      <c r="E12" s="85"/>
    </row>
    <row r="13" spans="2:5" ht="17.25" customHeight="1">
      <c r="B13" s="85">
        <v>8</v>
      </c>
      <c r="C13" s="85"/>
      <c r="D13" s="85"/>
      <c r="E13" s="85"/>
    </row>
    <row r="14" spans="2:5" ht="17.25" customHeight="1">
      <c r="B14" s="85">
        <v>9</v>
      </c>
      <c r="C14" s="85"/>
      <c r="D14" s="85"/>
      <c r="E14" s="85"/>
    </row>
    <row r="15" spans="2:5" ht="17.25" customHeight="1">
      <c r="B15" s="85">
        <v>10</v>
      </c>
      <c r="C15" s="85"/>
      <c r="D15" s="85"/>
      <c r="E15" s="85"/>
    </row>
    <row r="16" spans="2:5" ht="17.25" customHeight="1">
      <c r="B16" s="85">
        <v>11</v>
      </c>
      <c r="C16" s="85"/>
      <c r="D16" s="85"/>
      <c r="E16" s="85"/>
    </row>
    <row r="17" spans="2:5" ht="17.25" customHeight="1">
      <c r="B17" s="85">
        <v>12</v>
      </c>
      <c r="C17" s="85"/>
      <c r="D17" s="85"/>
      <c r="E17" s="85"/>
    </row>
    <row r="18" spans="2:5" ht="17.25" customHeight="1">
      <c r="B18" s="85">
        <v>13</v>
      </c>
      <c r="C18" s="85"/>
      <c r="D18" s="85"/>
      <c r="E18" s="85"/>
    </row>
    <row r="19" spans="2:5" ht="17.25" customHeight="1">
      <c r="B19" s="85">
        <v>14</v>
      </c>
      <c r="C19" s="85"/>
      <c r="D19" s="85"/>
      <c r="E19" s="85"/>
    </row>
    <row r="20" spans="2:5" ht="17.25" customHeight="1">
      <c r="B20" s="85">
        <v>15</v>
      </c>
      <c r="C20" s="85"/>
      <c r="D20" s="85"/>
      <c r="E20" s="85"/>
    </row>
    <row r="21" spans="2:5" ht="17.25" customHeight="1">
      <c r="B21" s="85">
        <v>16</v>
      </c>
      <c r="C21" s="85"/>
      <c r="D21" s="85"/>
      <c r="E21" s="85"/>
    </row>
    <row r="22" spans="2:5" ht="17.25" customHeight="1">
      <c r="B22" s="85">
        <v>17</v>
      </c>
      <c r="C22" s="85"/>
      <c r="D22" s="85"/>
      <c r="E22" s="85"/>
    </row>
    <row r="23" spans="2:5" ht="17.25" customHeight="1">
      <c r="B23" s="85">
        <v>18</v>
      </c>
      <c r="C23" s="85"/>
      <c r="D23" s="85"/>
      <c r="E23" s="85"/>
    </row>
    <row r="24" spans="2:5" ht="17.25" customHeight="1">
      <c r="B24" s="85">
        <v>19</v>
      </c>
      <c r="C24" s="85"/>
      <c r="D24" s="85"/>
      <c r="E24" s="85"/>
    </row>
    <row r="25" spans="2:5" ht="17.25" customHeight="1">
      <c r="B25" s="85">
        <v>20</v>
      </c>
      <c r="C25" s="85"/>
      <c r="D25" s="85"/>
      <c r="E25" s="85"/>
    </row>
    <row r="26" spans="2:5" ht="17.25" customHeight="1">
      <c r="B26" s="85">
        <v>21</v>
      </c>
      <c r="C26" s="85"/>
      <c r="D26" s="85"/>
      <c r="E26" s="85"/>
    </row>
    <row r="27" spans="2:5" ht="17.25" customHeight="1">
      <c r="B27" s="85">
        <v>22</v>
      </c>
      <c r="C27" s="85"/>
      <c r="D27" s="85"/>
      <c r="E27" s="85"/>
    </row>
    <row r="28" spans="2:5" ht="17.25" customHeight="1">
      <c r="B28" s="85">
        <v>23</v>
      </c>
      <c r="C28" s="85"/>
      <c r="D28" s="85"/>
      <c r="E28" s="85"/>
    </row>
    <row r="29" spans="2:5" ht="17.25" customHeight="1">
      <c r="B29" s="85">
        <v>24</v>
      </c>
      <c r="C29" s="85"/>
      <c r="D29" s="85"/>
      <c r="E29" s="85"/>
    </row>
    <row r="30" spans="2:5" ht="17.25" customHeight="1">
      <c r="B30" s="85">
        <v>25</v>
      </c>
      <c r="C30" s="85"/>
      <c r="D30" s="85"/>
      <c r="E30" s="85"/>
    </row>
    <row r="31" spans="2:5" ht="17.25" customHeight="1">
      <c r="B31" s="85">
        <v>26</v>
      </c>
      <c r="C31" s="85"/>
      <c r="D31" s="85"/>
      <c r="E31" s="85"/>
    </row>
    <row r="32" spans="2:5" ht="17.25" customHeight="1">
      <c r="B32" s="85">
        <v>27</v>
      </c>
      <c r="C32" s="85"/>
      <c r="D32" s="85"/>
      <c r="E32" s="85"/>
    </row>
    <row r="33" spans="2:5" ht="17.25" customHeight="1">
      <c r="B33" s="85">
        <v>28</v>
      </c>
      <c r="C33" s="85"/>
      <c r="D33" s="85"/>
      <c r="E33" s="85"/>
    </row>
    <row r="34" spans="2:5" ht="17.25" customHeight="1">
      <c r="B34" s="85">
        <v>29</v>
      </c>
      <c r="C34" s="85"/>
      <c r="D34" s="85"/>
      <c r="E34" s="85"/>
    </row>
    <row r="35" spans="2:5" ht="17.25" customHeight="1">
      <c r="B35" s="85">
        <v>30</v>
      </c>
      <c r="C35" s="85"/>
      <c r="D35" s="85"/>
      <c r="E35" s="85"/>
    </row>
    <row r="36" spans="2:5" ht="17.25" customHeight="1">
      <c r="B36" s="85">
        <v>31</v>
      </c>
      <c r="C36" s="85"/>
      <c r="D36" s="85"/>
      <c r="E36" s="85"/>
    </row>
    <row r="37" spans="2:5" ht="17.25" customHeight="1">
      <c r="B37" s="85">
        <v>32</v>
      </c>
      <c r="C37" s="85"/>
      <c r="D37" s="85"/>
      <c r="E37" s="85"/>
    </row>
    <row r="38" spans="2:5" ht="17.25" customHeight="1">
      <c r="B38" s="85">
        <v>33</v>
      </c>
      <c r="C38" s="85"/>
      <c r="D38" s="85"/>
      <c r="E38" s="85"/>
    </row>
    <row r="39" spans="2:5" ht="17.25" customHeight="1">
      <c r="B39" s="85">
        <v>34</v>
      </c>
      <c r="C39" s="85"/>
      <c r="D39" s="85"/>
      <c r="E39" s="85"/>
    </row>
    <row r="40" spans="2:5" ht="17.25" customHeight="1">
      <c r="B40" s="85">
        <v>35</v>
      </c>
      <c r="C40" s="85"/>
      <c r="D40" s="85"/>
      <c r="E40" s="85"/>
    </row>
    <row r="41" spans="2:5" ht="17.25" customHeight="1">
      <c r="B41" s="85">
        <v>36</v>
      </c>
      <c r="C41" s="85"/>
      <c r="D41" s="85"/>
      <c r="E41" s="85"/>
    </row>
    <row r="42" spans="2:5" ht="17.25" customHeight="1">
      <c r="B42" s="85">
        <v>37</v>
      </c>
      <c r="C42" s="85"/>
      <c r="D42" s="85"/>
      <c r="E42" s="85"/>
    </row>
    <row r="43" spans="2:5" ht="17.25" customHeight="1">
      <c r="B43" s="85">
        <v>38</v>
      </c>
      <c r="C43" s="85"/>
      <c r="D43" s="85"/>
      <c r="E43" s="85"/>
    </row>
    <row r="44" spans="2:5" ht="17.25" customHeight="1">
      <c r="B44" s="85">
        <v>39</v>
      </c>
      <c r="C44" s="85"/>
      <c r="D44" s="85"/>
      <c r="E44" s="85"/>
    </row>
    <row r="45" spans="2:5" ht="17.25" customHeight="1">
      <c r="B45" s="85">
        <v>40</v>
      </c>
      <c r="C45" s="85"/>
      <c r="D45" s="85"/>
      <c r="E45" s="85"/>
    </row>
    <row r="47" spans="2:5">
      <c r="E47" s="82" t="s">
        <v>163</v>
      </c>
    </row>
    <row r="48" spans="2:5">
      <c r="E48" s="82" t="s">
        <v>164</v>
      </c>
    </row>
    <row r="49" spans="5:5">
      <c r="E49" s="82" t="s">
        <v>165</v>
      </c>
    </row>
  </sheetData>
  <mergeCells count="2">
    <mergeCell ref="B1:E1"/>
    <mergeCell ref="D3:E3"/>
  </mergeCells>
  <phoneticPr fontId="3"/>
  <dataValidations count="2">
    <dataValidation type="list" allowBlank="1" showInputMessage="1" showErrorMessage="1" sqref="E6:E45" xr:uid="{AD39BCE4-AF6E-4213-807F-25EEAEAD484A}">
      <formula1>$E$47:$E$49</formula1>
    </dataValidation>
    <dataValidation imeMode="on" allowBlank="1" showInputMessage="1" showErrorMessage="1" sqref="C6:D45" xr:uid="{93426306-770F-4261-A257-BD1AA12C1D17}"/>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7028-C2A4-4856-B32C-95B3ACAB59FE}">
  <sheetPr>
    <tabColor theme="8" tint="0.39997558519241921"/>
  </sheetPr>
  <dimension ref="A1:K37"/>
  <sheetViews>
    <sheetView workbookViewId="0">
      <selection activeCell="F7" sqref="F7:H7"/>
    </sheetView>
  </sheetViews>
  <sheetFormatPr defaultRowHeight="14"/>
  <cols>
    <col min="1" max="5" width="10" customWidth="1"/>
    <col min="7" max="8" width="11.1640625" customWidth="1"/>
  </cols>
  <sheetData>
    <row r="1" spans="1:11" ht="18">
      <c r="A1" s="102"/>
      <c r="B1" s="102"/>
      <c r="C1" s="102"/>
      <c r="D1" s="102"/>
      <c r="E1" s="102"/>
      <c r="F1" s="102"/>
      <c r="G1" s="102"/>
      <c r="H1" s="102"/>
    </row>
    <row r="2" spans="1:11" ht="20">
      <c r="A2" s="102"/>
      <c r="B2" s="102"/>
      <c r="C2" s="102"/>
      <c r="D2" s="102"/>
      <c r="E2" s="102"/>
      <c r="F2" s="102"/>
      <c r="G2" s="293">
        <f>'①交付申請書（平日分）'!G6</f>
        <v>0</v>
      </c>
      <c r="H2" s="293"/>
    </row>
    <row r="3" spans="1:11" ht="18">
      <c r="A3" s="102"/>
      <c r="B3" s="102"/>
      <c r="C3" s="102"/>
      <c r="D3" s="102"/>
      <c r="E3" s="102"/>
      <c r="F3" s="102"/>
      <c r="G3" s="103"/>
      <c r="H3" s="103"/>
    </row>
    <row r="4" spans="1:11" ht="20">
      <c r="A4" s="104" t="s">
        <v>215</v>
      </c>
      <c r="B4" s="102"/>
      <c r="C4" s="102"/>
      <c r="D4" s="102"/>
      <c r="E4" s="102"/>
      <c r="F4" s="102"/>
      <c r="G4" s="102"/>
      <c r="H4" s="102"/>
    </row>
    <row r="5" spans="1:11" ht="18">
      <c r="A5" s="102"/>
      <c r="B5" s="102"/>
      <c r="C5" s="102"/>
      <c r="D5" s="102"/>
      <c r="E5" s="102"/>
      <c r="F5" s="102"/>
      <c r="G5" s="102"/>
      <c r="H5" s="102"/>
    </row>
    <row r="6" spans="1:11" ht="24.65" customHeight="1">
      <c r="A6" s="102"/>
      <c r="B6" s="102"/>
      <c r="C6" s="102"/>
      <c r="D6" s="105" t="s">
        <v>216</v>
      </c>
      <c r="E6" s="105" t="s">
        <v>117</v>
      </c>
      <c r="F6" s="294">
        <f>'①交付申請書（平日分）'!G9</f>
        <v>0</v>
      </c>
      <c r="G6" s="294"/>
      <c r="H6" s="294"/>
    </row>
    <row r="7" spans="1:11" ht="24.65" customHeight="1">
      <c r="A7" s="102"/>
      <c r="B7" s="102"/>
      <c r="C7" s="102"/>
      <c r="D7" s="105"/>
      <c r="E7" s="105" t="s">
        <v>217</v>
      </c>
      <c r="F7" s="294">
        <f>'①交付申請書（平日分）'!G10</f>
        <v>0</v>
      </c>
      <c r="G7" s="294"/>
      <c r="H7" s="294"/>
    </row>
    <row r="8" spans="1:11" ht="24.65" customHeight="1">
      <c r="A8" s="102"/>
      <c r="B8" s="102"/>
      <c r="C8" s="102"/>
      <c r="D8" s="105"/>
      <c r="E8" s="105" t="s">
        <v>218</v>
      </c>
      <c r="F8" s="294">
        <f>'①交付申請書（平日分）'!G11</f>
        <v>0</v>
      </c>
      <c r="G8" s="294"/>
      <c r="H8" s="294"/>
    </row>
    <row r="9" spans="1:11" ht="18">
      <c r="A9" s="102"/>
      <c r="B9" s="102"/>
      <c r="C9" s="102"/>
      <c r="D9" s="102"/>
      <c r="E9" s="102"/>
      <c r="F9" s="102"/>
      <c r="G9" s="102"/>
      <c r="H9" s="102"/>
    </row>
    <row r="10" spans="1:11" ht="18">
      <c r="A10" s="102"/>
      <c r="B10" s="102"/>
      <c r="C10" s="102"/>
      <c r="D10" s="102"/>
      <c r="E10" s="102"/>
      <c r="F10" s="102"/>
      <c r="G10" s="102"/>
      <c r="H10" s="102"/>
    </row>
    <row r="11" spans="1:11" ht="20">
      <c r="A11" s="295" t="s">
        <v>219</v>
      </c>
      <c r="B11" s="295"/>
      <c r="C11" s="295"/>
      <c r="D11" s="295"/>
      <c r="E11" s="295"/>
      <c r="F11" s="295"/>
      <c r="G11" s="295"/>
      <c r="H11" s="295"/>
    </row>
    <row r="12" spans="1:11" ht="18">
      <c r="A12" s="102"/>
      <c r="B12" s="102"/>
      <c r="C12" s="102"/>
      <c r="D12" s="102"/>
      <c r="E12" s="102"/>
      <c r="F12" s="102"/>
      <c r="G12" s="102"/>
      <c r="H12" s="102"/>
    </row>
    <row r="13" spans="1:11" ht="21" customHeight="1">
      <c r="A13" s="292" t="s">
        <v>222</v>
      </c>
      <c r="B13" s="292"/>
      <c r="C13" s="292"/>
      <c r="D13" s="292"/>
      <c r="E13" s="292"/>
      <c r="F13" s="292"/>
      <c r="G13" s="292"/>
      <c r="H13" s="292"/>
      <c r="K13" s="106"/>
    </row>
    <row r="14" spans="1:11" ht="21" customHeight="1">
      <c r="A14" s="292"/>
      <c r="B14" s="292"/>
      <c r="C14" s="292"/>
      <c r="D14" s="292"/>
      <c r="E14" s="292"/>
      <c r="F14" s="292"/>
      <c r="G14" s="292"/>
      <c r="H14" s="292"/>
    </row>
    <row r="15" spans="1:11" ht="21" customHeight="1">
      <c r="A15" s="292"/>
      <c r="B15" s="292"/>
      <c r="C15" s="292"/>
      <c r="D15" s="292"/>
      <c r="E15" s="292"/>
      <c r="F15" s="292"/>
      <c r="G15" s="292"/>
      <c r="H15" s="292"/>
    </row>
    <row r="16" spans="1:11" ht="21" customHeight="1">
      <c r="A16" s="292"/>
      <c r="B16" s="292"/>
      <c r="C16" s="292"/>
      <c r="D16" s="292"/>
      <c r="E16" s="292"/>
      <c r="F16" s="292"/>
      <c r="G16" s="292"/>
      <c r="H16" s="292"/>
    </row>
    <row r="17" spans="1:8" ht="21" customHeight="1">
      <c r="A17" s="292"/>
      <c r="B17" s="292"/>
      <c r="C17" s="292"/>
      <c r="D17" s="292"/>
      <c r="E17" s="292"/>
      <c r="F17" s="292"/>
      <c r="G17" s="292"/>
      <c r="H17" s="292"/>
    </row>
    <row r="18" spans="1:8" ht="21" customHeight="1">
      <c r="A18" s="292"/>
      <c r="B18" s="292"/>
      <c r="C18" s="292"/>
      <c r="D18" s="292"/>
      <c r="E18" s="292"/>
      <c r="F18" s="292"/>
      <c r="G18" s="292"/>
      <c r="H18" s="292"/>
    </row>
    <row r="19" spans="1:8" ht="21" customHeight="1">
      <c r="A19" s="292"/>
      <c r="B19" s="292"/>
      <c r="C19" s="292"/>
      <c r="D19" s="292"/>
      <c r="E19" s="292"/>
      <c r="F19" s="292"/>
      <c r="G19" s="292"/>
      <c r="H19" s="292"/>
    </row>
    <row r="20" spans="1:8" ht="21" customHeight="1">
      <c r="A20" s="292"/>
      <c r="B20" s="292"/>
      <c r="C20" s="292"/>
      <c r="D20" s="292"/>
      <c r="E20" s="292"/>
      <c r="F20" s="292"/>
      <c r="G20" s="292"/>
      <c r="H20" s="292"/>
    </row>
    <row r="21" spans="1:8" ht="21" customHeight="1">
      <c r="A21" s="292"/>
      <c r="B21" s="292"/>
      <c r="C21" s="292"/>
      <c r="D21" s="292"/>
      <c r="E21" s="292"/>
      <c r="F21" s="292"/>
      <c r="G21" s="292"/>
      <c r="H21" s="292"/>
    </row>
    <row r="22" spans="1:8" ht="21" customHeight="1">
      <c r="A22" s="292"/>
      <c r="B22" s="292"/>
      <c r="C22" s="292"/>
      <c r="D22" s="292"/>
      <c r="E22" s="292"/>
      <c r="F22" s="292"/>
      <c r="G22" s="292"/>
      <c r="H22" s="292"/>
    </row>
    <row r="23" spans="1:8" ht="21" customHeight="1">
      <c r="A23" s="292"/>
      <c r="B23" s="292"/>
      <c r="C23" s="292"/>
      <c r="D23" s="292"/>
      <c r="E23" s="292"/>
      <c r="F23" s="292"/>
      <c r="G23" s="292"/>
      <c r="H23" s="292"/>
    </row>
    <row r="24" spans="1:8" ht="21" customHeight="1">
      <c r="A24" s="292"/>
      <c r="B24" s="292"/>
      <c r="C24" s="292"/>
      <c r="D24" s="292"/>
      <c r="E24" s="292"/>
      <c r="F24" s="292"/>
      <c r="G24" s="292"/>
      <c r="H24" s="292"/>
    </row>
    <row r="25" spans="1:8" ht="21" customHeight="1">
      <c r="A25" s="292"/>
      <c r="B25" s="292"/>
      <c r="C25" s="292"/>
      <c r="D25" s="292"/>
      <c r="E25" s="292"/>
      <c r="F25" s="292"/>
      <c r="G25" s="292"/>
      <c r="H25" s="292"/>
    </row>
    <row r="26" spans="1:8" ht="21" customHeight="1">
      <c r="A26" s="292"/>
      <c r="B26" s="292"/>
      <c r="C26" s="292"/>
      <c r="D26" s="292"/>
      <c r="E26" s="292"/>
      <c r="F26" s="292"/>
      <c r="G26" s="292"/>
      <c r="H26" s="292"/>
    </row>
    <row r="27" spans="1:8" ht="21" customHeight="1">
      <c r="A27" s="292"/>
      <c r="B27" s="292"/>
      <c r="C27" s="292"/>
      <c r="D27" s="292"/>
      <c r="E27" s="292"/>
      <c r="F27" s="292"/>
      <c r="G27" s="292"/>
      <c r="H27" s="292"/>
    </row>
    <row r="28" spans="1:8" ht="21" customHeight="1">
      <c r="A28" s="292"/>
      <c r="B28" s="292"/>
      <c r="C28" s="292"/>
      <c r="D28" s="292"/>
      <c r="E28" s="292"/>
      <c r="F28" s="292"/>
      <c r="G28" s="292"/>
      <c r="H28" s="292"/>
    </row>
    <row r="29" spans="1:8" ht="21" customHeight="1">
      <c r="A29" s="292"/>
      <c r="B29" s="292"/>
      <c r="C29" s="292"/>
      <c r="D29" s="292"/>
      <c r="E29" s="292"/>
      <c r="F29" s="292"/>
      <c r="G29" s="292"/>
      <c r="H29" s="292"/>
    </row>
    <row r="30" spans="1:8" ht="21" customHeight="1">
      <c r="A30" s="292"/>
      <c r="B30" s="292"/>
      <c r="C30" s="292"/>
      <c r="D30" s="292"/>
      <c r="E30" s="292"/>
      <c r="F30" s="292"/>
      <c r="G30" s="292"/>
      <c r="H30" s="292"/>
    </row>
    <row r="31" spans="1:8" ht="21" customHeight="1">
      <c r="A31" s="292"/>
      <c r="B31" s="292"/>
      <c r="C31" s="292"/>
      <c r="D31" s="292"/>
      <c r="E31" s="292"/>
      <c r="F31" s="292"/>
      <c r="G31" s="292"/>
      <c r="H31" s="292"/>
    </row>
    <row r="32" spans="1:8" ht="21" customHeight="1">
      <c r="A32" s="292"/>
      <c r="B32" s="292"/>
      <c r="C32" s="292"/>
      <c r="D32" s="292"/>
      <c r="E32" s="292"/>
      <c r="F32" s="292"/>
      <c r="G32" s="292"/>
      <c r="H32" s="292"/>
    </row>
    <row r="33" spans="1:8" ht="21" customHeight="1">
      <c r="A33" s="292"/>
      <c r="B33" s="292"/>
      <c r="C33" s="292"/>
      <c r="D33" s="292"/>
      <c r="E33" s="292"/>
      <c r="F33" s="292"/>
      <c r="G33" s="292"/>
      <c r="H33" s="292"/>
    </row>
    <row r="34" spans="1:8" ht="21" customHeight="1">
      <c r="A34" s="292"/>
      <c r="B34" s="292"/>
      <c r="C34" s="292"/>
      <c r="D34" s="292"/>
      <c r="E34" s="292"/>
      <c r="F34" s="292"/>
      <c r="G34" s="292"/>
      <c r="H34" s="292"/>
    </row>
    <row r="35" spans="1:8" ht="21" customHeight="1">
      <c r="A35" s="292"/>
      <c r="B35" s="292"/>
      <c r="C35" s="292"/>
      <c r="D35" s="292"/>
      <c r="E35" s="292"/>
      <c r="F35" s="292"/>
      <c r="G35" s="292"/>
      <c r="H35" s="292"/>
    </row>
    <row r="36" spans="1:8" ht="21" customHeight="1">
      <c r="A36" s="292"/>
      <c r="B36" s="292"/>
      <c r="C36" s="292"/>
      <c r="D36" s="292"/>
      <c r="E36" s="292"/>
      <c r="F36" s="292"/>
      <c r="G36" s="292"/>
      <c r="H36" s="292"/>
    </row>
    <row r="37" spans="1:8" ht="21" customHeight="1">
      <c r="A37" s="292"/>
      <c r="B37" s="292"/>
      <c r="C37" s="292"/>
      <c r="D37" s="292"/>
      <c r="E37" s="292"/>
      <c r="F37" s="292"/>
      <c r="G37" s="292"/>
      <c r="H37" s="292"/>
    </row>
  </sheetData>
  <mergeCells count="6">
    <mergeCell ref="A13:H37"/>
    <mergeCell ref="G2:H2"/>
    <mergeCell ref="F6:H6"/>
    <mergeCell ref="F7:H7"/>
    <mergeCell ref="F8:H8"/>
    <mergeCell ref="A11:H11"/>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7A89-8A57-4BA8-ABD4-66A847935D0C}">
  <sheetPr codeName="Sheet13"/>
  <dimension ref="A1:D4"/>
  <sheetViews>
    <sheetView workbookViewId="0">
      <selection activeCell="H26" sqref="H26"/>
    </sheetView>
  </sheetViews>
  <sheetFormatPr defaultRowHeight="14"/>
  <cols>
    <col min="2" max="2" width="16.58203125" customWidth="1"/>
    <col min="3" max="3" width="14" customWidth="1"/>
  </cols>
  <sheetData>
    <row r="1" spans="1:4">
      <c r="A1" t="s">
        <v>10</v>
      </c>
      <c r="B1" t="s">
        <v>14</v>
      </c>
      <c r="C1" t="s">
        <v>186</v>
      </c>
      <c r="D1" t="s">
        <v>187</v>
      </c>
    </row>
    <row r="2" spans="1:4">
      <c r="A2" s="91">
        <f>'①交付申請書（平日分）'!G6</f>
        <v>0</v>
      </c>
      <c r="B2">
        <f>'①交付申請書（平日分）'!G10</f>
        <v>0</v>
      </c>
      <c r="C2">
        <f>'①交付申請書（平日分）'!G11</f>
        <v>0</v>
      </c>
      <c r="D2" s="92">
        <f>'①交付申請書（平日分）'!E27</f>
        <v>0</v>
      </c>
    </row>
    <row r="4" spans="1:4">
      <c r="A4" s="93" t="s">
        <v>214</v>
      </c>
    </row>
  </sheetData>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2615-6F93-447E-B4D9-4BC72C9DE2D5}">
  <sheetPr codeName="Sheet14"/>
  <dimension ref="A1:O27"/>
  <sheetViews>
    <sheetView view="pageBreakPreview" zoomScaleNormal="100" zoomScaleSheetLayoutView="100" workbookViewId="0">
      <selection activeCell="K15" sqref="K15:O18"/>
    </sheetView>
  </sheetViews>
  <sheetFormatPr defaultColWidth="8.83203125" defaultRowHeight="14"/>
  <cols>
    <col min="1" max="1" width="8.83203125" style="3"/>
    <col min="2" max="2" width="10.08203125" style="3" customWidth="1"/>
    <col min="3" max="4" width="8.83203125" style="3"/>
    <col min="5" max="5" width="9.83203125" style="3" customWidth="1"/>
    <col min="6" max="6" width="8.83203125" style="3"/>
    <col min="7" max="7" width="10.08203125" style="3" customWidth="1"/>
    <col min="8" max="8" width="8.83203125" style="3"/>
    <col min="9" max="9" width="8.83203125" style="3" customWidth="1"/>
    <col min="10" max="16384" width="8.83203125" style="3"/>
  </cols>
  <sheetData>
    <row r="1" spans="1:15" ht="5.4" customHeight="1"/>
    <row r="2" spans="1:15">
      <c r="A2" s="3" t="s">
        <v>188</v>
      </c>
    </row>
    <row r="3" spans="1:15" ht="19.25" customHeight="1"/>
    <row r="4" spans="1:15" ht="16.5">
      <c r="A4" s="298" t="s">
        <v>189</v>
      </c>
      <c r="B4" s="298"/>
      <c r="C4" s="298"/>
      <c r="D4" s="298"/>
      <c r="E4" s="298"/>
      <c r="F4" s="298"/>
      <c r="G4" s="298"/>
      <c r="H4" s="298"/>
      <c r="I4" s="298"/>
    </row>
    <row r="5" spans="1:15" ht="29.4" customHeight="1"/>
    <row r="6" spans="1:15" ht="20.399999999999999" customHeight="1">
      <c r="F6" s="299">
        <v>2</v>
      </c>
      <c r="G6" s="299"/>
      <c r="H6" s="299"/>
      <c r="I6" s="299"/>
      <c r="J6" s="3" t="s">
        <v>213</v>
      </c>
    </row>
    <row r="7" spans="1:15" ht="20.399999999999999" customHeight="1">
      <c r="G7" s="300">
        <v>46113</v>
      </c>
      <c r="H7" s="300"/>
      <c r="I7" s="300"/>
      <c r="J7" s="3" t="s">
        <v>190</v>
      </c>
    </row>
    <row r="9" spans="1:15" ht="20.399999999999999" customHeight="1">
      <c r="A9" s="3">
        <f>'①交付申請書（平日分）'!G10</f>
        <v>0</v>
      </c>
    </row>
    <row r="10" spans="1:15" ht="20.399999999999999" customHeight="1">
      <c r="A10" s="118">
        <f>'①交付申請書（平日分）'!G11</f>
        <v>0</v>
      </c>
      <c r="B10" s="118"/>
      <c r="C10" s="94" t="s">
        <v>191</v>
      </c>
    </row>
    <row r="13" spans="1:15">
      <c r="I13" s="4" t="s">
        <v>192</v>
      </c>
    </row>
    <row r="15" spans="1:15" ht="8.4" customHeight="1">
      <c r="K15" s="296"/>
      <c r="L15" s="296"/>
      <c r="M15" s="296"/>
      <c r="N15" s="296"/>
      <c r="O15" s="296"/>
    </row>
    <row r="16" spans="1:15">
      <c r="A16" s="300">
        <f>'①交付申請書（平日分）'!G6</f>
        <v>0</v>
      </c>
      <c r="B16" s="300"/>
      <c r="C16" s="3" t="s">
        <v>193</v>
      </c>
      <c r="K16" s="296"/>
      <c r="L16" s="296"/>
      <c r="M16" s="296"/>
      <c r="N16" s="296"/>
      <c r="O16" s="296"/>
    </row>
    <row r="17" spans="1:15" ht="8.4" customHeight="1">
      <c r="A17" s="94"/>
      <c r="B17" s="94"/>
      <c r="C17" s="94"/>
      <c r="K17" s="296"/>
      <c r="L17" s="296"/>
      <c r="M17" s="296"/>
      <c r="N17" s="296"/>
      <c r="O17" s="296"/>
    </row>
    <row r="18" spans="1:15">
      <c r="A18" s="3" t="s">
        <v>194</v>
      </c>
      <c r="K18" s="296"/>
      <c r="L18" s="296"/>
      <c r="M18" s="296"/>
      <c r="N18" s="296"/>
      <c r="O18" s="296"/>
    </row>
    <row r="20" spans="1:15" ht="48.65" customHeight="1">
      <c r="A20" s="9" t="s">
        <v>195</v>
      </c>
      <c r="B20" s="297">
        <f>'①交付申請書（平日分）'!B17</f>
        <v>0</v>
      </c>
      <c r="C20" s="297"/>
      <c r="D20" s="115" t="s">
        <v>196</v>
      </c>
      <c r="E20" s="115"/>
      <c r="F20" s="115" t="s">
        <v>197</v>
      </c>
      <c r="G20" s="115"/>
      <c r="H20" s="115"/>
      <c r="I20" s="115"/>
    </row>
    <row r="21" spans="1:15" ht="48.65" customHeight="1">
      <c r="A21" s="115" t="s">
        <v>198</v>
      </c>
      <c r="B21" s="115"/>
      <c r="C21" s="115"/>
      <c r="D21" s="115" t="s">
        <v>199</v>
      </c>
      <c r="E21" s="115"/>
      <c r="F21" s="115"/>
      <c r="G21" s="115"/>
      <c r="H21" s="115"/>
      <c r="I21" s="115"/>
    </row>
    <row r="22" spans="1:15" ht="48.65" customHeight="1">
      <c r="A22" s="302" t="s">
        <v>200</v>
      </c>
      <c r="B22" s="302"/>
      <c r="C22" s="302"/>
      <c r="D22" s="303">
        <f>'①交付申請書（平日分）'!E27</f>
        <v>0</v>
      </c>
      <c r="E22" s="303"/>
      <c r="F22" s="303"/>
      <c r="G22" s="303"/>
      <c r="H22" s="303"/>
      <c r="I22" s="303"/>
    </row>
    <row r="23" spans="1:15" ht="13.75" customHeight="1">
      <c r="A23" s="302" t="s">
        <v>201</v>
      </c>
      <c r="B23" s="302"/>
      <c r="C23" s="302"/>
      <c r="D23" s="304"/>
      <c r="E23" s="305"/>
      <c r="F23" s="305"/>
      <c r="G23" s="305"/>
      <c r="H23" s="305"/>
      <c r="I23" s="306"/>
    </row>
    <row r="24" spans="1:15" ht="269.39999999999998" customHeight="1">
      <c r="A24" s="302"/>
      <c r="B24" s="302"/>
      <c r="C24" s="302"/>
      <c r="D24" s="307" t="s">
        <v>212</v>
      </c>
      <c r="E24" s="308"/>
      <c r="F24" s="308"/>
      <c r="G24" s="308"/>
      <c r="H24" s="308"/>
      <c r="I24" s="308"/>
    </row>
    <row r="25" spans="1:15" ht="30.65" customHeight="1">
      <c r="A25" s="302"/>
      <c r="B25" s="302"/>
      <c r="C25" s="302"/>
      <c r="D25" s="309"/>
      <c r="E25" s="309"/>
      <c r="F25" s="309"/>
      <c r="G25" s="309"/>
      <c r="H25" s="309"/>
      <c r="I25" s="309"/>
    </row>
    <row r="27" spans="1:15">
      <c r="A27" s="118" t="s">
        <v>224</v>
      </c>
      <c r="B27" s="118"/>
      <c r="C27" s="301">
        <f>③請求書!Q4+14</f>
        <v>14</v>
      </c>
      <c r="D27" s="301"/>
      <c r="E27" s="3" t="s">
        <v>225</v>
      </c>
    </row>
  </sheetData>
  <mergeCells count="19">
    <mergeCell ref="A27:B27"/>
    <mergeCell ref="C27:D27"/>
    <mergeCell ref="A21:C21"/>
    <mergeCell ref="D21:I21"/>
    <mergeCell ref="A22:C22"/>
    <mergeCell ref="D22:I22"/>
    <mergeCell ref="A23:C25"/>
    <mergeCell ref="D23:I23"/>
    <mergeCell ref="D24:I24"/>
    <mergeCell ref="D25:I25"/>
    <mergeCell ref="K15:O18"/>
    <mergeCell ref="B20:C20"/>
    <mergeCell ref="D20:E20"/>
    <mergeCell ref="F20:I20"/>
    <mergeCell ref="A4:I4"/>
    <mergeCell ref="F6:I6"/>
    <mergeCell ref="G7:I7"/>
    <mergeCell ref="A10:B10"/>
    <mergeCell ref="A16:B16"/>
  </mergeCells>
  <phoneticPr fontId="3"/>
  <dataValidations count="1">
    <dataValidation imeMode="off" allowBlank="1" showInputMessage="1" showErrorMessage="1" sqref="B20:C20" xr:uid="{C1A0AD77-DADE-4487-8719-EC6BF7D3C5B8}"/>
  </dataValidations>
  <pageMargins left="0.7" right="0.56000000000000005"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8F845-96E6-4AAB-9BA3-39AEBAEBEDBB}">
  <sheetPr codeName="Sheet15"/>
  <dimension ref="A2:O28"/>
  <sheetViews>
    <sheetView view="pageBreakPreview" topLeftCell="A9" zoomScaleNormal="100" zoomScaleSheetLayoutView="100" workbookViewId="0">
      <selection activeCell="K15" sqref="K15:O18"/>
    </sheetView>
  </sheetViews>
  <sheetFormatPr defaultColWidth="8.83203125" defaultRowHeight="14"/>
  <cols>
    <col min="1" max="1" width="8.83203125" style="3"/>
    <col min="2" max="2" width="10.08203125" style="3" customWidth="1"/>
    <col min="3" max="4" width="8.83203125" style="3"/>
    <col min="5" max="5" width="9.83203125" style="3" customWidth="1"/>
    <col min="6" max="6" width="8.83203125" style="3"/>
    <col min="7" max="7" width="10.08203125" style="3" customWidth="1"/>
    <col min="8" max="16384" width="8.83203125" style="3"/>
  </cols>
  <sheetData>
    <row r="2" spans="1:10">
      <c r="A2" s="3" t="s">
        <v>202</v>
      </c>
    </row>
    <row r="3" spans="1:10" ht="25.75" customHeight="1"/>
    <row r="4" spans="1:10" ht="16.5">
      <c r="A4" s="298" t="s">
        <v>203</v>
      </c>
      <c r="B4" s="298"/>
      <c r="C4" s="298"/>
      <c r="D4" s="298"/>
      <c r="E4" s="298"/>
      <c r="F4" s="298"/>
      <c r="G4" s="298"/>
      <c r="H4" s="298"/>
      <c r="I4" s="298"/>
    </row>
    <row r="5" spans="1:10" ht="29.4" customHeight="1"/>
    <row r="6" spans="1:10" ht="20.399999999999999" customHeight="1">
      <c r="H6" s="314">
        <v>1</v>
      </c>
      <c r="I6" s="314"/>
      <c r="J6" s="3" t="s">
        <v>204</v>
      </c>
    </row>
    <row r="7" spans="1:10" ht="20.399999999999999" customHeight="1">
      <c r="H7" s="300">
        <v>46113</v>
      </c>
      <c r="I7" s="300"/>
      <c r="J7" s="3" t="s">
        <v>226</v>
      </c>
    </row>
    <row r="9" spans="1:10" ht="20.399999999999999" customHeight="1">
      <c r="A9" s="3">
        <f>'①交付申請書（平日分）'!G10</f>
        <v>0</v>
      </c>
    </row>
    <row r="10" spans="1:10" ht="20.399999999999999" customHeight="1">
      <c r="A10" s="118">
        <f>'①交付申請書（平日分）'!G11</f>
        <v>0</v>
      </c>
      <c r="B10" s="118"/>
      <c r="C10" s="94" t="s">
        <v>191</v>
      </c>
    </row>
    <row r="13" spans="1:10">
      <c r="I13" s="4" t="s">
        <v>192</v>
      </c>
    </row>
    <row r="15" spans="1:10" ht="42.65" customHeight="1"/>
    <row r="16" spans="1:10">
      <c r="A16" s="300">
        <f>'⑤実績報告書（平日分）'!G6</f>
        <v>0</v>
      </c>
      <c r="B16" s="300"/>
      <c r="C16" s="3" t="s">
        <v>205</v>
      </c>
    </row>
    <row r="17" spans="1:15" ht="8.4" customHeight="1">
      <c r="A17" s="94"/>
      <c r="B17" s="94"/>
      <c r="C17" s="94"/>
    </row>
    <row r="18" spans="1:15">
      <c r="A18" s="3" t="s">
        <v>206</v>
      </c>
    </row>
    <row r="19" spans="1:15" ht="24" customHeight="1">
      <c r="K19" s="296"/>
      <c r="L19" s="296"/>
      <c r="M19" s="296"/>
      <c r="N19" s="296"/>
      <c r="O19" s="296"/>
    </row>
    <row r="20" spans="1:15" ht="58.75" customHeight="1">
      <c r="A20" s="8" t="s">
        <v>207</v>
      </c>
      <c r="B20" s="311">
        <f>交付決定通知!G7</f>
        <v>46113</v>
      </c>
      <c r="C20" s="311"/>
      <c r="D20" s="115" t="s">
        <v>208</v>
      </c>
      <c r="E20" s="115"/>
      <c r="F20" s="312">
        <f>交付決定通知!F6</f>
        <v>2</v>
      </c>
      <c r="G20" s="312"/>
      <c r="H20" s="312"/>
      <c r="I20" s="312"/>
      <c r="K20" s="296"/>
      <c r="L20" s="296"/>
      <c r="M20" s="296"/>
      <c r="N20" s="296"/>
      <c r="O20" s="296"/>
    </row>
    <row r="21" spans="1:15" ht="58.75" customHeight="1">
      <c r="A21" s="9" t="s">
        <v>195</v>
      </c>
      <c r="B21" s="297">
        <f>交付決定通知!B20</f>
        <v>0</v>
      </c>
      <c r="C21" s="297"/>
      <c r="D21" s="115" t="s">
        <v>196</v>
      </c>
      <c r="E21" s="115"/>
      <c r="F21" s="115" t="s">
        <v>197</v>
      </c>
      <c r="G21" s="115"/>
      <c r="H21" s="115"/>
      <c r="I21" s="115"/>
      <c r="K21" s="101"/>
      <c r="L21" s="101"/>
      <c r="M21" s="101"/>
      <c r="N21" s="101"/>
      <c r="O21" s="101"/>
    </row>
    <row r="22" spans="1:15" ht="58.75" customHeight="1">
      <c r="A22" s="302" t="s">
        <v>209</v>
      </c>
      <c r="B22" s="302"/>
      <c r="C22" s="302"/>
      <c r="D22" s="303">
        <f>交付決定通知!D22</f>
        <v>0</v>
      </c>
      <c r="E22" s="303"/>
      <c r="F22" s="303"/>
      <c r="G22" s="303"/>
      <c r="H22" s="303"/>
      <c r="I22" s="303"/>
      <c r="K22" s="101"/>
      <c r="L22" s="101"/>
      <c r="M22" s="101"/>
      <c r="N22" s="101"/>
      <c r="O22" s="101"/>
    </row>
    <row r="23" spans="1:15" ht="58.75" customHeight="1">
      <c r="A23" s="313" t="s">
        <v>210</v>
      </c>
      <c r="B23" s="302"/>
      <c r="C23" s="302"/>
      <c r="D23" s="303">
        <f>'⑤実績報告書（平日分）'!E29</f>
        <v>0</v>
      </c>
      <c r="E23" s="303"/>
      <c r="F23" s="303"/>
      <c r="G23" s="303"/>
      <c r="H23" s="303"/>
      <c r="I23" s="303"/>
    </row>
    <row r="24" spans="1:15" ht="58.75" customHeight="1">
      <c r="A24" s="302" t="s">
        <v>211</v>
      </c>
      <c r="B24" s="302"/>
      <c r="C24" s="302"/>
      <c r="D24" s="303">
        <f>'⑤実績報告書（平日分）'!E29</f>
        <v>0</v>
      </c>
      <c r="E24" s="303"/>
      <c r="F24" s="303"/>
      <c r="G24" s="303"/>
      <c r="H24" s="303"/>
      <c r="I24" s="303"/>
      <c r="K24" s="108">
        <f>D24-D22</f>
        <v>0</v>
      </c>
    </row>
    <row r="25" spans="1:15" ht="12.65" customHeight="1"/>
    <row r="26" spans="1:15" ht="22.75" customHeight="1">
      <c r="A26" s="109" t="str">
        <f>IF(K24=0,"　","差額")</f>
        <v>　</v>
      </c>
      <c r="B26" s="310" t="str">
        <f>IF(K24=0,"　",K24)</f>
        <v>　</v>
      </c>
      <c r="C26" s="310"/>
    </row>
    <row r="27" spans="1:15" ht="10.25" customHeight="1"/>
    <row r="28" spans="1:15">
      <c r="A28" s="3" t="str">
        <f>IF(K24=0,"　",IF(K24&gt;0,"概算払額より、交付確定金額が大きいため、差額を追加交付します。","概算払額が交付決定額よりも多いため、期限内に差額を同封の納付書でお支払いください。"))</f>
        <v>　</v>
      </c>
    </row>
  </sheetData>
  <mergeCells count="19">
    <mergeCell ref="A4:I4"/>
    <mergeCell ref="H6:I6"/>
    <mergeCell ref="H7:I7"/>
    <mergeCell ref="A10:B10"/>
    <mergeCell ref="A16:B16"/>
    <mergeCell ref="B26:C26"/>
    <mergeCell ref="K19:O20"/>
    <mergeCell ref="B20:C20"/>
    <mergeCell ref="D20:E20"/>
    <mergeCell ref="F20:I20"/>
    <mergeCell ref="A24:C24"/>
    <mergeCell ref="D24:I24"/>
    <mergeCell ref="B21:C21"/>
    <mergeCell ref="D21:E21"/>
    <mergeCell ref="F21:I21"/>
    <mergeCell ref="A22:C22"/>
    <mergeCell ref="D22:I22"/>
    <mergeCell ref="A23:C23"/>
    <mergeCell ref="D23:I23"/>
  </mergeCells>
  <phoneticPr fontId="3"/>
  <dataValidations count="3">
    <dataValidation type="whole" operator="greaterThanOrEqual" allowBlank="1" showInputMessage="1" showErrorMessage="1" sqref="H6:I6" xr:uid="{5992D023-73D8-43A4-873A-669AE75C91AE}">
      <formula1>1</formula1>
    </dataValidation>
    <dataValidation type="date" imeMode="off" operator="greaterThanOrEqual" allowBlank="1" showInputMessage="1" showErrorMessage="1" sqref="B20:C20" xr:uid="{EA0909E3-3345-4F46-B8C6-EF5C40F014DE}">
      <formula1>46113</formula1>
    </dataValidation>
    <dataValidation type="whole" imeMode="off" allowBlank="1" showInputMessage="1" showErrorMessage="1" sqref="B21:C21" xr:uid="{2A554B23-BD74-4F12-9A84-76740B110A5C}">
      <formula1>8</formula1>
      <formula2>20</formula2>
    </dataValidation>
  </dataValidations>
  <pageMargins left="0.7" right="0.560000000000000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34515-F985-4C7B-8262-C5EB15100339}">
  <sheetPr codeName="Sheet2">
    <tabColor rgb="FFFF0000"/>
  </sheetPr>
  <dimension ref="A1:K27"/>
  <sheetViews>
    <sheetView view="pageBreakPreview" zoomScaleNormal="100" zoomScaleSheetLayoutView="100" workbookViewId="0">
      <selection activeCell="C23" sqref="C23:G24"/>
    </sheetView>
  </sheetViews>
  <sheetFormatPr defaultColWidth="8.6640625" defaultRowHeight="14"/>
  <cols>
    <col min="1" max="1" width="9.6640625" style="3" customWidth="1"/>
    <col min="2" max="2" width="10.6640625" style="3" customWidth="1"/>
    <col min="3" max="4" width="5.58203125" style="3" customWidth="1"/>
    <col min="5" max="5" width="3.1640625" style="3" customWidth="1"/>
    <col min="6" max="6" width="5.4140625" style="3" customWidth="1"/>
    <col min="7" max="7" width="41.4140625" style="3" customWidth="1"/>
    <col min="8" max="16384" width="8.6640625" style="3"/>
  </cols>
  <sheetData>
    <row r="1" spans="1:7">
      <c r="A1" s="3" t="s">
        <v>9</v>
      </c>
    </row>
    <row r="2" spans="1:7"/>
    <row r="4" spans="1:7">
      <c r="A4" s="118" t="s">
        <v>44</v>
      </c>
      <c r="B4" s="118"/>
      <c r="C4" s="118"/>
      <c r="D4" s="118"/>
      <c r="E4" s="118"/>
      <c r="F4" s="118"/>
      <c r="G4" s="118"/>
    </row>
    <row r="5" spans="1:7" ht="23" customHeight="1"/>
    <row r="6" spans="1:7">
      <c r="F6" s="4" t="s">
        <v>10</v>
      </c>
      <c r="G6" s="48"/>
    </row>
    <row r="7" spans="1:7" ht="17.399999999999999" customHeight="1">
      <c r="A7" s="3" t="s">
        <v>11</v>
      </c>
    </row>
    <row r="8" spans="1:7" ht="26" customHeight="1"/>
    <row r="9" spans="1:7" ht="28.25" customHeight="1">
      <c r="C9" s="4" t="s">
        <v>12</v>
      </c>
      <c r="D9" s="4"/>
      <c r="E9" s="3" t="s">
        <v>13</v>
      </c>
      <c r="G9" s="32"/>
    </row>
    <row r="10" spans="1:7" ht="28.25" customHeight="1">
      <c r="C10" s="4"/>
      <c r="D10" s="4"/>
      <c r="E10" s="3" t="s">
        <v>14</v>
      </c>
      <c r="G10" s="33"/>
    </row>
    <row r="11" spans="1:7" ht="28.25" customHeight="1">
      <c r="C11" s="4"/>
      <c r="D11" s="4"/>
      <c r="E11" s="3" t="s">
        <v>15</v>
      </c>
      <c r="G11" s="33"/>
    </row>
    <row r="12" spans="1:7" ht="41.4" customHeight="1">
      <c r="C12" s="4"/>
      <c r="D12" s="4"/>
      <c r="E12" s="4"/>
    </row>
    <row r="13" spans="1:7">
      <c r="A13" s="119" t="s">
        <v>17</v>
      </c>
      <c r="B13" s="119"/>
      <c r="C13" s="119"/>
      <c r="D13" s="119"/>
      <c r="E13" s="119"/>
      <c r="F13" s="119"/>
      <c r="G13" s="119"/>
    </row>
    <row r="14" spans="1:7">
      <c r="A14" s="6"/>
      <c r="B14" s="6"/>
      <c r="C14" s="6"/>
      <c r="D14" s="6"/>
      <c r="E14" s="6"/>
      <c r="F14" s="6"/>
      <c r="G14" s="6"/>
    </row>
    <row r="15" spans="1:7">
      <c r="A15" s="119" t="s">
        <v>16</v>
      </c>
      <c r="B15" s="119"/>
      <c r="C15" s="119"/>
      <c r="D15" s="7"/>
    </row>
    <row r="16" spans="1:7" ht="12.65" customHeight="1">
      <c r="A16" s="7"/>
      <c r="B16" s="7"/>
      <c r="C16" s="7"/>
      <c r="D16" s="7"/>
    </row>
    <row r="17" spans="1:11" ht="45.65" customHeight="1">
      <c r="A17" s="9" t="s">
        <v>0</v>
      </c>
      <c r="B17" s="31"/>
      <c r="C17" s="113" t="s">
        <v>18</v>
      </c>
      <c r="D17" s="113"/>
      <c r="E17" s="113"/>
      <c r="F17" s="10" t="s">
        <v>1</v>
      </c>
      <c r="G17" s="10"/>
    </row>
    <row r="18" spans="1:11" ht="45.65" customHeight="1">
      <c r="A18" s="113" t="s">
        <v>8</v>
      </c>
      <c r="B18" s="113"/>
      <c r="C18" s="114" t="s">
        <v>19</v>
      </c>
      <c r="D18" s="114"/>
      <c r="E18" s="114"/>
      <c r="F18" s="114"/>
      <c r="G18" s="114"/>
    </row>
    <row r="19" spans="1:11" ht="45.65" customHeight="1">
      <c r="A19" s="115" t="s">
        <v>2</v>
      </c>
      <c r="B19" s="115"/>
      <c r="C19" s="116"/>
      <c r="D19" s="116"/>
      <c r="E19" s="116"/>
      <c r="F19" s="116"/>
      <c r="G19" s="116"/>
    </row>
    <row r="20" spans="1:11" ht="45.65" customHeight="1">
      <c r="A20" s="115" t="s">
        <v>3</v>
      </c>
      <c r="B20" s="115"/>
      <c r="C20" s="117">
        <f>IF(C19="その他文化クラブ",1070,1570)</f>
        <v>1570</v>
      </c>
      <c r="D20" s="117"/>
      <c r="E20" s="117"/>
      <c r="F20" s="117"/>
      <c r="G20" s="117"/>
    </row>
    <row r="21" spans="1:11" ht="45.65" customHeight="1" thickBot="1">
      <c r="A21" s="122" t="s">
        <v>20</v>
      </c>
      <c r="B21" s="122"/>
      <c r="C21" s="128"/>
      <c r="D21" s="128"/>
      <c r="E21" s="128"/>
      <c r="F21" s="128"/>
      <c r="G21" s="128"/>
    </row>
    <row r="22" spans="1:11" ht="45.65" customHeight="1" thickBot="1">
      <c r="A22" s="129" t="s">
        <v>4</v>
      </c>
      <c r="B22" s="130"/>
      <c r="C22" s="126">
        <f>C20*C21</f>
        <v>0</v>
      </c>
      <c r="D22" s="126"/>
      <c r="E22" s="126"/>
      <c r="F22" s="126"/>
      <c r="G22" s="127"/>
    </row>
    <row r="23" spans="1:11" ht="45.65" customHeight="1">
      <c r="A23" s="131" t="s">
        <v>5</v>
      </c>
      <c r="B23" s="131"/>
      <c r="C23" s="132"/>
      <c r="D23" s="132"/>
      <c r="E23" s="132"/>
      <c r="F23" s="132"/>
      <c r="G23" s="132"/>
      <c r="H23" s="3" t="s">
        <v>110</v>
      </c>
    </row>
    <row r="24" spans="1:11" ht="45.65" customHeight="1" thickBot="1">
      <c r="A24" s="122" t="s">
        <v>6</v>
      </c>
      <c r="B24" s="122"/>
      <c r="C24" s="123"/>
      <c r="D24" s="123"/>
      <c r="E24" s="123"/>
      <c r="F24" s="123"/>
      <c r="G24" s="123"/>
      <c r="H24" s="3" t="s">
        <v>111</v>
      </c>
    </row>
    <row r="25" spans="1:11" ht="45.65" customHeight="1" thickBot="1">
      <c r="A25" s="124" t="s">
        <v>7</v>
      </c>
      <c r="B25" s="125"/>
      <c r="C25" s="126">
        <f>C23-C24</f>
        <v>0</v>
      </c>
      <c r="D25" s="126"/>
      <c r="E25" s="126"/>
      <c r="F25" s="126"/>
      <c r="G25" s="127"/>
    </row>
    <row r="26" spans="1:11" ht="14.4" customHeight="1" thickBot="1">
      <c r="A26" s="1"/>
      <c r="B26" s="1"/>
      <c r="C26" s="2"/>
      <c r="D26" s="2"/>
      <c r="E26" s="2"/>
      <c r="F26" s="2"/>
      <c r="G26" s="2"/>
    </row>
    <row r="27" spans="1:11" ht="45.65" customHeight="1" thickBot="1">
      <c r="A27" s="133" t="s">
        <v>21</v>
      </c>
      <c r="B27" s="134"/>
      <c r="C27" s="134"/>
      <c r="D27" s="135"/>
      <c r="E27" s="120">
        <f>MIN(C22,C25)</f>
        <v>0</v>
      </c>
      <c r="F27" s="120"/>
      <c r="G27" s="121"/>
    </row>
  </sheetData>
  <sheetProtection sheet="1" selectLockedCells="1"/>
  <mergeCells count="22">
    <mergeCell ref="A4:G4"/>
    <mergeCell ref="A13:G13"/>
    <mergeCell ref="A15:C15"/>
    <mergeCell ref="E27:G27"/>
    <mergeCell ref="C17:E17"/>
    <mergeCell ref="A24:B24"/>
    <mergeCell ref="C24:G24"/>
    <mergeCell ref="A25:B25"/>
    <mergeCell ref="C25:G25"/>
    <mergeCell ref="A21:B21"/>
    <mergeCell ref="C21:G21"/>
    <mergeCell ref="A22:B22"/>
    <mergeCell ref="C22:G22"/>
    <mergeCell ref="A23:B23"/>
    <mergeCell ref="C23:G23"/>
    <mergeCell ref="A27:D27"/>
    <mergeCell ref="A18:B18"/>
    <mergeCell ref="C18:G18"/>
    <mergeCell ref="A19:B19"/>
    <mergeCell ref="C19:G19"/>
    <mergeCell ref="A20:B20"/>
    <mergeCell ref="C20:G20"/>
  </mergeCells>
  <phoneticPr fontId="3"/>
  <dataValidations count="4">
    <dataValidation type="list" allowBlank="1" showInputMessage="1" showErrorMessage="1" sqref="C19:G19" xr:uid="{EA4FA887-7585-408B-BA47-A76B4C647D00}">
      <formula1>"運動クラブ,吹奏楽(オーケストラ),その他文化クラブ"</formula1>
    </dataValidation>
    <dataValidation imeMode="on" allowBlank="1" showInputMessage="1" showErrorMessage="1" sqref="G9:G11" xr:uid="{C06D545E-8626-4DA8-A5AB-0F3246B8F650}"/>
    <dataValidation type="date" imeMode="off" operator="greaterThanOrEqual" allowBlank="1" showInputMessage="1" showErrorMessage="1" sqref="G6" xr:uid="{06C52ADD-4142-4D41-879F-19C12CEB42FE}">
      <formula1>46204</formula1>
    </dataValidation>
    <dataValidation type="whole" imeMode="off" operator="greaterThanOrEqual" allowBlank="1" showInputMessage="1" showErrorMessage="1" sqref="B17 C21:G21 C23:G24" xr:uid="{9ABCC659-9054-49BA-A523-F57262C576EB}">
      <formula1>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A6C00-45B1-404A-AD31-0FD24DD0D854}">
  <sheetPr codeName="Sheet3"/>
  <dimension ref="A1:I27"/>
  <sheetViews>
    <sheetView view="pageBreakPreview" zoomScaleNormal="100" zoomScaleSheetLayoutView="100" workbookViewId="0">
      <selection activeCell="J17" sqref="J17"/>
    </sheetView>
  </sheetViews>
  <sheetFormatPr defaultColWidth="8.6640625" defaultRowHeight="14"/>
  <cols>
    <col min="1" max="1" width="9.6640625" style="3" customWidth="1"/>
    <col min="2" max="2" width="10.6640625" style="3" customWidth="1"/>
    <col min="3" max="4" width="5.58203125" style="3" customWidth="1"/>
    <col min="5" max="5" width="3.1640625" style="3" customWidth="1"/>
    <col min="6" max="6" width="5.4140625" style="3" customWidth="1"/>
    <col min="7" max="7" width="41.4140625" style="3" customWidth="1"/>
    <col min="8" max="16384" width="8.6640625" style="3"/>
  </cols>
  <sheetData>
    <row r="1" spans="1:9">
      <c r="A1" s="3" t="s">
        <v>9</v>
      </c>
    </row>
    <row r="4" spans="1:9">
      <c r="A4" s="118" t="s">
        <v>44</v>
      </c>
      <c r="B4" s="118"/>
      <c r="C4" s="118"/>
      <c r="D4" s="118"/>
      <c r="E4" s="118"/>
      <c r="F4" s="118"/>
      <c r="G4" s="118"/>
    </row>
    <row r="5" spans="1:9" ht="23" customHeight="1"/>
    <row r="6" spans="1:9">
      <c r="F6" s="4" t="s">
        <v>10</v>
      </c>
      <c r="G6" s="49">
        <v>46235</v>
      </c>
    </row>
    <row r="7" spans="1:9" ht="17.399999999999999" customHeight="1">
      <c r="A7" s="3" t="s">
        <v>11</v>
      </c>
    </row>
    <row r="8" spans="1:9" ht="26" customHeight="1"/>
    <row r="9" spans="1:9" ht="28.25" customHeight="1">
      <c r="C9" s="4" t="s">
        <v>12</v>
      </c>
      <c r="D9" s="4"/>
      <c r="E9" s="3" t="s">
        <v>13</v>
      </c>
      <c r="G9" s="46" t="s">
        <v>69</v>
      </c>
    </row>
    <row r="10" spans="1:9" ht="28.25" customHeight="1">
      <c r="C10" s="4"/>
      <c r="D10" s="4"/>
      <c r="E10" s="3" t="s">
        <v>14</v>
      </c>
      <c r="G10" s="47" t="s">
        <v>70</v>
      </c>
    </row>
    <row r="11" spans="1:9" ht="28.25" customHeight="1">
      <c r="C11" s="4"/>
      <c r="D11" s="4"/>
      <c r="E11" s="3" t="s">
        <v>15</v>
      </c>
      <c r="G11" s="47" t="s">
        <v>71</v>
      </c>
    </row>
    <row r="12" spans="1:9" ht="41.4" customHeight="1">
      <c r="C12" s="4"/>
      <c r="D12" s="4"/>
      <c r="E12" s="4"/>
    </row>
    <row r="13" spans="1:9">
      <c r="A13" s="119" t="s">
        <v>17</v>
      </c>
      <c r="B13" s="119"/>
      <c r="C13" s="119"/>
      <c r="D13" s="119"/>
      <c r="E13" s="119"/>
      <c r="F13" s="119"/>
      <c r="G13" s="119"/>
    </row>
    <row r="14" spans="1:9">
      <c r="A14" s="6"/>
      <c r="B14" s="6"/>
      <c r="C14" s="6"/>
      <c r="D14" s="6"/>
      <c r="E14" s="6"/>
      <c r="F14" s="6"/>
      <c r="G14" s="6"/>
    </row>
    <row r="15" spans="1:9">
      <c r="A15" s="119" t="s">
        <v>16</v>
      </c>
      <c r="B15" s="119"/>
      <c r="C15" s="119"/>
      <c r="D15" s="7"/>
      <c r="I15" s="45"/>
    </row>
    <row r="16" spans="1:9" ht="12.65" customHeight="1">
      <c r="A16" s="7"/>
      <c r="B16" s="7"/>
      <c r="C16" s="7"/>
      <c r="D16" s="7"/>
    </row>
    <row r="17" spans="1:8" ht="45.65" customHeight="1">
      <c r="A17" s="9" t="s">
        <v>0</v>
      </c>
      <c r="B17" s="50">
        <v>8</v>
      </c>
      <c r="C17" s="113" t="s">
        <v>18</v>
      </c>
      <c r="D17" s="113"/>
      <c r="E17" s="113"/>
      <c r="F17" s="10" t="s">
        <v>1</v>
      </c>
      <c r="G17" s="10"/>
    </row>
    <row r="18" spans="1:8" ht="45.65" customHeight="1">
      <c r="A18" s="113" t="s">
        <v>8</v>
      </c>
      <c r="B18" s="113"/>
      <c r="C18" s="114" t="s">
        <v>19</v>
      </c>
      <c r="D18" s="114"/>
      <c r="E18" s="114"/>
      <c r="F18" s="114"/>
      <c r="G18" s="114"/>
    </row>
    <row r="19" spans="1:8" ht="45.65" customHeight="1">
      <c r="A19" s="115" t="s">
        <v>2</v>
      </c>
      <c r="B19" s="115"/>
      <c r="C19" s="138" t="s">
        <v>61</v>
      </c>
      <c r="D19" s="138"/>
      <c r="E19" s="138"/>
      <c r="F19" s="138"/>
      <c r="G19" s="138"/>
    </row>
    <row r="20" spans="1:8" ht="45.65" customHeight="1">
      <c r="A20" s="115" t="s">
        <v>3</v>
      </c>
      <c r="B20" s="115"/>
      <c r="C20" s="117">
        <f>IF(C19="その他文化クラブ",1070,1570)</f>
        <v>1570</v>
      </c>
      <c r="D20" s="117"/>
      <c r="E20" s="117"/>
      <c r="F20" s="117"/>
      <c r="G20" s="117"/>
      <c r="H20" s="3" t="s">
        <v>72</v>
      </c>
    </row>
    <row r="21" spans="1:8" ht="45.65" customHeight="1" thickBot="1">
      <c r="A21" s="122" t="s">
        <v>20</v>
      </c>
      <c r="B21" s="122"/>
      <c r="C21" s="139">
        <v>16</v>
      </c>
      <c r="D21" s="139"/>
      <c r="E21" s="139"/>
      <c r="F21" s="139"/>
      <c r="G21" s="139"/>
    </row>
    <row r="22" spans="1:8" ht="45.65" customHeight="1" thickBot="1">
      <c r="A22" s="129" t="s">
        <v>4</v>
      </c>
      <c r="B22" s="130"/>
      <c r="C22" s="126">
        <f>C20*C21</f>
        <v>25120</v>
      </c>
      <c r="D22" s="126"/>
      <c r="E22" s="126"/>
      <c r="F22" s="126"/>
      <c r="G22" s="127"/>
      <c r="H22" s="3" t="s">
        <v>72</v>
      </c>
    </row>
    <row r="23" spans="1:8" ht="45.65" customHeight="1">
      <c r="A23" s="131" t="s">
        <v>5</v>
      </c>
      <c r="B23" s="131"/>
      <c r="C23" s="136">
        <v>500000</v>
      </c>
      <c r="D23" s="136"/>
      <c r="E23" s="136"/>
      <c r="F23" s="136"/>
      <c r="G23" s="136"/>
    </row>
    <row r="24" spans="1:8" ht="45.65" customHeight="1" thickBot="1">
      <c r="A24" s="122" t="s">
        <v>6</v>
      </c>
      <c r="B24" s="122"/>
      <c r="C24" s="137">
        <v>400000</v>
      </c>
      <c r="D24" s="137"/>
      <c r="E24" s="137"/>
      <c r="F24" s="137"/>
      <c r="G24" s="137"/>
    </row>
    <row r="25" spans="1:8" ht="45.65" customHeight="1" thickBot="1">
      <c r="A25" s="124" t="s">
        <v>7</v>
      </c>
      <c r="B25" s="125"/>
      <c r="C25" s="126">
        <f>C23-C24</f>
        <v>100000</v>
      </c>
      <c r="D25" s="126"/>
      <c r="E25" s="126"/>
      <c r="F25" s="126"/>
      <c r="G25" s="127"/>
      <c r="H25" s="3" t="s">
        <v>72</v>
      </c>
    </row>
    <row r="26" spans="1:8" ht="14.4" customHeight="1" thickBot="1">
      <c r="A26" s="1"/>
      <c r="B26" s="1"/>
      <c r="C26" s="2"/>
      <c r="D26" s="2"/>
      <c r="E26" s="2"/>
      <c r="F26" s="2"/>
      <c r="G26" s="2"/>
    </row>
    <row r="27" spans="1:8" ht="45.65" customHeight="1" thickBot="1">
      <c r="A27" s="133" t="s">
        <v>21</v>
      </c>
      <c r="B27" s="134"/>
      <c r="C27" s="134"/>
      <c r="D27" s="135"/>
      <c r="E27" s="120">
        <f>MIN(C22,C25)</f>
        <v>25120</v>
      </c>
      <c r="F27" s="120"/>
      <c r="G27" s="121"/>
      <c r="H27" s="3" t="s">
        <v>72</v>
      </c>
    </row>
  </sheetData>
  <mergeCells count="22">
    <mergeCell ref="A4:G4"/>
    <mergeCell ref="A13:G13"/>
    <mergeCell ref="A15:C15"/>
    <mergeCell ref="C17:E17"/>
    <mergeCell ref="A18:B18"/>
    <mergeCell ref="C18:G18"/>
    <mergeCell ref="A19:B19"/>
    <mergeCell ref="C19:G19"/>
    <mergeCell ref="A20:B20"/>
    <mergeCell ref="C20:G20"/>
    <mergeCell ref="A21:B21"/>
    <mergeCell ref="C21:G21"/>
    <mergeCell ref="A25:B25"/>
    <mergeCell ref="C25:G25"/>
    <mergeCell ref="A27:D27"/>
    <mergeCell ref="E27:G27"/>
    <mergeCell ref="A22:B22"/>
    <mergeCell ref="C22:G22"/>
    <mergeCell ref="A23:B23"/>
    <mergeCell ref="C23:G23"/>
    <mergeCell ref="A24:B24"/>
    <mergeCell ref="C24:G24"/>
  </mergeCells>
  <phoneticPr fontId="3"/>
  <dataValidations count="3">
    <dataValidation type="list" allowBlank="1" showInputMessage="1" showErrorMessage="1" sqref="C19:G19" xr:uid="{49666A97-56EF-4991-873C-D68FBCEFA681}">
      <formula1>"運動クラブ,吹奏楽(オーケストラ),その他文化クラブ"</formula1>
    </dataValidation>
    <dataValidation type="whole" imeMode="off" operator="greaterThanOrEqual" allowBlank="1" showInputMessage="1" showErrorMessage="1" sqref="B17 C21:G21 C23:G24" xr:uid="{0364194F-EE05-4003-8F5F-F7A74E688E28}">
      <formula1>1</formula1>
    </dataValidation>
    <dataValidation type="date" imeMode="off" operator="greaterThanOrEqual" allowBlank="1" showInputMessage="1" showErrorMessage="1" sqref="G6" xr:uid="{E8A84E3E-194A-429A-B86D-8C938CC7EBB5}">
      <formula1>46204</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C1046-F8EB-44EC-B8CB-2D74E421358C}">
  <sheetPr codeName="Sheet4">
    <tabColor theme="1"/>
  </sheetPr>
  <dimension ref="A1:E53"/>
  <sheetViews>
    <sheetView view="pageBreakPreview" zoomScaleNormal="100" zoomScaleSheetLayoutView="100" workbookViewId="0">
      <selection activeCell="C21" sqref="C21:D21"/>
    </sheetView>
  </sheetViews>
  <sheetFormatPr defaultRowHeight="14"/>
  <cols>
    <col min="2" max="2" width="36.1640625" customWidth="1"/>
    <col min="3" max="3" width="27.5" customWidth="1"/>
  </cols>
  <sheetData>
    <row r="1" spans="1:5" ht="19">
      <c r="A1" s="142">
        <f>'①交付申請書（平日分）'!B17</f>
        <v>0</v>
      </c>
      <c r="B1" s="142"/>
      <c r="C1" s="51" t="s">
        <v>107</v>
      </c>
      <c r="E1" s="16"/>
    </row>
    <row r="3" spans="1:5" s="13" customFormat="1" ht="26.4" customHeight="1">
      <c r="B3" s="52" t="s">
        <v>14</v>
      </c>
      <c r="C3" s="143">
        <f>'①交付申請書（平日分）'!G10</f>
        <v>0</v>
      </c>
      <c r="D3" s="143"/>
    </row>
    <row r="5" spans="1:5" ht="23" customHeight="1">
      <c r="A5" s="53" t="s">
        <v>73</v>
      </c>
      <c r="B5" s="53" t="s">
        <v>74</v>
      </c>
      <c r="C5" s="144" t="s">
        <v>75</v>
      </c>
      <c r="D5" s="144"/>
    </row>
    <row r="6" spans="1:5" ht="14.4" customHeight="1">
      <c r="A6" s="54" t="s">
        <v>76</v>
      </c>
      <c r="B6" s="54"/>
      <c r="C6" s="145"/>
      <c r="D6" s="146"/>
    </row>
    <row r="7" spans="1:5" ht="14.4" customHeight="1">
      <c r="A7" s="55"/>
      <c r="B7" s="55"/>
      <c r="C7" s="147"/>
      <c r="D7" s="148"/>
    </row>
    <row r="8" spans="1:5" ht="14.4" customHeight="1">
      <c r="A8" s="55"/>
      <c r="B8" s="55"/>
      <c r="C8" s="147"/>
      <c r="D8" s="148"/>
    </row>
    <row r="9" spans="1:5" ht="14.4" customHeight="1">
      <c r="A9" s="56"/>
      <c r="B9" s="56"/>
      <c r="C9" s="140"/>
      <c r="D9" s="141"/>
    </row>
    <row r="10" spans="1:5" ht="14.4" customHeight="1">
      <c r="A10" s="54" t="s">
        <v>78</v>
      </c>
      <c r="B10" s="54"/>
      <c r="C10" s="145"/>
      <c r="D10" s="146"/>
    </row>
    <row r="11" spans="1:5" ht="14.4" customHeight="1">
      <c r="A11" s="55"/>
      <c r="B11" s="55"/>
      <c r="C11" s="147"/>
      <c r="D11" s="148"/>
    </row>
    <row r="12" spans="1:5" ht="14.4" customHeight="1">
      <c r="A12" s="55"/>
      <c r="B12" s="55"/>
      <c r="C12" s="147"/>
      <c r="D12" s="148"/>
    </row>
    <row r="13" spans="1:5" ht="14.4" customHeight="1">
      <c r="A13" s="56"/>
      <c r="B13" s="56"/>
      <c r="C13" s="140"/>
      <c r="D13" s="141"/>
    </row>
    <row r="14" spans="1:5" ht="14.4" customHeight="1">
      <c r="A14" s="54" t="s">
        <v>82</v>
      </c>
      <c r="B14" s="54"/>
      <c r="C14" s="145"/>
      <c r="D14" s="146"/>
    </row>
    <row r="15" spans="1:5" ht="14.4" customHeight="1">
      <c r="A15" s="55"/>
      <c r="B15" s="55"/>
      <c r="C15" s="147"/>
      <c r="D15" s="148"/>
    </row>
    <row r="16" spans="1:5" ht="14.4" customHeight="1">
      <c r="A16" s="55"/>
      <c r="B16" s="55"/>
      <c r="C16" s="147"/>
      <c r="D16" s="148"/>
    </row>
    <row r="17" spans="1:4" ht="14.4" customHeight="1">
      <c r="A17" s="56"/>
      <c r="B17" s="56"/>
      <c r="C17" s="140"/>
      <c r="D17" s="141"/>
    </row>
    <row r="18" spans="1:4" ht="14.4" customHeight="1">
      <c r="A18" s="54" t="s">
        <v>88</v>
      </c>
      <c r="B18" s="54"/>
      <c r="C18" s="145"/>
      <c r="D18" s="146"/>
    </row>
    <row r="19" spans="1:4" ht="14.4" customHeight="1">
      <c r="A19" s="55"/>
      <c r="B19" s="55"/>
      <c r="C19" s="147"/>
      <c r="D19" s="148"/>
    </row>
    <row r="20" spans="1:4" ht="14.4" customHeight="1">
      <c r="A20" s="55"/>
      <c r="B20" s="55"/>
      <c r="C20" s="147"/>
      <c r="D20" s="148"/>
    </row>
    <row r="21" spans="1:4" ht="14.4" customHeight="1">
      <c r="A21" s="56"/>
      <c r="B21" s="56"/>
      <c r="C21" s="140"/>
      <c r="D21" s="141"/>
    </row>
    <row r="22" spans="1:4" ht="14.4" customHeight="1">
      <c r="A22" s="54" t="s">
        <v>91</v>
      </c>
      <c r="B22" s="54"/>
      <c r="C22" s="145"/>
      <c r="D22" s="146"/>
    </row>
    <row r="23" spans="1:4" ht="14.4" customHeight="1">
      <c r="A23" s="55"/>
      <c r="B23" s="55"/>
      <c r="C23" s="147"/>
      <c r="D23" s="148"/>
    </row>
    <row r="24" spans="1:4" ht="14.4" customHeight="1">
      <c r="A24" s="55"/>
      <c r="B24" s="55"/>
      <c r="C24" s="147"/>
      <c r="D24" s="148"/>
    </row>
    <row r="25" spans="1:4" ht="14.4" customHeight="1">
      <c r="A25" s="56"/>
      <c r="B25" s="56"/>
      <c r="C25" s="140"/>
      <c r="D25" s="141"/>
    </row>
    <row r="26" spans="1:4" ht="14.4" customHeight="1">
      <c r="A26" s="54" t="s">
        <v>94</v>
      </c>
      <c r="B26" s="54"/>
      <c r="C26" s="145"/>
      <c r="D26" s="146"/>
    </row>
    <row r="27" spans="1:4" ht="14.4" customHeight="1">
      <c r="A27" s="55"/>
      <c r="B27" s="55"/>
      <c r="C27" s="147"/>
      <c r="D27" s="148"/>
    </row>
    <row r="28" spans="1:4" ht="14.4" customHeight="1">
      <c r="A28" s="55"/>
      <c r="B28" s="55"/>
      <c r="C28" s="147"/>
      <c r="D28" s="148"/>
    </row>
    <row r="29" spans="1:4" ht="14.4" customHeight="1">
      <c r="A29" s="56"/>
      <c r="B29" s="56"/>
      <c r="C29" s="140"/>
      <c r="D29" s="141"/>
    </row>
    <row r="30" spans="1:4" ht="14.4" customHeight="1">
      <c r="A30" s="54" t="s">
        <v>96</v>
      </c>
      <c r="B30" s="54"/>
      <c r="C30" s="145"/>
      <c r="D30" s="146"/>
    </row>
    <row r="31" spans="1:4" ht="14.4" customHeight="1">
      <c r="A31" s="55"/>
      <c r="B31" s="55"/>
      <c r="C31" s="147"/>
      <c r="D31" s="148"/>
    </row>
    <row r="32" spans="1:4" ht="14.4" customHeight="1">
      <c r="A32" s="55"/>
      <c r="B32" s="55"/>
      <c r="C32" s="147"/>
      <c r="D32" s="148"/>
    </row>
    <row r="33" spans="1:4" ht="14.4" customHeight="1">
      <c r="A33" s="56"/>
      <c r="B33" s="56"/>
      <c r="C33" s="140"/>
      <c r="D33" s="141"/>
    </row>
    <row r="34" spans="1:4" ht="14.4" customHeight="1">
      <c r="A34" s="54" t="s">
        <v>98</v>
      </c>
      <c r="B34" s="54"/>
      <c r="C34" s="145"/>
      <c r="D34" s="146"/>
    </row>
    <row r="35" spans="1:4" ht="14.4" customHeight="1">
      <c r="A35" s="55"/>
      <c r="B35" s="55"/>
      <c r="C35" s="147"/>
      <c r="D35" s="148"/>
    </row>
    <row r="36" spans="1:4" ht="14.4" customHeight="1">
      <c r="A36" s="55"/>
      <c r="B36" s="55"/>
      <c r="C36" s="147"/>
      <c r="D36" s="148"/>
    </row>
    <row r="37" spans="1:4" ht="14.4" customHeight="1">
      <c r="A37" s="56"/>
      <c r="B37" s="56"/>
      <c r="C37" s="140"/>
      <c r="D37" s="141"/>
    </row>
    <row r="38" spans="1:4" ht="14.4" customHeight="1">
      <c r="A38" s="54" t="s">
        <v>100</v>
      </c>
      <c r="B38" s="54"/>
      <c r="C38" s="145"/>
      <c r="D38" s="146"/>
    </row>
    <row r="39" spans="1:4" ht="14.4" customHeight="1">
      <c r="A39" s="55"/>
      <c r="B39" s="55"/>
      <c r="C39" s="147"/>
      <c r="D39" s="148"/>
    </row>
    <row r="40" spans="1:4" ht="14.4" customHeight="1">
      <c r="A40" s="55"/>
      <c r="B40" s="55"/>
      <c r="C40" s="147"/>
      <c r="D40" s="148"/>
    </row>
    <row r="41" spans="1:4" ht="14.4" customHeight="1">
      <c r="A41" s="56"/>
      <c r="B41" s="56"/>
      <c r="C41" s="140"/>
      <c r="D41" s="141"/>
    </row>
    <row r="42" spans="1:4" ht="14.4" customHeight="1">
      <c r="A42" s="54" t="s">
        <v>101</v>
      </c>
      <c r="B42" s="54"/>
      <c r="C42" s="145"/>
      <c r="D42" s="146"/>
    </row>
    <row r="43" spans="1:4" ht="14.4" customHeight="1">
      <c r="A43" s="55"/>
      <c r="B43" s="55"/>
      <c r="C43" s="147"/>
      <c r="D43" s="148"/>
    </row>
    <row r="44" spans="1:4" ht="14.4" customHeight="1">
      <c r="A44" s="55"/>
      <c r="B44" s="55"/>
      <c r="C44" s="147"/>
      <c r="D44" s="148"/>
    </row>
    <row r="45" spans="1:4" ht="14.4" customHeight="1">
      <c r="A45" s="56"/>
      <c r="B45" s="56"/>
      <c r="C45" s="140"/>
      <c r="D45" s="141"/>
    </row>
    <row r="46" spans="1:4" ht="14.4" customHeight="1">
      <c r="A46" s="54" t="s">
        <v>102</v>
      </c>
      <c r="B46" s="54"/>
      <c r="C46" s="145"/>
      <c r="D46" s="146"/>
    </row>
    <row r="47" spans="1:4" ht="14.4" customHeight="1">
      <c r="A47" s="55"/>
      <c r="B47" s="55"/>
      <c r="C47" s="147"/>
      <c r="D47" s="148"/>
    </row>
    <row r="48" spans="1:4" ht="14.4" customHeight="1">
      <c r="A48" s="55"/>
      <c r="B48" s="55"/>
      <c r="C48" s="147"/>
      <c r="D48" s="148"/>
    </row>
    <row r="49" spans="1:4" ht="14.4" customHeight="1">
      <c r="A49" s="56"/>
      <c r="B49" s="56"/>
      <c r="C49" s="140"/>
      <c r="D49" s="141"/>
    </row>
    <row r="50" spans="1:4" ht="14.4" customHeight="1">
      <c r="A50" s="54" t="s">
        <v>104</v>
      </c>
      <c r="B50" s="54"/>
      <c r="C50" s="145"/>
      <c r="D50" s="146"/>
    </row>
    <row r="51" spans="1:4" ht="14.4" customHeight="1">
      <c r="A51" s="55"/>
      <c r="B51" s="55"/>
      <c r="C51" s="147"/>
      <c r="D51" s="148"/>
    </row>
    <row r="52" spans="1:4" ht="14.4" customHeight="1">
      <c r="A52" s="55"/>
      <c r="B52" s="55"/>
      <c r="C52" s="147"/>
      <c r="D52" s="148"/>
    </row>
    <row r="53" spans="1:4" ht="14.4" customHeight="1">
      <c r="A53" s="56"/>
      <c r="B53" s="56"/>
      <c r="C53" s="140"/>
      <c r="D53" s="141"/>
    </row>
  </sheetData>
  <mergeCells count="51">
    <mergeCell ref="C52:D52"/>
    <mergeCell ref="C53:D53"/>
    <mergeCell ref="C46:D46"/>
    <mergeCell ref="C47:D47"/>
    <mergeCell ref="C48:D48"/>
    <mergeCell ref="C49:D49"/>
    <mergeCell ref="C50:D50"/>
    <mergeCell ref="C51:D51"/>
    <mergeCell ref="C45:D45"/>
    <mergeCell ref="C34:D34"/>
    <mergeCell ref="C35:D35"/>
    <mergeCell ref="C36:D36"/>
    <mergeCell ref="C37:D37"/>
    <mergeCell ref="C38:D38"/>
    <mergeCell ref="C39:D39"/>
    <mergeCell ref="C40:D40"/>
    <mergeCell ref="C41:D41"/>
    <mergeCell ref="C42:D42"/>
    <mergeCell ref="C43:D43"/>
    <mergeCell ref="C44:D44"/>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3:D3"/>
    <mergeCell ref="C5:D5"/>
    <mergeCell ref="C6:D6"/>
    <mergeCell ref="C7:D7"/>
    <mergeCell ref="C8:D8"/>
  </mergeCells>
  <phoneticPr fontId="3"/>
  <dataValidations count="1">
    <dataValidation imeMode="on" allowBlank="1" showInputMessage="1" showErrorMessage="1" sqref="B6:D53" xr:uid="{8D6C00DA-78FC-4D9D-8BC2-5FC5BDA982E9}"/>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3172C-E555-4012-A03A-E7E08C52B55E}">
  <sheetPr codeName="Sheet5"/>
  <dimension ref="A1:E53"/>
  <sheetViews>
    <sheetView view="pageBreakPreview" zoomScaleNormal="100" zoomScaleSheetLayoutView="100" workbookViewId="0">
      <selection activeCell="C1" sqref="C1"/>
    </sheetView>
  </sheetViews>
  <sheetFormatPr defaultRowHeight="14"/>
  <cols>
    <col min="2" max="2" width="36.1640625" customWidth="1"/>
    <col min="3" max="3" width="27.5" customWidth="1"/>
  </cols>
  <sheetData>
    <row r="1" spans="1:5" ht="19">
      <c r="A1" s="142">
        <f>'①交付申請書（平日分）'!B17</f>
        <v>0</v>
      </c>
      <c r="B1" s="142"/>
      <c r="C1" s="51" t="s">
        <v>107</v>
      </c>
      <c r="E1" s="16"/>
    </row>
    <row r="3" spans="1:5" s="13" customFormat="1" ht="26.4" customHeight="1">
      <c r="B3" s="52" t="s">
        <v>14</v>
      </c>
      <c r="C3" s="143" t="s">
        <v>41</v>
      </c>
      <c r="D3" s="143"/>
    </row>
    <row r="5" spans="1:5" ht="23" customHeight="1">
      <c r="A5" s="53" t="s">
        <v>73</v>
      </c>
      <c r="B5" s="53" t="s">
        <v>74</v>
      </c>
      <c r="C5" s="144" t="s">
        <v>75</v>
      </c>
      <c r="D5" s="144"/>
    </row>
    <row r="6" spans="1:5" ht="14.4" customHeight="1">
      <c r="A6" s="54" t="s">
        <v>76</v>
      </c>
      <c r="B6" s="54" t="s">
        <v>77</v>
      </c>
      <c r="C6" s="145"/>
      <c r="D6" s="146"/>
    </row>
    <row r="7" spans="1:5" ht="14.4" customHeight="1">
      <c r="A7" s="55"/>
      <c r="B7" s="55"/>
      <c r="C7" s="147"/>
      <c r="D7" s="148"/>
    </row>
    <row r="8" spans="1:5" ht="14.4" customHeight="1">
      <c r="A8" s="55"/>
      <c r="B8" s="55"/>
      <c r="C8" s="147"/>
      <c r="D8" s="148"/>
    </row>
    <row r="9" spans="1:5" ht="14.4" customHeight="1">
      <c r="A9" s="56"/>
      <c r="B9" s="56"/>
      <c r="C9" s="140"/>
      <c r="D9" s="141"/>
    </row>
    <row r="10" spans="1:5" ht="14.4" customHeight="1">
      <c r="A10" s="54" t="s">
        <v>78</v>
      </c>
      <c r="B10" s="54" t="s">
        <v>79</v>
      </c>
      <c r="C10" s="145"/>
      <c r="D10" s="146"/>
    </row>
    <row r="11" spans="1:5" ht="14.4" customHeight="1">
      <c r="A11" s="55"/>
      <c r="B11" s="55" t="s">
        <v>80</v>
      </c>
      <c r="C11" s="147" t="s">
        <v>81</v>
      </c>
      <c r="D11" s="148"/>
    </row>
    <row r="12" spans="1:5" ht="14.4" customHeight="1">
      <c r="A12" s="55"/>
      <c r="B12" s="55"/>
      <c r="C12" s="147"/>
      <c r="D12" s="148"/>
    </row>
    <row r="13" spans="1:5" ht="14.4" customHeight="1">
      <c r="A13" s="56"/>
      <c r="B13" s="56"/>
      <c r="C13" s="140"/>
      <c r="D13" s="141"/>
    </row>
    <row r="14" spans="1:5" ht="14.4" customHeight="1">
      <c r="A14" s="54" t="s">
        <v>82</v>
      </c>
      <c r="B14" s="54" t="s">
        <v>83</v>
      </c>
      <c r="C14" s="145"/>
      <c r="D14" s="146"/>
    </row>
    <row r="15" spans="1:5" ht="14.4" customHeight="1">
      <c r="A15" s="55"/>
      <c r="B15" s="55" t="s">
        <v>84</v>
      </c>
      <c r="C15" s="147" t="s">
        <v>85</v>
      </c>
      <c r="D15" s="148"/>
    </row>
    <row r="16" spans="1:5" ht="14.4" customHeight="1">
      <c r="A16" s="55"/>
      <c r="B16" s="55" t="s">
        <v>86</v>
      </c>
      <c r="C16" s="147" t="s">
        <v>87</v>
      </c>
      <c r="D16" s="148"/>
    </row>
    <row r="17" spans="1:4" ht="14.4" customHeight="1">
      <c r="A17" s="56"/>
      <c r="B17" s="56"/>
      <c r="C17" s="140"/>
      <c r="D17" s="141"/>
    </row>
    <row r="18" spans="1:4" ht="14.4" customHeight="1">
      <c r="A18" s="54" t="s">
        <v>88</v>
      </c>
      <c r="B18" s="54" t="s">
        <v>89</v>
      </c>
      <c r="C18" s="145"/>
      <c r="D18" s="146"/>
    </row>
    <row r="19" spans="1:4" ht="14.4" customHeight="1">
      <c r="A19" s="55"/>
      <c r="B19" s="55" t="s">
        <v>90</v>
      </c>
      <c r="C19" s="147"/>
      <c r="D19" s="148"/>
    </row>
    <row r="20" spans="1:4" ht="14.4" customHeight="1">
      <c r="A20" s="55"/>
      <c r="B20" s="55"/>
      <c r="C20" s="147"/>
      <c r="D20" s="148"/>
    </row>
    <row r="21" spans="1:4" ht="14.4" customHeight="1">
      <c r="A21" s="56"/>
      <c r="B21" s="56"/>
      <c r="C21" s="140"/>
      <c r="D21" s="141"/>
    </row>
    <row r="22" spans="1:4" ht="14.4" customHeight="1">
      <c r="A22" s="54" t="s">
        <v>91</v>
      </c>
      <c r="B22" s="54" t="s">
        <v>92</v>
      </c>
      <c r="C22" s="145"/>
      <c r="D22" s="146"/>
    </row>
    <row r="23" spans="1:4" ht="14.4" customHeight="1">
      <c r="A23" s="55"/>
      <c r="B23" s="55" t="s">
        <v>93</v>
      </c>
      <c r="C23" s="147"/>
      <c r="D23" s="148"/>
    </row>
    <row r="24" spans="1:4" ht="14.4" customHeight="1">
      <c r="A24" s="55"/>
      <c r="B24" s="55"/>
      <c r="C24" s="147"/>
      <c r="D24" s="148"/>
    </row>
    <row r="25" spans="1:4" ht="14.4" customHeight="1">
      <c r="A25" s="56"/>
      <c r="B25" s="56"/>
      <c r="C25" s="140"/>
      <c r="D25" s="141"/>
    </row>
    <row r="26" spans="1:4" ht="14.4" customHeight="1">
      <c r="A26" s="54" t="s">
        <v>94</v>
      </c>
      <c r="B26" s="54" t="s">
        <v>95</v>
      </c>
      <c r="C26" s="145"/>
      <c r="D26" s="146"/>
    </row>
    <row r="27" spans="1:4" ht="14.4" customHeight="1">
      <c r="A27" s="55"/>
      <c r="B27" s="55"/>
      <c r="C27" s="147"/>
      <c r="D27" s="148"/>
    </row>
    <row r="28" spans="1:4" ht="14.4" customHeight="1">
      <c r="A28" s="55"/>
      <c r="B28" s="55"/>
      <c r="C28" s="147"/>
      <c r="D28" s="148"/>
    </row>
    <row r="29" spans="1:4" ht="14.4" customHeight="1">
      <c r="A29" s="56"/>
      <c r="B29" s="56"/>
      <c r="C29" s="140"/>
      <c r="D29" s="141"/>
    </row>
    <row r="30" spans="1:4" ht="14.4" customHeight="1">
      <c r="A30" s="54" t="s">
        <v>96</v>
      </c>
      <c r="B30" s="54" t="s">
        <v>97</v>
      </c>
      <c r="C30" s="145"/>
      <c r="D30" s="146"/>
    </row>
    <row r="31" spans="1:4" ht="14.4" customHeight="1">
      <c r="A31" s="55"/>
      <c r="B31" s="55"/>
      <c r="C31" s="147"/>
      <c r="D31" s="148"/>
    </row>
    <row r="32" spans="1:4" ht="14.4" customHeight="1">
      <c r="A32" s="55"/>
      <c r="B32" s="55"/>
      <c r="C32" s="147"/>
      <c r="D32" s="148"/>
    </row>
    <row r="33" spans="1:4" ht="14.4" customHeight="1">
      <c r="A33" s="56"/>
      <c r="B33" s="56"/>
      <c r="C33" s="140"/>
      <c r="D33" s="141"/>
    </row>
    <row r="34" spans="1:4" ht="14.4" customHeight="1">
      <c r="A34" s="54" t="s">
        <v>98</v>
      </c>
      <c r="B34" s="54" t="s">
        <v>99</v>
      </c>
      <c r="C34" s="145"/>
      <c r="D34" s="146"/>
    </row>
    <row r="35" spans="1:4" ht="14.4" customHeight="1">
      <c r="A35" s="55"/>
      <c r="B35" s="55"/>
      <c r="C35" s="147"/>
      <c r="D35" s="148"/>
    </row>
    <row r="36" spans="1:4" ht="14.4" customHeight="1">
      <c r="A36" s="55"/>
      <c r="B36" s="55"/>
      <c r="C36" s="147"/>
      <c r="D36" s="148"/>
    </row>
    <row r="37" spans="1:4" ht="14.4" customHeight="1">
      <c r="A37" s="56"/>
      <c r="B37" s="56"/>
      <c r="C37" s="140"/>
      <c r="D37" s="141"/>
    </row>
    <row r="38" spans="1:4" ht="14.4" customHeight="1">
      <c r="A38" s="54" t="s">
        <v>100</v>
      </c>
      <c r="B38" s="54"/>
      <c r="C38" s="145"/>
      <c r="D38" s="146"/>
    </row>
    <row r="39" spans="1:4" ht="14.4" customHeight="1">
      <c r="A39" s="55"/>
      <c r="B39" s="55" t="s">
        <v>108</v>
      </c>
      <c r="C39" s="147"/>
      <c r="D39" s="148"/>
    </row>
    <row r="40" spans="1:4" ht="14.4" customHeight="1">
      <c r="A40" s="55"/>
      <c r="B40" s="55"/>
      <c r="C40" s="147"/>
      <c r="D40" s="148"/>
    </row>
    <row r="41" spans="1:4" ht="14.4" customHeight="1">
      <c r="A41" s="56"/>
      <c r="B41" s="56"/>
      <c r="C41" s="140"/>
      <c r="D41" s="141"/>
    </row>
    <row r="42" spans="1:4" ht="14.4" customHeight="1">
      <c r="A42" s="54" t="s">
        <v>101</v>
      </c>
      <c r="B42" s="54"/>
      <c r="C42" s="145"/>
      <c r="D42" s="146"/>
    </row>
    <row r="43" spans="1:4" ht="14.4" customHeight="1">
      <c r="A43" s="55"/>
      <c r="B43" s="55" t="s">
        <v>109</v>
      </c>
      <c r="C43" s="147"/>
      <c r="D43" s="148"/>
    </row>
    <row r="44" spans="1:4" ht="14.4" customHeight="1">
      <c r="A44" s="55"/>
      <c r="B44" s="55"/>
      <c r="C44" s="147"/>
      <c r="D44" s="148"/>
    </row>
    <row r="45" spans="1:4" ht="14.4" customHeight="1">
      <c r="A45" s="56"/>
      <c r="B45" s="56"/>
      <c r="C45" s="140"/>
      <c r="D45" s="141"/>
    </row>
    <row r="46" spans="1:4" ht="14.4" customHeight="1">
      <c r="A46" s="54" t="s">
        <v>102</v>
      </c>
      <c r="B46" s="54" t="s">
        <v>103</v>
      </c>
      <c r="C46" s="145"/>
      <c r="D46" s="146"/>
    </row>
    <row r="47" spans="1:4" ht="14.4" customHeight="1">
      <c r="A47" s="55"/>
      <c r="B47" s="55"/>
      <c r="C47" s="147"/>
      <c r="D47" s="148"/>
    </row>
    <row r="48" spans="1:4" ht="14.4" customHeight="1">
      <c r="A48" s="55"/>
      <c r="B48" s="55"/>
      <c r="C48" s="147"/>
      <c r="D48" s="148"/>
    </row>
    <row r="49" spans="1:4" ht="14.4" customHeight="1">
      <c r="A49" s="56"/>
      <c r="B49" s="56"/>
      <c r="C49" s="140"/>
      <c r="D49" s="141"/>
    </row>
    <row r="50" spans="1:4" ht="14.4" customHeight="1">
      <c r="A50" s="54" t="s">
        <v>104</v>
      </c>
      <c r="B50" s="54" t="s">
        <v>105</v>
      </c>
      <c r="C50" s="145" t="s">
        <v>106</v>
      </c>
      <c r="D50" s="146"/>
    </row>
    <row r="51" spans="1:4" ht="14.4" customHeight="1">
      <c r="A51" s="55"/>
      <c r="B51" s="55"/>
      <c r="C51" s="147"/>
      <c r="D51" s="148"/>
    </row>
    <row r="52" spans="1:4" ht="14.4" customHeight="1">
      <c r="A52" s="55"/>
      <c r="B52" s="55"/>
      <c r="C52" s="147"/>
      <c r="D52" s="148"/>
    </row>
    <row r="53" spans="1:4" ht="14.4" customHeight="1">
      <c r="A53" s="56"/>
      <c r="B53" s="56"/>
      <c r="C53" s="140"/>
      <c r="D53" s="141"/>
    </row>
  </sheetData>
  <mergeCells count="51">
    <mergeCell ref="C51:D51"/>
    <mergeCell ref="C52:D52"/>
    <mergeCell ref="C53:D53"/>
    <mergeCell ref="C45:D45"/>
    <mergeCell ref="C46:D46"/>
    <mergeCell ref="C47:D47"/>
    <mergeCell ref="C48:D48"/>
    <mergeCell ref="C49:D49"/>
    <mergeCell ref="C50:D50"/>
    <mergeCell ref="C44:D44"/>
    <mergeCell ref="C33:D33"/>
    <mergeCell ref="C34:D34"/>
    <mergeCell ref="C35:D35"/>
    <mergeCell ref="C36:D36"/>
    <mergeCell ref="C37:D37"/>
    <mergeCell ref="C38:D38"/>
    <mergeCell ref="C39:D39"/>
    <mergeCell ref="C40:D40"/>
    <mergeCell ref="C41:D41"/>
    <mergeCell ref="C42:D42"/>
    <mergeCell ref="C43:D43"/>
    <mergeCell ref="C32:D32"/>
    <mergeCell ref="C21:D21"/>
    <mergeCell ref="C22:D22"/>
    <mergeCell ref="C23:D23"/>
    <mergeCell ref="C24:D24"/>
    <mergeCell ref="C25:D25"/>
    <mergeCell ref="C26:D26"/>
    <mergeCell ref="C27:D27"/>
    <mergeCell ref="C28:D28"/>
    <mergeCell ref="C29:D29"/>
    <mergeCell ref="C30:D30"/>
    <mergeCell ref="C31:D31"/>
    <mergeCell ref="C20:D20"/>
    <mergeCell ref="C9:D9"/>
    <mergeCell ref="C10:D10"/>
    <mergeCell ref="C11:D11"/>
    <mergeCell ref="C12:D12"/>
    <mergeCell ref="C13:D13"/>
    <mergeCell ref="C14:D14"/>
    <mergeCell ref="C15:D15"/>
    <mergeCell ref="C16:D16"/>
    <mergeCell ref="C17:D17"/>
    <mergeCell ref="C18:D18"/>
    <mergeCell ref="C19:D19"/>
    <mergeCell ref="C8:D8"/>
    <mergeCell ref="A1:B1"/>
    <mergeCell ref="C3:D3"/>
    <mergeCell ref="C5:D5"/>
    <mergeCell ref="C6:D6"/>
    <mergeCell ref="C7:D7"/>
  </mergeCells>
  <phoneticPr fontId="3"/>
  <dataValidations count="1">
    <dataValidation imeMode="on" allowBlank="1" showInputMessage="1" showErrorMessage="1" sqref="B6:D53" xr:uid="{1F7CD6A3-0A9B-4D6F-9135-AE2D99CD8506}"/>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01C71-A01A-4F58-B371-F43052C5FC77}">
  <sheetPr codeName="Sheet6">
    <tabColor rgb="FFC00000"/>
  </sheetPr>
  <dimension ref="A2:AE34"/>
  <sheetViews>
    <sheetView showGridLines="0" view="pageBreakPreview" zoomScaleNormal="100" zoomScaleSheetLayoutView="100" workbookViewId="0">
      <selection activeCell="R15" sqref="R15:W16"/>
    </sheetView>
  </sheetViews>
  <sheetFormatPr defaultColWidth="8.6640625" defaultRowHeight="18"/>
  <cols>
    <col min="1" max="2" width="1.5" style="57" customWidth="1"/>
    <col min="3" max="3" width="3.08203125" style="57" customWidth="1"/>
    <col min="4" max="4" width="3.1640625" style="57" customWidth="1"/>
    <col min="5" max="5" width="1.58203125" style="57" customWidth="1"/>
    <col min="6" max="6" width="3.9140625" style="57" customWidth="1"/>
    <col min="7" max="8" width="5.1640625" style="57" customWidth="1"/>
    <col min="9" max="9" width="5.08203125" style="57" customWidth="1"/>
    <col min="10" max="11" width="3.9140625" style="57" customWidth="1"/>
    <col min="12" max="15" width="3.1640625" style="57" customWidth="1"/>
    <col min="16" max="22" width="3.9140625" style="57" customWidth="1"/>
    <col min="23" max="23" width="3.1640625" style="57" customWidth="1"/>
    <col min="24" max="24" width="0.6640625" style="57" customWidth="1"/>
    <col min="25" max="25" width="2.1640625" style="59" customWidth="1"/>
    <col min="26" max="16384" width="8.6640625" style="59"/>
  </cols>
  <sheetData>
    <row r="2" spans="1:26" ht="21">
      <c r="C2" s="193" t="s">
        <v>114</v>
      </c>
      <c r="D2" s="193"/>
      <c r="E2" s="193"/>
      <c r="F2" s="193"/>
      <c r="G2" s="193"/>
      <c r="H2" s="193"/>
      <c r="I2" s="193"/>
      <c r="J2" s="193"/>
      <c r="K2" s="193"/>
      <c r="L2" s="193"/>
      <c r="M2" s="193"/>
      <c r="N2" s="193"/>
      <c r="O2" s="193"/>
      <c r="P2" s="193"/>
      <c r="Q2" s="193"/>
      <c r="R2" s="193"/>
      <c r="S2" s="193"/>
      <c r="T2" s="193"/>
      <c r="U2" s="193"/>
      <c r="V2" s="193"/>
      <c r="W2" s="193"/>
      <c r="X2" s="193"/>
    </row>
    <row r="3" spans="1:26" ht="21">
      <c r="C3" s="58"/>
      <c r="D3" s="58"/>
      <c r="E3" s="58"/>
      <c r="F3" s="58"/>
      <c r="G3" s="58"/>
      <c r="H3" s="58"/>
      <c r="I3" s="58"/>
      <c r="J3" s="58"/>
      <c r="K3" s="58"/>
      <c r="L3" s="58"/>
      <c r="M3" s="58"/>
      <c r="N3" s="58"/>
      <c r="O3" s="58"/>
      <c r="P3" s="58"/>
      <c r="Q3" s="58"/>
      <c r="R3" s="58"/>
      <c r="S3" s="58"/>
      <c r="T3" s="58"/>
      <c r="U3" s="58"/>
      <c r="V3" s="58"/>
      <c r="W3" s="58"/>
      <c r="X3" s="58"/>
    </row>
    <row r="4" spans="1:26" ht="18" customHeight="1">
      <c r="N4" s="194" t="s">
        <v>115</v>
      </c>
      <c r="O4" s="194"/>
      <c r="P4" s="194"/>
      <c r="Q4" s="195"/>
      <c r="R4" s="195"/>
      <c r="S4" s="195"/>
      <c r="T4" s="195"/>
      <c r="U4" s="195"/>
      <c r="V4" s="195"/>
      <c r="W4" s="195"/>
      <c r="X4" s="195"/>
      <c r="Z4" s="107" t="s">
        <v>223</v>
      </c>
    </row>
    <row r="7" spans="1:26">
      <c r="C7" s="60" t="s">
        <v>116</v>
      </c>
      <c r="D7" s="60"/>
      <c r="E7" s="60"/>
      <c r="F7" s="60"/>
      <c r="G7" s="60"/>
    </row>
    <row r="9" spans="1:26">
      <c r="F9" s="191" t="s">
        <v>117</v>
      </c>
      <c r="G9" s="191"/>
      <c r="H9" s="191"/>
      <c r="I9" s="191"/>
      <c r="J9" s="191"/>
      <c r="K9" s="191"/>
      <c r="L9" s="192">
        <f>'①交付申請書（平日分）'!G9</f>
        <v>0</v>
      </c>
      <c r="M9" s="192"/>
      <c r="N9" s="192"/>
      <c r="O9" s="192"/>
      <c r="P9" s="192"/>
      <c r="Q9" s="192"/>
      <c r="R9" s="192"/>
      <c r="S9" s="192"/>
      <c r="T9" s="192"/>
      <c r="U9" s="192"/>
      <c r="V9" s="192"/>
      <c r="W9" s="192"/>
      <c r="X9" s="192"/>
    </row>
    <row r="10" spans="1:26">
      <c r="G10" s="61"/>
      <c r="H10" s="61"/>
      <c r="I10" s="61"/>
      <c r="J10" s="61"/>
      <c r="K10" s="61"/>
    </row>
    <row r="11" spans="1:26">
      <c r="F11" s="191" t="s">
        <v>118</v>
      </c>
      <c r="G11" s="191"/>
      <c r="H11" s="191"/>
      <c r="I11" s="191"/>
      <c r="J11" s="191"/>
      <c r="K11" s="191"/>
      <c r="L11" s="192">
        <f>'①交付申請書（平日分）'!G10</f>
        <v>0</v>
      </c>
      <c r="M11" s="192"/>
      <c r="N11" s="192"/>
      <c r="O11" s="192"/>
      <c r="P11" s="192"/>
      <c r="Q11" s="192"/>
      <c r="R11" s="192"/>
      <c r="S11" s="192"/>
      <c r="T11" s="192"/>
      <c r="U11" s="192"/>
      <c r="V11" s="192"/>
      <c r="W11" s="192"/>
      <c r="X11" s="192"/>
    </row>
    <row r="12" spans="1:26">
      <c r="G12" s="61"/>
      <c r="H12" s="61"/>
      <c r="I12" s="61"/>
      <c r="J12" s="61"/>
      <c r="K12" s="61"/>
    </row>
    <row r="13" spans="1:26">
      <c r="F13" s="191" t="s">
        <v>119</v>
      </c>
      <c r="G13" s="191"/>
      <c r="H13" s="191"/>
      <c r="I13" s="191"/>
      <c r="J13" s="191"/>
      <c r="K13" s="191"/>
      <c r="L13" s="192">
        <f>'①交付申請書（平日分）'!G11</f>
        <v>0</v>
      </c>
      <c r="M13" s="192"/>
      <c r="N13" s="192"/>
      <c r="O13" s="192"/>
      <c r="P13" s="192"/>
      <c r="Q13" s="192"/>
      <c r="R13" s="192"/>
      <c r="S13" s="192"/>
      <c r="T13" s="192"/>
      <c r="U13" s="192"/>
      <c r="V13" s="192"/>
      <c r="W13" s="192"/>
      <c r="X13" s="62"/>
    </row>
    <row r="15" spans="1:26" customFormat="1" ht="24" customHeight="1">
      <c r="A15" s="3"/>
      <c r="B15" s="3"/>
      <c r="C15" s="3"/>
      <c r="D15" s="3"/>
      <c r="E15" s="3"/>
      <c r="F15" s="3"/>
      <c r="G15" s="3"/>
      <c r="H15" s="57"/>
      <c r="I15" s="178" t="s">
        <v>120</v>
      </c>
      <c r="J15" s="179"/>
      <c r="K15" s="180"/>
      <c r="L15" s="181"/>
      <c r="M15" s="182"/>
      <c r="N15" s="182"/>
      <c r="O15" s="183"/>
      <c r="P15" s="184" t="s">
        <v>121</v>
      </c>
      <c r="Q15" s="184"/>
      <c r="R15" s="315"/>
      <c r="S15" s="316"/>
      <c r="T15" s="316"/>
      <c r="U15" s="316"/>
      <c r="V15" s="316"/>
      <c r="W15" s="317"/>
      <c r="X15" s="3"/>
    </row>
    <row r="16" spans="1:26" customFormat="1" ht="24" customHeight="1">
      <c r="A16" s="3"/>
      <c r="B16" s="3"/>
      <c r="C16" s="3"/>
      <c r="D16" s="3"/>
      <c r="E16" s="3"/>
      <c r="F16" s="3"/>
      <c r="G16" s="3"/>
      <c r="H16" s="3"/>
      <c r="I16" s="178" t="s">
        <v>157</v>
      </c>
      <c r="J16" s="179"/>
      <c r="K16" s="180"/>
      <c r="L16" s="181"/>
      <c r="M16" s="182"/>
      <c r="N16" s="182"/>
      <c r="O16" s="183"/>
      <c r="P16" s="184" t="s">
        <v>121</v>
      </c>
      <c r="Q16" s="184"/>
      <c r="R16" s="315"/>
      <c r="S16" s="316"/>
      <c r="T16" s="316"/>
      <c r="U16" s="316"/>
      <c r="V16" s="316"/>
      <c r="W16" s="317"/>
      <c r="X16" s="3"/>
    </row>
    <row r="18" spans="1:31">
      <c r="D18" s="57" t="s">
        <v>122</v>
      </c>
    </row>
    <row r="19" spans="1:31" ht="18.5" thickBot="1"/>
    <row r="20" spans="1:31" ht="21.5" thickBot="1">
      <c r="D20" s="185" t="s">
        <v>123</v>
      </c>
      <c r="E20" s="186"/>
      <c r="F20" s="186"/>
      <c r="G20" s="186"/>
      <c r="H20" s="187"/>
      <c r="I20" s="188">
        <f>'①交付申請書（平日分）'!E27</f>
        <v>0</v>
      </c>
      <c r="J20" s="189"/>
      <c r="K20" s="189"/>
      <c r="L20" s="189"/>
      <c r="M20" s="189"/>
      <c r="N20" s="189"/>
      <c r="O20" s="189"/>
      <c r="P20" s="189"/>
      <c r="Q20" s="189"/>
      <c r="R20" s="189"/>
      <c r="S20" s="190"/>
    </row>
    <row r="21" spans="1:31">
      <c r="A21" s="63"/>
      <c r="B21" s="63"/>
      <c r="C21" s="63"/>
      <c r="D21" s="157" t="s">
        <v>124</v>
      </c>
      <c r="E21" s="157"/>
      <c r="F21" s="157"/>
      <c r="G21" s="157"/>
      <c r="H21" s="157"/>
      <c r="I21" s="157"/>
      <c r="J21" s="157"/>
      <c r="K21" s="157"/>
      <c r="L21" s="157"/>
      <c r="M21" s="157"/>
      <c r="N21" s="157"/>
      <c r="O21" s="157"/>
      <c r="P21" s="157"/>
      <c r="Q21" s="157"/>
      <c r="R21" s="157"/>
      <c r="S21" s="63"/>
      <c r="T21" s="63"/>
      <c r="U21" s="63"/>
      <c r="V21" s="63"/>
      <c r="W21" s="63"/>
      <c r="X21" s="63"/>
    </row>
    <row r="23" spans="1:31">
      <c r="D23" s="158" t="s">
        <v>125</v>
      </c>
      <c r="E23" s="158"/>
      <c r="F23" s="158"/>
      <c r="G23" s="159" t="s">
        <v>156</v>
      </c>
      <c r="H23" s="159"/>
      <c r="I23" s="159"/>
      <c r="J23" s="159"/>
      <c r="K23" s="159"/>
      <c r="L23" s="159"/>
      <c r="M23" s="159"/>
      <c r="N23" s="159"/>
      <c r="O23" s="159"/>
      <c r="P23" s="159"/>
      <c r="Q23" s="159"/>
      <c r="R23" s="159"/>
      <c r="S23" s="159"/>
      <c r="T23" s="159"/>
      <c r="U23" s="159"/>
      <c r="V23" s="159"/>
      <c r="W23" s="159"/>
      <c r="X23" s="159"/>
    </row>
    <row r="24" spans="1:31" ht="18.5" thickBot="1"/>
    <row r="25" spans="1:31">
      <c r="D25" s="160" t="s">
        <v>126</v>
      </c>
      <c r="E25" s="161"/>
      <c r="F25" s="166" t="s">
        <v>127</v>
      </c>
      <c r="G25" s="167"/>
      <c r="H25" s="167"/>
      <c r="I25" s="167"/>
      <c r="J25" s="167"/>
      <c r="K25" s="167"/>
      <c r="L25" s="167"/>
      <c r="M25" s="167"/>
      <c r="N25" s="167"/>
      <c r="O25" s="168"/>
      <c r="P25" s="166" t="s">
        <v>128</v>
      </c>
      <c r="Q25" s="167"/>
      <c r="R25" s="167"/>
      <c r="S25" s="167"/>
      <c r="T25" s="167"/>
      <c r="U25" s="167"/>
      <c r="V25" s="168"/>
    </row>
    <row r="26" spans="1:31" ht="22.75" customHeight="1" thickBot="1">
      <c r="D26" s="162"/>
      <c r="E26" s="163"/>
      <c r="F26" s="169"/>
      <c r="G26" s="170"/>
      <c r="H26" s="170"/>
      <c r="I26" s="170"/>
      <c r="J26" s="170"/>
      <c r="K26" s="170"/>
      <c r="L26" s="170"/>
      <c r="M26" s="170"/>
      <c r="N26" s="170"/>
      <c r="O26" s="171"/>
      <c r="P26" s="169"/>
      <c r="Q26" s="170"/>
      <c r="R26" s="170"/>
      <c r="S26" s="170"/>
      <c r="T26" s="170"/>
      <c r="U26" s="170"/>
      <c r="V26" s="171"/>
    </row>
    <row r="27" spans="1:31">
      <c r="D27" s="162"/>
      <c r="E27" s="163"/>
      <c r="F27" s="166" t="s">
        <v>129</v>
      </c>
      <c r="G27" s="167"/>
      <c r="H27" s="167"/>
      <c r="I27" s="167"/>
      <c r="J27" s="167"/>
      <c r="K27" s="167"/>
      <c r="L27" s="167"/>
      <c r="M27" s="167"/>
      <c r="N27" s="167"/>
      <c r="O27" s="168"/>
      <c r="P27" s="172" t="s">
        <v>130</v>
      </c>
      <c r="Q27" s="173"/>
      <c r="R27" s="173"/>
      <c r="S27" s="173"/>
      <c r="T27" s="173"/>
      <c r="U27" s="173"/>
      <c r="V27" s="174"/>
    </row>
    <row r="28" spans="1:31" ht="33.65" customHeight="1" thickBot="1">
      <c r="D28" s="162"/>
      <c r="E28" s="163"/>
      <c r="F28" s="175"/>
      <c r="G28" s="176"/>
      <c r="H28" s="176"/>
      <c r="I28" s="176"/>
      <c r="J28" s="176"/>
      <c r="K28" s="176"/>
      <c r="L28" s="176"/>
      <c r="M28" s="176"/>
      <c r="N28" s="176"/>
      <c r="O28" s="177"/>
      <c r="P28" s="100"/>
      <c r="Q28" s="98"/>
      <c r="R28" s="98"/>
      <c r="S28" s="98"/>
      <c r="T28" s="98"/>
      <c r="U28" s="98"/>
      <c r="V28" s="99"/>
      <c r="AB28" s="86" t="s">
        <v>172</v>
      </c>
      <c r="AC28" s="86" t="s">
        <v>173</v>
      </c>
      <c r="AD28" s="86" t="s">
        <v>174</v>
      </c>
      <c r="AE28" s="86" t="s">
        <v>175</v>
      </c>
    </row>
    <row r="29" spans="1:31">
      <c r="D29" s="162"/>
      <c r="E29" s="163"/>
      <c r="F29" s="151" t="s">
        <v>131</v>
      </c>
      <c r="G29" s="152"/>
      <c r="H29" s="152"/>
      <c r="I29" s="152"/>
      <c r="J29" s="152"/>
      <c r="K29" s="152"/>
      <c r="L29" s="152"/>
      <c r="M29" s="152"/>
      <c r="N29" s="152"/>
      <c r="O29" s="152"/>
      <c r="P29" s="152"/>
      <c r="Q29" s="152"/>
      <c r="R29" s="152"/>
      <c r="S29" s="152"/>
      <c r="T29" s="152"/>
      <c r="U29" s="152"/>
      <c r="V29" s="153"/>
    </row>
    <row r="30" spans="1:31" ht="18.5" thickBot="1">
      <c r="D30" s="164"/>
      <c r="E30" s="165"/>
      <c r="F30" s="154"/>
      <c r="G30" s="155"/>
      <c r="H30" s="155"/>
      <c r="I30" s="155"/>
      <c r="J30" s="155"/>
      <c r="K30" s="155"/>
      <c r="L30" s="155"/>
      <c r="M30" s="155"/>
      <c r="N30" s="155"/>
      <c r="O30" s="155"/>
      <c r="P30" s="155"/>
      <c r="Q30" s="155"/>
      <c r="R30" s="155"/>
      <c r="S30" s="155"/>
      <c r="T30" s="155"/>
      <c r="U30" s="155"/>
      <c r="V30" s="156"/>
    </row>
    <row r="31" spans="1:31">
      <c r="A31" s="64"/>
      <c r="B31" s="64"/>
      <c r="C31" s="64"/>
      <c r="D31" s="157" t="s">
        <v>132</v>
      </c>
      <c r="E31" s="157"/>
      <c r="F31" s="157"/>
      <c r="G31" s="157"/>
      <c r="H31" s="157"/>
      <c r="I31" s="157"/>
      <c r="J31" s="157"/>
      <c r="K31" s="157"/>
      <c r="L31" s="157"/>
      <c r="M31" s="157"/>
      <c r="N31" s="157"/>
      <c r="O31" s="157"/>
      <c r="P31" s="157"/>
      <c r="Q31" s="157"/>
      <c r="R31" s="157"/>
      <c r="S31" s="157"/>
      <c r="T31" s="157"/>
      <c r="U31" s="157"/>
      <c r="V31" s="157"/>
      <c r="W31" s="64"/>
      <c r="X31" s="64"/>
    </row>
    <row r="32" spans="1:31">
      <c r="D32" s="149" t="s">
        <v>133</v>
      </c>
      <c r="E32" s="149"/>
      <c r="F32" s="149"/>
      <c r="G32" s="149"/>
      <c r="H32" s="149"/>
      <c r="I32" s="149"/>
      <c r="J32" s="149"/>
      <c r="K32" s="149"/>
      <c r="L32" s="149"/>
      <c r="M32" s="149"/>
      <c r="N32" s="149"/>
      <c r="O32" s="149"/>
      <c r="P32" s="149"/>
      <c r="Q32" s="149"/>
      <c r="R32" s="149"/>
      <c r="S32" s="149"/>
      <c r="T32" s="149"/>
      <c r="U32" s="149"/>
    </row>
    <row r="33" spans="1:24">
      <c r="D33" s="150"/>
      <c r="E33" s="150"/>
      <c r="F33" s="150"/>
      <c r="G33" s="150"/>
      <c r="H33" s="150"/>
      <c r="I33" s="150"/>
      <c r="J33" s="150"/>
      <c r="K33" s="150"/>
      <c r="L33" s="150"/>
      <c r="M33" s="150"/>
      <c r="N33" s="150"/>
      <c r="O33" s="150"/>
      <c r="P33" s="150"/>
      <c r="Q33" s="150"/>
      <c r="R33" s="150"/>
      <c r="S33" s="150"/>
      <c r="T33" s="150"/>
      <c r="U33" s="150"/>
      <c r="V33" s="150"/>
    </row>
    <row r="34" spans="1:24">
      <c r="A34" s="65"/>
      <c r="B34" s="65"/>
      <c r="C34" s="65"/>
      <c r="D34" s="65"/>
      <c r="E34" s="65"/>
      <c r="F34" s="65"/>
      <c r="G34" s="65"/>
      <c r="H34" s="65"/>
      <c r="I34" s="65"/>
      <c r="J34" s="65"/>
      <c r="K34" s="65"/>
      <c r="L34" s="65"/>
      <c r="M34" s="65"/>
      <c r="N34" s="65"/>
      <c r="O34" s="65"/>
      <c r="P34" s="65"/>
      <c r="Q34" s="65"/>
      <c r="R34" s="65"/>
      <c r="S34" s="65"/>
      <c r="T34" s="65"/>
      <c r="U34" s="65"/>
      <c r="V34" s="65"/>
      <c r="W34" s="65"/>
      <c r="X34" s="65"/>
    </row>
  </sheetData>
  <sheetProtection sheet="1" objects="1" scenarios="1" selectLockedCells="1"/>
  <mergeCells count="35">
    <mergeCell ref="F11:K11"/>
    <mergeCell ref="L11:X11"/>
    <mergeCell ref="C2:X2"/>
    <mergeCell ref="N4:P4"/>
    <mergeCell ref="F9:K9"/>
    <mergeCell ref="L9:X9"/>
    <mergeCell ref="Q4:X4"/>
    <mergeCell ref="F13:K13"/>
    <mergeCell ref="L13:W13"/>
    <mergeCell ref="I15:K15"/>
    <mergeCell ref="L15:O15"/>
    <mergeCell ref="P15:Q15"/>
    <mergeCell ref="R15:W15"/>
    <mergeCell ref="I16:K16"/>
    <mergeCell ref="L16:O16"/>
    <mergeCell ref="P16:Q16"/>
    <mergeCell ref="R16:W16"/>
    <mergeCell ref="D20:H20"/>
    <mergeCell ref="I20:S20"/>
    <mergeCell ref="D21:R21"/>
    <mergeCell ref="D23:F23"/>
    <mergeCell ref="G23:X23"/>
    <mergeCell ref="D25:E30"/>
    <mergeCell ref="F25:O25"/>
    <mergeCell ref="P25:V25"/>
    <mergeCell ref="F26:O26"/>
    <mergeCell ref="P26:V26"/>
    <mergeCell ref="F27:O27"/>
    <mergeCell ref="P27:V27"/>
    <mergeCell ref="F28:O28"/>
    <mergeCell ref="D32:U32"/>
    <mergeCell ref="D33:V33"/>
    <mergeCell ref="F29:V29"/>
    <mergeCell ref="F30:V30"/>
    <mergeCell ref="D31:V31"/>
  </mergeCells>
  <phoneticPr fontId="3"/>
  <dataValidations count="4">
    <dataValidation imeMode="hiragana" allowBlank="1" showInputMessage="1" showErrorMessage="1" sqref="L9:X9 L11:X11 L13:W13 G23:X23 F26:V26" xr:uid="{5C36F1C4-FD16-40D1-A540-3DD2C69AED35}"/>
    <dataValidation imeMode="off" allowBlank="1" showInputMessage="1" showErrorMessage="1" sqref="P28:V28 I20" xr:uid="{E25336AA-B3C5-4B64-A2EC-9C52A0A86C8A}"/>
    <dataValidation imeMode="halfKatakana" allowBlank="1" showInputMessage="1" showErrorMessage="1" sqref="F30:V30" xr:uid="{812F4461-6FDC-47CB-A70B-70E962EF036B}"/>
    <dataValidation type="list" allowBlank="1" showInputMessage="1" showErrorMessage="1" sqref="F28:O28" xr:uid="{79B8BF8D-FE3B-4754-AD77-300188D8EDB1}">
      <formula1>$AB$28:$AE$28</formula1>
    </dataValidation>
  </dataValidations>
  <pageMargins left="0.7" right="0.7" top="0.75" bottom="0.75" header="0.3" footer="0.3"/>
  <pageSetup paperSize="9" scale="96"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7DB9-D6E8-4569-97E4-621178DE507A}">
  <sheetPr codeName="Sheet7"/>
  <dimension ref="A3:W23"/>
  <sheetViews>
    <sheetView view="pageBreakPreview" zoomScaleNormal="100" zoomScaleSheetLayoutView="100" workbookViewId="0">
      <selection activeCell="L18" sqref="L18"/>
    </sheetView>
  </sheetViews>
  <sheetFormatPr defaultRowHeight="14"/>
  <cols>
    <col min="1" max="1" width="7" customWidth="1"/>
    <col min="2" max="2" width="8.4140625" customWidth="1"/>
    <col min="3" max="3" width="7.4140625" customWidth="1"/>
    <col min="4" max="4" width="8.1640625" customWidth="1"/>
    <col min="5" max="5" width="6" customWidth="1"/>
    <col min="6" max="12" width="4.08203125" customWidth="1"/>
    <col min="13" max="13" width="4.58203125" customWidth="1"/>
    <col min="14" max="14" width="6.1640625" customWidth="1"/>
  </cols>
  <sheetData>
    <row r="3" spans="1:23">
      <c r="A3" t="s">
        <v>176</v>
      </c>
    </row>
    <row r="4" spans="1:23" ht="28.75" customHeight="1"/>
    <row r="5" spans="1:23" ht="24.65" customHeight="1">
      <c r="A5" s="196" t="s">
        <v>177</v>
      </c>
      <c r="B5" s="197"/>
      <c r="C5" s="197"/>
      <c r="D5" s="197"/>
      <c r="E5" s="197"/>
      <c r="F5" s="197"/>
      <c r="G5" s="197"/>
      <c r="H5" s="197"/>
      <c r="I5" s="197"/>
      <c r="J5" s="197"/>
      <c r="K5" s="197"/>
      <c r="L5" s="197"/>
      <c r="M5" s="197"/>
      <c r="N5" s="197"/>
    </row>
    <row r="6" spans="1:23" ht="34.25" customHeight="1"/>
    <row r="7" spans="1:23" ht="22.25" customHeight="1">
      <c r="A7" s="198">
        <f>③請求書!L11</f>
        <v>0</v>
      </c>
      <c r="B7" s="198"/>
      <c r="C7" s="198"/>
      <c r="D7" s="66" t="s">
        <v>178</v>
      </c>
    </row>
    <row r="8" spans="1:23" ht="22.25" customHeight="1">
      <c r="A8" s="199" t="s">
        <v>179</v>
      </c>
      <c r="B8" s="199"/>
      <c r="C8" s="199"/>
      <c r="D8" s="199"/>
      <c r="E8" s="199"/>
      <c r="F8" s="199"/>
      <c r="G8" s="199"/>
      <c r="H8" s="199"/>
      <c r="I8" s="199"/>
      <c r="J8" s="199"/>
      <c r="K8" s="199"/>
      <c r="L8" s="199"/>
      <c r="M8" s="199"/>
      <c r="N8" s="199"/>
    </row>
    <row r="9" spans="1:23" ht="26" customHeight="1"/>
    <row r="10" spans="1:23" ht="26" customHeight="1">
      <c r="B10" s="200" t="s">
        <v>180</v>
      </c>
      <c r="C10" s="200"/>
      <c r="D10" s="200"/>
      <c r="E10" s="200"/>
      <c r="F10" s="200" t="s">
        <v>181</v>
      </c>
      <c r="G10" s="200"/>
      <c r="H10" s="200"/>
      <c r="I10" s="200"/>
      <c r="J10" s="200"/>
      <c r="K10" s="200"/>
      <c r="L10" s="200"/>
    </row>
    <row r="11" spans="1:23" ht="26" customHeight="1">
      <c r="B11" s="144">
        <f>③請求書!F26</f>
        <v>0</v>
      </c>
      <c r="C11" s="144"/>
      <c r="D11" s="144"/>
      <c r="E11" s="144"/>
      <c r="F11" s="144">
        <f>③請求書!P26</f>
        <v>0</v>
      </c>
      <c r="G11" s="144"/>
      <c r="H11" s="144"/>
      <c r="I11" s="144"/>
      <c r="J11" s="144"/>
      <c r="K11" s="144"/>
      <c r="L11" s="144"/>
    </row>
    <row r="12" spans="1:23" ht="26" customHeight="1">
      <c r="B12" s="200" t="s">
        <v>182</v>
      </c>
      <c r="C12" s="200"/>
      <c r="D12" s="200"/>
      <c r="E12" s="200"/>
      <c r="F12" s="200" t="s">
        <v>183</v>
      </c>
      <c r="G12" s="200"/>
      <c r="H12" s="200"/>
      <c r="I12" s="200"/>
      <c r="J12" s="200"/>
      <c r="K12" s="200"/>
      <c r="L12" s="200"/>
    </row>
    <row r="13" spans="1:23" ht="26" customHeight="1">
      <c r="B13" s="144">
        <f>③請求書!F28</f>
        <v>0</v>
      </c>
      <c r="C13" s="144"/>
      <c r="D13" s="144"/>
      <c r="E13" s="144"/>
      <c r="F13" s="87">
        <f>③請求書!P28</f>
        <v>0</v>
      </c>
      <c r="G13" s="88">
        <f>③請求書!Q28</f>
        <v>0</v>
      </c>
      <c r="H13" s="88">
        <f>③請求書!R28</f>
        <v>0</v>
      </c>
      <c r="I13" s="88">
        <f>③請求書!S28</f>
        <v>0</v>
      </c>
      <c r="J13" s="88">
        <f>③請求書!T28</f>
        <v>0</v>
      </c>
      <c r="K13" s="88">
        <f>③請求書!U28</f>
        <v>0</v>
      </c>
      <c r="L13" s="89">
        <f>③請求書!V28</f>
        <v>0</v>
      </c>
    </row>
    <row r="14" spans="1:23" ht="26" customHeight="1">
      <c r="B14" s="200" t="s">
        <v>184</v>
      </c>
      <c r="C14" s="200"/>
      <c r="D14" s="200"/>
      <c r="E14" s="200"/>
      <c r="F14" s="204">
        <f>③請求書!F30</f>
        <v>0</v>
      </c>
      <c r="G14" s="204"/>
      <c r="H14" s="204"/>
      <c r="I14" s="204"/>
      <c r="J14" s="204"/>
      <c r="K14" s="204"/>
      <c r="L14" s="204"/>
    </row>
    <row r="15" spans="1:23" ht="21" customHeight="1"/>
    <row r="16" spans="1:23" ht="21" customHeight="1">
      <c r="R16" s="90"/>
      <c r="S16" s="90"/>
      <c r="T16" s="90"/>
      <c r="U16" s="90"/>
      <c r="V16" s="90"/>
      <c r="W16" s="90"/>
    </row>
    <row r="17" spans="3:23" ht="21" customHeight="1">
      <c r="R17" s="90"/>
      <c r="S17" s="90"/>
      <c r="T17" s="90"/>
      <c r="U17" s="90"/>
      <c r="V17" s="90"/>
      <c r="W17" s="90"/>
    </row>
    <row r="18" spans="3:23" ht="19.25" customHeight="1">
      <c r="C18" s="205">
        <f>'①交付申請書（平日分）'!G6</f>
        <v>0</v>
      </c>
      <c r="D18" s="205"/>
      <c r="E18" s="205"/>
      <c r="R18" s="90"/>
      <c r="S18" s="90"/>
      <c r="T18" s="90"/>
      <c r="U18" s="90"/>
      <c r="V18" s="90"/>
      <c r="W18" s="90"/>
    </row>
    <row r="19" spans="3:23" ht="36.65" customHeight="1">
      <c r="R19" s="90"/>
      <c r="S19" s="90"/>
      <c r="T19" s="90"/>
      <c r="U19" s="90"/>
      <c r="V19" s="90"/>
      <c r="W19" s="90"/>
    </row>
    <row r="20" spans="3:23" ht="32.4" customHeight="1">
      <c r="C20" t="s">
        <v>134</v>
      </c>
      <c r="D20" s="201">
        <f>③請求書!L9</f>
        <v>0</v>
      </c>
      <c r="E20" s="201"/>
      <c r="F20" s="201"/>
      <c r="G20" s="201"/>
      <c r="H20" s="201"/>
      <c r="I20" s="201"/>
      <c r="J20" s="201"/>
      <c r="K20" s="201"/>
      <c r="L20" s="201"/>
      <c r="R20" s="90"/>
      <c r="S20" s="90"/>
      <c r="T20" s="90"/>
      <c r="U20" s="90"/>
      <c r="V20" s="90"/>
      <c r="W20" s="90"/>
    </row>
    <row r="21" spans="3:23" ht="32.4" customHeight="1">
      <c r="C21" t="s">
        <v>14</v>
      </c>
      <c r="D21" s="202">
        <f>③請求書!L11</f>
        <v>0</v>
      </c>
      <c r="E21" s="202"/>
      <c r="F21" s="202"/>
      <c r="G21" s="202"/>
      <c r="H21" s="202"/>
      <c r="I21" s="202"/>
      <c r="J21" s="202"/>
      <c r="K21" s="202"/>
      <c r="L21" s="202"/>
    </row>
    <row r="22" spans="3:23" ht="32.4" customHeight="1">
      <c r="C22" t="s">
        <v>135</v>
      </c>
      <c r="D22" s="203">
        <f>③請求書!L13</f>
        <v>0</v>
      </c>
      <c r="E22" s="203"/>
      <c r="F22" s="203"/>
      <c r="G22" s="203"/>
      <c r="H22" s="203"/>
      <c r="I22" s="203"/>
      <c r="J22" s="203"/>
      <c r="K22" s="203"/>
      <c r="L22" s="203"/>
    </row>
    <row r="23" spans="3:23" ht="20.399999999999999" customHeight="1"/>
  </sheetData>
  <mergeCells count="16">
    <mergeCell ref="D20:L20"/>
    <mergeCell ref="D21:L21"/>
    <mergeCell ref="D22:L22"/>
    <mergeCell ref="B11:E11"/>
    <mergeCell ref="F11:L11"/>
    <mergeCell ref="B12:E12"/>
    <mergeCell ref="F12:L12"/>
    <mergeCell ref="B13:E13"/>
    <mergeCell ref="B14:E14"/>
    <mergeCell ref="F14:L14"/>
    <mergeCell ref="C18:E18"/>
    <mergeCell ref="A5:N5"/>
    <mergeCell ref="A7:C7"/>
    <mergeCell ref="A8:N8"/>
    <mergeCell ref="B10:E10"/>
    <mergeCell ref="F10:L10"/>
  </mergeCells>
  <phoneticPr fontId="3"/>
  <pageMargins left="0.7" right="0.49"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1B48-147A-44F5-AED8-6A95B95F4717}">
  <sheetPr codeName="Sheet8">
    <tabColor rgb="FFFFC000"/>
  </sheetPr>
  <dimension ref="A1:H30"/>
  <sheetViews>
    <sheetView view="pageBreakPreview" zoomScaleNormal="100" zoomScaleSheetLayoutView="100" workbookViewId="0">
      <selection activeCell="C20" sqref="C20:G20"/>
    </sheetView>
  </sheetViews>
  <sheetFormatPr defaultColWidth="8.6640625" defaultRowHeight="14"/>
  <cols>
    <col min="1" max="1" width="11.1640625" style="3" customWidth="1"/>
    <col min="2" max="2" width="10.6640625" style="3" customWidth="1"/>
    <col min="3" max="4" width="5.58203125" style="3" customWidth="1"/>
    <col min="5" max="5" width="3.1640625" style="3" customWidth="1"/>
    <col min="6" max="6" width="5.4140625" style="3" customWidth="1"/>
    <col min="7" max="7" width="39.6640625" style="3" customWidth="1"/>
    <col min="8" max="16384" width="8.6640625" style="3"/>
  </cols>
  <sheetData>
    <row r="1" spans="1:7">
      <c r="A1" s="3" t="s">
        <v>22</v>
      </c>
    </row>
    <row r="4" spans="1:7">
      <c r="A4" s="118" t="s">
        <v>45</v>
      </c>
      <c r="B4" s="118"/>
      <c r="C4" s="118"/>
      <c r="D4" s="118"/>
      <c r="E4" s="118"/>
      <c r="F4" s="118"/>
      <c r="G4" s="118"/>
    </row>
    <row r="5" spans="1:7" ht="23" customHeight="1"/>
    <row r="6" spans="1:7">
      <c r="F6" s="4" t="s">
        <v>23</v>
      </c>
      <c r="G6" s="95"/>
    </row>
    <row r="7" spans="1:7" ht="17.399999999999999" customHeight="1">
      <c r="A7" s="3" t="s">
        <v>11</v>
      </c>
    </row>
    <row r="8" spans="1:7" ht="26" customHeight="1"/>
    <row r="9" spans="1:7" ht="28.25" customHeight="1">
      <c r="C9" s="4" t="s">
        <v>12</v>
      </c>
      <c r="D9" s="4"/>
      <c r="E9" s="3" t="s">
        <v>13</v>
      </c>
      <c r="G9" s="35">
        <f>'①交付申請書（平日分）'!G9</f>
        <v>0</v>
      </c>
    </row>
    <row r="10" spans="1:7" ht="28.25" customHeight="1">
      <c r="C10" s="4"/>
      <c r="D10" s="4"/>
      <c r="E10" s="3" t="s">
        <v>14</v>
      </c>
      <c r="G10" s="5">
        <f>'①交付申請書（平日分）'!G10</f>
        <v>0</v>
      </c>
    </row>
    <row r="11" spans="1:7" ht="28.25" customHeight="1">
      <c r="C11" s="4"/>
      <c r="D11" s="4"/>
      <c r="E11" s="3" t="s">
        <v>15</v>
      </c>
      <c r="G11" s="35">
        <f>'①交付申請書（平日分）'!G11</f>
        <v>0</v>
      </c>
    </row>
    <row r="12" spans="1:7" ht="41.4" customHeight="1">
      <c r="C12" s="4"/>
      <c r="D12" s="4"/>
      <c r="E12" s="4"/>
    </row>
    <row r="13" spans="1:7">
      <c r="A13" s="119" t="s">
        <v>24</v>
      </c>
      <c r="B13" s="119"/>
      <c r="C13" s="119"/>
      <c r="D13" s="119"/>
      <c r="E13" s="119"/>
      <c r="F13" s="119"/>
      <c r="G13" s="119"/>
    </row>
    <row r="14" spans="1:7">
      <c r="A14" s="6"/>
      <c r="B14" s="6"/>
      <c r="C14" s="6"/>
      <c r="D14" s="6"/>
      <c r="E14" s="6"/>
      <c r="F14" s="6"/>
      <c r="G14" s="6"/>
    </row>
    <row r="15" spans="1:7">
      <c r="A15" s="119" t="s">
        <v>25</v>
      </c>
      <c r="B15" s="119"/>
      <c r="C15" s="119"/>
      <c r="D15" s="7"/>
    </row>
    <row r="16" spans="1:7" ht="12.65" customHeight="1">
      <c r="A16" s="7"/>
      <c r="B16" s="7"/>
      <c r="C16" s="7"/>
      <c r="D16" s="7"/>
    </row>
    <row r="17" spans="1:8" ht="35" customHeight="1">
      <c r="A17" s="8" t="s">
        <v>26</v>
      </c>
      <c r="B17" s="212"/>
      <c r="C17" s="213"/>
      <c r="D17" s="216" t="s">
        <v>27</v>
      </c>
      <c r="E17" s="217"/>
      <c r="F17" s="218"/>
      <c r="G17" s="34"/>
      <c r="H17" s="3" t="s">
        <v>68</v>
      </c>
    </row>
    <row r="18" spans="1:8" ht="35" customHeight="1">
      <c r="A18" s="9" t="s">
        <v>0</v>
      </c>
      <c r="B18" s="12">
        <f>'①交付申請書（平日分）'!B17</f>
        <v>0</v>
      </c>
      <c r="C18" s="206" t="s">
        <v>28</v>
      </c>
      <c r="D18" s="207"/>
      <c r="E18" s="207"/>
      <c r="F18" s="208"/>
      <c r="G18" s="10" t="s">
        <v>1</v>
      </c>
    </row>
    <row r="19" spans="1:8" ht="35" customHeight="1">
      <c r="A19" s="8" t="s">
        <v>30</v>
      </c>
      <c r="B19" s="214">
        <f>DATE(B18+2019,3,31)</f>
        <v>43555</v>
      </c>
      <c r="C19" s="215"/>
      <c r="D19" s="206" t="s">
        <v>29</v>
      </c>
      <c r="E19" s="207"/>
      <c r="F19" s="208"/>
      <c r="G19" s="11">
        <f>'①交付申請書（平日分）'!E27</f>
        <v>0</v>
      </c>
      <c r="H19" s="3" t="s">
        <v>63</v>
      </c>
    </row>
    <row r="20" spans="1:8" ht="35.4" customHeight="1">
      <c r="A20" s="113" t="s">
        <v>31</v>
      </c>
      <c r="B20" s="113"/>
      <c r="C20" s="210">
        <f>G19</f>
        <v>0</v>
      </c>
      <c r="D20" s="211"/>
      <c r="E20" s="211"/>
      <c r="F20" s="211"/>
      <c r="G20" s="211"/>
    </row>
    <row r="21" spans="1:8" ht="35.4" customHeight="1">
      <c r="A21" s="115" t="s">
        <v>2</v>
      </c>
      <c r="B21" s="115"/>
      <c r="C21" s="114">
        <f>'①交付申請書（平日分）'!C19</f>
        <v>0</v>
      </c>
      <c r="D21" s="114"/>
      <c r="E21" s="114"/>
      <c r="F21" s="114"/>
      <c r="G21" s="114"/>
      <c r="H21" s="3" t="s">
        <v>63</v>
      </c>
    </row>
    <row r="22" spans="1:8" ht="35.4" customHeight="1">
      <c r="A22" s="115" t="s">
        <v>3</v>
      </c>
      <c r="B22" s="115"/>
      <c r="C22" s="117">
        <f>IF(C21="その他文化クラブ",1070,1570)</f>
        <v>1570</v>
      </c>
      <c r="D22" s="117"/>
      <c r="E22" s="117"/>
      <c r="F22" s="117"/>
      <c r="G22" s="117"/>
      <c r="H22" s="3" t="s">
        <v>62</v>
      </c>
    </row>
    <row r="23" spans="1:8" ht="35.4" customHeight="1" thickBot="1">
      <c r="A23" s="122" t="s">
        <v>20</v>
      </c>
      <c r="B23" s="122"/>
      <c r="C23" s="209">
        <f>'①交付申請書（平日分）'!C21</f>
        <v>0</v>
      </c>
      <c r="D23" s="209"/>
      <c r="E23" s="209"/>
      <c r="F23" s="209"/>
      <c r="G23" s="209"/>
      <c r="H23" s="3" t="s">
        <v>62</v>
      </c>
    </row>
    <row r="24" spans="1:8" ht="35.4" customHeight="1" thickBot="1">
      <c r="A24" s="129" t="s">
        <v>4</v>
      </c>
      <c r="B24" s="130"/>
      <c r="C24" s="126">
        <f>C22*C23</f>
        <v>0</v>
      </c>
      <c r="D24" s="126"/>
      <c r="E24" s="126"/>
      <c r="F24" s="126"/>
      <c r="G24" s="127"/>
      <c r="H24" s="3" t="s">
        <v>67</v>
      </c>
    </row>
    <row r="25" spans="1:8" ht="35.4" customHeight="1">
      <c r="A25" s="131" t="s">
        <v>5</v>
      </c>
      <c r="B25" s="131"/>
      <c r="C25" s="132"/>
      <c r="D25" s="132"/>
      <c r="E25" s="132"/>
      <c r="F25" s="132"/>
      <c r="G25" s="132"/>
      <c r="H25" s="3" t="s">
        <v>64</v>
      </c>
    </row>
    <row r="26" spans="1:8" ht="35.4" customHeight="1" thickBot="1">
      <c r="A26" s="122" t="s">
        <v>6</v>
      </c>
      <c r="B26" s="122"/>
      <c r="C26" s="123"/>
      <c r="D26" s="123"/>
      <c r="E26" s="123"/>
      <c r="F26" s="123"/>
      <c r="G26" s="123"/>
      <c r="H26" s="3" t="s">
        <v>65</v>
      </c>
    </row>
    <row r="27" spans="1:8" ht="35.4" customHeight="1" thickBot="1">
      <c r="A27" s="124" t="s">
        <v>7</v>
      </c>
      <c r="B27" s="125"/>
      <c r="C27" s="126">
        <f>C25-C26</f>
        <v>0</v>
      </c>
      <c r="D27" s="126"/>
      <c r="E27" s="126"/>
      <c r="F27" s="126"/>
      <c r="G27" s="127"/>
      <c r="H27" s="3" t="s">
        <v>67</v>
      </c>
    </row>
    <row r="28" spans="1:8" ht="14.4" customHeight="1" thickBot="1">
      <c r="A28" s="1"/>
      <c r="B28" s="1"/>
      <c r="C28" s="2"/>
      <c r="D28" s="2"/>
      <c r="E28" s="2"/>
      <c r="F28" s="2"/>
      <c r="G28" s="2"/>
    </row>
    <row r="29" spans="1:8" ht="39.65" customHeight="1" thickBot="1">
      <c r="A29" s="133" t="s">
        <v>32</v>
      </c>
      <c r="B29" s="134"/>
      <c r="C29" s="134"/>
      <c r="D29" s="135"/>
      <c r="E29" s="120">
        <f>MIN(C24,C27)</f>
        <v>0</v>
      </c>
      <c r="F29" s="120"/>
      <c r="G29" s="121"/>
      <c r="H29" s="3" t="s">
        <v>66</v>
      </c>
    </row>
    <row r="30" spans="1:8">
      <c r="A30" s="3" t="s">
        <v>33</v>
      </c>
    </row>
  </sheetData>
  <sheetProtection sheet="1" selectLockedCells="1"/>
  <mergeCells count="26">
    <mergeCell ref="C23:G23"/>
    <mergeCell ref="A4:G4"/>
    <mergeCell ref="A13:G13"/>
    <mergeCell ref="A15:C15"/>
    <mergeCell ref="A20:B20"/>
    <mergeCell ref="C20:G20"/>
    <mergeCell ref="B17:C17"/>
    <mergeCell ref="B19:C19"/>
    <mergeCell ref="D17:F17"/>
    <mergeCell ref="D19:F19"/>
    <mergeCell ref="A27:B27"/>
    <mergeCell ref="C27:G27"/>
    <mergeCell ref="A29:D29"/>
    <mergeCell ref="E29:G29"/>
    <mergeCell ref="C18:F18"/>
    <mergeCell ref="A24:B24"/>
    <mergeCell ref="C24:G24"/>
    <mergeCell ref="A25:B25"/>
    <mergeCell ref="C25:G25"/>
    <mergeCell ref="A26:B26"/>
    <mergeCell ref="C26:G26"/>
    <mergeCell ref="A21:B21"/>
    <mergeCell ref="C21:G21"/>
    <mergeCell ref="A22:B22"/>
    <mergeCell ref="C22:G22"/>
    <mergeCell ref="A23:B23"/>
  </mergeCells>
  <phoneticPr fontId="3"/>
  <dataValidations count="5">
    <dataValidation type="date" imeMode="off" allowBlank="1" showInputMessage="1" showErrorMessage="1" sqref="B17:C17" xr:uid="{0A5EB25F-12F8-4A04-B33D-74BB4F2B94E7}">
      <formula1>46204</formula1>
      <formula2>72775</formula2>
    </dataValidation>
    <dataValidation type="date" imeMode="off" operator="greaterThanOrEqual" allowBlank="1" showInputMessage="1" showErrorMessage="1" sqref="G6" xr:uid="{D728C479-691F-436C-9284-7F4745E3D7AD}">
      <formula1>46204</formula1>
    </dataValidation>
    <dataValidation type="whole" imeMode="off" operator="greaterThanOrEqual" allowBlank="1" showInputMessage="1" showErrorMessage="1" sqref="C25:G25 G17" xr:uid="{53C19690-A9D8-4881-865E-2702FBF41549}">
      <formula1>1</formula1>
    </dataValidation>
    <dataValidation type="whole" imeMode="off" operator="greaterThanOrEqual" allowBlank="1" showInputMessage="1" showErrorMessage="1" sqref="C26:G26" xr:uid="{43D9E2E0-88CB-4E74-8AC5-CF5122D0C4FA}">
      <formula1>0</formula1>
    </dataValidation>
    <dataValidation imeMode="off" operator="greaterThanOrEqual" allowBlank="1" showInputMessage="1" showErrorMessage="1" sqref="B19:C19 C20:G20" xr:uid="{D9FF1AEC-1FB6-4841-9ED2-018EA202EE4B}"/>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3929-3D75-4337-9C2D-2FD4C97FDDFF}">
  <sheetPr codeName="Sheet9">
    <tabColor rgb="FF00B0F0"/>
  </sheetPr>
  <dimension ref="A1:N42"/>
  <sheetViews>
    <sheetView view="pageBreakPreview" zoomScale="99" zoomScaleNormal="100" zoomScaleSheetLayoutView="99" workbookViewId="0">
      <selection activeCell="C19" sqref="C19:E19"/>
    </sheetView>
  </sheetViews>
  <sheetFormatPr defaultColWidth="8.6640625" defaultRowHeight="13"/>
  <cols>
    <col min="1" max="2" width="8.08203125" style="13" customWidth="1"/>
    <col min="3" max="5" width="18.1640625" style="13" customWidth="1"/>
    <col min="6" max="6" width="11.1640625" style="17" customWidth="1"/>
    <col min="7" max="16384" width="8.6640625" style="13"/>
  </cols>
  <sheetData>
    <row r="1" spans="1:7" ht="19">
      <c r="C1" s="14">
        <f>'⑤実績報告書（平日分）'!B18</f>
        <v>0</v>
      </c>
      <c r="D1" s="36" t="s">
        <v>42</v>
      </c>
      <c r="F1" s="16"/>
    </row>
    <row r="2" spans="1:7" ht="18.649999999999999" customHeight="1"/>
    <row r="3" spans="1:7" ht="26.4" customHeight="1">
      <c r="D3" s="18" t="s">
        <v>35</v>
      </c>
      <c r="E3" s="219">
        <f>'⑤実績報告書（平日分）'!G10</f>
        <v>0</v>
      </c>
      <c r="F3" s="220"/>
    </row>
    <row r="4" spans="1:7" ht="9.65" customHeight="1" thickBot="1"/>
    <row r="5" spans="1:7" s="18" customFormat="1" ht="20.399999999999999" customHeight="1">
      <c r="A5" s="19" t="s">
        <v>36</v>
      </c>
      <c r="B5" s="37"/>
      <c r="C5" s="221" t="s">
        <v>37</v>
      </c>
      <c r="D5" s="222"/>
      <c r="E5" s="223"/>
      <c r="F5" s="20" t="s">
        <v>38</v>
      </c>
    </row>
    <row r="6" spans="1:7" ht="20.399999999999999" customHeight="1">
      <c r="A6" s="224" t="s">
        <v>39</v>
      </c>
      <c r="B6" s="241" t="s">
        <v>46</v>
      </c>
      <c r="C6" s="226"/>
      <c r="D6" s="227"/>
      <c r="E6" s="228"/>
      <c r="F6" s="21"/>
    </row>
    <row r="7" spans="1:7" ht="20.399999999999999" customHeight="1">
      <c r="A7" s="224"/>
      <c r="B7" s="242"/>
      <c r="C7" s="229"/>
      <c r="D7" s="230"/>
      <c r="E7" s="231"/>
      <c r="F7" s="22"/>
    </row>
    <row r="8" spans="1:7" ht="20.399999999999999" customHeight="1">
      <c r="A8" s="224"/>
      <c r="B8" s="242"/>
      <c r="C8" s="229"/>
      <c r="D8" s="230"/>
      <c r="E8" s="231"/>
      <c r="F8" s="22"/>
    </row>
    <row r="9" spans="1:7" ht="20.399999999999999" customHeight="1">
      <c r="A9" s="224"/>
      <c r="B9" s="242"/>
      <c r="C9" s="232"/>
      <c r="D9" s="233"/>
      <c r="E9" s="234"/>
      <c r="F9" s="23"/>
    </row>
    <row r="10" spans="1:7" ht="20.399999999999999" customHeight="1">
      <c r="A10" s="224"/>
      <c r="B10" s="243"/>
      <c r="C10" s="244" t="s">
        <v>48</v>
      </c>
      <c r="D10" s="245"/>
      <c r="E10" s="246"/>
      <c r="F10" s="39">
        <f>SUM(F6:F9)</f>
        <v>0</v>
      </c>
      <c r="G10" s="13" t="s">
        <v>56</v>
      </c>
    </row>
    <row r="11" spans="1:7" ht="20.399999999999999" customHeight="1">
      <c r="A11" s="224"/>
      <c r="B11" s="242" t="s">
        <v>47</v>
      </c>
      <c r="C11" s="248"/>
      <c r="D11" s="249"/>
      <c r="E11" s="250"/>
      <c r="F11" s="43"/>
    </row>
    <row r="12" spans="1:7" ht="20.399999999999999" customHeight="1">
      <c r="A12" s="224"/>
      <c r="B12" s="242"/>
      <c r="C12" s="229"/>
      <c r="D12" s="230"/>
      <c r="E12" s="231"/>
      <c r="F12" s="22"/>
    </row>
    <row r="13" spans="1:7" ht="20.399999999999999" customHeight="1">
      <c r="A13" s="224"/>
      <c r="B13" s="242"/>
      <c r="C13" s="229"/>
      <c r="D13" s="230"/>
      <c r="E13" s="231"/>
      <c r="F13" s="44"/>
    </row>
    <row r="14" spans="1:7" ht="20.399999999999999" customHeight="1">
      <c r="A14" s="224"/>
      <c r="B14" s="242"/>
      <c r="C14" s="232"/>
      <c r="D14" s="233"/>
      <c r="E14" s="234"/>
      <c r="F14" s="23"/>
    </row>
    <row r="15" spans="1:7" ht="20.399999999999999" customHeight="1">
      <c r="A15" s="224"/>
      <c r="B15" s="242"/>
      <c r="C15" s="235" t="s">
        <v>49</v>
      </c>
      <c r="D15" s="236"/>
      <c r="E15" s="237"/>
      <c r="F15" s="42">
        <f>SUM(F11:F14)</f>
        <v>0</v>
      </c>
    </row>
    <row r="16" spans="1:7" ht="20.399999999999999" customHeight="1" thickBot="1">
      <c r="A16" s="225"/>
      <c r="B16" s="247"/>
      <c r="C16" s="238" t="s">
        <v>54</v>
      </c>
      <c r="D16" s="239"/>
      <c r="E16" s="240"/>
      <c r="F16" s="24">
        <f>F10+F15</f>
        <v>0</v>
      </c>
    </row>
    <row r="17" spans="1:14" ht="20.399999999999999" customHeight="1">
      <c r="A17" s="267" t="s">
        <v>40</v>
      </c>
      <c r="B17" s="268"/>
      <c r="C17" s="271"/>
      <c r="D17" s="272"/>
      <c r="E17" s="273"/>
      <c r="F17" s="25"/>
      <c r="H17" s="260" t="s">
        <v>112</v>
      </c>
      <c r="I17" s="260"/>
      <c r="J17" s="260"/>
      <c r="K17" s="260"/>
      <c r="L17" s="260"/>
      <c r="M17" s="260"/>
      <c r="N17" s="260"/>
    </row>
    <row r="18" spans="1:14" ht="20.399999999999999" customHeight="1">
      <c r="A18" s="224"/>
      <c r="B18" s="269"/>
      <c r="C18" s="251"/>
      <c r="D18" s="252"/>
      <c r="E18" s="253"/>
      <c r="F18" s="22"/>
      <c r="H18" s="260"/>
      <c r="I18" s="260"/>
      <c r="J18" s="260"/>
      <c r="K18" s="260"/>
      <c r="L18" s="260"/>
      <c r="M18" s="260"/>
      <c r="N18" s="260"/>
    </row>
    <row r="19" spans="1:14" ht="20.399999999999999" customHeight="1">
      <c r="A19" s="224"/>
      <c r="B19" s="269"/>
      <c r="C19" s="274"/>
      <c r="D19" s="275"/>
      <c r="E19" s="276"/>
      <c r="F19" s="22"/>
      <c r="H19" s="260"/>
      <c r="I19" s="260"/>
      <c r="J19" s="260"/>
      <c r="K19" s="260"/>
      <c r="L19" s="260"/>
      <c r="M19" s="260"/>
      <c r="N19" s="260"/>
    </row>
    <row r="20" spans="1:14" ht="20.399999999999999" customHeight="1">
      <c r="A20" s="224"/>
      <c r="B20" s="269"/>
      <c r="C20" s="251"/>
      <c r="D20" s="252"/>
      <c r="E20" s="253"/>
      <c r="F20" s="22"/>
      <c r="H20" s="260"/>
      <c r="I20" s="260"/>
      <c r="J20" s="260"/>
      <c r="K20" s="260"/>
      <c r="L20" s="260"/>
      <c r="M20" s="260"/>
      <c r="N20" s="260"/>
    </row>
    <row r="21" spans="1:14" ht="20.399999999999999" customHeight="1">
      <c r="A21" s="224"/>
      <c r="B21" s="269"/>
      <c r="C21" s="251"/>
      <c r="D21" s="252"/>
      <c r="E21" s="253"/>
      <c r="F21" s="22"/>
    </row>
    <row r="22" spans="1:14" ht="20.399999999999999" customHeight="1">
      <c r="A22" s="224"/>
      <c r="B22" s="269"/>
      <c r="C22" s="251"/>
      <c r="D22" s="252"/>
      <c r="E22" s="253"/>
      <c r="F22" s="22"/>
    </row>
    <row r="23" spans="1:14" ht="20.399999999999999" customHeight="1">
      <c r="A23" s="224"/>
      <c r="B23" s="269"/>
      <c r="C23" s="254"/>
      <c r="D23" s="255"/>
      <c r="E23" s="256"/>
      <c r="F23" s="29"/>
    </row>
    <row r="24" spans="1:14" ht="20.399999999999999" customHeight="1">
      <c r="A24" s="224"/>
      <c r="B24" s="269"/>
      <c r="C24" s="254"/>
      <c r="D24" s="255"/>
      <c r="E24" s="256"/>
      <c r="F24" s="29"/>
    </row>
    <row r="25" spans="1:14" ht="20.399999999999999" customHeight="1">
      <c r="A25" s="224"/>
      <c r="B25" s="269"/>
      <c r="C25" s="254"/>
      <c r="D25" s="255"/>
      <c r="E25" s="256"/>
      <c r="F25" s="29"/>
    </row>
    <row r="26" spans="1:14" ht="20.399999999999999" customHeight="1">
      <c r="A26" s="224"/>
      <c r="B26" s="269"/>
      <c r="C26" s="254"/>
      <c r="D26" s="255"/>
      <c r="E26" s="256"/>
      <c r="F26" s="29"/>
    </row>
    <row r="27" spans="1:14" ht="20.399999999999999" customHeight="1">
      <c r="A27" s="224"/>
      <c r="B27" s="269"/>
      <c r="C27" s="254"/>
      <c r="D27" s="255"/>
      <c r="E27" s="256"/>
      <c r="F27" s="29"/>
    </row>
    <row r="28" spans="1:14" ht="20.399999999999999" customHeight="1">
      <c r="A28" s="224"/>
      <c r="B28" s="269"/>
      <c r="C28" s="254"/>
      <c r="D28" s="255"/>
      <c r="E28" s="256"/>
      <c r="F28" s="29"/>
    </row>
    <row r="29" spans="1:14" ht="20.399999999999999" customHeight="1">
      <c r="A29" s="224"/>
      <c r="B29" s="269"/>
      <c r="C29" s="254"/>
      <c r="D29" s="255"/>
      <c r="E29" s="256"/>
      <c r="F29" s="29"/>
    </row>
    <row r="30" spans="1:14" ht="20.399999999999999" customHeight="1">
      <c r="A30" s="224"/>
      <c r="B30" s="269"/>
      <c r="C30" s="254"/>
      <c r="D30" s="255"/>
      <c r="E30" s="256"/>
      <c r="F30" s="29"/>
    </row>
    <row r="31" spans="1:14" ht="20.399999999999999" customHeight="1">
      <c r="A31" s="224"/>
      <c r="B31" s="269"/>
      <c r="C31" s="254"/>
      <c r="D31" s="255"/>
      <c r="E31" s="256"/>
      <c r="F31" s="29"/>
    </row>
    <row r="32" spans="1:14" ht="20.399999999999999" customHeight="1">
      <c r="A32" s="224"/>
      <c r="B32" s="269"/>
      <c r="C32" s="254"/>
      <c r="D32" s="255"/>
      <c r="E32" s="256"/>
      <c r="F32" s="29"/>
    </row>
    <row r="33" spans="1:7" ht="20.399999999999999" customHeight="1">
      <c r="A33" s="224"/>
      <c r="B33" s="269"/>
      <c r="C33" s="254"/>
      <c r="D33" s="255"/>
      <c r="E33" s="256"/>
      <c r="F33" s="29"/>
    </row>
    <row r="34" spans="1:7" ht="20.399999999999999" customHeight="1">
      <c r="A34" s="224"/>
      <c r="B34" s="269"/>
      <c r="C34" s="251"/>
      <c r="D34" s="252"/>
      <c r="E34" s="253"/>
      <c r="F34" s="22"/>
    </row>
    <row r="35" spans="1:7" ht="20.399999999999999" customHeight="1">
      <c r="A35" s="224"/>
      <c r="B35" s="269"/>
      <c r="C35" s="251"/>
      <c r="D35" s="252"/>
      <c r="E35" s="253"/>
      <c r="F35" s="22"/>
    </row>
    <row r="36" spans="1:7" ht="20.399999999999999" customHeight="1">
      <c r="A36" s="224"/>
      <c r="B36" s="269"/>
      <c r="C36" s="251"/>
      <c r="D36" s="252"/>
      <c r="E36" s="253"/>
      <c r="F36" s="22"/>
    </row>
    <row r="37" spans="1:7" ht="20.399999999999999" customHeight="1">
      <c r="A37" s="224"/>
      <c r="B37" s="269"/>
      <c r="C37" s="251"/>
      <c r="D37" s="252"/>
      <c r="E37" s="253"/>
      <c r="F37" s="22"/>
    </row>
    <row r="38" spans="1:7" ht="20.399999999999999" customHeight="1">
      <c r="A38" s="224"/>
      <c r="B38" s="269"/>
      <c r="C38" s="251"/>
      <c r="D38" s="252"/>
      <c r="E38" s="253"/>
      <c r="F38" s="22"/>
    </row>
    <row r="39" spans="1:7" ht="20.399999999999999" customHeight="1">
      <c r="A39" s="224"/>
      <c r="B39" s="269"/>
      <c r="C39" s="261"/>
      <c r="D39" s="262"/>
      <c r="E39" s="263"/>
      <c r="F39" s="23"/>
    </row>
    <row r="40" spans="1:7" ht="20.399999999999999" customHeight="1" thickBot="1">
      <c r="A40" s="225"/>
      <c r="B40" s="270"/>
      <c r="C40" s="264" t="s">
        <v>51</v>
      </c>
      <c r="D40" s="265"/>
      <c r="E40" s="266"/>
      <c r="F40" s="24">
        <f>SUM(F17:F39)</f>
        <v>0</v>
      </c>
      <c r="G40" s="13" t="s">
        <v>55</v>
      </c>
    </row>
    <row r="41" spans="1:7" ht="23" customHeight="1" thickBot="1">
      <c r="A41" s="257" t="s">
        <v>50</v>
      </c>
      <c r="B41" s="258"/>
      <c r="C41" s="258"/>
      <c r="D41" s="258"/>
      <c r="E41" s="259"/>
      <c r="F41" s="26">
        <f>F16-F40</f>
        <v>0</v>
      </c>
    </row>
    <row r="42" spans="1:7" ht="24" customHeight="1" thickBot="1">
      <c r="A42" s="257" t="s">
        <v>53</v>
      </c>
      <c r="B42" s="258"/>
      <c r="C42" s="258"/>
      <c r="D42" s="258"/>
      <c r="E42" s="259"/>
      <c r="F42" s="26">
        <f>F16-F40</f>
        <v>0</v>
      </c>
    </row>
  </sheetData>
  <mergeCells count="44">
    <mergeCell ref="A42:E42"/>
    <mergeCell ref="H17:N20"/>
    <mergeCell ref="A41:E41"/>
    <mergeCell ref="C37:E37"/>
    <mergeCell ref="C38:E38"/>
    <mergeCell ref="C39:E39"/>
    <mergeCell ref="C40:E40"/>
    <mergeCell ref="A17:B40"/>
    <mergeCell ref="C31:E31"/>
    <mergeCell ref="C32:E32"/>
    <mergeCell ref="C33:E33"/>
    <mergeCell ref="C34:E34"/>
    <mergeCell ref="C35:E35"/>
    <mergeCell ref="C17:E17"/>
    <mergeCell ref="C18:E18"/>
    <mergeCell ref="C19:E19"/>
    <mergeCell ref="C20:E20"/>
    <mergeCell ref="C21:E21"/>
    <mergeCell ref="C22:E22"/>
    <mergeCell ref="C23:E23"/>
    <mergeCell ref="C24:E24"/>
    <mergeCell ref="C36:E36"/>
    <mergeCell ref="C25:E25"/>
    <mergeCell ref="C26:E26"/>
    <mergeCell ref="C27:E27"/>
    <mergeCell ref="C28:E28"/>
    <mergeCell ref="C29:E29"/>
    <mergeCell ref="C30:E30"/>
    <mergeCell ref="E3:F3"/>
    <mergeCell ref="C5:E5"/>
    <mergeCell ref="A6:A16"/>
    <mergeCell ref="C6:E6"/>
    <mergeCell ref="C7:E7"/>
    <mergeCell ref="C8:E8"/>
    <mergeCell ref="C12:E12"/>
    <mergeCell ref="C13:E13"/>
    <mergeCell ref="C14:E14"/>
    <mergeCell ref="C15:E15"/>
    <mergeCell ref="C16:E16"/>
    <mergeCell ref="B6:B10"/>
    <mergeCell ref="C9:E9"/>
    <mergeCell ref="C10:E10"/>
    <mergeCell ref="B11:B16"/>
    <mergeCell ref="C11:E11"/>
  </mergeCells>
  <phoneticPr fontId="3"/>
  <dataValidations count="2">
    <dataValidation imeMode="on" allowBlank="1" showInputMessage="1" showErrorMessage="1" sqref="C40:E40 C15:E16 C10:E10 C6:E9 C11:E14 C17:E39" xr:uid="{7B76ABAA-103A-4F83-B382-13B9D93E4786}"/>
    <dataValidation imeMode="off" allowBlank="1" showInputMessage="1" showErrorMessage="1" sqref="F6:F42" xr:uid="{052EBF16-2457-4CD4-B15A-A692C04AFE52}"/>
  </dataValidations>
  <pageMargins left="0.7" right="0.7" top="0.53" bottom="0.35" header="0.3" footer="0.3"/>
  <pageSetup paperSize="9" scale="9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scriptId id="ms-officescript%3A%2F%2Fonedrive_business_itemlink%2F01KZQHGFVEO3VRPBFVDFGZH6A6W4RSLVWH:ms-officescript%3A%2F%2Fonedrive_business_sharinglink%2Fu!aHR0cHM6Ly9jaXR5bmFnYXNha2ktbXkuc2hhcmVwb2ludC5jb20vOnU6L2cvcGVyc29uYWwvMzIyOTQ5X2NpdHluYWdhc2FraV9vbm1pY3Jvc29mdF9jb20vSVFDa2R1c1hoTFVaVFpQNEhyY2pKZGJIQVRPSGRHOUJ1dzkzRGFqTHp1NkM3YXM"/>
</scriptIds>
</file>

<file path=customXml/itemProps1.xml><?xml version="1.0" encoding="utf-8"?>
<ds:datastoreItem xmlns:ds="http://schemas.openxmlformats.org/officeDocument/2006/customXml" ds:itemID="{54B61593-DDC1-4A30-BF99-6353F9A17CB0}">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概要</vt:lpstr>
      <vt:lpstr>①交付申請書（平日分）</vt:lpstr>
      <vt:lpstr>申請書（平日分）記載例</vt:lpstr>
      <vt:lpstr>②事業計画書</vt:lpstr>
      <vt:lpstr>事業計画書 (記載例)</vt:lpstr>
      <vt:lpstr>③請求書</vt:lpstr>
      <vt:lpstr>④申出書</vt:lpstr>
      <vt:lpstr>⑤実績報告書（平日分）</vt:lpstr>
      <vt:lpstr>⑥収支予算書</vt:lpstr>
      <vt:lpstr>⑦収支決算書</vt:lpstr>
      <vt:lpstr>収支予算・決算書記載例 </vt:lpstr>
      <vt:lpstr>⑧会員名簿</vt:lpstr>
      <vt:lpstr>⑨誓約書</vt:lpstr>
      <vt:lpstr>Sheet1</vt:lpstr>
      <vt:lpstr>交付決定通知</vt:lpstr>
      <vt:lpstr>確定通知</vt:lpstr>
      <vt:lpstr>'①交付申請書（平日分）'!Print_Area</vt:lpstr>
      <vt:lpstr>②事業計画書!Print_Area</vt:lpstr>
      <vt:lpstr>③請求書!Print_Area</vt:lpstr>
      <vt:lpstr>④申出書!Print_Area</vt:lpstr>
      <vt:lpstr>'⑤実績報告書（平日分）'!Print_Area</vt:lpstr>
      <vt:lpstr>⑥収支予算書!Print_Area</vt:lpstr>
      <vt:lpstr>⑦収支決算書!Print_Area</vt:lpstr>
      <vt:lpstr>確定通知!Print_Area</vt:lpstr>
      <vt:lpstr>交付決定通知!Print_Area</vt:lpstr>
      <vt:lpstr>'事業計画書 (記載例)'!Print_Area</vt:lpstr>
      <vt:lpstr>'収支予算・決算書記載例 '!Print_Area</vt:lpstr>
      <vt:lpstr>'申請書（平日分）記載例'!Print_Area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三谷　智</cp:lastModifiedBy>
  <cp:lastPrinted>2026-07-28T05:54:16Z</cp:lastPrinted>
  <dcterms:created xsi:type="dcterms:W3CDTF">2026-05-08T07:45:44Z</dcterms:created>
  <dcterms:modified xsi:type="dcterms:W3CDTF">2026-09-03T05:36:38Z</dcterms:modified>
</cp:coreProperties>
</file>