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地域センター別人口（オープンデータではない）\R8.5月地域セ別人口\施行\"/>
    </mc:Choice>
  </mc:AlternateContent>
  <bookViews>
    <workbookView xWindow="0" yWindow="0" windowWidth="23040" windowHeight="10380" activeTab="4"/>
  </bookViews>
  <sheets>
    <sheet name="R8.1" sheetId="5" r:id="rId1"/>
    <sheet name="R8.2" sheetId="4" r:id="rId2"/>
    <sheet name="R8.3" sheetId="3" r:id="rId3"/>
    <sheet name="R8.4" sheetId="2" r:id="rId4"/>
    <sheet name="R8.5" sheetId="8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8" l="1"/>
  <c r="J34" i="8"/>
  <c r="H34" i="8"/>
  <c r="E34" i="8"/>
  <c r="I34" i="8" s="1"/>
  <c r="K33" i="8"/>
  <c r="J33" i="8"/>
  <c r="I33" i="8"/>
  <c r="H33" i="8"/>
  <c r="E33" i="8"/>
  <c r="K32" i="8"/>
  <c r="J32" i="8"/>
  <c r="J31" i="8" s="1"/>
  <c r="I32" i="8"/>
  <c r="I31" i="8" s="1"/>
  <c r="H32" i="8"/>
  <c r="H31" i="8" s="1"/>
  <c r="E32" i="8"/>
  <c r="E31" i="8" s="1"/>
  <c r="K31" i="8"/>
  <c r="G31" i="8"/>
  <c r="F31" i="8"/>
  <c r="D31" i="8"/>
  <c r="K29" i="8"/>
  <c r="J29" i="8"/>
  <c r="I29" i="8"/>
  <c r="H29" i="8"/>
  <c r="E29" i="8"/>
  <c r="K28" i="8"/>
  <c r="J28" i="8"/>
  <c r="I28" i="8"/>
  <c r="H28" i="8"/>
  <c r="E28" i="8"/>
  <c r="K27" i="8"/>
  <c r="J27" i="8"/>
  <c r="H27" i="8"/>
  <c r="E27" i="8"/>
  <c r="I27" i="8" s="1"/>
  <c r="K26" i="8"/>
  <c r="J26" i="8"/>
  <c r="H26" i="8"/>
  <c r="E26" i="8"/>
  <c r="I26" i="8" s="1"/>
  <c r="K25" i="8"/>
  <c r="J25" i="8"/>
  <c r="H25" i="8"/>
  <c r="H22" i="8" s="1"/>
  <c r="E25" i="8"/>
  <c r="I25" i="8" s="1"/>
  <c r="K24" i="8"/>
  <c r="J24" i="8"/>
  <c r="H24" i="8"/>
  <c r="E24" i="8"/>
  <c r="I24" i="8" s="1"/>
  <c r="K23" i="8"/>
  <c r="K22" i="8" s="1"/>
  <c r="J23" i="8"/>
  <c r="J22" i="8" s="1"/>
  <c r="I23" i="8"/>
  <c r="H23" i="8"/>
  <c r="E23" i="8"/>
  <c r="E22" i="8" s="1"/>
  <c r="G22" i="8"/>
  <c r="G6" i="8" s="1"/>
  <c r="F22" i="8"/>
  <c r="D22" i="8"/>
  <c r="D6" i="8" s="1"/>
  <c r="K20" i="8"/>
  <c r="J20" i="8"/>
  <c r="I20" i="8"/>
  <c r="H20" i="8"/>
  <c r="E20" i="8"/>
  <c r="K19" i="8"/>
  <c r="K18" i="8" s="1"/>
  <c r="J19" i="8"/>
  <c r="I19" i="8"/>
  <c r="I18" i="8" s="1"/>
  <c r="H19" i="8"/>
  <c r="E19" i="8"/>
  <c r="E18" i="8" s="1"/>
  <c r="J18" i="8"/>
  <c r="H18" i="8"/>
  <c r="G18" i="8"/>
  <c r="F18" i="8"/>
  <c r="D18" i="8"/>
  <c r="K16" i="8"/>
  <c r="J16" i="8"/>
  <c r="I16" i="8"/>
  <c r="H16" i="8"/>
  <c r="E16" i="8"/>
  <c r="K15" i="8"/>
  <c r="J15" i="8"/>
  <c r="H15" i="8"/>
  <c r="E15" i="8"/>
  <c r="I15" i="8" s="1"/>
  <c r="K14" i="8"/>
  <c r="J14" i="8"/>
  <c r="H14" i="8"/>
  <c r="E14" i="8"/>
  <c r="I14" i="8" s="1"/>
  <c r="K13" i="8"/>
  <c r="J13" i="8"/>
  <c r="H13" i="8"/>
  <c r="E13" i="8"/>
  <c r="I13" i="8" s="1"/>
  <c r="K12" i="8"/>
  <c r="J12" i="8"/>
  <c r="H12" i="8"/>
  <c r="E12" i="8"/>
  <c r="I12" i="8" s="1"/>
  <c r="K11" i="8"/>
  <c r="J11" i="8"/>
  <c r="J8" i="8" s="1"/>
  <c r="H11" i="8"/>
  <c r="E11" i="8"/>
  <c r="I11" i="8" s="1"/>
  <c r="K10" i="8"/>
  <c r="J10" i="8"/>
  <c r="I10" i="8"/>
  <c r="H10" i="8"/>
  <c r="E10" i="8"/>
  <c r="K9" i="8"/>
  <c r="K8" i="8" s="1"/>
  <c r="K6" i="8" s="1"/>
  <c r="J9" i="8"/>
  <c r="I9" i="8"/>
  <c r="H9" i="8"/>
  <c r="E9" i="8"/>
  <c r="E8" i="8" s="1"/>
  <c r="E6" i="8" s="1"/>
  <c r="H8" i="8"/>
  <c r="H6" i="8" s="1"/>
  <c r="G8" i="8"/>
  <c r="F8" i="8"/>
  <c r="D8" i="8"/>
  <c r="F6" i="8"/>
  <c r="I8" i="8" l="1"/>
  <c r="I22" i="8"/>
  <c r="J6" i="8"/>
  <c r="I6" i="8" l="1"/>
  <c r="K34" i="5" l="1"/>
  <c r="J34" i="5"/>
  <c r="H34" i="5"/>
  <c r="E34" i="5"/>
  <c r="I34" i="5" s="1"/>
  <c r="K33" i="5"/>
  <c r="J33" i="5"/>
  <c r="I33" i="5"/>
  <c r="H33" i="5"/>
  <c r="E33" i="5"/>
  <c r="K32" i="5"/>
  <c r="J32" i="5"/>
  <c r="J31" i="5" s="1"/>
  <c r="H32" i="5"/>
  <c r="H31" i="5" s="1"/>
  <c r="E32" i="5"/>
  <c r="E31" i="5" s="1"/>
  <c r="K31" i="5"/>
  <c r="G31" i="5"/>
  <c r="F31" i="5"/>
  <c r="D31" i="5"/>
  <c r="D6" i="5" s="1"/>
  <c r="K29" i="5"/>
  <c r="J29" i="5"/>
  <c r="H29" i="5"/>
  <c r="E29" i="5"/>
  <c r="I29" i="5" s="1"/>
  <c r="K28" i="5"/>
  <c r="J28" i="5"/>
  <c r="I28" i="5"/>
  <c r="H28" i="5"/>
  <c r="E28" i="5"/>
  <c r="K27" i="5"/>
  <c r="J27" i="5"/>
  <c r="H27" i="5"/>
  <c r="E27" i="5"/>
  <c r="I27" i="5" s="1"/>
  <c r="K26" i="5"/>
  <c r="J26" i="5"/>
  <c r="H26" i="5"/>
  <c r="E26" i="5"/>
  <c r="I26" i="5" s="1"/>
  <c r="K25" i="5"/>
  <c r="J25" i="5"/>
  <c r="H25" i="5"/>
  <c r="H22" i="5" s="1"/>
  <c r="H6" i="5" s="1"/>
  <c r="E25" i="5"/>
  <c r="I25" i="5" s="1"/>
  <c r="K24" i="5"/>
  <c r="J24" i="5"/>
  <c r="H24" i="5"/>
  <c r="E24" i="5"/>
  <c r="E22" i="5" s="1"/>
  <c r="K23" i="5"/>
  <c r="K22" i="5" s="1"/>
  <c r="J23" i="5"/>
  <c r="J22" i="5" s="1"/>
  <c r="I23" i="5"/>
  <c r="H23" i="5"/>
  <c r="E23" i="5"/>
  <c r="G22" i="5"/>
  <c r="G6" i="5" s="1"/>
  <c r="F22" i="5"/>
  <c r="F6" i="5" s="1"/>
  <c r="D22" i="5"/>
  <c r="K20" i="5"/>
  <c r="J20" i="5"/>
  <c r="H20" i="5"/>
  <c r="E20" i="5"/>
  <c r="I20" i="5" s="1"/>
  <c r="K19" i="5"/>
  <c r="K18" i="5" s="1"/>
  <c r="J19" i="5"/>
  <c r="H19" i="5"/>
  <c r="E19" i="5"/>
  <c r="E18" i="5" s="1"/>
  <c r="J18" i="5"/>
  <c r="H18" i="5"/>
  <c r="G18" i="5"/>
  <c r="F18" i="5"/>
  <c r="D18" i="5"/>
  <c r="K16" i="5"/>
  <c r="J16" i="5"/>
  <c r="I16" i="5"/>
  <c r="H16" i="5"/>
  <c r="E16" i="5"/>
  <c r="K15" i="5"/>
  <c r="J15" i="5"/>
  <c r="H15" i="5"/>
  <c r="E15" i="5"/>
  <c r="I15" i="5" s="1"/>
  <c r="K14" i="5"/>
  <c r="J14" i="5"/>
  <c r="H14" i="5"/>
  <c r="E14" i="5"/>
  <c r="I14" i="5" s="1"/>
  <c r="K13" i="5"/>
  <c r="J13" i="5"/>
  <c r="H13" i="5"/>
  <c r="E13" i="5"/>
  <c r="I13" i="5" s="1"/>
  <c r="K12" i="5"/>
  <c r="J12" i="5"/>
  <c r="H12" i="5"/>
  <c r="E12" i="5"/>
  <c r="I12" i="5" s="1"/>
  <c r="K11" i="5"/>
  <c r="J11" i="5"/>
  <c r="J8" i="5" s="1"/>
  <c r="J6" i="5" s="1"/>
  <c r="I11" i="5"/>
  <c r="H11" i="5"/>
  <c r="E11" i="5"/>
  <c r="K10" i="5"/>
  <c r="J10" i="5"/>
  <c r="H10" i="5"/>
  <c r="E10" i="5"/>
  <c r="I10" i="5" s="1"/>
  <c r="K9" i="5"/>
  <c r="K8" i="5" s="1"/>
  <c r="J9" i="5"/>
  <c r="H9" i="5"/>
  <c r="E9" i="5"/>
  <c r="I9" i="5" s="1"/>
  <c r="H8" i="5"/>
  <c r="G8" i="5"/>
  <c r="F8" i="5"/>
  <c r="D8" i="5"/>
  <c r="K6" i="5" l="1"/>
  <c r="I8" i="5"/>
  <c r="I32" i="5"/>
  <c r="I31" i="5" s="1"/>
  <c r="E8" i="5"/>
  <c r="E6" i="5" s="1"/>
  <c r="I24" i="5"/>
  <c r="I22" i="5" s="1"/>
  <c r="I19" i="5"/>
  <c r="I18" i="5" s="1"/>
  <c r="I6" i="5" l="1"/>
  <c r="K34" i="4" l="1"/>
  <c r="J34" i="4"/>
  <c r="H34" i="4"/>
  <c r="E34" i="4"/>
  <c r="I34" i="4" s="1"/>
  <c r="K33" i="4"/>
  <c r="K31" i="4" s="1"/>
  <c r="J33" i="4"/>
  <c r="H33" i="4"/>
  <c r="E33" i="4"/>
  <c r="I33" i="4" s="1"/>
  <c r="K32" i="4"/>
  <c r="J32" i="4"/>
  <c r="J31" i="4" s="1"/>
  <c r="H32" i="4"/>
  <c r="H31" i="4" s="1"/>
  <c r="E32" i="4"/>
  <c r="I32" i="4" s="1"/>
  <c r="G31" i="4"/>
  <c r="F31" i="4"/>
  <c r="D31" i="4"/>
  <c r="K29" i="4"/>
  <c r="J29" i="4"/>
  <c r="I29" i="4"/>
  <c r="H29" i="4"/>
  <c r="E29" i="4"/>
  <c r="K28" i="4"/>
  <c r="J28" i="4"/>
  <c r="I28" i="4"/>
  <c r="H28" i="4"/>
  <c r="E28" i="4"/>
  <c r="K27" i="4"/>
  <c r="J27" i="4"/>
  <c r="H27" i="4"/>
  <c r="E27" i="4"/>
  <c r="I27" i="4" s="1"/>
  <c r="K26" i="4"/>
  <c r="J26" i="4"/>
  <c r="H26" i="4"/>
  <c r="E26" i="4"/>
  <c r="I26" i="4" s="1"/>
  <c r="K25" i="4"/>
  <c r="J25" i="4"/>
  <c r="I25" i="4"/>
  <c r="H25" i="4"/>
  <c r="H22" i="4" s="1"/>
  <c r="E25" i="4"/>
  <c r="K24" i="4"/>
  <c r="J24" i="4"/>
  <c r="I24" i="4"/>
  <c r="H24" i="4"/>
  <c r="E24" i="4"/>
  <c r="K23" i="4"/>
  <c r="K22" i="4" s="1"/>
  <c r="J23" i="4"/>
  <c r="J22" i="4" s="1"/>
  <c r="H23" i="4"/>
  <c r="E23" i="4"/>
  <c r="E22" i="4" s="1"/>
  <c r="G22" i="4"/>
  <c r="G6" i="4" s="1"/>
  <c r="F22" i="4"/>
  <c r="D22" i="4"/>
  <c r="K20" i="4"/>
  <c r="J20" i="4"/>
  <c r="H20" i="4"/>
  <c r="H18" i="4" s="1"/>
  <c r="E20" i="4"/>
  <c r="I20" i="4" s="1"/>
  <c r="I18" i="4" s="1"/>
  <c r="K19" i="4"/>
  <c r="K18" i="4" s="1"/>
  <c r="J19" i="4"/>
  <c r="I19" i="4"/>
  <c r="H19" i="4"/>
  <c r="E19" i="4"/>
  <c r="E18" i="4" s="1"/>
  <c r="J18" i="4"/>
  <c r="G18" i="4"/>
  <c r="F18" i="4"/>
  <c r="D18" i="4"/>
  <c r="K16" i="4"/>
  <c r="J16" i="4"/>
  <c r="I16" i="4"/>
  <c r="H16" i="4"/>
  <c r="E16" i="4"/>
  <c r="K15" i="4"/>
  <c r="J15" i="4"/>
  <c r="H15" i="4"/>
  <c r="E15" i="4"/>
  <c r="I15" i="4" s="1"/>
  <c r="K14" i="4"/>
  <c r="J14" i="4"/>
  <c r="H14" i="4"/>
  <c r="E14" i="4"/>
  <c r="I14" i="4" s="1"/>
  <c r="K13" i="4"/>
  <c r="J13" i="4"/>
  <c r="I13" i="4"/>
  <c r="H13" i="4"/>
  <c r="E13" i="4"/>
  <c r="K12" i="4"/>
  <c r="J12" i="4"/>
  <c r="I12" i="4"/>
  <c r="H12" i="4"/>
  <c r="E12" i="4"/>
  <c r="K11" i="4"/>
  <c r="J11" i="4"/>
  <c r="J8" i="4" s="1"/>
  <c r="J6" i="4" s="1"/>
  <c r="H11" i="4"/>
  <c r="E11" i="4"/>
  <c r="I11" i="4" s="1"/>
  <c r="K10" i="4"/>
  <c r="J10" i="4"/>
  <c r="H10" i="4"/>
  <c r="H8" i="4" s="1"/>
  <c r="H6" i="4" s="1"/>
  <c r="E10" i="4"/>
  <c r="I10" i="4" s="1"/>
  <c r="K9" i="4"/>
  <c r="K8" i="4" s="1"/>
  <c r="K6" i="4" s="1"/>
  <c r="J9" i="4"/>
  <c r="I9" i="4"/>
  <c r="H9" i="4"/>
  <c r="E9" i="4"/>
  <c r="E8" i="4" s="1"/>
  <c r="G8" i="4"/>
  <c r="F8" i="4"/>
  <c r="F6" i="4" s="1"/>
  <c r="D8" i="4"/>
  <c r="D6" i="4" s="1"/>
  <c r="I31" i="4" l="1"/>
  <c r="I8" i="4"/>
  <c r="I23" i="4"/>
  <c r="I22" i="4" s="1"/>
  <c r="E31" i="4"/>
  <c r="E6" i="4" s="1"/>
  <c r="I6" i="4" l="1"/>
  <c r="K34" i="3" l="1"/>
  <c r="J34" i="3"/>
  <c r="H34" i="3"/>
  <c r="E34" i="3"/>
  <c r="I34" i="3" s="1"/>
  <c r="K33" i="3"/>
  <c r="J33" i="3"/>
  <c r="J31" i="3" s="1"/>
  <c r="I33" i="3"/>
  <c r="H33" i="3"/>
  <c r="E33" i="3"/>
  <c r="K32" i="3"/>
  <c r="J32" i="3"/>
  <c r="H32" i="3"/>
  <c r="H31" i="3" s="1"/>
  <c r="E32" i="3"/>
  <c r="E31" i="3" s="1"/>
  <c r="K31" i="3"/>
  <c r="G31" i="3"/>
  <c r="F31" i="3"/>
  <c r="D31" i="3"/>
  <c r="D6" i="3" s="1"/>
  <c r="K29" i="3"/>
  <c r="J29" i="3"/>
  <c r="I29" i="3"/>
  <c r="H29" i="3"/>
  <c r="E29" i="3"/>
  <c r="K28" i="3"/>
  <c r="J28" i="3"/>
  <c r="I28" i="3"/>
  <c r="H28" i="3"/>
  <c r="E28" i="3"/>
  <c r="K27" i="3"/>
  <c r="J27" i="3"/>
  <c r="H27" i="3"/>
  <c r="E27" i="3"/>
  <c r="I27" i="3" s="1"/>
  <c r="K26" i="3"/>
  <c r="J26" i="3"/>
  <c r="H26" i="3"/>
  <c r="E26" i="3"/>
  <c r="I26" i="3" s="1"/>
  <c r="K25" i="3"/>
  <c r="J25" i="3"/>
  <c r="H25" i="3"/>
  <c r="H22" i="3" s="1"/>
  <c r="E25" i="3"/>
  <c r="I25" i="3" s="1"/>
  <c r="K24" i="3"/>
  <c r="J24" i="3"/>
  <c r="H24" i="3"/>
  <c r="E24" i="3"/>
  <c r="I24" i="3" s="1"/>
  <c r="K23" i="3"/>
  <c r="K22" i="3" s="1"/>
  <c r="J23" i="3"/>
  <c r="J22" i="3" s="1"/>
  <c r="I23" i="3"/>
  <c r="H23" i="3"/>
  <c r="E23" i="3"/>
  <c r="E22" i="3" s="1"/>
  <c r="G22" i="3"/>
  <c r="G6" i="3" s="1"/>
  <c r="F22" i="3"/>
  <c r="F6" i="3" s="1"/>
  <c r="D22" i="3"/>
  <c r="K20" i="3"/>
  <c r="J20" i="3"/>
  <c r="H20" i="3"/>
  <c r="E20" i="3"/>
  <c r="E18" i="3" s="1"/>
  <c r="K19" i="3"/>
  <c r="K18" i="3" s="1"/>
  <c r="J19" i="3"/>
  <c r="I19" i="3"/>
  <c r="H19" i="3"/>
  <c r="E19" i="3"/>
  <c r="J18" i="3"/>
  <c r="H18" i="3"/>
  <c r="G18" i="3"/>
  <c r="F18" i="3"/>
  <c r="D18" i="3"/>
  <c r="K16" i="3"/>
  <c r="J16" i="3"/>
  <c r="I16" i="3"/>
  <c r="H16" i="3"/>
  <c r="E16" i="3"/>
  <c r="K15" i="3"/>
  <c r="J15" i="3"/>
  <c r="H15" i="3"/>
  <c r="E15" i="3"/>
  <c r="I15" i="3" s="1"/>
  <c r="K14" i="3"/>
  <c r="J14" i="3"/>
  <c r="H14" i="3"/>
  <c r="E14" i="3"/>
  <c r="I14" i="3" s="1"/>
  <c r="K13" i="3"/>
  <c r="J13" i="3"/>
  <c r="H13" i="3"/>
  <c r="E13" i="3"/>
  <c r="I13" i="3" s="1"/>
  <c r="K12" i="3"/>
  <c r="J12" i="3"/>
  <c r="H12" i="3"/>
  <c r="E12" i="3"/>
  <c r="I12" i="3" s="1"/>
  <c r="K11" i="3"/>
  <c r="J11" i="3"/>
  <c r="J8" i="3" s="1"/>
  <c r="J6" i="3" s="1"/>
  <c r="I11" i="3"/>
  <c r="H11" i="3"/>
  <c r="E11" i="3"/>
  <c r="K10" i="3"/>
  <c r="J10" i="3"/>
  <c r="H10" i="3"/>
  <c r="E10" i="3"/>
  <c r="I10" i="3" s="1"/>
  <c r="K9" i="3"/>
  <c r="K8" i="3" s="1"/>
  <c r="K6" i="3" s="1"/>
  <c r="J9" i="3"/>
  <c r="H9" i="3"/>
  <c r="E9" i="3"/>
  <c r="I9" i="3" s="1"/>
  <c r="H8" i="3"/>
  <c r="G8" i="3"/>
  <c r="F8" i="3"/>
  <c r="D8" i="3"/>
  <c r="I22" i="3" l="1"/>
  <c r="H6" i="3"/>
  <c r="I8" i="3"/>
  <c r="I20" i="3"/>
  <c r="I18" i="3" s="1"/>
  <c r="I32" i="3"/>
  <c r="I31" i="3" s="1"/>
  <c r="E8" i="3"/>
  <c r="E6" i="3" s="1"/>
  <c r="I6" i="3" l="1"/>
  <c r="K34" i="2" l="1"/>
  <c r="J34" i="2"/>
  <c r="H34" i="2"/>
  <c r="E34" i="2"/>
  <c r="I34" i="2" s="1"/>
  <c r="K33" i="2"/>
  <c r="K31" i="2" s="1"/>
  <c r="J33" i="2"/>
  <c r="I33" i="2"/>
  <c r="H33" i="2"/>
  <c r="E33" i="2"/>
  <c r="K32" i="2"/>
  <c r="J32" i="2"/>
  <c r="J31" i="2" s="1"/>
  <c r="I32" i="2"/>
  <c r="I31" i="2" s="1"/>
  <c r="H32" i="2"/>
  <c r="H31" i="2" s="1"/>
  <c r="E32" i="2"/>
  <c r="G31" i="2"/>
  <c r="F31" i="2"/>
  <c r="E31" i="2"/>
  <c r="D31" i="2"/>
  <c r="K29" i="2"/>
  <c r="J29" i="2"/>
  <c r="H29" i="2"/>
  <c r="E29" i="2"/>
  <c r="I29" i="2" s="1"/>
  <c r="K28" i="2"/>
  <c r="J28" i="2"/>
  <c r="I28" i="2"/>
  <c r="H28" i="2"/>
  <c r="E28" i="2"/>
  <c r="K27" i="2"/>
  <c r="J27" i="2"/>
  <c r="H27" i="2"/>
  <c r="E27" i="2"/>
  <c r="I27" i="2" s="1"/>
  <c r="K26" i="2"/>
  <c r="J26" i="2"/>
  <c r="H26" i="2"/>
  <c r="E26" i="2"/>
  <c r="I26" i="2" s="1"/>
  <c r="K25" i="2"/>
  <c r="J25" i="2"/>
  <c r="I25" i="2"/>
  <c r="H25" i="2"/>
  <c r="E25" i="2"/>
  <c r="K24" i="2"/>
  <c r="J24" i="2"/>
  <c r="H24" i="2"/>
  <c r="E24" i="2"/>
  <c r="I24" i="2" s="1"/>
  <c r="K23" i="2"/>
  <c r="K22" i="2" s="1"/>
  <c r="J23" i="2"/>
  <c r="J22" i="2" s="1"/>
  <c r="I23" i="2"/>
  <c r="H23" i="2"/>
  <c r="E23" i="2"/>
  <c r="E22" i="2" s="1"/>
  <c r="H22" i="2"/>
  <c r="G22" i="2"/>
  <c r="G6" i="2" s="1"/>
  <c r="F22" i="2"/>
  <c r="F6" i="2" s="1"/>
  <c r="D22" i="2"/>
  <c r="K20" i="2"/>
  <c r="J20" i="2"/>
  <c r="I20" i="2"/>
  <c r="H20" i="2"/>
  <c r="H18" i="2" s="1"/>
  <c r="E20" i="2"/>
  <c r="K19" i="2"/>
  <c r="K18" i="2" s="1"/>
  <c r="J19" i="2"/>
  <c r="H19" i="2"/>
  <c r="E19" i="2"/>
  <c r="I19" i="2" s="1"/>
  <c r="I18" i="2" s="1"/>
  <c r="J18" i="2"/>
  <c r="G18" i="2"/>
  <c r="F18" i="2"/>
  <c r="E18" i="2"/>
  <c r="D18" i="2"/>
  <c r="K16" i="2"/>
  <c r="J16" i="2"/>
  <c r="I16" i="2"/>
  <c r="H16" i="2"/>
  <c r="E16" i="2"/>
  <c r="K15" i="2"/>
  <c r="J15" i="2"/>
  <c r="H15" i="2"/>
  <c r="E15" i="2"/>
  <c r="I15" i="2" s="1"/>
  <c r="K14" i="2"/>
  <c r="J14" i="2"/>
  <c r="H14" i="2"/>
  <c r="E14" i="2"/>
  <c r="I14" i="2" s="1"/>
  <c r="K13" i="2"/>
  <c r="J13" i="2"/>
  <c r="I13" i="2"/>
  <c r="H13" i="2"/>
  <c r="E13" i="2"/>
  <c r="K12" i="2"/>
  <c r="J12" i="2"/>
  <c r="H12" i="2"/>
  <c r="E12" i="2"/>
  <c r="E8" i="2" s="1"/>
  <c r="E6" i="2" s="1"/>
  <c r="K11" i="2"/>
  <c r="J11" i="2"/>
  <c r="I11" i="2"/>
  <c r="H11" i="2"/>
  <c r="E11" i="2"/>
  <c r="K10" i="2"/>
  <c r="J10" i="2"/>
  <c r="I10" i="2"/>
  <c r="H10" i="2"/>
  <c r="E10" i="2"/>
  <c r="K9" i="2"/>
  <c r="K8" i="2" s="1"/>
  <c r="J9" i="2"/>
  <c r="H9" i="2"/>
  <c r="E9" i="2"/>
  <c r="I9" i="2" s="1"/>
  <c r="J8" i="2"/>
  <c r="J6" i="2" s="1"/>
  <c r="H8" i="2"/>
  <c r="G8" i="2"/>
  <c r="F8" i="2"/>
  <c r="D8" i="2"/>
  <c r="D6" i="2"/>
  <c r="I22" i="2" l="1"/>
  <c r="K6" i="2"/>
  <c r="H6" i="2"/>
  <c r="I12" i="2"/>
  <c r="I8" i="2" s="1"/>
  <c r="I6" i="2" s="1"/>
</calcChain>
</file>

<file path=xl/sharedStrings.xml><?xml version="1.0" encoding="utf-8"?>
<sst xmlns="http://schemas.openxmlformats.org/spreadsheetml/2006/main" count="210" uniqueCount="41">
  <si>
    <t>住民基本台帳に基づく地区別人口・世帯数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チク</t>
    </rPh>
    <rPh sb="12" eb="13">
      <t>ベツ</t>
    </rPh>
    <rPh sb="13" eb="15">
      <t>ジンコウ</t>
    </rPh>
    <rPh sb="16" eb="19">
      <t>セタイスウ</t>
    </rPh>
    <phoneticPr fontId="5"/>
  </si>
  <si>
    <t>※ この表は、住民基本台帳登録人口・世帯数であり、推計人口・世帯数とは異なります。</t>
  </si>
  <si>
    <t>（令和8年4月末日現在）</t>
    <phoneticPr fontId="5"/>
  </si>
  <si>
    <t>対前年同月増減数</t>
    <rPh sb="0" eb="1">
      <t>タイ</t>
    </rPh>
    <rPh sb="1" eb="3">
      <t>ゼンネン</t>
    </rPh>
    <rPh sb="3" eb="4">
      <t>ドウ</t>
    </rPh>
    <rPh sb="4" eb="5">
      <t>ツキ</t>
    </rPh>
    <rPh sb="5" eb="7">
      <t>ゾウゲン</t>
    </rPh>
    <rPh sb="7" eb="8">
      <t>スウ</t>
    </rPh>
    <phoneticPr fontId="5"/>
  </si>
  <si>
    <t>区域別</t>
    <rPh sb="0" eb="2">
      <t>クイキ</t>
    </rPh>
    <rPh sb="2" eb="3">
      <t>ベツ</t>
    </rPh>
    <phoneticPr fontId="5"/>
  </si>
  <si>
    <t>世帯数
（世帯）</t>
    <rPh sb="0" eb="3">
      <t>セタイスウ</t>
    </rPh>
    <rPh sb="5" eb="7">
      <t>セタイ</t>
    </rPh>
    <phoneticPr fontId="5"/>
  </si>
  <si>
    <t>人  口 （人）</t>
    <rPh sb="0" eb="1">
      <t>ヒト</t>
    </rPh>
    <rPh sb="3" eb="4">
      <t>クチ</t>
    </rPh>
    <rPh sb="6" eb="7">
      <t>ニン</t>
    </rPh>
    <phoneticPr fontId="5"/>
  </si>
  <si>
    <t>人  口　（人）</t>
    <rPh sb="0" eb="1">
      <t>ヒト</t>
    </rPh>
    <rPh sb="3" eb="4">
      <t>クチ</t>
    </rPh>
    <rPh sb="6" eb="7">
      <t>ニン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</si>
  <si>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</si>
  <si>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</si>
  <si>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</si>
  <si>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長崎市計</t>
    <rPh sb="0" eb="3">
      <t>ナガサキシ</t>
    </rPh>
    <rPh sb="3" eb="4">
      <t>ケイ</t>
    </rPh>
    <phoneticPr fontId="5"/>
  </si>
  <si>
    <t>中央総合</t>
    <rPh sb="0" eb="2">
      <t>チュウオウ</t>
    </rPh>
    <rPh sb="2" eb="4">
      <t>ソウゴウ</t>
    </rPh>
    <phoneticPr fontId="5"/>
  </si>
  <si>
    <t xml:space="preserve"> 中央地域</t>
    <rPh sb="1" eb="3">
      <t>チュウオウ</t>
    </rPh>
    <rPh sb="3" eb="5">
      <t>チイキ</t>
    </rPh>
    <phoneticPr fontId="5"/>
  </si>
  <si>
    <t xml:space="preserve"> 小ヶ倉地域</t>
    <rPh sb="1" eb="4">
      <t>コガクラ</t>
    </rPh>
    <rPh sb="4" eb="6">
      <t>チイキ</t>
    </rPh>
    <phoneticPr fontId="5"/>
  </si>
  <si>
    <t xml:space="preserve"> 小榊地域</t>
    <rPh sb="1" eb="2">
      <t>コ</t>
    </rPh>
    <rPh sb="2" eb="3">
      <t>サカキ</t>
    </rPh>
    <rPh sb="3" eb="5">
      <t>チイキ</t>
    </rPh>
    <phoneticPr fontId="5"/>
  </si>
  <si>
    <t xml:space="preserve"> 西浦上地域</t>
    <rPh sb="1" eb="2">
      <t>ニシ</t>
    </rPh>
    <rPh sb="2" eb="4">
      <t>ウラカミ</t>
    </rPh>
    <rPh sb="4" eb="6">
      <t>チイキ</t>
    </rPh>
    <phoneticPr fontId="5"/>
  </si>
  <si>
    <t xml:space="preserve"> 滑石地域</t>
    <rPh sb="1" eb="3">
      <t>ナメシ</t>
    </rPh>
    <rPh sb="3" eb="5">
      <t>チイキ</t>
    </rPh>
    <phoneticPr fontId="5"/>
  </si>
  <si>
    <t xml:space="preserve"> 福田地域</t>
    <rPh sb="1" eb="3">
      <t>フクダ</t>
    </rPh>
    <rPh sb="3" eb="5">
      <t>チイキ</t>
    </rPh>
    <phoneticPr fontId="5"/>
  </si>
  <si>
    <t xml:space="preserve"> 茂木地域</t>
    <rPh sb="1" eb="3">
      <t>モギ</t>
    </rPh>
    <rPh sb="3" eb="5">
      <t>チイキ</t>
    </rPh>
    <phoneticPr fontId="5"/>
  </si>
  <si>
    <t xml:space="preserve"> 式見地域</t>
    <rPh sb="1" eb="2">
      <t>シキ</t>
    </rPh>
    <rPh sb="2" eb="3">
      <t>ミ</t>
    </rPh>
    <rPh sb="3" eb="5">
      <t>チイキ</t>
    </rPh>
    <phoneticPr fontId="5"/>
  </si>
  <si>
    <t>東総合</t>
    <rPh sb="0" eb="1">
      <t>ヒガシ</t>
    </rPh>
    <rPh sb="1" eb="3">
      <t>ソウゴウ</t>
    </rPh>
    <phoneticPr fontId="5"/>
  </si>
  <si>
    <t xml:space="preserve"> 日見地域</t>
    <rPh sb="1" eb="2">
      <t>ヒ</t>
    </rPh>
    <rPh sb="2" eb="3">
      <t>ミ</t>
    </rPh>
    <rPh sb="3" eb="5">
      <t>チイキ</t>
    </rPh>
    <phoneticPr fontId="5"/>
  </si>
  <si>
    <t xml:space="preserve"> 東長崎地域</t>
    <rPh sb="1" eb="2">
      <t>ヒガシ</t>
    </rPh>
    <rPh sb="2" eb="4">
      <t>ナガサキ</t>
    </rPh>
    <rPh sb="4" eb="6">
      <t>チイキ</t>
    </rPh>
    <phoneticPr fontId="5"/>
  </si>
  <si>
    <t>南総合</t>
    <rPh sb="0" eb="1">
      <t>ミナミ</t>
    </rPh>
    <rPh sb="1" eb="3">
      <t>ソウゴウ</t>
    </rPh>
    <phoneticPr fontId="5"/>
  </si>
  <si>
    <t xml:space="preserve"> 土井首地域</t>
    <rPh sb="1" eb="3">
      <t>ドイ</t>
    </rPh>
    <rPh sb="3" eb="4">
      <t>クビ</t>
    </rPh>
    <rPh sb="4" eb="6">
      <t>チイキ</t>
    </rPh>
    <phoneticPr fontId="5"/>
  </si>
  <si>
    <t xml:space="preserve"> 深堀地域</t>
    <rPh sb="1" eb="3">
      <t>フカホリ</t>
    </rPh>
    <rPh sb="3" eb="5">
      <t>チイキ</t>
    </rPh>
    <phoneticPr fontId="5"/>
  </si>
  <si>
    <t xml:space="preserve"> 香焼地域</t>
    <rPh sb="1" eb="3">
      <t>コウヤギ</t>
    </rPh>
    <rPh sb="3" eb="5">
      <t>チイキ</t>
    </rPh>
    <phoneticPr fontId="5"/>
  </si>
  <si>
    <t xml:space="preserve"> 伊王島地域</t>
    <rPh sb="1" eb="4">
      <t>イオウジマ</t>
    </rPh>
    <rPh sb="4" eb="6">
      <t>チイキ</t>
    </rPh>
    <phoneticPr fontId="5"/>
  </si>
  <si>
    <t xml:space="preserve"> 高島地域</t>
    <rPh sb="1" eb="3">
      <t>タカシマ</t>
    </rPh>
    <rPh sb="3" eb="5">
      <t>チイキ</t>
    </rPh>
    <phoneticPr fontId="5"/>
  </si>
  <si>
    <t xml:space="preserve"> 野母崎地域</t>
    <rPh sb="1" eb="4">
      <t>ノモザキ</t>
    </rPh>
    <rPh sb="4" eb="6">
      <t>チイキ</t>
    </rPh>
    <phoneticPr fontId="5"/>
  </si>
  <si>
    <t xml:space="preserve"> 三和地域</t>
    <rPh sb="1" eb="3">
      <t>サンワ</t>
    </rPh>
    <rPh sb="3" eb="5">
      <t>チイキ</t>
    </rPh>
    <phoneticPr fontId="5"/>
  </si>
  <si>
    <t>北総合</t>
    <rPh sb="0" eb="1">
      <t>キタ</t>
    </rPh>
    <rPh sb="1" eb="3">
      <t>ソウゴウ</t>
    </rPh>
    <phoneticPr fontId="5"/>
  </si>
  <si>
    <t xml:space="preserve"> 三重地域</t>
    <rPh sb="1" eb="3">
      <t>ミエ</t>
    </rPh>
    <rPh sb="3" eb="5">
      <t>チイキ</t>
    </rPh>
    <phoneticPr fontId="5"/>
  </si>
  <si>
    <t xml:space="preserve"> 外海地域</t>
    <rPh sb="1" eb="3">
      <t>ソトメ</t>
    </rPh>
    <rPh sb="3" eb="5">
      <t>チイキ</t>
    </rPh>
    <phoneticPr fontId="5"/>
  </si>
  <si>
    <t xml:space="preserve"> 琴海地域</t>
    <rPh sb="1" eb="3">
      <t>キンカイ</t>
    </rPh>
    <rPh sb="3" eb="5">
      <t>チイキ</t>
    </rPh>
    <phoneticPr fontId="5"/>
  </si>
  <si>
    <t xml:space="preserve"> </t>
    <phoneticPr fontId="5"/>
  </si>
  <si>
    <t>（令和8年3月末日現在）</t>
    <phoneticPr fontId="5"/>
  </si>
  <si>
    <t>（令和8年2月末日現在）</t>
    <phoneticPr fontId="5"/>
  </si>
  <si>
    <t>（令和8年1月末日現在）</t>
    <phoneticPr fontId="5"/>
  </si>
  <si>
    <t>（令和8年5月末日現在）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</si>
</sst>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;[Red]\-#,##0\ "/>
    <numFmt numFmtId="177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7" fillId="0" borderId="0" xfId="1" applyFont="1"/>
    <xf numFmtId="0" fontId="2" fillId="0" borderId="0" xfId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38" fontId="6" fillId="0" borderId="9" xfId="2" applyFont="1" applyBorder="1" applyAlignment="1">
      <alignment horizontal="center" vertical="center" shrinkToFit="1"/>
    </xf>
    <xf numFmtId="38" fontId="6" fillId="0" borderId="4" xfId="2" applyFont="1" applyBorder="1" applyAlignment="1">
      <alignment horizontal="center" vertical="center" shrinkToFit="1"/>
    </xf>
    <xf numFmtId="0" fontId="7" fillId="0" borderId="0" xfId="1" applyFont="1" applyAlignment="1">
      <alignment vertical="top"/>
    </xf>
    <xf numFmtId="0" fontId="9" fillId="0" borderId="10" xfId="1" applyFont="1" applyBorder="1" applyAlignment="1">
      <alignment horizontal="left" vertical="center" shrinkToFit="1"/>
    </xf>
    <xf numFmtId="176" fontId="9" fillId="0" borderId="11" xfId="2" applyNumberFormat="1" applyFont="1" applyBorder="1" applyAlignment="1">
      <alignment vertical="center" shrinkToFit="1"/>
    </xf>
    <xf numFmtId="176" fontId="9" fillId="0" borderId="0" xfId="2" applyNumberFormat="1" applyFont="1" applyBorder="1" applyAlignment="1">
      <alignment vertical="center" shrinkToFit="1"/>
    </xf>
    <xf numFmtId="176" fontId="9" fillId="0" borderId="10" xfId="2" applyNumberFormat="1" applyFont="1" applyBorder="1" applyAlignment="1">
      <alignment vertical="center" shrinkToFit="1"/>
    </xf>
    <xf numFmtId="177" fontId="9" fillId="0" borderId="0" xfId="2" applyNumberFormat="1" applyFont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38" fontId="6" fillId="0" borderId="12" xfId="2" applyFont="1" applyBorder="1" applyAlignment="1">
      <alignment horizontal="center" vertical="center" shrinkToFit="1"/>
    </xf>
    <xf numFmtId="38" fontId="6" fillId="0" borderId="1" xfId="2" applyFont="1" applyBorder="1" applyAlignment="1">
      <alignment horizontal="center" vertical="center" shrinkToFit="1"/>
    </xf>
    <xf numFmtId="38" fontId="6" fillId="0" borderId="7" xfId="2" applyFont="1" applyBorder="1" applyAlignment="1">
      <alignment horizontal="center" vertical="center" shrinkToFit="1"/>
    </xf>
    <xf numFmtId="177" fontId="6" fillId="0" borderId="1" xfId="2" applyNumberFormat="1" applyFont="1" applyBorder="1" applyAlignment="1">
      <alignment vertical="center" shrinkToFit="1"/>
    </xf>
    <xf numFmtId="0" fontId="7" fillId="0" borderId="0" xfId="1" applyFont="1" applyBorder="1"/>
    <xf numFmtId="0" fontId="9" fillId="0" borderId="10" xfId="2" applyNumberFormat="1" applyFont="1" applyBorder="1" applyAlignment="1">
      <alignment vertical="center"/>
    </xf>
    <xf numFmtId="176" fontId="9" fillId="0" borderId="5" xfId="2" applyNumberFormat="1" applyFont="1" applyBorder="1" applyAlignment="1">
      <alignment vertical="center" shrinkToFit="1"/>
    </xf>
    <xf numFmtId="0" fontId="6" fillId="0" borderId="10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 shrinkToFit="1"/>
    </xf>
    <xf numFmtId="177" fontId="6" fillId="0" borderId="11" xfId="2" applyNumberFormat="1" applyFont="1" applyBorder="1" applyAlignment="1">
      <alignment vertical="center" shrinkToFit="1"/>
    </xf>
    <xf numFmtId="177" fontId="6" fillId="0" borderId="0" xfId="2" applyNumberFormat="1" applyFont="1" applyBorder="1" applyAlignment="1">
      <alignment vertical="center" shrinkToFit="1"/>
    </xf>
    <xf numFmtId="0" fontId="6" fillId="0" borderId="0" xfId="1" applyFont="1" applyBorder="1" applyAlignment="1">
      <alignment vertical="center"/>
    </xf>
    <xf numFmtId="176" fontId="6" fillId="0" borderId="11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shrinkToFit="1"/>
    </xf>
    <xf numFmtId="176" fontId="6" fillId="0" borderId="11" xfId="2" applyNumberFormat="1" applyFont="1" applyBorder="1" applyAlignment="1">
      <alignment vertical="center" shrinkToFit="1"/>
    </xf>
    <xf numFmtId="38" fontId="6" fillId="0" borderId="10" xfId="2" applyFont="1" applyBorder="1" applyAlignment="1">
      <alignment vertical="center"/>
    </xf>
    <xf numFmtId="38" fontId="10" fillId="0" borderId="7" xfId="2" applyFont="1" applyBorder="1" applyAlignment="1">
      <alignment vertical="center"/>
    </xf>
    <xf numFmtId="176" fontId="6" fillId="0" borderId="12" xfId="2" applyNumberFormat="1" applyFont="1" applyBorder="1" applyAlignment="1">
      <alignment vertical="center" shrinkToFit="1"/>
    </xf>
    <xf numFmtId="176" fontId="6" fillId="0" borderId="1" xfId="2" applyNumberFormat="1" applyFont="1" applyBorder="1" applyAlignment="1">
      <alignment vertical="center" shrinkToFit="1"/>
    </xf>
    <xf numFmtId="177" fontId="6" fillId="0" borderId="12" xfId="2" applyNumberFormat="1" applyFont="1" applyBorder="1" applyAlignment="1">
      <alignment vertical="center" shrinkToFit="1"/>
    </xf>
    <xf numFmtId="38" fontId="9" fillId="0" borderId="10" xfId="2" applyFont="1" applyBorder="1" applyAlignment="1">
      <alignment vertical="center"/>
    </xf>
    <xf numFmtId="177" fontId="9" fillId="0" borderId="11" xfId="2" applyNumberFormat="1" applyFont="1" applyBorder="1" applyAlignment="1">
      <alignment vertical="center" shrinkToFit="1"/>
    </xf>
    <xf numFmtId="0" fontId="6" fillId="0" borderId="7" xfId="2" applyNumberFormat="1" applyFont="1" applyBorder="1" applyAlignment="1">
      <alignment vertical="center"/>
    </xf>
    <xf numFmtId="176" fontId="6" fillId="0" borderId="1" xfId="2" applyNumberFormat="1" applyFont="1" applyBorder="1" applyAlignment="1" applyProtection="1">
      <alignment vertical="center" shrinkToFit="1"/>
      <protection hidden="1"/>
    </xf>
    <xf numFmtId="176" fontId="6" fillId="0" borderId="12" xfId="2" applyNumberFormat="1" applyFont="1" applyBorder="1" applyAlignment="1">
      <alignment vertical="center"/>
    </xf>
    <xf numFmtId="176" fontId="6" fillId="0" borderId="1" xfId="2" applyNumberFormat="1" applyFont="1" applyBorder="1" applyAlignment="1">
      <alignment vertical="center"/>
    </xf>
    <xf numFmtId="176" fontId="9" fillId="0" borderId="11" xfId="2" applyNumberFormat="1" applyFont="1" applyBorder="1" applyAlignment="1">
      <alignment vertical="center"/>
    </xf>
    <xf numFmtId="176" fontId="9" fillId="0" borderId="0" xfId="2" applyNumberFormat="1" applyFont="1" applyBorder="1" applyAlignment="1">
      <alignment vertical="center"/>
    </xf>
    <xf numFmtId="177" fontId="9" fillId="0" borderId="11" xfId="2" applyNumberFormat="1" applyFont="1" applyBorder="1" applyAlignment="1">
      <alignment vertical="center"/>
    </xf>
    <xf numFmtId="177" fontId="9" fillId="0" borderId="0" xfId="2" applyNumberFormat="1" applyFont="1" applyBorder="1" applyAlignment="1">
      <alignment vertical="center"/>
    </xf>
    <xf numFmtId="177" fontId="6" fillId="0" borderId="12" xfId="2" applyNumberFormat="1" applyFont="1" applyBorder="1" applyAlignment="1">
      <alignment horizontal="right" vertical="center"/>
    </xf>
    <xf numFmtId="177" fontId="6" fillId="0" borderId="1" xfId="2" applyNumberFormat="1" applyFont="1" applyBorder="1" applyAlignment="1">
      <alignment vertical="center"/>
    </xf>
    <xf numFmtId="0" fontId="3" fillId="0" borderId="0" xfId="1" applyFont="1" applyBorder="1"/>
    <xf numFmtId="38" fontId="10" fillId="0" borderId="13" xfId="2" applyFont="1" applyBorder="1" applyAlignment="1">
      <alignment vertical="center"/>
    </xf>
    <xf numFmtId="176" fontId="6" fillId="0" borderId="13" xfId="2" applyNumberFormat="1" applyFont="1" applyBorder="1" applyAlignment="1">
      <alignment vertical="center"/>
    </xf>
    <xf numFmtId="177" fontId="6" fillId="0" borderId="0" xfId="2" applyNumberFormat="1" applyFont="1" applyBorder="1" applyAlignment="1">
      <alignment vertical="center"/>
    </xf>
    <xf numFmtId="38" fontId="10" fillId="0" borderId="0" xfId="2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38" fontId="6" fillId="0" borderId="0" xfId="2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vertical="center"/>
    </xf>
    <xf numFmtId="38" fontId="3" fillId="0" borderId="0" xfId="2" applyFont="1" applyBorder="1" applyAlignment="1">
      <alignment vertical="center"/>
    </xf>
    <xf numFmtId="0" fontId="7" fillId="0" borderId="0" xfId="1" applyFont="1" applyBorder="1" applyAlignment="1"/>
    <xf numFmtId="0" fontId="7" fillId="0" borderId="0" xfId="1" applyFont="1" applyAlignme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wrapText="1"/>
    </xf>
    <xf numFmtId="41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 shrinkToFit="1"/>
    </xf>
    <xf numFmtId="38" fontId="6" fillId="0" borderId="7" xfId="2" applyFont="1" applyBorder="1" applyAlignment="1">
      <alignment horizontal="center" vertical="center" shrinkToFit="1"/>
    </xf>
    <xf numFmtId="38" fontId="6" fillId="0" borderId="6" xfId="2" applyFont="1" applyBorder="1" applyAlignment="1">
      <alignment horizontal="center" vertical="center" wrapText="1" shrinkToFit="1"/>
    </xf>
    <xf numFmtId="38" fontId="6" fillId="0" borderId="8" xfId="2" applyFont="1" applyBorder="1" applyAlignment="1">
      <alignment horizontal="center" vertical="center" wrapText="1" shrinkToFit="1"/>
    </xf>
    <xf numFmtId="38" fontId="6" fillId="0" borderId="4" xfId="2" applyFont="1" applyBorder="1" applyAlignment="1">
      <alignment horizontal="center" vertical="center" shrinkToFit="1"/>
    </xf>
    <xf numFmtId="38" fontId="6" fillId="0" borderId="2" xfId="2" applyFont="1" applyBorder="1" applyAlignment="1">
      <alignment horizontal="center" vertical="center" shrinkToFit="1"/>
    </xf>
    <xf numFmtId="38" fontId="6" fillId="0" borderId="3" xfId="2" applyFont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1_&#26376;&#27425;&#26356;&#26032;&#12487;&#12540;&#12479;/02_&#26376;&#27425;&#26356;&#26032;&#12487;&#12540;&#12479;&#65288;R5&#24180;&#24230;&#65374;&#65289;/&#9733;&#36215;&#26696;&#65288;&#27770;&#35009;&#24460;HP&#26356;&#26032;&#65289;/&#22320;&#22495;&#12475;&#12531;&#12479;&#12540;&#21029;&#20154;&#21475;&#65288;&#12458;&#12540;&#12503;&#12531;&#12487;&#12540;&#12479;&#12391;&#12399;&#12394;&#12356;&#65289;/R8&#24180;&#21508;&#26376;&#22320;&#22495;&#12475;&#21029;&#20154;&#21475;/R8&#21508;&#26376;&#22320;&#22495;&#12475;&#12531;&#12479;&#12540;&#21029;&#20154;&#21475;/1&#26376;/R8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1_&#26376;&#27425;&#26356;&#26032;&#12487;&#12540;&#12479;/02_&#26376;&#27425;&#26356;&#26032;&#12487;&#12540;&#12479;&#65288;R5&#24180;&#24230;&#65374;&#65289;/&#9733;&#36215;&#26696;&#65288;&#27770;&#35009;&#24460;HP&#26356;&#26032;&#65289;/&#22320;&#22495;&#12475;&#12531;&#12479;&#12540;&#21029;&#20154;&#21475;&#65288;&#12458;&#12540;&#12503;&#12531;&#12487;&#12540;&#12479;&#12391;&#12399;&#12394;&#12356;&#65289;/R8&#24180;&#21508;&#26376;&#22320;&#22495;&#12475;&#21029;&#20154;&#21475;/R8&#21508;&#26376;&#22320;&#22495;&#12475;&#12531;&#12479;&#12540;&#21029;&#20154;&#21475;/2&#26376;/R8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1_&#26376;&#27425;&#26356;&#26032;&#12487;&#12540;&#12479;/02_&#26376;&#27425;&#26356;&#26032;&#12487;&#12540;&#12479;&#65288;R5&#24180;&#24230;&#65374;&#65289;/&#9733;&#36215;&#26696;&#65288;&#27770;&#35009;&#24460;HP&#26356;&#26032;&#65289;/&#22320;&#22495;&#12475;&#12531;&#12479;&#12540;&#21029;&#20154;&#21475;&#65288;&#12458;&#12540;&#12503;&#12531;&#12487;&#12540;&#12479;&#12391;&#12399;&#12394;&#12356;&#65289;/R8&#24180;&#21508;&#26376;&#22320;&#22495;&#12475;&#21029;&#20154;&#21475;/R8&#21508;&#26376;&#22320;&#22495;&#12475;&#12531;&#12479;&#12540;&#21029;&#20154;&#21475;/3&#26376;/R8.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1_&#26376;&#27425;&#26356;&#26032;&#12487;&#12540;&#12479;/02_&#26376;&#27425;&#26356;&#26032;&#12487;&#12540;&#12479;&#65288;R5&#24180;&#24230;&#65374;&#65289;/&#9733;&#36215;&#26696;&#65288;&#27770;&#35009;&#24460;HP&#26356;&#26032;&#65289;/&#22320;&#22495;&#12475;&#12531;&#12479;&#12540;&#21029;&#20154;&#21475;&#65288;&#12458;&#12540;&#12503;&#12531;&#12487;&#12540;&#12479;&#12391;&#12399;&#12394;&#12356;&#65289;/R8&#24180;&#21508;&#26376;&#22320;&#22495;&#12475;&#21029;&#20154;&#21475;/R8&#21508;&#26376;&#22320;&#22495;&#12475;&#12531;&#12479;&#12540;&#21029;&#20154;&#21475;/4&#26376;/R8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6039;&#26009;/03&#26376;&#27425;&#12539;&#24180;&#27425;&#26356;&#26032;&#12487;&#12540;&#12479;/01_&#26376;&#27425;&#26356;&#26032;&#12487;&#12540;&#12479;/02_&#26376;&#27425;&#26356;&#26032;&#12487;&#12540;&#12479;&#65288;R5&#24180;&#24230;&#65374;&#65289;/&#9733;&#36215;&#26696;&#65288;&#27770;&#35009;&#24460;HP&#26356;&#26032;&#65289;/&#22320;&#22495;&#12475;&#12531;&#12479;&#12540;&#21029;&#20154;&#21475;&#65288;&#12458;&#12540;&#12503;&#12531;&#12487;&#12540;&#12479;&#12391;&#12399;&#12394;&#12356;&#65289;/R8.5&#26376;&#22320;&#22495;&#12475;&#21029;&#20154;&#21475;/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1"/>
      <sheetName val="R7.1"/>
    </sheetNames>
    <sheetDataSet>
      <sheetData sheetId="0" refreshError="1"/>
      <sheetData sheetId="1">
        <row r="9">
          <cell r="D9">
            <v>91388</v>
          </cell>
          <cell r="E9">
            <v>163602</v>
          </cell>
          <cell r="F9">
            <v>74402</v>
          </cell>
          <cell r="G9">
            <v>89200</v>
          </cell>
        </row>
        <row r="10">
          <cell r="D10">
            <v>3852</v>
          </cell>
          <cell r="E10">
            <v>8095</v>
          </cell>
          <cell r="F10">
            <v>3772</v>
          </cell>
          <cell r="G10">
            <v>4323</v>
          </cell>
        </row>
        <row r="11">
          <cell r="D11">
            <v>2746</v>
          </cell>
          <cell r="E11">
            <v>6863</v>
          </cell>
          <cell r="F11">
            <v>3323</v>
          </cell>
          <cell r="G11">
            <v>3540</v>
          </cell>
        </row>
        <row r="12">
          <cell r="D12">
            <v>27548</v>
          </cell>
          <cell r="E12">
            <v>49728</v>
          </cell>
          <cell r="F12">
            <v>23017</v>
          </cell>
          <cell r="G12">
            <v>26711</v>
          </cell>
        </row>
        <row r="13">
          <cell r="D13">
            <v>14252</v>
          </cell>
          <cell r="E13">
            <v>28043</v>
          </cell>
          <cell r="F13">
            <v>12686</v>
          </cell>
          <cell r="G13">
            <v>15357</v>
          </cell>
        </row>
        <row r="14">
          <cell r="D14">
            <v>4204</v>
          </cell>
          <cell r="E14">
            <v>8494</v>
          </cell>
          <cell r="F14">
            <v>3990</v>
          </cell>
          <cell r="G14">
            <v>4504</v>
          </cell>
        </row>
        <row r="15">
          <cell r="D15">
            <v>4808</v>
          </cell>
          <cell r="E15">
            <v>9186</v>
          </cell>
          <cell r="F15">
            <v>4230</v>
          </cell>
          <cell r="G15">
            <v>4956</v>
          </cell>
        </row>
        <row r="16">
          <cell r="D16">
            <v>1295</v>
          </cell>
          <cell r="E16">
            <v>2377</v>
          </cell>
          <cell r="F16">
            <v>1101</v>
          </cell>
          <cell r="G16">
            <v>1276</v>
          </cell>
        </row>
        <row r="19">
          <cell r="D19">
            <v>3811</v>
          </cell>
          <cell r="E19">
            <v>6569</v>
          </cell>
          <cell r="F19">
            <v>3152</v>
          </cell>
          <cell r="G19">
            <v>3417</v>
          </cell>
        </row>
        <row r="20">
          <cell r="D20">
            <v>16433</v>
          </cell>
          <cell r="E20">
            <v>37112</v>
          </cell>
          <cell r="F20">
            <v>17715</v>
          </cell>
          <cell r="G20">
            <v>19397</v>
          </cell>
        </row>
        <row r="23">
          <cell r="D23">
            <v>6563</v>
          </cell>
          <cell r="E23">
            <v>13216</v>
          </cell>
          <cell r="F23">
            <v>6260</v>
          </cell>
          <cell r="G23">
            <v>6956</v>
          </cell>
        </row>
        <row r="24">
          <cell r="D24">
            <v>2820</v>
          </cell>
          <cell r="E24">
            <v>5109</v>
          </cell>
          <cell r="F24">
            <v>2484</v>
          </cell>
          <cell r="G24">
            <v>2625</v>
          </cell>
        </row>
        <row r="25">
          <cell r="D25">
            <v>1614</v>
          </cell>
          <cell r="E25">
            <v>2962</v>
          </cell>
          <cell r="F25">
            <v>1383</v>
          </cell>
          <cell r="G25">
            <v>1579</v>
          </cell>
        </row>
        <row r="26">
          <cell r="D26">
            <v>398</v>
          </cell>
          <cell r="E26">
            <v>586</v>
          </cell>
          <cell r="F26">
            <v>259</v>
          </cell>
          <cell r="G26">
            <v>327</v>
          </cell>
        </row>
        <row r="27">
          <cell r="D27">
            <v>174</v>
          </cell>
          <cell r="E27">
            <v>247</v>
          </cell>
          <cell r="F27">
            <v>117</v>
          </cell>
          <cell r="G27">
            <v>130</v>
          </cell>
        </row>
        <row r="28">
          <cell r="D28">
            <v>2518</v>
          </cell>
          <cell r="E28">
            <v>4260</v>
          </cell>
          <cell r="F28">
            <v>1966</v>
          </cell>
          <cell r="G28">
            <v>2294</v>
          </cell>
        </row>
        <row r="29">
          <cell r="D29">
            <v>4770</v>
          </cell>
          <cell r="E29">
            <v>9156</v>
          </cell>
          <cell r="F29">
            <v>4280</v>
          </cell>
          <cell r="G29">
            <v>4876</v>
          </cell>
        </row>
        <row r="32">
          <cell r="D32">
            <v>8595</v>
          </cell>
          <cell r="E32">
            <v>19808</v>
          </cell>
          <cell r="F32">
            <v>9605</v>
          </cell>
          <cell r="G32">
            <v>10203</v>
          </cell>
        </row>
        <row r="33">
          <cell r="D33">
            <v>1805</v>
          </cell>
          <cell r="E33">
            <v>2940</v>
          </cell>
          <cell r="F33">
            <v>1311</v>
          </cell>
          <cell r="G33">
            <v>1629</v>
          </cell>
        </row>
        <row r="34">
          <cell r="D34">
            <v>5798</v>
          </cell>
          <cell r="E34">
            <v>11744</v>
          </cell>
          <cell r="F34">
            <v>5633</v>
          </cell>
          <cell r="G34">
            <v>6111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2"/>
      <sheetName val="R7.2"/>
    </sheetNames>
    <sheetDataSet>
      <sheetData sheetId="0" refreshError="1"/>
      <sheetData sheetId="1">
        <row r="9">
          <cell r="D9">
            <v>91204</v>
          </cell>
          <cell r="E9">
            <v>163270</v>
          </cell>
          <cell r="F9">
            <v>74270</v>
          </cell>
          <cell r="G9">
            <v>89000</v>
          </cell>
        </row>
        <row r="10">
          <cell r="D10">
            <v>3853</v>
          </cell>
          <cell r="E10">
            <v>8099</v>
          </cell>
          <cell r="F10">
            <v>3770</v>
          </cell>
          <cell r="G10">
            <v>4329</v>
          </cell>
        </row>
        <row r="11">
          <cell r="D11">
            <v>2743</v>
          </cell>
          <cell r="E11">
            <v>6860</v>
          </cell>
          <cell r="F11">
            <v>3324</v>
          </cell>
          <cell r="G11">
            <v>3536</v>
          </cell>
        </row>
        <row r="12">
          <cell r="D12">
            <v>27430</v>
          </cell>
          <cell r="E12">
            <v>49608</v>
          </cell>
          <cell r="F12">
            <v>22966</v>
          </cell>
          <cell r="G12">
            <v>26642</v>
          </cell>
        </row>
        <row r="13">
          <cell r="D13">
            <v>14244</v>
          </cell>
          <cell r="E13">
            <v>28017</v>
          </cell>
          <cell r="F13">
            <v>12681</v>
          </cell>
          <cell r="G13">
            <v>15336</v>
          </cell>
        </row>
        <row r="14">
          <cell r="D14">
            <v>4201</v>
          </cell>
          <cell r="E14">
            <v>8484</v>
          </cell>
          <cell r="F14">
            <v>3984</v>
          </cell>
          <cell r="G14">
            <v>4500</v>
          </cell>
        </row>
        <row r="15">
          <cell r="D15">
            <v>4807</v>
          </cell>
          <cell r="E15">
            <v>9165</v>
          </cell>
          <cell r="F15">
            <v>4225</v>
          </cell>
          <cell r="G15">
            <v>4940</v>
          </cell>
        </row>
        <row r="16">
          <cell r="D16">
            <v>1289</v>
          </cell>
          <cell r="E16">
            <v>2363</v>
          </cell>
          <cell r="F16">
            <v>1095</v>
          </cell>
          <cell r="G16">
            <v>1268</v>
          </cell>
        </row>
        <row r="19">
          <cell r="D19">
            <v>3801</v>
          </cell>
          <cell r="E19">
            <v>6541</v>
          </cell>
          <cell r="F19">
            <v>3133</v>
          </cell>
          <cell r="G19">
            <v>3408</v>
          </cell>
        </row>
        <row r="20">
          <cell r="D20">
            <v>16438</v>
          </cell>
          <cell r="E20">
            <v>37085</v>
          </cell>
          <cell r="F20">
            <v>17704</v>
          </cell>
          <cell r="G20">
            <v>19381</v>
          </cell>
        </row>
        <row r="23">
          <cell r="D23">
            <v>6552</v>
          </cell>
          <cell r="E23">
            <v>13195</v>
          </cell>
          <cell r="F23">
            <v>6239</v>
          </cell>
          <cell r="G23">
            <v>6956</v>
          </cell>
        </row>
        <row r="24">
          <cell r="D24">
            <v>2811</v>
          </cell>
          <cell r="E24">
            <v>5098</v>
          </cell>
          <cell r="F24">
            <v>2479</v>
          </cell>
          <cell r="G24">
            <v>2619</v>
          </cell>
        </row>
        <row r="25">
          <cell r="D25">
            <v>1614</v>
          </cell>
          <cell r="E25">
            <v>2954</v>
          </cell>
          <cell r="F25">
            <v>1382</v>
          </cell>
          <cell r="G25">
            <v>1572</v>
          </cell>
        </row>
        <row r="26">
          <cell r="D26">
            <v>398</v>
          </cell>
          <cell r="E26">
            <v>585</v>
          </cell>
          <cell r="F26">
            <v>259</v>
          </cell>
          <cell r="G26">
            <v>326</v>
          </cell>
        </row>
        <row r="27">
          <cell r="D27">
            <v>174</v>
          </cell>
          <cell r="E27">
            <v>247</v>
          </cell>
          <cell r="F27">
            <v>117</v>
          </cell>
          <cell r="G27">
            <v>130</v>
          </cell>
        </row>
        <row r="28">
          <cell r="D28">
            <v>2506</v>
          </cell>
          <cell r="E28">
            <v>4246</v>
          </cell>
          <cell r="F28">
            <v>1958</v>
          </cell>
          <cell r="G28">
            <v>2288</v>
          </cell>
        </row>
        <row r="29">
          <cell r="D29">
            <v>4772</v>
          </cell>
          <cell r="E29">
            <v>9152</v>
          </cell>
          <cell r="F29">
            <v>4278</v>
          </cell>
          <cell r="G29">
            <v>4874</v>
          </cell>
        </row>
        <row r="32">
          <cell r="D32">
            <v>8588</v>
          </cell>
          <cell r="E32">
            <v>19775</v>
          </cell>
          <cell r="F32">
            <v>9590</v>
          </cell>
          <cell r="G32">
            <v>10185</v>
          </cell>
        </row>
        <row r="33">
          <cell r="D33">
            <v>1801</v>
          </cell>
          <cell r="E33">
            <v>2937</v>
          </cell>
          <cell r="F33">
            <v>1309</v>
          </cell>
          <cell r="G33">
            <v>1628</v>
          </cell>
        </row>
        <row r="34">
          <cell r="D34">
            <v>5808</v>
          </cell>
          <cell r="E34">
            <v>11750</v>
          </cell>
          <cell r="F34">
            <v>5637</v>
          </cell>
          <cell r="G34">
            <v>6113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3"/>
      <sheetName val="R7.3"/>
    </sheetNames>
    <sheetDataSet>
      <sheetData sheetId="0" refreshError="1"/>
      <sheetData sheetId="1">
        <row r="9">
          <cell r="D9">
            <v>91296</v>
          </cell>
          <cell r="E9">
            <v>162896</v>
          </cell>
          <cell r="F9">
            <v>74017</v>
          </cell>
          <cell r="G9">
            <v>88879</v>
          </cell>
        </row>
        <row r="10">
          <cell r="D10">
            <v>3860</v>
          </cell>
          <cell r="E10">
            <v>8074</v>
          </cell>
          <cell r="F10">
            <v>3759</v>
          </cell>
          <cell r="G10">
            <v>4315</v>
          </cell>
        </row>
        <row r="11">
          <cell r="D11">
            <v>2748</v>
          </cell>
          <cell r="E11">
            <v>6858</v>
          </cell>
          <cell r="F11">
            <v>3330</v>
          </cell>
          <cell r="G11">
            <v>3528</v>
          </cell>
        </row>
        <row r="12">
          <cell r="D12">
            <v>27431</v>
          </cell>
          <cell r="E12">
            <v>49454</v>
          </cell>
          <cell r="F12">
            <v>22895</v>
          </cell>
          <cell r="G12">
            <v>26559</v>
          </cell>
        </row>
        <row r="13">
          <cell r="D13">
            <v>14220</v>
          </cell>
          <cell r="E13">
            <v>27918</v>
          </cell>
          <cell r="F13">
            <v>12640</v>
          </cell>
          <cell r="G13">
            <v>15278</v>
          </cell>
        </row>
        <row r="14">
          <cell r="D14">
            <v>4196</v>
          </cell>
          <cell r="E14">
            <v>8441</v>
          </cell>
          <cell r="F14">
            <v>3970</v>
          </cell>
          <cell r="G14">
            <v>4471</v>
          </cell>
        </row>
        <row r="15">
          <cell r="D15">
            <v>4787</v>
          </cell>
          <cell r="E15">
            <v>9113</v>
          </cell>
          <cell r="F15">
            <v>4203</v>
          </cell>
          <cell r="G15">
            <v>4910</v>
          </cell>
        </row>
        <row r="16">
          <cell r="D16">
            <v>1285</v>
          </cell>
          <cell r="E16">
            <v>2354</v>
          </cell>
          <cell r="F16">
            <v>1093</v>
          </cell>
          <cell r="G16">
            <v>1261</v>
          </cell>
        </row>
        <row r="19">
          <cell r="D19">
            <v>3800</v>
          </cell>
          <cell r="E19">
            <v>6514</v>
          </cell>
          <cell r="F19">
            <v>3119</v>
          </cell>
          <cell r="G19">
            <v>3395</v>
          </cell>
        </row>
        <row r="20">
          <cell r="D20">
            <v>16463</v>
          </cell>
          <cell r="E20">
            <v>36928</v>
          </cell>
          <cell r="F20">
            <v>17611</v>
          </cell>
          <cell r="G20">
            <v>19317</v>
          </cell>
        </row>
        <row r="23">
          <cell r="D23">
            <v>6553</v>
          </cell>
          <cell r="E23">
            <v>13150</v>
          </cell>
          <cell r="F23">
            <v>6225</v>
          </cell>
          <cell r="G23">
            <v>6925</v>
          </cell>
        </row>
        <row r="24">
          <cell r="D24">
            <v>2820</v>
          </cell>
          <cell r="E24">
            <v>5097</v>
          </cell>
          <cell r="F24">
            <v>2472</v>
          </cell>
          <cell r="G24">
            <v>2625</v>
          </cell>
        </row>
        <row r="25">
          <cell r="D25">
            <v>1612</v>
          </cell>
          <cell r="E25">
            <v>2939</v>
          </cell>
          <cell r="F25">
            <v>1373</v>
          </cell>
          <cell r="G25">
            <v>1566</v>
          </cell>
        </row>
        <row r="26">
          <cell r="D26">
            <v>399</v>
          </cell>
          <cell r="E26">
            <v>579</v>
          </cell>
          <cell r="F26">
            <v>258</v>
          </cell>
          <cell r="G26">
            <v>321</v>
          </cell>
        </row>
        <row r="27">
          <cell r="D27">
            <v>170</v>
          </cell>
          <cell r="E27">
            <v>237</v>
          </cell>
          <cell r="F27">
            <v>113</v>
          </cell>
          <cell r="G27">
            <v>124</v>
          </cell>
        </row>
        <row r="28">
          <cell r="D28">
            <v>2513</v>
          </cell>
          <cell r="E28">
            <v>4244</v>
          </cell>
          <cell r="F28">
            <v>1953</v>
          </cell>
          <cell r="G28">
            <v>2291</v>
          </cell>
        </row>
        <row r="29">
          <cell r="D29">
            <v>4780</v>
          </cell>
          <cell r="E29">
            <v>9125</v>
          </cell>
          <cell r="F29">
            <v>4262</v>
          </cell>
          <cell r="G29">
            <v>4863</v>
          </cell>
        </row>
        <row r="32">
          <cell r="D32">
            <v>8593</v>
          </cell>
          <cell r="E32">
            <v>19710</v>
          </cell>
          <cell r="F32">
            <v>9559</v>
          </cell>
          <cell r="G32">
            <v>10151</v>
          </cell>
        </row>
        <row r="33">
          <cell r="D33">
            <v>1804</v>
          </cell>
          <cell r="E33">
            <v>2932</v>
          </cell>
          <cell r="F33">
            <v>1305</v>
          </cell>
          <cell r="G33">
            <v>1627</v>
          </cell>
        </row>
        <row r="34">
          <cell r="D34">
            <v>5809</v>
          </cell>
          <cell r="E34">
            <v>11698</v>
          </cell>
          <cell r="F34">
            <v>5612</v>
          </cell>
          <cell r="G34">
            <v>6086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4"/>
      <sheetName val="R7.4"/>
    </sheetNames>
    <sheetDataSet>
      <sheetData sheetId="0" refreshError="1"/>
      <sheetData sheetId="1">
        <row r="9">
          <cell r="D9">
            <v>91713</v>
          </cell>
          <cell r="E9">
            <v>163128</v>
          </cell>
          <cell r="F9">
            <v>74179</v>
          </cell>
          <cell r="G9">
            <v>88949</v>
          </cell>
        </row>
        <row r="10">
          <cell r="D10">
            <v>3853</v>
          </cell>
          <cell r="E10">
            <v>8049</v>
          </cell>
          <cell r="F10">
            <v>3747</v>
          </cell>
          <cell r="G10">
            <v>4302</v>
          </cell>
        </row>
        <row r="11">
          <cell r="D11">
            <v>2754</v>
          </cell>
          <cell r="E11">
            <v>6864</v>
          </cell>
          <cell r="F11">
            <v>3329</v>
          </cell>
          <cell r="G11">
            <v>3535</v>
          </cell>
        </row>
        <row r="12">
          <cell r="D12">
            <v>27669</v>
          </cell>
          <cell r="E12">
            <v>49611</v>
          </cell>
          <cell r="F12">
            <v>22991</v>
          </cell>
          <cell r="G12">
            <v>26620</v>
          </cell>
        </row>
        <row r="13">
          <cell r="D13">
            <v>14226</v>
          </cell>
          <cell r="E13">
            <v>27868</v>
          </cell>
          <cell r="F13">
            <v>12610</v>
          </cell>
          <cell r="G13">
            <v>15258</v>
          </cell>
        </row>
        <row r="14">
          <cell r="D14">
            <v>4207</v>
          </cell>
          <cell r="E14">
            <v>8456</v>
          </cell>
          <cell r="F14">
            <v>3972</v>
          </cell>
          <cell r="G14">
            <v>4484</v>
          </cell>
        </row>
        <row r="15">
          <cell r="D15">
            <v>4778</v>
          </cell>
          <cell r="E15">
            <v>9061</v>
          </cell>
          <cell r="F15">
            <v>4178</v>
          </cell>
          <cell r="G15">
            <v>4883</v>
          </cell>
        </row>
        <row r="16">
          <cell r="D16">
            <v>1286</v>
          </cell>
          <cell r="E16">
            <v>2351</v>
          </cell>
          <cell r="F16">
            <v>1093</v>
          </cell>
          <cell r="G16">
            <v>1258</v>
          </cell>
        </row>
        <row r="19">
          <cell r="D19">
            <v>3815</v>
          </cell>
          <cell r="E19">
            <v>6523</v>
          </cell>
          <cell r="F19">
            <v>3131</v>
          </cell>
          <cell r="G19">
            <v>3392</v>
          </cell>
        </row>
        <row r="20">
          <cell r="D20">
            <v>16498</v>
          </cell>
          <cell r="E20">
            <v>36871</v>
          </cell>
          <cell r="F20">
            <v>17577</v>
          </cell>
          <cell r="G20">
            <v>19294</v>
          </cell>
        </row>
        <row r="23">
          <cell r="D23">
            <v>6550</v>
          </cell>
          <cell r="E23">
            <v>13134</v>
          </cell>
          <cell r="F23">
            <v>6216</v>
          </cell>
          <cell r="G23">
            <v>6918</v>
          </cell>
        </row>
        <row r="24">
          <cell r="D24">
            <v>2826</v>
          </cell>
          <cell r="E24">
            <v>5098</v>
          </cell>
          <cell r="F24">
            <v>2476</v>
          </cell>
          <cell r="G24">
            <v>2622</v>
          </cell>
        </row>
        <row r="25">
          <cell r="D25">
            <v>1617</v>
          </cell>
          <cell r="E25">
            <v>2933</v>
          </cell>
          <cell r="F25">
            <v>1368</v>
          </cell>
          <cell r="G25">
            <v>1565</v>
          </cell>
        </row>
        <row r="26">
          <cell r="D26">
            <v>394</v>
          </cell>
          <cell r="E26">
            <v>572</v>
          </cell>
          <cell r="F26">
            <v>253</v>
          </cell>
          <cell r="G26">
            <v>319</v>
          </cell>
        </row>
        <row r="27">
          <cell r="D27">
            <v>169</v>
          </cell>
          <cell r="E27">
            <v>234</v>
          </cell>
          <cell r="F27">
            <v>111</v>
          </cell>
          <cell r="G27">
            <v>123</v>
          </cell>
        </row>
        <row r="28">
          <cell r="D28">
            <v>2513</v>
          </cell>
          <cell r="E28">
            <v>4234</v>
          </cell>
          <cell r="F28">
            <v>1945</v>
          </cell>
          <cell r="G28">
            <v>2289</v>
          </cell>
        </row>
        <row r="29">
          <cell r="D29">
            <v>4780</v>
          </cell>
          <cell r="E29">
            <v>9092</v>
          </cell>
          <cell r="F29">
            <v>4251</v>
          </cell>
          <cell r="G29">
            <v>4841</v>
          </cell>
        </row>
        <row r="32">
          <cell r="D32">
            <v>8609</v>
          </cell>
          <cell r="E32">
            <v>19682</v>
          </cell>
          <cell r="F32">
            <v>9545</v>
          </cell>
          <cell r="G32">
            <v>10137</v>
          </cell>
        </row>
        <row r="33">
          <cell r="D33">
            <v>1805</v>
          </cell>
          <cell r="E33">
            <v>2930</v>
          </cell>
          <cell r="F33">
            <v>1301</v>
          </cell>
          <cell r="G33">
            <v>1629</v>
          </cell>
        </row>
        <row r="34">
          <cell r="D34">
            <v>5835</v>
          </cell>
          <cell r="E34">
            <v>11720</v>
          </cell>
          <cell r="F34">
            <v>5614</v>
          </cell>
          <cell r="G34">
            <v>6106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8.5"/>
      <sheetName val="参考　R7.5"/>
    </sheetNames>
    <sheetDataSet>
      <sheetData sheetId="0"/>
      <sheetData sheetId="1">
        <row r="9">
          <cell r="D9">
            <v>91760</v>
          </cell>
          <cell r="E9">
            <v>163068</v>
          </cell>
          <cell r="F9">
            <v>74183</v>
          </cell>
          <cell r="G9">
            <v>88885</v>
          </cell>
        </row>
        <row r="10">
          <cell r="D10">
            <v>3840</v>
          </cell>
          <cell r="E10">
            <v>8034</v>
          </cell>
          <cell r="F10">
            <v>3747</v>
          </cell>
          <cell r="G10">
            <v>4287</v>
          </cell>
        </row>
        <row r="11">
          <cell r="D11">
            <v>2760</v>
          </cell>
          <cell r="E11">
            <v>6863</v>
          </cell>
          <cell r="F11">
            <v>3327</v>
          </cell>
          <cell r="G11">
            <v>3536</v>
          </cell>
        </row>
        <row r="12">
          <cell r="D12">
            <v>27642</v>
          </cell>
          <cell r="E12">
            <v>49523</v>
          </cell>
          <cell r="F12">
            <v>22958</v>
          </cell>
          <cell r="G12">
            <v>26565</v>
          </cell>
        </row>
        <row r="13">
          <cell r="D13">
            <v>14223</v>
          </cell>
          <cell r="E13">
            <v>27836</v>
          </cell>
          <cell r="F13">
            <v>12590</v>
          </cell>
          <cell r="G13">
            <v>15246</v>
          </cell>
        </row>
        <row r="14">
          <cell r="D14">
            <v>4197</v>
          </cell>
          <cell r="E14">
            <v>8429</v>
          </cell>
          <cell r="F14">
            <v>3957</v>
          </cell>
          <cell r="G14">
            <v>4472</v>
          </cell>
        </row>
        <row r="15">
          <cell r="D15">
            <v>4769</v>
          </cell>
          <cell r="E15">
            <v>9042</v>
          </cell>
          <cell r="F15">
            <v>4167</v>
          </cell>
          <cell r="G15">
            <v>4875</v>
          </cell>
        </row>
        <row r="16">
          <cell r="D16">
            <v>1286</v>
          </cell>
          <cell r="E16">
            <v>2346</v>
          </cell>
          <cell r="F16">
            <v>1090</v>
          </cell>
          <cell r="G16">
            <v>1256</v>
          </cell>
        </row>
        <row r="19">
          <cell r="D19">
            <v>3810</v>
          </cell>
          <cell r="E19">
            <v>6513</v>
          </cell>
          <cell r="F19">
            <v>3136</v>
          </cell>
          <cell r="G19">
            <v>3377</v>
          </cell>
        </row>
        <row r="20">
          <cell r="D20">
            <v>16489</v>
          </cell>
          <cell r="E20">
            <v>36841</v>
          </cell>
          <cell r="F20">
            <v>17560</v>
          </cell>
          <cell r="G20">
            <v>19281</v>
          </cell>
        </row>
        <row r="23">
          <cell r="D23">
            <v>6542</v>
          </cell>
          <cell r="E23">
            <v>13094</v>
          </cell>
          <cell r="F23">
            <v>6194</v>
          </cell>
          <cell r="G23">
            <v>6900</v>
          </cell>
        </row>
        <row r="24">
          <cell r="D24">
            <v>2832</v>
          </cell>
          <cell r="E24">
            <v>5095</v>
          </cell>
          <cell r="F24">
            <v>2473</v>
          </cell>
          <cell r="G24">
            <v>2622</v>
          </cell>
        </row>
        <row r="25">
          <cell r="D25">
            <v>1611</v>
          </cell>
          <cell r="E25">
            <v>2931</v>
          </cell>
          <cell r="F25">
            <v>1367</v>
          </cell>
          <cell r="G25">
            <v>1564</v>
          </cell>
        </row>
        <row r="26">
          <cell r="D26">
            <v>393</v>
          </cell>
          <cell r="E26">
            <v>569</v>
          </cell>
          <cell r="F26">
            <v>252</v>
          </cell>
          <cell r="G26">
            <v>317</v>
          </cell>
        </row>
        <row r="27">
          <cell r="D27">
            <v>169</v>
          </cell>
          <cell r="E27">
            <v>232</v>
          </cell>
          <cell r="F27">
            <v>110</v>
          </cell>
          <cell r="G27">
            <v>122</v>
          </cell>
        </row>
        <row r="28">
          <cell r="D28">
            <v>2513</v>
          </cell>
          <cell r="E28">
            <v>4233</v>
          </cell>
          <cell r="F28">
            <v>1945</v>
          </cell>
          <cell r="G28">
            <v>2288</v>
          </cell>
        </row>
        <row r="29">
          <cell r="D29">
            <v>4783</v>
          </cell>
          <cell r="E29">
            <v>9075</v>
          </cell>
          <cell r="F29">
            <v>4240</v>
          </cell>
          <cell r="G29">
            <v>4835</v>
          </cell>
        </row>
        <row r="32">
          <cell r="D32">
            <v>8598</v>
          </cell>
          <cell r="E32">
            <v>19632</v>
          </cell>
          <cell r="F32">
            <v>9526</v>
          </cell>
          <cell r="G32">
            <v>10106</v>
          </cell>
        </row>
        <row r="33">
          <cell r="D33">
            <v>1797</v>
          </cell>
          <cell r="E33">
            <v>2923</v>
          </cell>
          <cell r="F33">
            <v>1296</v>
          </cell>
          <cell r="G33">
            <v>1627</v>
          </cell>
        </row>
        <row r="34">
          <cell r="D34">
            <v>5818</v>
          </cell>
          <cell r="E34">
            <v>11705</v>
          </cell>
          <cell r="F34">
            <v>5608</v>
          </cell>
          <cell r="G34">
            <v>6097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zoomScale="150" zoomScaleNormal="150" zoomScaleSheetLayoutView="120" workbookViewId="0">
      <selection activeCell="D10" sqref="D10"/>
    </sheetView>
  </sheetViews>
  <sheetFormatPr defaultColWidth="8.09765625" defaultRowHeight="13.2" x14ac:dyDescent="0.2"/>
  <cols>
    <col min="1" max="1" width="2.796875" style="1" customWidth="1"/>
    <col min="2" max="2" width="2.69921875" style="1" customWidth="1"/>
    <col min="3" max="3" width="10" style="1" customWidth="1"/>
    <col min="4" max="6" width="9.09765625" style="1" customWidth="1"/>
    <col min="7" max="7" width="10" style="1" customWidth="1"/>
    <col min="8" max="11" width="8.19921875" style="1" customWidth="1"/>
    <col min="12" max="12" width="7.19921875" style="1" customWidth="1"/>
    <col min="13" max="13" width="1.69921875" style="1" customWidth="1"/>
    <col min="14" max="16384" width="8.09765625" style="1"/>
  </cols>
  <sheetData>
    <row r="1" spans="1:12" ht="18.600000000000001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x14ac:dyDescent="0.15">
      <c r="C2" s="65" t="s">
        <v>1</v>
      </c>
      <c r="D2" s="65"/>
      <c r="E2" s="65"/>
      <c r="F2" s="65"/>
      <c r="G2" s="65"/>
      <c r="H2" s="65"/>
      <c r="I2" s="65"/>
      <c r="J2" s="65"/>
      <c r="K2" s="65"/>
      <c r="L2" s="5"/>
    </row>
    <row r="3" spans="1:12" s="6" customFormat="1" ht="13.5" customHeight="1" x14ac:dyDescent="0.45">
      <c r="C3" s="66" t="s">
        <v>39</v>
      </c>
      <c r="D3" s="67"/>
      <c r="E3" s="67"/>
      <c r="F3" s="67"/>
      <c r="G3" s="68"/>
      <c r="H3" s="69" t="s">
        <v>3</v>
      </c>
      <c r="I3" s="67"/>
      <c r="J3" s="67"/>
      <c r="K3" s="67"/>
      <c r="L3" s="7"/>
    </row>
    <row r="4" spans="1:12" s="6" customFormat="1" ht="13.5" customHeight="1" x14ac:dyDescent="0.45">
      <c r="A4" s="7"/>
      <c r="C4" s="70" t="s">
        <v>4</v>
      </c>
      <c r="D4" s="72" t="s">
        <v>5</v>
      </c>
      <c r="E4" s="74" t="s">
        <v>6</v>
      </c>
      <c r="F4" s="75"/>
      <c r="G4" s="76"/>
      <c r="H4" s="72" t="s">
        <v>5</v>
      </c>
      <c r="I4" s="74" t="s">
        <v>7</v>
      </c>
      <c r="J4" s="75"/>
      <c r="K4" s="75"/>
    </row>
    <row r="5" spans="1:12" s="6" customFormat="1" ht="13.5" customHeight="1" x14ac:dyDescent="0.45">
      <c r="C5" s="71"/>
      <c r="D5" s="73"/>
      <c r="E5" s="8" t="s">
        <v>8</v>
      </c>
      <c r="F5" s="8" t="s">
        <v>9</v>
      </c>
      <c r="G5" s="8" t="s">
        <v>10</v>
      </c>
      <c r="H5" s="73"/>
      <c r="I5" s="8" t="s">
        <v>8</v>
      </c>
      <c r="J5" s="8" t="s">
        <v>9</v>
      </c>
      <c r="K5" s="9" t="s">
        <v>10</v>
      </c>
    </row>
    <row r="6" spans="1:12" s="10" customFormat="1" ht="13.5" customHeight="1" x14ac:dyDescent="0.45">
      <c r="C6" s="11" t="s">
        <v>11</v>
      </c>
      <c r="D6" s="12">
        <f t="shared" ref="D6:J6" si="0">D8+D18+D22+D31</f>
        <v>205069</v>
      </c>
      <c r="E6" s="13">
        <f t="shared" si="0"/>
        <v>385131</v>
      </c>
      <c r="F6" s="13">
        <f t="shared" si="0"/>
        <v>178441</v>
      </c>
      <c r="G6" s="14">
        <f t="shared" si="0"/>
        <v>206690</v>
      </c>
      <c r="H6" s="15">
        <f>H8+H18+H22+H31</f>
        <v>-323</v>
      </c>
      <c r="I6" s="15">
        <f t="shared" si="0"/>
        <v>-4966</v>
      </c>
      <c r="J6" s="15">
        <f t="shared" si="0"/>
        <v>-2245</v>
      </c>
      <c r="K6" s="15">
        <f>K8+K18+K22+K31</f>
        <v>-2721</v>
      </c>
    </row>
    <row r="7" spans="1:12" s="4" customFormat="1" ht="8.4" customHeight="1" x14ac:dyDescent="0.15">
      <c r="C7" s="16"/>
      <c r="D7" s="17"/>
      <c r="E7" s="18"/>
      <c r="F7" s="18"/>
      <c r="G7" s="19"/>
      <c r="H7" s="20"/>
      <c r="I7" s="20"/>
      <c r="J7" s="20"/>
      <c r="K7" s="20"/>
    </row>
    <row r="8" spans="1:12" s="4" customFormat="1" ht="13.5" customHeight="1" x14ac:dyDescent="0.15">
      <c r="B8" s="21"/>
      <c r="C8" s="22" t="s">
        <v>12</v>
      </c>
      <c r="D8" s="13">
        <f t="shared" ref="D8:K8" si="1">SUM(D9:D16)</f>
        <v>149972</v>
      </c>
      <c r="E8" s="13">
        <f t="shared" si="1"/>
        <v>273355</v>
      </c>
      <c r="F8" s="13">
        <f t="shared" si="1"/>
        <v>125274</v>
      </c>
      <c r="G8" s="23">
        <f t="shared" si="1"/>
        <v>148081</v>
      </c>
      <c r="H8" s="15">
        <f t="shared" si="1"/>
        <v>-121</v>
      </c>
      <c r="I8" s="15">
        <f>SUM(I9:I16)</f>
        <v>-3033</v>
      </c>
      <c r="J8" s="15">
        <f t="shared" si="1"/>
        <v>-1247</v>
      </c>
      <c r="K8" s="15">
        <f t="shared" si="1"/>
        <v>-1786</v>
      </c>
    </row>
    <row r="9" spans="1:12" s="4" customFormat="1" ht="13.5" customHeight="1" x14ac:dyDescent="0.15">
      <c r="B9" s="21"/>
      <c r="C9" s="24" t="s">
        <v>13</v>
      </c>
      <c r="D9" s="25">
        <v>91355</v>
      </c>
      <c r="E9" s="25">
        <f>SUM(F9:G9)</f>
        <v>161963</v>
      </c>
      <c r="F9" s="25">
        <v>73728</v>
      </c>
      <c r="G9" s="25">
        <v>88235</v>
      </c>
      <c r="H9" s="26">
        <f>D9-'[1]R7.1'!D9</f>
        <v>-33</v>
      </c>
      <c r="I9" s="27">
        <f>E9-'[1]R7.1'!E9</f>
        <v>-1639</v>
      </c>
      <c r="J9" s="27">
        <f>F9-'[1]R7.1'!F9</f>
        <v>-674</v>
      </c>
      <c r="K9" s="27">
        <f>G9-'[1]R7.1'!G9</f>
        <v>-965</v>
      </c>
    </row>
    <row r="10" spans="1:12" s="4" customFormat="1" ht="13.5" customHeight="1" x14ac:dyDescent="0.15">
      <c r="B10" s="21"/>
      <c r="C10" s="28" t="s">
        <v>14</v>
      </c>
      <c r="D10" s="29">
        <v>3824</v>
      </c>
      <c r="E10" s="25">
        <f t="shared" ref="E10:E16" si="2">SUM(F10:G10)</f>
        <v>7972</v>
      </c>
      <c r="F10" s="30">
        <v>3707</v>
      </c>
      <c r="G10" s="30">
        <v>4265</v>
      </c>
      <c r="H10" s="26">
        <f>D10-'[1]R7.1'!D10</f>
        <v>-28</v>
      </c>
      <c r="I10" s="27">
        <f>E10-'[1]R7.1'!E10</f>
        <v>-123</v>
      </c>
      <c r="J10" s="27">
        <f>F10-'[1]R7.1'!F10</f>
        <v>-65</v>
      </c>
      <c r="K10" s="27">
        <f>G10-'[1]R7.1'!G10</f>
        <v>-58</v>
      </c>
    </row>
    <row r="11" spans="1:12" s="4" customFormat="1" ht="13.5" customHeight="1" x14ac:dyDescent="0.15">
      <c r="C11" s="31" t="s">
        <v>15</v>
      </c>
      <c r="D11" s="29">
        <v>2753</v>
      </c>
      <c r="E11" s="25">
        <f t="shared" si="2"/>
        <v>6848</v>
      </c>
      <c r="F11" s="30">
        <v>3325</v>
      </c>
      <c r="G11" s="30">
        <v>3523</v>
      </c>
      <c r="H11" s="26">
        <f>D11-'[1]R7.1'!D11</f>
        <v>7</v>
      </c>
      <c r="I11" s="27">
        <f>E11-'[1]R7.1'!E11</f>
        <v>-15</v>
      </c>
      <c r="J11" s="27">
        <f>F11-'[1]R7.1'!F11</f>
        <v>2</v>
      </c>
      <c r="K11" s="27">
        <f>G11-'[1]R7.1'!G11</f>
        <v>-17</v>
      </c>
    </row>
    <row r="12" spans="1:12" s="4" customFormat="1" ht="13.5" customHeight="1" x14ac:dyDescent="0.15">
      <c r="A12" s="21"/>
      <c r="C12" s="32" t="s">
        <v>16</v>
      </c>
      <c r="D12" s="33">
        <v>27603</v>
      </c>
      <c r="E12" s="25">
        <f t="shared" si="2"/>
        <v>49266</v>
      </c>
      <c r="F12" s="25">
        <v>22848</v>
      </c>
      <c r="G12" s="25">
        <v>26418</v>
      </c>
      <c r="H12" s="26">
        <f>D12-'[1]R7.1'!D12</f>
        <v>55</v>
      </c>
      <c r="I12" s="27">
        <f>E12-'[1]R7.1'!E12</f>
        <v>-462</v>
      </c>
      <c r="J12" s="27">
        <f>F12-'[1]R7.1'!F12</f>
        <v>-169</v>
      </c>
      <c r="K12" s="27">
        <f>G12-'[1]R7.1'!G12</f>
        <v>-293</v>
      </c>
    </row>
    <row r="13" spans="1:12" s="4" customFormat="1" ht="13.5" customHeight="1" x14ac:dyDescent="0.15">
      <c r="B13" s="21"/>
      <c r="C13" s="32" t="s">
        <v>17</v>
      </c>
      <c r="D13" s="33">
        <v>14220</v>
      </c>
      <c r="E13" s="25">
        <f t="shared" si="2"/>
        <v>27710</v>
      </c>
      <c r="F13" s="25">
        <v>12560</v>
      </c>
      <c r="G13" s="25">
        <v>15150</v>
      </c>
      <c r="H13" s="26">
        <f>D13-'[1]R7.1'!D13</f>
        <v>-32</v>
      </c>
      <c r="I13" s="27">
        <f>E13-'[1]R7.1'!E13</f>
        <v>-333</v>
      </c>
      <c r="J13" s="27">
        <f>F13-'[1]R7.1'!F13</f>
        <v>-126</v>
      </c>
      <c r="K13" s="27">
        <f>G13-'[1]R7.1'!G13</f>
        <v>-207</v>
      </c>
    </row>
    <row r="14" spans="1:12" s="4" customFormat="1" ht="13.5" customHeight="1" x14ac:dyDescent="0.15">
      <c r="A14" s="21"/>
      <c r="B14" s="21"/>
      <c r="C14" s="34" t="s">
        <v>18</v>
      </c>
      <c r="D14" s="33">
        <v>4209</v>
      </c>
      <c r="E14" s="25">
        <f t="shared" si="2"/>
        <v>8373</v>
      </c>
      <c r="F14" s="25">
        <v>3928</v>
      </c>
      <c r="G14" s="25">
        <v>4445</v>
      </c>
      <c r="H14" s="26">
        <f>D14-'[1]R7.1'!D14</f>
        <v>5</v>
      </c>
      <c r="I14" s="27">
        <f>E14-'[1]R7.1'!E14</f>
        <v>-121</v>
      </c>
      <c r="J14" s="27">
        <f>F14-'[1]R7.1'!F14</f>
        <v>-62</v>
      </c>
      <c r="K14" s="27">
        <f>G14-'[1]R7.1'!G14</f>
        <v>-59</v>
      </c>
    </row>
    <row r="15" spans="1:12" s="4" customFormat="1" ht="13.5" customHeight="1" x14ac:dyDescent="0.15">
      <c r="B15" s="21"/>
      <c r="C15" s="34" t="s">
        <v>19</v>
      </c>
      <c r="D15" s="33">
        <v>4737</v>
      </c>
      <c r="E15" s="25">
        <f t="shared" si="2"/>
        <v>8925</v>
      </c>
      <c r="F15" s="25">
        <v>4108</v>
      </c>
      <c r="G15" s="25">
        <v>4817</v>
      </c>
      <c r="H15" s="26">
        <f>D15-'[1]R7.1'!D15</f>
        <v>-71</v>
      </c>
      <c r="I15" s="27">
        <f>E15-'[1]R7.1'!E15</f>
        <v>-261</v>
      </c>
      <c r="J15" s="27">
        <f>F15-'[1]R7.1'!F15</f>
        <v>-122</v>
      </c>
      <c r="K15" s="27">
        <f>G15-'[1]R7.1'!G15</f>
        <v>-139</v>
      </c>
    </row>
    <row r="16" spans="1:12" s="4" customFormat="1" ht="13.5" customHeight="1" x14ac:dyDescent="0.15">
      <c r="A16" s="21"/>
      <c r="B16" s="21"/>
      <c r="C16" s="34" t="s">
        <v>20</v>
      </c>
      <c r="D16" s="33">
        <v>1271</v>
      </c>
      <c r="E16" s="25">
        <f t="shared" si="2"/>
        <v>2298</v>
      </c>
      <c r="F16" s="25">
        <v>1070</v>
      </c>
      <c r="G16" s="25">
        <v>1228</v>
      </c>
      <c r="H16" s="26">
        <f>D16-'[1]R7.1'!D16</f>
        <v>-24</v>
      </c>
      <c r="I16" s="27">
        <f>E16-'[1]R7.1'!E16</f>
        <v>-79</v>
      </c>
      <c r="J16" s="27">
        <f>F16-'[1]R7.1'!F16</f>
        <v>-31</v>
      </c>
      <c r="K16" s="27">
        <f>G16-'[1]R7.1'!G16</f>
        <v>-48</v>
      </c>
    </row>
    <row r="17" spans="1:11" s="4" customFormat="1" ht="13.5" customHeight="1" x14ac:dyDescent="0.15">
      <c r="A17" s="21"/>
      <c r="B17" s="21"/>
      <c r="C17" s="35"/>
      <c r="D17" s="36"/>
      <c r="E17" s="37"/>
      <c r="F17" s="37"/>
      <c r="G17" s="37"/>
      <c r="H17" s="38"/>
      <c r="I17" s="20"/>
      <c r="J17" s="20"/>
      <c r="K17" s="20"/>
    </row>
    <row r="18" spans="1:11" s="4" customFormat="1" ht="13.5" customHeight="1" x14ac:dyDescent="0.15">
      <c r="A18" s="21"/>
      <c r="B18" s="21"/>
      <c r="C18" s="39" t="s">
        <v>21</v>
      </c>
      <c r="D18" s="12">
        <f t="shared" ref="D18:K18" si="3">SUM(D19:D20)</f>
        <v>20203</v>
      </c>
      <c r="E18" s="13">
        <f t="shared" si="3"/>
        <v>43000</v>
      </c>
      <c r="F18" s="13">
        <f t="shared" si="3"/>
        <v>20513</v>
      </c>
      <c r="G18" s="13">
        <f t="shared" si="3"/>
        <v>22487</v>
      </c>
      <c r="H18" s="40">
        <f t="shared" si="3"/>
        <v>-41</v>
      </c>
      <c r="I18" s="15">
        <f t="shared" si="3"/>
        <v>-681</v>
      </c>
      <c r="J18" s="15">
        <f t="shared" si="3"/>
        <v>-354</v>
      </c>
      <c r="K18" s="15">
        <f t="shared" si="3"/>
        <v>-327</v>
      </c>
    </row>
    <row r="19" spans="1:11" s="4" customFormat="1" ht="13.5" customHeight="1" x14ac:dyDescent="0.15">
      <c r="B19" s="21"/>
      <c r="C19" s="34" t="s">
        <v>22</v>
      </c>
      <c r="D19" s="33">
        <v>3751</v>
      </c>
      <c r="E19" s="25">
        <f t="shared" ref="E19:E20" si="4">SUM(F19:G19)</f>
        <v>6411</v>
      </c>
      <c r="F19" s="25">
        <v>3093</v>
      </c>
      <c r="G19" s="25">
        <v>3318</v>
      </c>
      <c r="H19" s="26">
        <f>D19-'[1]R7.1'!D19</f>
        <v>-60</v>
      </c>
      <c r="I19" s="27">
        <f>E19-'[1]R7.1'!E19</f>
        <v>-158</v>
      </c>
      <c r="J19" s="27">
        <f>F19-'[1]R7.1'!F19</f>
        <v>-59</v>
      </c>
      <c r="K19" s="27">
        <f>G19-'[1]R7.1'!G19</f>
        <v>-99</v>
      </c>
    </row>
    <row r="20" spans="1:11" s="4" customFormat="1" ht="13.5" customHeight="1" x14ac:dyDescent="0.15">
      <c r="A20" s="21"/>
      <c r="C20" s="34" t="s">
        <v>23</v>
      </c>
      <c r="D20" s="33">
        <v>16452</v>
      </c>
      <c r="E20" s="25">
        <f t="shared" si="4"/>
        <v>36589</v>
      </c>
      <c r="F20" s="25">
        <v>17420</v>
      </c>
      <c r="G20" s="25">
        <v>19169</v>
      </c>
      <c r="H20" s="26">
        <f>D20-'[1]R7.1'!D20</f>
        <v>19</v>
      </c>
      <c r="I20" s="27">
        <f>E20-'[1]R7.1'!E20</f>
        <v>-523</v>
      </c>
      <c r="J20" s="27">
        <f>F20-'[1]R7.1'!F20</f>
        <v>-295</v>
      </c>
      <c r="K20" s="27">
        <f>G20-'[1]R7.1'!G20</f>
        <v>-228</v>
      </c>
    </row>
    <row r="21" spans="1:11" s="4" customFormat="1" ht="13.5" customHeight="1" x14ac:dyDescent="0.15">
      <c r="A21" s="21"/>
      <c r="C21" s="41"/>
      <c r="D21" s="37"/>
      <c r="E21" s="42"/>
      <c r="F21" s="37"/>
      <c r="G21" s="37"/>
      <c r="H21" s="38"/>
      <c r="I21" s="20"/>
      <c r="J21" s="20"/>
      <c r="K21" s="20"/>
    </row>
    <row r="22" spans="1:11" s="4" customFormat="1" ht="13.5" customHeight="1" x14ac:dyDescent="0.15">
      <c r="A22" s="21"/>
      <c r="B22" s="21"/>
      <c r="C22" s="22" t="s">
        <v>24</v>
      </c>
      <c r="D22" s="13">
        <f t="shared" ref="D22:K22" si="5">SUM(D23:D29)</f>
        <v>18700</v>
      </c>
      <c r="E22" s="13">
        <f t="shared" si="5"/>
        <v>34750</v>
      </c>
      <c r="F22" s="13">
        <f t="shared" si="5"/>
        <v>16345</v>
      </c>
      <c r="G22" s="13">
        <f t="shared" si="5"/>
        <v>18405</v>
      </c>
      <c r="H22" s="40">
        <f>SUM(H23:H29)</f>
        <v>-157</v>
      </c>
      <c r="I22" s="15">
        <f t="shared" si="5"/>
        <v>-786</v>
      </c>
      <c r="J22" s="15">
        <f t="shared" si="5"/>
        <v>-404</v>
      </c>
      <c r="K22" s="15">
        <f t="shared" si="5"/>
        <v>-382</v>
      </c>
    </row>
    <row r="23" spans="1:11" s="4" customFormat="1" ht="13.5" customHeight="1" x14ac:dyDescent="0.15">
      <c r="A23" s="21"/>
      <c r="B23" s="21"/>
      <c r="C23" s="34" t="s">
        <v>25</v>
      </c>
      <c r="D23" s="33">
        <v>6544</v>
      </c>
      <c r="E23" s="25">
        <f t="shared" ref="E23:E29" si="6">SUM(F23:G23)</f>
        <v>12990</v>
      </c>
      <c r="F23" s="25">
        <v>6139</v>
      </c>
      <c r="G23" s="25">
        <v>6851</v>
      </c>
      <c r="H23" s="26">
        <f>D23-'[1]R7.1'!D23</f>
        <v>-19</v>
      </c>
      <c r="I23" s="27">
        <f>E23-'[1]R7.1'!E23</f>
        <v>-226</v>
      </c>
      <c r="J23" s="27">
        <f>F23-'[1]R7.1'!F23</f>
        <v>-121</v>
      </c>
      <c r="K23" s="27">
        <f>G23-'[1]R7.1'!G23</f>
        <v>-105</v>
      </c>
    </row>
    <row r="24" spans="1:11" s="4" customFormat="1" ht="13.5" customHeight="1" x14ac:dyDescent="0.15">
      <c r="A24" s="21"/>
      <c r="B24" s="21"/>
      <c r="C24" s="34" t="s">
        <v>26</v>
      </c>
      <c r="D24" s="33">
        <v>2767</v>
      </c>
      <c r="E24" s="25">
        <f t="shared" si="6"/>
        <v>4983</v>
      </c>
      <c r="F24" s="25">
        <v>2406</v>
      </c>
      <c r="G24" s="25">
        <v>2577</v>
      </c>
      <c r="H24" s="26">
        <f>D24-'[1]R7.1'!D24</f>
        <v>-53</v>
      </c>
      <c r="I24" s="27">
        <f>E24-'[1]R7.1'!E24</f>
        <v>-126</v>
      </c>
      <c r="J24" s="27">
        <f>F24-'[1]R7.1'!F24</f>
        <v>-78</v>
      </c>
      <c r="K24" s="27">
        <f>G24-'[1]R7.1'!G24</f>
        <v>-48</v>
      </c>
    </row>
    <row r="25" spans="1:11" s="4" customFormat="1" ht="13.5" customHeight="1" x14ac:dyDescent="0.15">
      <c r="B25" s="21"/>
      <c r="C25" s="34" t="s">
        <v>27</v>
      </c>
      <c r="D25" s="33">
        <v>1597</v>
      </c>
      <c r="E25" s="25">
        <f t="shared" si="6"/>
        <v>2853</v>
      </c>
      <c r="F25" s="25">
        <v>1343</v>
      </c>
      <c r="G25" s="25">
        <v>1510</v>
      </c>
      <c r="H25" s="26">
        <f>D25-'[1]R7.1'!D25</f>
        <v>-17</v>
      </c>
      <c r="I25" s="27">
        <f>E25-'[1]R7.1'!E25</f>
        <v>-109</v>
      </c>
      <c r="J25" s="27">
        <f>F25-'[1]R7.1'!F25</f>
        <v>-40</v>
      </c>
      <c r="K25" s="27">
        <f>G25-'[1]R7.1'!G25</f>
        <v>-69</v>
      </c>
    </row>
    <row r="26" spans="1:11" s="4" customFormat="1" ht="13.5" customHeight="1" x14ac:dyDescent="0.15">
      <c r="B26" s="21"/>
      <c r="C26" s="34" t="s">
        <v>28</v>
      </c>
      <c r="D26" s="33">
        <v>383</v>
      </c>
      <c r="E26" s="25">
        <f t="shared" si="6"/>
        <v>556</v>
      </c>
      <c r="F26" s="25">
        <v>241</v>
      </c>
      <c r="G26" s="25">
        <v>315</v>
      </c>
      <c r="H26" s="26">
        <f>D26-'[1]R7.1'!D26</f>
        <v>-15</v>
      </c>
      <c r="I26" s="27">
        <f>E26-'[1]R7.1'!E26</f>
        <v>-30</v>
      </c>
      <c r="J26" s="27">
        <f>F26-'[1]R7.1'!F26</f>
        <v>-18</v>
      </c>
      <c r="K26" s="27">
        <f>G26-'[1]R7.1'!G26</f>
        <v>-12</v>
      </c>
    </row>
    <row r="27" spans="1:11" s="4" customFormat="1" ht="13.5" customHeight="1" x14ac:dyDescent="0.15">
      <c r="B27" s="21"/>
      <c r="C27" s="34" t="s">
        <v>29</v>
      </c>
      <c r="D27" s="33">
        <v>165</v>
      </c>
      <c r="E27" s="25">
        <f t="shared" si="6"/>
        <v>225</v>
      </c>
      <c r="F27" s="25">
        <v>107</v>
      </c>
      <c r="G27" s="25">
        <v>118</v>
      </c>
      <c r="H27" s="26">
        <f>D27-'[1]R7.1'!D27</f>
        <v>-9</v>
      </c>
      <c r="I27" s="27">
        <f>E27-'[1]R7.1'!E27</f>
        <v>-22</v>
      </c>
      <c r="J27" s="27">
        <f>F27-'[1]R7.1'!F27</f>
        <v>-10</v>
      </c>
      <c r="K27" s="27">
        <f>G27-'[1]R7.1'!G27</f>
        <v>-12</v>
      </c>
    </row>
    <row r="28" spans="1:11" s="4" customFormat="1" ht="13.5" customHeight="1" x14ac:dyDescent="0.15">
      <c r="B28" s="21"/>
      <c r="C28" s="34" t="s">
        <v>30</v>
      </c>
      <c r="D28" s="33">
        <v>2494</v>
      </c>
      <c r="E28" s="25">
        <f t="shared" si="6"/>
        <v>4166</v>
      </c>
      <c r="F28" s="25">
        <v>1918</v>
      </c>
      <c r="G28" s="25">
        <v>2248</v>
      </c>
      <c r="H28" s="26">
        <f>D28-'[1]R7.1'!D28</f>
        <v>-24</v>
      </c>
      <c r="I28" s="27">
        <f>E28-'[1]R7.1'!E28</f>
        <v>-94</v>
      </c>
      <c r="J28" s="27">
        <f>F28-'[1]R7.1'!F28</f>
        <v>-48</v>
      </c>
      <c r="K28" s="27">
        <f>G28-'[1]R7.1'!G28</f>
        <v>-46</v>
      </c>
    </row>
    <row r="29" spans="1:11" s="4" customFormat="1" ht="13.5" customHeight="1" x14ac:dyDescent="0.15">
      <c r="B29" s="21"/>
      <c r="C29" s="34" t="s">
        <v>31</v>
      </c>
      <c r="D29" s="33">
        <v>4750</v>
      </c>
      <c r="E29" s="25">
        <f t="shared" si="6"/>
        <v>8977</v>
      </c>
      <c r="F29" s="25">
        <v>4191</v>
      </c>
      <c r="G29" s="25">
        <v>4786</v>
      </c>
      <c r="H29" s="26">
        <f>D29-'[1]R7.1'!D29</f>
        <v>-20</v>
      </c>
      <c r="I29" s="27">
        <f>E29-'[1]R7.1'!E29</f>
        <v>-179</v>
      </c>
      <c r="J29" s="27">
        <f>F29-'[1]R7.1'!F29</f>
        <v>-89</v>
      </c>
      <c r="K29" s="27">
        <f>G29-'[1]R7.1'!G29</f>
        <v>-90</v>
      </c>
    </row>
    <row r="30" spans="1:11" s="4" customFormat="1" ht="13.5" customHeight="1" x14ac:dyDescent="0.15">
      <c r="B30" s="21"/>
      <c r="C30" s="35"/>
      <c r="D30" s="43"/>
      <c r="E30" s="44"/>
      <c r="F30" s="44"/>
      <c r="G30" s="44"/>
      <c r="H30" s="38"/>
      <c r="I30" s="20"/>
      <c r="J30" s="20"/>
      <c r="K30" s="20"/>
    </row>
    <row r="31" spans="1:11" s="4" customFormat="1" ht="13.5" customHeight="1" x14ac:dyDescent="0.15">
      <c r="A31" s="21"/>
      <c r="B31" s="21"/>
      <c r="C31" s="39" t="s">
        <v>32</v>
      </c>
      <c r="D31" s="45">
        <f t="shared" ref="D31:K31" si="7">SUM(D32:D34)</f>
        <v>16194</v>
      </c>
      <c r="E31" s="46">
        <f t="shared" si="7"/>
        <v>34026</v>
      </c>
      <c r="F31" s="46">
        <f t="shared" si="7"/>
        <v>16309</v>
      </c>
      <c r="G31" s="46">
        <f t="shared" si="7"/>
        <v>17717</v>
      </c>
      <c r="H31" s="47">
        <f t="shared" si="7"/>
        <v>-4</v>
      </c>
      <c r="I31" s="48">
        <f t="shared" si="7"/>
        <v>-466</v>
      </c>
      <c r="J31" s="48">
        <f t="shared" si="7"/>
        <v>-240</v>
      </c>
      <c r="K31" s="48">
        <f t="shared" si="7"/>
        <v>-226</v>
      </c>
    </row>
    <row r="32" spans="1:11" s="4" customFormat="1" ht="13.5" customHeight="1" x14ac:dyDescent="0.15">
      <c r="A32" s="21"/>
      <c r="B32" s="21"/>
      <c r="C32" s="32" t="s">
        <v>33</v>
      </c>
      <c r="D32" s="29">
        <v>8634</v>
      </c>
      <c r="E32" s="25">
        <f t="shared" ref="E32:E34" si="8">SUM(F32:G32)</f>
        <v>19565</v>
      </c>
      <c r="F32" s="30">
        <v>9488</v>
      </c>
      <c r="G32" s="30">
        <v>10077</v>
      </c>
      <c r="H32" s="26">
        <f>D32-'[1]R7.1'!D32</f>
        <v>39</v>
      </c>
      <c r="I32" s="27">
        <f>E32-'[1]R7.1'!E32</f>
        <v>-243</v>
      </c>
      <c r="J32" s="27">
        <f>F32-'[1]R7.1'!F32</f>
        <v>-117</v>
      </c>
      <c r="K32" s="27">
        <f>G32-'[1]R7.1'!G32</f>
        <v>-126</v>
      </c>
    </row>
    <row r="33" spans="1:13" s="4" customFormat="1" ht="13.5" customHeight="1" x14ac:dyDescent="0.15">
      <c r="C33" s="34" t="s">
        <v>34</v>
      </c>
      <c r="D33" s="29">
        <v>1762</v>
      </c>
      <c r="E33" s="25">
        <f t="shared" si="8"/>
        <v>2850</v>
      </c>
      <c r="F33" s="30">
        <v>1251</v>
      </c>
      <c r="G33" s="30">
        <v>1599</v>
      </c>
      <c r="H33" s="26">
        <f>D33-'[1]R7.1'!D33</f>
        <v>-43</v>
      </c>
      <c r="I33" s="27">
        <f>E33-'[1]R7.1'!E33</f>
        <v>-90</v>
      </c>
      <c r="J33" s="27">
        <f>F33-'[1]R7.1'!F33</f>
        <v>-60</v>
      </c>
      <c r="K33" s="27">
        <f>G33-'[1]R7.1'!G33</f>
        <v>-30</v>
      </c>
    </row>
    <row r="34" spans="1:13" s="4" customFormat="1" ht="13.5" customHeight="1" x14ac:dyDescent="0.15">
      <c r="B34" s="21"/>
      <c r="C34" s="24" t="s">
        <v>35</v>
      </c>
      <c r="D34" s="33">
        <v>5798</v>
      </c>
      <c r="E34" s="25">
        <f t="shared" si="8"/>
        <v>11611</v>
      </c>
      <c r="F34" s="25">
        <v>5570</v>
      </c>
      <c r="G34" s="25">
        <v>6041</v>
      </c>
      <c r="H34" s="26">
        <f>D34-'[1]R7.1'!D34</f>
        <v>0</v>
      </c>
      <c r="I34" s="27">
        <f>E34-'[1]R7.1'!E34</f>
        <v>-133</v>
      </c>
      <c r="J34" s="27">
        <f>F34-'[1]R7.1'!F34</f>
        <v>-63</v>
      </c>
      <c r="K34" s="27">
        <f>G34-'[1]R7.1'!G34</f>
        <v>-70</v>
      </c>
    </row>
    <row r="35" spans="1:13" s="4" customFormat="1" ht="13.5" customHeight="1" x14ac:dyDescent="0.2">
      <c r="A35" s="1"/>
      <c r="B35" s="21"/>
      <c r="C35" s="35"/>
      <c r="D35" s="43"/>
      <c r="E35" s="44"/>
      <c r="F35" s="44"/>
      <c r="G35" s="44"/>
      <c r="H35" s="49"/>
      <c r="I35" s="50"/>
      <c r="J35" s="50"/>
      <c r="K35" s="50"/>
    </row>
    <row r="36" spans="1:13" s="4" customFormat="1" ht="13.5" customHeight="1" x14ac:dyDescent="0.2">
      <c r="A36" s="1"/>
      <c r="B36" s="51"/>
      <c r="C36" s="52"/>
      <c r="D36" s="30"/>
      <c r="E36" s="30"/>
      <c r="F36" s="30"/>
      <c r="G36" s="53"/>
      <c r="H36" s="54"/>
      <c r="I36" s="54"/>
      <c r="J36" s="54"/>
      <c r="K36" s="54"/>
    </row>
    <row r="37" spans="1:13" ht="13.5" customHeight="1" x14ac:dyDescent="0.2">
      <c r="C37" s="55"/>
      <c r="D37" s="30"/>
      <c r="E37" s="30"/>
      <c r="F37" s="30"/>
      <c r="G37" s="30"/>
      <c r="H37" s="54"/>
      <c r="I37" s="54"/>
      <c r="J37" s="54"/>
      <c r="K37" s="54"/>
    </row>
    <row r="38" spans="1:13" ht="13.5" customHeight="1" x14ac:dyDescent="0.2">
      <c r="C38" s="56"/>
      <c r="D38" s="25"/>
      <c r="E38" s="25"/>
      <c r="F38" s="25"/>
      <c r="G38" s="25"/>
      <c r="H38" s="3"/>
      <c r="I38" s="57"/>
      <c r="J38" s="3"/>
      <c r="K38" s="3"/>
      <c r="L38" s="51"/>
    </row>
    <row r="39" spans="1:13" ht="13.5" customHeight="1" x14ac:dyDescent="0.2">
      <c r="A39" s="51"/>
      <c r="C39" s="64"/>
      <c r="D39" s="64"/>
      <c r="E39" s="64"/>
      <c r="F39" s="64"/>
      <c r="G39" s="64"/>
      <c r="H39" s="64"/>
      <c r="I39" s="64"/>
      <c r="J39" s="64"/>
      <c r="K39" s="64"/>
      <c r="L39" s="58"/>
    </row>
    <row r="40" spans="1:13" ht="13.5" customHeight="1" x14ac:dyDescent="0.2">
      <c r="A40" s="7"/>
      <c r="C40" s="59"/>
      <c r="D40" s="60" t="s">
        <v>36</v>
      </c>
      <c r="E40" s="60"/>
      <c r="F40" s="60" t="s">
        <v>36</v>
      </c>
      <c r="G40" s="60"/>
      <c r="H40" s="60"/>
      <c r="I40" s="60"/>
      <c r="J40" s="60"/>
      <c r="K40" s="60"/>
      <c r="L40" s="60"/>
    </row>
    <row r="41" spans="1:13" ht="13.5" customHeight="1" x14ac:dyDescent="0.2">
      <c r="A41" s="7"/>
      <c r="B41" s="6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 s="6" customFormat="1" ht="13.5" customHeight="1" x14ac:dyDescent="0.15"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6" customFormat="1" ht="13.5" customHeight="1" x14ac:dyDescent="0.15">
      <c r="A43" s="62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3" s="6" customFormat="1" ht="13.5" customHeight="1" x14ac:dyDescent="0.15">
      <c r="A44" s="61"/>
      <c r="B44" s="62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3" s="62" customFormat="1" ht="13.5" customHeight="1" x14ac:dyDescent="0.15">
      <c r="A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3" s="62" customFormat="1" ht="13.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3" s="62" customFormat="1" ht="13.5" customHeight="1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3" s="62" customFormat="1" ht="13.5" customHeight="1" x14ac:dyDescent="0.15">
      <c r="A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62" customFormat="1" ht="13.5" customHeight="1" x14ac:dyDescent="0.15">
      <c r="A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62" customFormat="1" ht="13.5" customHeight="1" x14ac:dyDescent="0.15">
      <c r="A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62" customFormat="1" ht="13.5" customHeight="1" x14ac:dyDescent="0.1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3" s="62" customFormat="1" ht="13.5" customHeight="1" x14ac:dyDescent="0.15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3" s="62" customFormat="1" ht="13.5" customHeight="1" x14ac:dyDescent="0.15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3" s="62" customFormat="1" ht="13.5" customHeight="1" x14ac:dyDescent="0.15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3" s="62" customFormat="1" ht="13.5" customHeight="1" x14ac:dyDescent="0.15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3" s="62" customFormat="1" ht="13.5" customHeight="1" x14ac:dyDescent="0.15"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3" s="62" customFormat="1" ht="13.5" customHeight="1" x14ac:dyDescent="0.15"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3" s="62" customFormat="1" ht="13.5" customHeight="1" x14ac:dyDescent="0.15"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3" s="62" customFormat="1" ht="13.5" customHeight="1" x14ac:dyDescent="0.15"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3" s="62" customFormat="1" ht="13.5" customHeight="1" x14ac:dyDescent="0.15"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3" s="62" customFormat="1" ht="13.5" customHeight="1" x14ac:dyDescent="0.15"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3" s="62" customFormat="1" ht="13.5" customHeight="1" x14ac:dyDescent="0.2">
      <c r="C62" s="61"/>
      <c r="D62" s="61"/>
      <c r="E62" s="61"/>
      <c r="F62" s="61"/>
      <c r="G62" s="61"/>
      <c r="H62" s="63"/>
      <c r="I62" s="61"/>
      <c r="J62" s="61"/>
      <c r="K62" s="61"/>
      <c r="L62" s="61"/>
    </row>
    <row r="63" spans="1:13" s="62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s="62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62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62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62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62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62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62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62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62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1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zoomScale="150" zoomScaleNormal="150" zoomScaleSheetLayoutView="120" workbookViewId="0">
      <selection activeCell="C10" sqref="C10:C11"/>
    </sheetView>
  </sheetViews>
  <sheetFormatPr defaultColWidth="8.09765625" defaultRowHeight="13.2" x14ac:dyDescent="0.2"/>
  <cols>
    <col min="1" max="1" width="2.796875" style="1" customWidth="1"/>
    <col min="2" max="2" width="2.69921875" style="1" customWidth="1"/>
    <col min="3" max="3" width="10" style="1" customWidth="1"/>
    <col min="4" max="6" width="9.09765625" style="1" customWidth="1"/>
    <col min="7" max="7" width="10" style="1" customWidth="1"/>
    <col min="8" max="11" width="8.19921875" style="1" customWidth="1"/>
    <col min="12" max="12" width="7.19921875" style="1" customWidth="1"/>
    <col min="13" max="13" width="1.69921875" style="1" customWidth="1"/>
    <col min="14" max="16384" width="8.09765625" style="1"/>
  </cols>
  <sheetData>
    <row r="1" spans="1:12" ht="18.600000000000001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x14ac:dyDescent="0.15">
      <c r="C2" s="65" t="s">
        <v>1</v>
      </c>
      <c r="D2" s="65"/>
      <c r="E2" s="65"/>
      <c r="F2" s="65"/>
      <c r="G2" s="65"/>
      <c r="H2" s="65"/>
      <c r="I2" s="65"/>
      <c r="J2" s="65"/>
      <c r="K2" s="65"/>
      <c r="L2" s="5"/>
    </row>
    <row r="3" spans="1:12" s="6" customFormat="1" ht="13.5" customHeight="1" x14ac:dyDescent="0.45">
      <c r="C3" s="66" t="s">
        <v>38</v>
      </c>
      <c r="D3" s="67"/>
      <c r="E3" s="67"/>
      <c r="F3" s="67"/>
      <c r="G3" s="68"/>
      <c r="H3" s="69" t="s">
        <v>3</v>
      </c>
      <c r="I3" s="67"/>
      <c r="J3" s="67"/>
      <c r="K3" s="67"/>
      <c r="L3" s="7"/>
    </row>
    <row r="4" spans="1:12" s="6" customFormat="1" ht="13.5" customHeight="1" x14ac:dyDescent="0.45">
      <c r="A4" s="7"/>
      <c r="C4" s="70" t="s">
        <v>4</v>
      </c>
      <c r="D4" s="72" t="s">
        <v>5</v>
      </c>
      <c r="E4" s="74" t="s">
        <v>6</v>
      </c>
      <c r="F4" s="75"/>
      <c r="G4" s="76"/>
      <c r="H4" s="72" t="s">
        <v>5</v>
      </c>
      <c r="I4" s="74" t="s">
        <v>7</v>
      </c>
      <c r="J4" s="75"/>
      <c r="K4" s="75"/>
    </row>
    <row r="5" spans="1:12" s="6" customFormat="1" ht="13.5" customHeight="1" x14ac:dyDescent="0.45">
      <c r="C5" s="71"/>
      <c r="D5" s="73"/>
      <c r="E5" s="8" t="s">
        <v>8</v>
      </c>
      <c r="F5" s="8" t="s">
        <v>9</v>
      </c>
      <c r="G5" s="8" t="s">
        <v>10</v>
      </c>
      <c r="H5" s="73"/>
      <c r="I5" s="8" t="s">
        <v>8</v>
      </c>
      <c r="J5" s="8" t="s">
        <v>9</v>
      </c>
      <c r="K5" s="9" t="s">
        <v>10</v>
      </c>
    </row>
    <row r="6" spans="1:12" s="10" customFormat="1" ht="13.5" customHeight="1" x14ac:dyDescent="0.45">
      <c r="C6" s="11" t="s">
        <v>11</v>
      </c>
      <c r="D6" s="12">
        <f t="shared" ref="D6:J6" si="0">D8+D18+D22+D31</f>
        <v>204699</v>
      </c>
      <c r="E6" s="13">
        <f t="shared" si="0"/>
        <v>384442</v>
      </c>
      <c r="F6" s="13">
        <f t="shared" si="0"/>
        <v>178147</v>
      </c>
      <c r="G6" s="14">
        <f t="shared" si="0"/>
        <v>206295</v>
      </c>
      <c r="H6" s="15">
        <f>H8+H18+H22+H31</f>
        <v>-335</v>
      </c>
      <c r="I6" s="15">
        <f t="shared" si="0"/>
        <v>-4989</v>
      </c>
      <c r="J6" s="15">
        <f t="shared" si="0"/>
        <v>-2253</v>
      </c>
      <c r="K6" s="15">
        <f>K8+K18+K22+K31</f>
        <v>-2736</v>
      </c>
    </row>
    <row r="7" spans="1:12" s="4" customFormat="1" ht="8.4" customHeight="1" x14ac:dyDescent="0.15">
      <c r="C7" s="16"/>
      <c r="D7" s="17"/>
      <c r="E7" s="18"/>
      <c r="F7" s="18"/>
      <c r="G7" s="19"/>
      <c r="H7" s="20"/>
      <c r="I7" s="20"/>
      <c r="J7" s="20"/>
      <c r="K7" s="20"/>
    </row>
    <row r="8" spans="1:12" s="4" customFormat="1" ht="13.5" customHeight="1" x14ac:dyDescent="0.15">
      <c r="B8" s="21"/>
      <c r="C8" s="22" t="s">
        <v>12</v>
      </c>
      <c r="D8" s="13">
        <f t="shared" ref="D8:K8" si="1">SUM(D9:D16)</f>
        <v>149644</v>
      </c>
      <c r="E8" s="13">
        <f t="shared" si="1"/>
        <v>272820</v>
      </c>
      <c r="F8" s="13">
        <f t="shared" si="1"/>
        <v>125028</v>
      </c>
      <c r="G8" s="23">
        <f t="shared" si="1"/>
        <v>147792</v>
      </c>
      <c r="H8" s="15">
        <f t="shared" si="1"/>
        <v>-127</v>
      </c>
      <c r="I8" s="15">
        <f>SUM(I9:I16)</f>
        <v>-3046</v>
      </c>
      <c r="J8" s="15">
        <f t="shared" si="1"/>
        <v>-1287</v>
      </c>
      <c r="K8" s="15">
        <f t="shared" si="1"/>
        <v>-1759</v>
      </c>
    </row>
    <row r="9" spans="1:12" s="4" customFormat="1" ht="13.5" customHeight="1" x14ac:dyDescent="0.15">
      <c r="B9" s="21"/>
      <c r="C9" s="24" t="s">
        <v>13</v>
      </c>
      <c r="D9" s="25">
        <v>91156</v>
      </c>
      <c r="E9" s="25">
        <f>SUM(F9:G9)</f>
        <v>161649</v>
      </c>
      <c r="F9" s="25">
        <v>73589</v>
      </c>
      <c r="G9" s="25">
        <v>88060</v>
      </c>
      <c r="H9" s="26">
        <f>D9-'[2]R7.2'!D9</f>
        <v>-48</v>
      </c>
      <c r="I9" s="27">
        <f>E9-'[2]R7.2'!E9</f>
        <v>-1621</v>
      </c>
      <c r="J9" s="27">
        <f>F9-'[2]R7.2'!F9</f>
        <v>-681</v>
      </c>
      <c r="K9" s="27">
        <f>G9-'[2]R7.2'!G9</f>
        <v>-940</v>
      </c>
    </row>
    <row r="10" spans="1:12" s="4" customFormat="1" ht="13.5" customHeight="1" x14ac:dyDescent="0.15">
      <c r="B10" s="21"/>
      <c r="C10" s="28" t="s">
        <v>14</v>
      </c>
      <c r="D10" s="29">
        <v>3837</v>
      </c>
      <c r="E10" s="25">
        <f t="shared" ref="E10:E16" si="2">SUM(F10:G10)</f>
        <v>7962</v>
      </c>
      <c r="F10" s="30">
        <v>3704</v>
      </c>
      <c r="G10" s="30">
        <v>4258</v>
      </c>
      <c r="H10" s="26">
        <f>D10-'[2]R7.2'!D10</f>
        <v>-16</v>
      </c>
      <c r="I10" s="27">
        <f>E10-'[2]R7.2'!E10</f>
        <v>-137</v>
      </c>
      <c r="J10" s="27">
        <f>F10-'[2]R7.2'!F10</f>
        <v>-66</v>
      </c>
      <c r="K10" s="27">
        <f>G10-'[2]R7.2'!G10</f>
        <v>-71</v>
      </c>
    </row>
    <row r="11" spans="1:12" s="4" customFormat="1" ht="13.5" customHeight="1" x14ac:dyDescent="0.15">
      <c r="C11" s="31" t="s">
        <v>15</v>
      </c>
      <c r="D11" s="29">
        <v>2757</v>
      </c>
      <c r="E11" s="25">
        <f t="shared" si="2"/>
        <v>6856</v>
      </c>
      <c r="F11" s="30">
        <v>3329</v>
      </c>
      <c r="G11" s="30">
        <v>3527</v>
      </c>
      <c r="H11" s="26">
        <f>D11-'[2]R7.2'!D11</f>
        <v>14</v>
      </c>
      <c r="I11" s="27">
        <f>E11-'[2]R7.2'!E11</f>
        <v>-4</v>
      </c>
      <c r="J11" s="27">
        <f>F11-'[2]R7.2'!F11</f>
        <v>5</v>
      </c>
      <c r="K11" s="27">
        <f>G11-'[2]R7.2'!G11</f>
        <v>-9</v>
      </c>
    </row>
    <row r="12" spans="1:12" s="4" customFormat="1" ht="13.5" customHeight="1" x14ac:dyDescent="0.15">
      <c r="A12" s="21"/>
      <c r="C12" s="32" t="s">
        <v>16</v>
      </c>
      <c r="D12" s="33">
        <v>27479</v>
      </c>
      <c r="E12" s="25">
        <f t="shared" si="2"/>
        <v>49123</v>
      </c>
      <c r="F12" s="25">
        <v>22777</v>
      </c>
      <c r="G12" s="25">
        <v>26346</v>
      </c>
      <c r="H12" s="26">
        <f>D12-'[2]R7.2'!D12</f>
        <v>49</v>
      </c>
      <c r="I12" s="27">
        <f>E12-'[2]R7.2'!E12</f>
        <v>-485</v>
      </c>
      <c r="J12" s="27">
        <f>F12-'[2]R7.2'!F12</f>
        <v>-189</v>
      </c>
      <c r="K12" s="27">
        <f>G12-'[2]R7.2'!G12</f>
        <v>-296</v>
      </c>
    </row>
    <row r="13" spans="1:12" s="4" customFormat="1" ht="13.5" customHeight="1" x14ac:dyDescent="0.15">
      <c r="B13" s="21"/>
      <c r="C13" s="32" t="s">
        <v>17</v>
      </c>
      <c r="D13" s="33">
        <v>14215</v>
      </c>
      <c r="E13" s="25">
        <f t="shared" si="2"/>
        <v>27689</v>
      </c>
      <c r="F13" s="25">
        <v>12552</v>
      </c>
      <c r="G13" s="25">
        <v>15137</v>
      </c>
      <c r="H13" s="26">
        <f>D13-'[2]R7.2'!D13</f>
        <v>-29</v>
      </c>
      <c r="I13" s="27">
        <f>E13-'[2]R7.2'!E13</f>
        <v>-328</v>
      </c>
      <c r="J13" s="27">
        <f>F13-'[2]R7.2'!F13</f>
        <v>-129</v>
      </c>
      <c r="K13" s="27">
        <f>G13-'[2]R7.2'!G13</f>
        <v>-199</v>
      </c>
    </row>
    <row r="14" spans="1:12" s="4" customFormat="1" ht="13.5" customHeight="1" x14ac:dyDescent="0.15">
      <c r="A14" s="21"/>
      <c r="B14" s="21"/>
      <c r="C14" s="34" t="s">
        <v>18</v>
      </c>
      <c r="D14" s="33">
        <v>4199</v>
      </c>
      <c r="E14" s="25">
        <f t="shared" si="2"/>
        <v>8350</v>
      </c>
      <c r="F14" s="25">
        <v>3914</v>
      </c>
      <c r="G14" s="25">
        <v>4436</v>
      </c>
      <c r="H14" s="26">
        <f>D14-'[2]R7.2'!D14</f>
        <v>-2</v>
      </c>
      <c r="I14" s="27">
        <f>E14-'[2]R7.2'!E14</f>
        <v>-134</v>
      </c>
      <c r="J14" s="27">
        <f>F14-'[2]R7.2'!F14</f>
        <v>-70</v>
      </c>
      <c r="K14" s="27">
        <f>G14-'[2]R7.2'!G14</f>
        <v>-64</v>
      </c>
    </row>
    <row r="15" spans="1:12" s="4" customFormat="1" ht="13.5" customHeight="1" x14ac:dyDescent="0.15">
      <c r="B15" s="21"/>
      <c r="C15" s="34" t="s">
        <v>19</v>
      </c>
      <c r="D15" s="33">
        <v>4730</v>
      </c>
      <c r="E15" s="25">
        <f t="shared" si="2"/>
        <v>8894</v>
      </c>
      <c r="F15" s="25">
        <v>4095</v>
      </c>
      <c r="G15" s="25">
        <v>4799</v>
      </c>
      <c r="H15" s="26">
        <f>D15-'[2]R7.2'!D15</f>
        <v>-77</v>
      </c>
      <c r="I15" s="27">
        <f>E15-'[2]R7.2'!E15</f>
        <v>-271</v>
      </c>
      <c r="J15" s="27">
        <f>F15-'[2]R7.2'!F15</f>
        <v>-130</v>
      </c>
      <c r="K15" s="27">
        <f>G15-'[2]R7.2'!G15</f>
        <v>-141</v>
      </c>
    </row>
    <row r="16" spans="1:12" s="4" customFormat="1" ht="13.5" customHeight="1" x14ac:dyDescent="0.15">
      <c r="A16" s="21"/>
      <c r="B16" s="21"/>
      <c r="C16" s="34" t="s">
        <v>20</v>
      </c>
      <c r="D16" s="33">
        <v>1271</v>
      </c>
      <c r="E16" s="25">
        <f t="shared" si="2"/>
        <v>2297</v>
      </c>
      <c r="F16" s="25">
        <v>1068</v>
      </c>
      <c r="G16" s="25">
        <v>1229</v>
      </c>
      <c r="H16" s="26">
        <f>D16-'[2]R7.2'!D16</f>
        <v>-18</v>
      </c>
      <c r="I16" s="27">
        <f>E16-'[2]R7.2'!E16</f>
        <v>-66</v>
      </c>
      <c r="J16" s="27">
        <f>F16-'[2]R7.2'!F16</f>
        <v>-27</v>
      </c>
      <c r="K16" s="27">
        <f>G16-'[2]R7.2'!G16</f>
        <v>-39</v>
      </c>
    </row>
    <row r="17" spans="1:11" s="4" customFormat="1" ht="13.5" customHeight="1" x14ac:dyDescent="0.15">
      <c r="A17" s="21"/>
      <c r="B17" s="21"/>
      <c r="C17" s="35"/>
      <c r="D17" s="36"/>
      <c r="E17" s="37"/>
      <c r="F17" s="37"/>
      <c r="G17" s="37"/>
      <c r="H17" s="38"/>
      <c r="I17" s="20"/>
      <c r="J17" s="20"/>
      <c r="K17" s="20"/>
    </row>
    <row r="18" spans="1:11" s="4" customFormat="1" ht="13.5" customHeight="1" x14ac:dyDescent="0.15">
      <c r="A18" s="21"/>
      <c r="B18" s="21"/>
      <c r="C18" s="39" t="s">
        <v>21</v>
      </c>
      <c r="D18" s="12">
        <f t="shared" ref="D18:K18" si="3">SUM(D19:D20)</f>
        <v>20191</v>
      </c>
      <c r="E18" s="13">
        <f t="shared" si="3"/>
        <v>42964</v>
      </c>
      <c r="F18" s="13">
        <f t="shared" si="3"/>
        <v>20500</v>
      </c>
      <c r="G18" s="13">
        <f t="shared" si="3"/>
        <v>22464</v>
      </c>
      <c r="H18" s="40">
        <f t="shared" si="3"/>
        <v>-48</v>
      </c>
      <c r="I18" s="15">
        <f t="shared" si="3"/>
        <v>-662</v>
      </c>
      <c r="J18" s="15">
        <f t="shared" si="3"/>
        <v>-337</v>
      </c>
      <c r="K18" s="15">
        <f t="shared" si="3"/>
        <v>-325</v>
      </c>
    </row>
    <row r="19" spans="1:11" s="4" customFormat="1" ht="13.5" customHeight="1" x14ac:dyDescent="0.15">
      <c r="B19" s="21"/>
      <c r="C19" s="34" t="s">
        <v>22</v>
      </c>
      <c r="D19" s="33">
        <v>3738</v>
      </c>
      <c r="E19" s="25">
        <f t="shared" ref="E19:E20" si="4">SUM(F19:G19)</f>
        <v>6385</v>
      </c>
      <c r="F19" s="25">
        <v>3083</v>
      </c>
      <c r="G19" s="25">
        <v>3302</v>
      </c>
      <c r="H19" s="26">
        <f>D19-'[2]R7.2'!D19</f>
        <v>-63</v>
      </c>
      <c r="I19" s="27">
        <f>E19-'[2]R7.2'!E19</f>
        <v>-156</v>
      </c>
      <c r="J19" s="27">
        <f>F19-'[2]R7.2'!F19</f>
        <v>-50</v>
      </c>
      <c r="K19" s="27">
        <f>G19-'[2]R7.2'!G19</f>
        <v>-106</v>
      </c>
    </row>
    <row r="20" spans="1:11" s="4" customFormat="1" ht="13.5" customHeight="1" x14ac:dyDescent="0.15">
      <c r="A20" s="21"/>
      <c r="C20" s="34" t="s">
        <v>23</v>
      </c>
      <c r="D20" s="33">
        <v>16453</v>
      </c>
      <c r="E20" s="25">
        <f t="shared" si="4"/>
        <v>36579</v>
      </c>
      <c r="F20" s="25">
        <v>17417</v>
      </c>
      <c r="G20" s="25">
        <v>19162</v>
      </c>
      <c r="H20" s="26">
        <f>D20-'[2]R7.2'!D20</f>
        <v>15</v>
      </c>
      <c r="I20" s="27">
        <f>E20-'[2]R7.2'!E20</f>
        <v>-506</v>
      </c>
      <c r="J20" s="27">
        <f>F20-'[2]R7.2'!F20</f>
        <v>-287</v>
      </c>
      <c r="K20" s="27">
        <f>G20-'[2]R7.2'!G20</f>
        <v>-219</v>
      </c>
    </row>
    <row r="21" spans="1:11" s="4" customFormat="1" ht="13.5" customHeight="1" x14ac:dyDescent="0.15">
      <c r="A21" s="21"/>
      <c r="C21" s="41"/>
      <c r="D21" s="37"/>
      <c r="E21" s="42"/>
      <c r="F21" s="37"/>
      <c r="G21" s="37"/>
      <c r="H21" s="38"/>
      <c r="I21" s="20"/>
      <c r="J21" s="20"/>
      <c r="K21" s="20"/>
    </row>
    <row r="22" spans="1:11" s="4" customFormat="1" ht="13.5" customHeight="1" x14ac:dyDescent="0.15">
      <c r="A22" s="21"/>
      <c r="B22" s="21"/>
      <c r="C22" s="22" t="s">
        <v>24</v>
      </c>
      <c r="D22" s="13">
        <f t="shared" ref="D22:K22" si="5">SUM(D23:D29)</f>
        <v>18691</v>
      </c>
      <c r="E22" s="13">
        <f t="shared" si="5"/>
        <v>34698</v>
      </c>
      <c r="F22" s="13">
        <f t="shared" si="5"/>
        <v>16335</v>
      </c>
      <c r="G22" s="13">
        <f t="shared" si="5"/>
        <v>18363</v>
      </c>
      <c r="H22" s="40">
        <f>SUM(H23:H29)</f>
        <v>-136</v>
      </c>
      <c r="I22" s="15">
        <f t="shared" si="5"/>
        <v>-779</v>
      </c>
      <c r="J22" s="15">
        <f t="shared" si="5"/>
        <v>-377</v>
      </c>
      <c r="K22" s="15">
        <f t="shared" si="5"/>
        <v>-402</v>
      </c>
    </row>
    <row r="23" spans="1:11" s="4" customFormat="1" ht="13.5" customHeight="1" x14ac:dyDescent="0.15">
      <c r="A23" s="21"/>
      <c r="B23" s="21"/>
      <c r="C23" s="34" t="s">
        <v>25</v>
      </c>
      <c r="D23" s="33">
        <v>6563</v>
      </c>
      <c r="E23" s="25">
        <f t="shared" ref="E23:E29" si="6">SUM(F23:G23)</f>
        <v>12998</v>
      </c>
      <c r="F23" s="25">
        <v>6151</v>
      </c>
      <c r="G23" s="25">
        <v>6847</v>
      </c>
      <c r="H23" s="26">
        <f>D23-'[2]R7.2'!D23</f>
        <v>11</v>
      </c>
      <c r="I23" s="27">
        <f>E23-'[2]R7.2'!E23</f>
        <v>-197</v>
      </c>
      <c r="J23" s="27">
        <f>F23-'[2]R7.2'!F23</f>
        <v>-88</v>
      </c>
      <c r="K23" s="27">
        <f>G23-'[2]R7.2'!G23</f>
        <v>-109</v>
      </c>
    </row>
    <row r="24" spans="1:11" s="4" customFormat="1" ht="13.5" customHeight="1" x14ac:dyDescent="0.15">
      <c r="A24" s="21"/>
      <c r="B24" s="21"/>
      <c r="C24" s="34" t="s">
        <v>26</v>
      </c>
      <c r="D24" s="33">
        <v>2766</v>
      </c>
      <c r="E24" s="25">
        <f t="shared" si="6"/>
        <v>4973</v>
      </c>
      <c r="F24" s="25">
        <v>2405</v>
      </c>
      <c r="G24" s="25">
        <v>2568</v>
      </c>
      <c r="H24" s="26">
        <f>D24-'[2]R7.2'!D24</f>
        <v>-45</v>
      </c>
      <c r="I24" s="27">
        <f>E24-'[2]R7.2'!E24</f>
        <v>-125</v>
      </c>
      <c r="J24" s="27">
        <f>F24-'[2]R7.2'!F24</f>
        <v>-74</v>
      </c>
      <c r="K24" s="27">
        <f>G24-'[2]R7.2'!G24</f>
        <v>-51</v>
      </c>
    </row>
    <row r="25" spans="1:11" s="4" customFormat="1" ht="13.5" customHeight="1" x14ac:dyDescent="0.15">
      <c r="B25" s="21"/>
      <c r="C25" s="34" t="s">
        <v>27</v>
      </c>
      <c r="D25" s="33">
        <v>1595</v>
      </c>
      <c r="E25" s="25">
        <f t="shared" si="6"/>
        <v>2849</v>
      </c>
      <c r="F25" s="25">
        <v>1344</v>
      </c>
      <c r="G25" s="25">
        <v>1505</v>
      </c>
      <c r="H25" s="26">
        <f>D25-'[2]R7.2'!D25</f>
        <v>-19</v>
      </c>
      <c r="I25" s="27">
        <f>E25-'[2]R7.2'!E25</f>
        <v>-105</v>
      </c>
      <c r="J25" s="27">
        <f>F25-'[2]R7.2'!F25</f>
        <v>-38</v>
      </c>
      <c r="K25" s="27">
        <f>G25-'[2]R7.2'!G25</f>
        <v>-67</v>
      </c>
    </row>
    <row r="26" spans="1:11" s="4" customFormat="1" ht="13.5" customHeight="1" x14ac:dyDescent="0.15">
      <c r="B26" s="21"/>
      <c r="C26" s="34" t="s">
        <v>28</v>
      </c>
      <c r="D26" s="33">
        <v>381</v>
      </c>
      <c r="E26" s="25">
        <f t="shared" si="6"/>
        <v>553</v>
      </c>
      <c r="F26" s="25">
        <v>239</v>
      </c>
      <c r="G26" s="25">
        <v>314</v>
      </c>
      <c r="H26" s="26">
        <f>D26-'[2]R7.2'!D26</f>
        <v>-17</v>
      </c>
      <c r="I26" s="27">
        <f>E26-'[2]R7.2'!E26</f>
        <v>-32</v>
      </c>
      <c r="J26" s="27">
        <f>F26-'[2]R7.2'!F26</f>
        <v>-20</v>
      </c>
      <c r="K26" s="27">
        <f>G26-'[2]R7.2'!G26</f>
        <v>-12</v>
      </c>
    </row>
    <row r="27" spans="1:11" s="4" customFormat="1" ht="13.5" customHeight="1" x14ac:dyDescent="0.15">
      <c r="B27" s="21"/>
      <c r="C27" s="34" t="s">
        <v>29</v>
      </c>
      <c r="D27" s="33">
        <v>165</v>
      </c>
      <c r="E27" s="25">
        <f t="shared" si="6"/>
        <v>225</v>
      </c>
      <c r="F27" s="25">
        <v>107</v>
      </c>
      <c r="G27" s="25">
        <v>118</v>
      </c>
      <c r="H27" s="26">
        <f>D27-'[2]R7.2'!D27</f>
        <v>-9</v>
      </c>
      <c r="I27" s="27">
        <f>E27-'[2]R7.2'!E27</f>
        <v>-22</v>
      </c>
      <c r="J27" s="27">
        <f>F27-'[2]R7.2'!F27</f>
        <v>-10</v>
      </c>
      <c r="K27" s="27">
        <f>G27-'[2]R7.2'!G27</f>
        <v>-12</v>
      </c>
    </row>
    <row r="28" spans="1:11" s="4" customFormat="1" ht="13.5" customHeight="1" x14ac:dyDescent="0.15">
      <c r="B28" s="21"/>
      <c r="C28" s="34" t="s">
        <v>30</v>
      </c>
      <c r="D28" s="33">
        <v>2477</v>
      </c>
      <c r="E28" s="25">
        <f t="shared" si="6"/>
        <v>4137</v>
      </c>
      <c r="F28" s="25">
        <v>1908</v>
      </c>
      <c r="G28" s="25">
        <v>2229</v>
      </c>
      <c r="H28" s="26">
        <f>D28-'[2]R7.2'!D28</f>
        <v>-29</v>
      </c>
      <c r="I28" s="27">
        <f>E28-'[2]R7.2'!E28</f>
        <v>-109</v>
      </c>
      <c r="J28" s="27">
        <f>F28-'[2]R7.2'!F28</f>
        <v>-50</v>
      </c>
      <c r="K28" s="27">
        <f>G28-'[2]R7.2'!G28</f>
        <v>-59</v>
      </c>
    </row>
    <row r="29" spans="1:11" s="4" customFormat="1" ht="13.5" customHeight="1" x14ac:dyDescent="0.15">
      <c r="B29" s="21"/>
      <c r="C29" s="34" t="s">
        <v>31</v>
      </c>
      <c r="D29" s="33">
        <v>4744</v>
      </c>
      <c r="E29" s="25">
        <f t="shared" si="6"/>
        <v>8963</v>
      </c>
      <c r="F29" s="25">
        <v>4181</v>
      </c>
      <c r="G29" s="25">
        <v>4782</v>
      </c>
      <c r="H29" s="26">
        <f>D29-'[2]R7.2'!D29</f>
        <v>-28</v>
      </c>
      <c r="I29" s="27">
        <f>E29-'[2]R7.2'!E29</f>
        <v>-189</v>
      </c>
      <c r="J29" s="27">
        <f>F29-'[2]R7.2'!F29</f>
        <v>-97</v>
      </c>
      <c r="K29" s="27">
        <f>G29-'[2]R7.2'!G29</f>
        <v>-92</v>
      </c>
    </row>
    <row r="30" spans="1:11" s="4" customFormat="1" ht="13.5" customHeight="1" x14ac:dyDescent="0.15">
      <c r="B30" s="21"/>
      <c r="C30" s="35"/>
      <c r="D30" s="43"/>
      <c r="E30" s="44"/>
      <c r="F30" s="44"/>
      <c r="G30" s="44"/>
      <c r="H30" s="38"/>
      <c r="I30" s="20"/>
      <c r="J30" s="20"/>
      <c r="K30" s="20"/>
    </row>
    <row r="31" spans="1:11" s="4" customFormat="1" ht="13.5" customHeight="1" x14ac:dyDescent="0.15">
      <c r="A31" s="21"/>
      <c r="B31" s="21"/>
      <c r="C31" s="39" t="s">
        <v>32</v>
      </c>
      <c r="D31" s="45">
        <f t="shared" ref="D31:K31" si="7">SUM(D32:D34)</f>
        <v>16173</v>
      </c>
      <c r="E31" s="46">
        <f t="shared" si="7"/>
        <v>33960</v>
      </c>
      <c r="F31" s="46">
        <f t="shared" si="7"/>
        <v>16284</v>
      </c>
      <c r="G31" s="46">
        <f t="shared" si="7"/>
        <v>17676</v>
      </c>
      <c r="H31" s="47">
        <f t="shared" si="7"/>
        <v>-24</v>
      </c>
      <c r="I31" s="48">
        <f t="shared" si="7"/>
        <v>-502</v>
      </c>
      <c r="J31" s="48">
        <f t="shared" si="7"/>
        <v>-252</v>
      </c>
      <c r="K31" s="48">
        <f t="shared" si="7"/>
        <v>-250</v>
      </c>
    </row>
    <row r="32" spans="1:11" s="4" customFormat="1" ht="13.5" customHeight="1" x14ac:dyDescent="0.15">
      <c r="A32" s="21"/>
      <c r="B32" s="21"/>
      <c r="C32" s="32" t="s">
        <v>33</v>
      </c>
      <c r="D32" s="29">
        <v>8630</v>
      </c>
      <c r="E32" s="25">
        <f t="shared" ref="E32:E34" si="8">SUM(F32:G32)</f>
        <v>19526</v>
      </c>
      <c r="F32" s="30">
        <v>9471</v>
      </c>
      <c r="G32" s="30">
        <v>10055</v>
      </c>
      <c r="H32" s="26">
        <f>D32-'[2]R7.2'!D32</f>
        <v>42</v>
      </c>
      <c r="I32" s="27">
        <f>E32-'[2]R7.2'!E32</f>
        <v>-249</v>
      </c>
      <c r="J32" s="27">
        <f>F32-'[2]R7.2'!F32</f>
        <v>-119</v>
      </c>
      <c r="K32" s="27">
        <f>G32-'[2]R7.2'!G32</f>
        <v>-130</v>
      </c>
    </row>
    <row r="33" spans="1:13" s="4" customFormat="1" ht="13.5" customHeight="1" x14ac:dyDescent="0.15">
      <c r="C33" s="34" t="s">
        <v>34</v>
      </c>
      <c r="D33" s="29">
        <v>1760</v>
      </c>
      <c r="E33" s="25">
        <f t="shared" si="8"/>
        <v>2842</v>
      </c>
      <c r="F33" s="30">
        <v>1249</v>
      </c>
      <c r="G33" s="30">
        <v>1593</v>
      </c>
      <c r="H33" s="26">
        <f>D33-'[2]R7.2'!D33</f>
        <v>-41</v>
      </c>
      <c r="I33" s="27">
        <f>E33-'[2]R7.2'!E33</f>
        <v>-95</v>
      </c>
      <c r="J33" s="27">
        <f>F33-'[2]R7.2'!F33</f>
        <v>-60</v>
      </c>
      <c r="K33" s="27">
        <f>G33-'[2]R7.2'!G33</f>
        <v>-35</v>
      </c>
    </row>
    <row r="34" spans="1:13" s="4" customFormat="1" ht="13.5" customHeight="1" x14ac:dyDescent="0.15">
      <c r="B34" s="21"/>
      <c r="C34" s="24" t="s">
        <v>35</v>
      </c>
      <c r="D34" s="33">
        <v>5783</v>
      </c>
      <c r="E34" s="25">
        <f t="shared" si="8"/>
        <v>11592</v>
      </c>
      <c r="F34" s="25">
        <v>5564</v>
      </c>
      <c r="G34" s="25">
        <v>6028</v>
      </c>
      <c r="H34" s="26">
        <f>D34-'[2]R7.2'!D34</f>
        <v>-25</v>
      </c>
      <c r="I34" s="27">
        <f>E34-'[2]R7.2'!E34</f>
        <v>-158</v>
      </c>
      <c r="J34" s="27">
        <f>F34-'[2]R7.2'!F34</f>
        <v>-73</v>
      </c>
      <c r="K34" s="27">
        <f>G34-'[2]R7.2'!G34</f>
        <v>-85</v>
      </c>
    </row>
    <row r="35" spans="1:13" s="4" customFormat="1" ht="13.5" customHeight="1" x14ac:dyDescent="0.2">
      <c r="A35" s="1"/>
      <c r="B35" s="21"/>
      <c r="C35" s="35"/>
      <c r="D35" s="43"/>
      <c r="E35" s="44"/>
      <c r="F35" s="44"/>
      <c r="G35" s="44"/>
      <c r="H35" s="49"/>
      <c r="I35" s="50"/>
      <c r="J35" s="50"/>
      <c r="K35" s="50"/>
    </row>
    <row r="36" spans="1:13" s="4" customFormat="1" ht="13.5" customHeight="1" x14ac:dyDescent="0.2">
      <c r="A36" s="1"/>
      <c r="B36" s="51"/>
      <c r="C36" s="52"/>
      <c r="D36" s="30"/>
      <c r="E36" s="30"/>
      <c r="F36" s="30"/>
      <c r="G36" s="53"/>
      <c r="H36" s="54"/>
      <c r="I36" s="54"/>
      <c r="J36" s="54"/>
      <c r="K36" s="54"/>
    </row>
    <row r="37" spans="1:13" ht="13.5" customHeight="1" x14ac:dyDescent="0.2">
      <c r="C37" s="55"/>
      <c r="D37" s="30"/>
      <c r="E37" s="30"/>
      <c r="F37" s="30"/>
      <c r="G37" s="30"/>
      <c r="H37" s="54"/>
      <c r="I37" s="54"/>
      <c r="J37" s="54"/>
      <c r="K37" s="54"/>
    </row>
    <row r="38" spans="1:13" ht="13.5" customHeight="1" x14ac:dyDescent="0.2">
      <c r="C38" s="56"/>
      <c r="D38" s="25"/>
      <c r="E38" s="25"/>
      <c r="F38" s="25"/>
      <c r="G38" s="25"/>
      <c r="H38" s="3"/>
      <c r="I38" s="57"/>
      <c r="J38" s="3"/>
      <c r="K38" s="3"/>
      <c r="L38" s="51"/>
    </row>
    <row r="39" spans="1:13" ht="13.5" customHeight="1" x14ac:dyDescent="0.2">
      <c r="A39" s="51"/>
      <c r="C39" s="64"/>
      <c r="D39" s="64"/>
      <c r="E39" s="64"/>
      <c r="F39" s="64"/>
      <c r="G39" s="64"/>
      <c r="H39" s="64"/>
      <c r="I39" s="64"/>
      <c r="J39" s="64"/>
      <c r="K39" s="64"/>
      <c r="L39" s="58"/>
    </row>
    <row r="40" spans="1:13" ht="13.5" customHeight="1" x14ac:dyDescent="0.2">
      <c r="A40" s="7"/>
      <c r="C40" s="59"/>
      <c r="D40" s="60" t="s">
        <v>36</v>
      </c>
      <c r="E40" s="60"/>
      <c r="F40" s="60" t="s">
        <v>36</v>
      </c>
      <c r="G40" s="60"/>
      <c r="H40" s="60"/>
      <c r="I40" s="60"/>
      <c r="J40" s="60"/>
      <c r="K40" s="60"/>
      <c r="L40" s="60"/>
    </row>
    <row r="41" spans="1:13" ht="13.5" customHeight="1" x14ac:dyDescent="0.2">
      <c r="A41" s="7"/>
      <c r="B41" s="6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 s="6" customFormat="1" ht="13.5" customHeight="1" x14ac:dyDescent="0.15"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6" customFormat="1" ht="13.5" customHeight="1" x14ac:dyDescent="0.15">
      <c r="A43" s="62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3" s="6" customFormat="1" ht="13.5" customHeight="1" x14ac:dyDescent="0.15">
      <c r="A44" s="61"/>
      <c r="B44" s="62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3" s="62" customFormat="1" ht="13.5" customHeight="1" x14ac:dyDescent="0.15">
      <c r="A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3" s="62" customFormat="1" ht="13.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3" s="62" customFormat="1" ht="13.5" customHeight="1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3" s="62" customFormat="1" ht="13.5" customHeight="1" x14ac:dyDescent="0.15">
      <c r="A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62" customFormat="1" ht="13.5" customHeight="1" x14ac:dyDescent="0.15">
      <c r="A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62" customFormat="1" ht="13.5" customHeight="1" x14ac:dyDescent="0.15">
      <c r="A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62" customFormat="1" ht="13.5" customHeight="1" x14ac:dyDescent="0.1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3" s="62" customFormat="1" ht="13.5" customHeight="1" x14ac:dyDescent="0.15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3" s="62" customFormat="1" ht="13.5" customHeight="1" x14ac:dyDescent="0.15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3" s="62" customFormat="1" ht="13.5" customHeight="1" x14ac:dyDescent="0.15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3" s="62" customFormat="1" ht="13.5" customHeight="1" x14ac:dyDescent="0.15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3" s="62" customFormat="1" ht="13.5" customHeight="1" x14ac:dyDescent="0.15"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3" s="62" customFormat="1" ht="13.5" customHeight="1" x14ac:dyDescent="0.15"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3" s="62" customFormat="1" ht="13.5" customHeight="1" x14ac:dyDescent="0.15"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3" s="62" customFormat="1" ht="13.5" customHeight="1" x14ac:dyDescent="0.15"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3" s="62" customFormat="1" ht="13.5" customHeight="1" x14ac:dyDescent="0.15"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3" s="62" customFormat="1" ht="13.5" customHeight="1" x14ac:dyDescent="0.15"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3" s="62" customFormat="1" ht="13.5" customHeight="1" x14ac:dyDescent="0.2">
      <c r="C62" s="61"/>
      <c r="D62" s="61"/>
      <c r="E62" s="61"/>
      <c r="F62" s="61"/>
      <c r="G62" s="61"/>
      <c r="H62" s="63"/>
      <c r="I62" s="61"/>
      <c r="J62" s="61"/>
      <c r="K62" s="61"/>
      <c r="L62" s="61"/>
    </row>
    <row r="63" spans="1:13" s="62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s="62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62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62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62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62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62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62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62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62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1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zoomScale="150" zoomScaleNormal="150" zoomScaleSheetLayoutView="120" workbookViewId="0">
      <selection activeCell="I16" sqref="I16"/>
    </sheetView>
  </sheetViews>
  <sheetFormatPr defaultColWidth="8.09765625" defaultRowHeight="13.2" x14ac:dyDescent="0.2"/>
  <cols>
    <col min="1" max="1" width="2.796875" style="1" customWidth="1"/>
    <col min="2" max="2" width="2.69921875" style="1" customWidth="1"/>
    <col min="3" max="3" width="10" style="1" customWidth="1"/>
    <col min="4" max="6" width="9.09765625" style="1" customWidth="1"/>
    <col min="7" max="7" width="10" style="1" customWidth="1"/>
    <col min="8" max="11" width="8.19921875" style="1" customWidth="1"/>
    <col min="12" max="12" width="7.19921875" style="1" customWidth="1"/>
    <col min="13" max="13" width="1.69921875" style="1" customWidth="1"/>
    <col min="14" max="16384" width="8.09765625" style="1"/>
  </cols>
  <sheetData>
    <row r="1" spans="1:12" ht="18.600000000000001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x14ac:dyDescent="0.15">
      <c r="C2" s="65" t="s">
        <v>1</v>
      </c>
      <c r="D2" s="65"/>
      <c r="E2" s="65"/>
      <c r="F2" s="65"/>
      <c r="G2" s="65"/>
      <c r="H2" s="65"/>
      <c r="I2" s="65"/>
      <c r="J2" s="65"/>
      <c r="K2" s="65"/>
      <c r="L2" s="5"/>
    </row>
    <row r="3" spans="1:12" s="6" customFormat="1" ht="13.5" customHeight="1" x14ac:dyDescent="0.45">
      <c r="C3" s="66" t="s">
        <v>37</v>
      </c>
      <c r="D3" s="67"/>
      <c r="E3" s="67"/>
      <c r="F3" s="67"/>
      <c r="G3" s="68"/>
      <c r="H3" s="69" t="s">
        <v>3</v>
      </c>
      <c r="I3" s="67"/>
      <c r="J3" s="67"/>
      <c r="K3" s="67"/>
      <c r="L3" s="7"/>
    </row>
    <row r="4" spans="1:12" s="6" customFormat="1" ht="13.5" customHeight="1" x14ac:dyDescent="0.45">
      <c r="A4" s="7"/>
      <c r="C4" s="70" t="s">
        <v>4</v>
      </c>
      <c r="D4" s="72" t="s">
        <v>5</v>
      </c>
      <c r="E4" s="74" t="s">
        <v>6</v>
      </c>
      <c r="F4" s="75"/>
      <c r="G4" s="76"/>
      <c r="H4" s="72" t="s">
        <v>5</v>
      </c>
      <c r="I4" s="74" t="s">
        <v>7</v>
      </c>
      <c r="J4" s="75"/>
      <c r="K4" s="75"/>
    </row>
    <row r="5" spans="1:12" s="6" customFormat="1" ht="13.5" customHeight="1" x14ac:dyDescent="0.45">
      <c r="C5" s="71"/>
      <c r="D5" s="73"/>
      <c r="E5" s="8" t="s">
        <v>8</v>
      </c>
      <c r="F5" s="8" t="s">
        <v>9</v>
      </c>
      <c r="G5" s="8" t="s">
        <v>10</v>
      </c>
      <c r="H5" s="73"/>
      <c r="I5" s="8" t="s">
        <v>8</v>
      </c>
      <c r="J5" s="8" t="s">
        <v>9</v>
      </c>
      <c r="K5" s="9" t="s">
        <v>10</v>
      </c>
    </row>
    <row r="6" spans="1:12" s="10" customFormat="1" ht="13.5" customHeight="1" x14ac:dyDescent="0.45">
      <c r="C6" s="11" t="s">
        <v>11</v>
      </c>
      <c r="D6" s="12">
        <f t="shared" ref="D6:J6" si="0">D8+D18+D22+D31</f>
        <v>204669</v>
      </c>
      <c r="E6" s="13">
        <f t="shared" si="0"/>
        <v>383154</v>
      </c>
      <c r="F6" s="13">
        <f t="shared" si="0"/>
        <v>177540</v>
      </c>
      <c r="G6" s="14">
        <f t="shared" si="0"/>
        <v>205614</v>
      </c>
      <c r="H6" s="15">
        <f>H8+H18+H22+H31</f>
        <v>-470</v>
      </c>
      <c r="I6" s="15">
        <f t="shared" si="0"/>
        <v>-5107</v>
      </c>
      <c r="J6" s="15">
        <f t="shared" si="0"/>
        <v>-2229</v>
      </c>
      <c r="K6" s="15">
        <f>K8+K18+K22+K31</f>
        <v>-2878</v>
      </c>
    </row>
    <row r="7" spans="1:12" s="4" customFormat="1" ht="8.4" customHeight="1" x14ac:dyDescent="0.15">
      <c r="C7" s="16"/>
      <c r="D7" s="17"/>
      <c r="E7" s="18"/>
      <c r="F7" s="18"/>
      <c r="G7" s="19"/>
      <c r="H7" s="20"/>
      <c r="I7" s="20"/>
      <c r="J7" s="20"/>
      <c r="K7" s="20"/>
    </row>
    <row r="8" spans="1:12" s="4" customFormat="1" ht="13.5" customHeight="1" x14ac:dyDescent="0.15">
      <c r="B8" s="21"/>
      <c r="C8" s="22" t="s">
        <v>12</v>
      </c>
      <c r="D8" s="13">
        <f t="shared" ref="D8:K8" si="1">SUM(D9:D16)</f>
        <v>149630</v>
      </c>
      <c r="E8" s="13">
        <f t="shared" si="1"/>
        <v>271980</v>
      </c>
      <c r="F8" s="13">
        <f t="shared" si="1"/>
        <v>124615</v>
      </c>
      <c r="G8" s="23">
        <f t="shared" si="1"/>
        <v>147365</v>
      </c>
      <c r="H8" s="15">
        <f t="shared" si="1"/>
        <v>-193</v>
      </c>
      <c r="I8" s="15">
        <f>SUM(I9:I16)</f>
        <v>-3128</v>
      </c>
      <c r="J8" s="15">
        <f t="shared" si="1"/>
        <v>-1292</v>
      </c>
      <c r="K8" s="15">
        <f t="shared" si="1"/>
        <v>-1836</v>
      </c>
    </row>
    <row r="9" spans="1:12" s="4" customFormat="1" ht="13.5" customHeight="1" x14ac:dyDescent="0.15">
      <c r="B9" s="21"/>
      <c r="C9" s="24" t="s">
        <v>13</v>
      </c>
      <c r="D9" s="25">
        <v>91151</v>
      </c>
      <c r="E9" s="25">
        <f>SUM(F9:G9)</f>
        <v>161170</v>
      </c>
      <c r="F9" s="25">
        <v>73355</v>
      </c>
      <c r="G9" s="25">
        <v>87815</v>
      </c>
      <c r="H9" s="26">
        <f>D9-'[3]R7.3'!D9</f>
        <v>-145</v>
      </c>
      <c r="I9" s="27">
        <f>E9-'[3]R7.3'!E9</f>
        <v>-1726</v>
      </c>
      <c r="J9" s="27">
        <f>F9-'[3]R7.3'!F9</f>
        <v>-662</v>
      </c>
      <c r="K9" s="27">
        <f>G9-'[3]R7.3'!G9</f>
        <v>-1064</v>
      </c>
    </row>
    <row r="10" spans="1:12" s="4" customFormat="1" ht="13.5" customHeight="1" x14ac:dyDescent="0.15">
      <c r="B10" s="21"/>
      <c r="C10" s="28" t="s">
        <v>14</v>
      </c>
      <c r="D10" s="29">
        <v>3841</v>
      </c>
      <c r="E10" s="25">
        <f t="shared" ref="E10:E16" si="2">SUM(F10:G10)</f>
        <v>7965</v>
      </c>
      <c r="F10" s="30">
        <v>3705</v>
      </c>
      <c r="G10" s="30">
        <v>4260</v>
      </c>
      <c r="H10" s="26">
        <f>D10-'[3]R7.3'!D10</f>
        <v>-19</v>
      </c>
      <c r="I10" s="27">
        <f>E10-'[3]R7.3'!E10</f>
        <v>-109</v>
      </c>
      <c r="J10" s="27">
        <f>F10-'[3]R7.3'!F10</f>
        <v>-54</v>
      </c>
      <c r="K10" s="27">
        <f>G10-'[3]R7.3'!G10</f>
        <v>-55</v>
      </c>
    </row>
    <row r="11" spans="1:12" s="4" customFormat="1" ht="13.5" customHeight="1" x14ac:dyDescent="0.15">
      <c r="C11" s="31" t="s">
        <v>15</v>
      </c>
      <c r="D11" s="29">
        <v>2753</v>
      </c>
      <c r="E11" s="25">
        <f t="shared" si="2"/>
        <v>6832</v>
      </c>
      <c r="F11" s="30">
        <v>3320</v>
      </c>
      <c r="G11" s="30">
        <v>3512</v>
      </c>
      <c r="H11" s="26">
        <f>D11-'[3]R7.3'!D11</f>
        <v>5</v>
      </c>
      <c r="I11" s="27">
        <f>E11-'[3]R7.3'!E11</f>
        <v>-26</v>
      </c>
      <c r="J11" s="27">
        <f>F11-'[3]R7.3'!F11</f>
        <v>-10</v>
      </c>
      <c r="K11" s="27">
        <f>G11-'[3]R7.3'!G11</f>
        <v>-16</v>
      </c>
    </row>
    <row r="12" spans="1:12" s="4" customFormat="1" ht="13.5" customHeight="1" x14ac:dyDescent="0.15">
      <c r="A12" s="21"/>
      <c r="C12" s="32" t="s">
        <v>16</v>
      </c>
      <c r="D12" s="33">
        <v>27487</v>
      </c>
      <c r="E12" s="25">
        <f t="shared" si="2"/>
        <v>49001</v>
      </c>
      <c r="F12" s="25">
        <v>22713</v>
      </c>
      <c r="G12" s="25">
        <v>26288</v>
      </c>
      <c r="H12" s="26">
        <f>D12-'[3]R7.3'!D12</f>
        <v>56</v>
      </c>
      <c r="I12" s="27">
        <f>E12-'[3]R7.3'!E12</f>
        <v>-453</v>
      </c>
      <c r="J12" s="27">
        <f>F12-'[3]R7.3'!F12</f>
        <v>-182</v>
      </c>
      <c r="K12" s="27">
        <f>G12-'[3]R7.3'!G12</f>
        <v>-271</v>
      </c>
    </row>
    <row r="13" spans="1:12" s="4" customFormat="1" ht="13.5" customHeight="1" x14ac:dyDescent="0.15">
      <c r="B13" s="21"/>
      <c r="C13" s="32" t="s">
        <v>17</v>
      </c>
      <c r="D13" s="33">
        <v>14184</v>
      </c>
      <c r="E13" s="25">
        <f t="shared" si="2"/>
        <v>27560</v>
      </c>
      <c r="F13" s="25">
        <v>12490</v>
      </c>
      <c r="G13" s="25">
        <v>15070</v>
      </c>
      <c r="H13" s="26">
        <f>D13-'[3]R7.3'!D13</f>
        <v>-36</v>
      </c>
      <c r="I13" s="27">
        <f>E13-'[3]R7.3'!E13</f>
        <v>-358</v>
      </c>
      <c r="J13" s="27">
        <f>F13-'[3]R7.3'!F13</f>
        <v>-150</v>
      </c>
      <c r="K13" s="27">
        <f>G13-'[3]R7.3'!G13</f>
        <v>-208</v>
      </c>
    </row>
    <row r="14" spans="1:12" s="4" customFormat="1" ht="13.5" customHeight="1" x14ac:dyDescent="0.15">
      <c r="A14" s="21"/>
      <c r="B14" s="21"/>
      <c r="C14" s="34" t="s">
        <v>18</v>
      </c>
      <c r="D14" s="33">
        <v>4220</v>
      </c>
      <c r="E14" s="25">
        <f t="shared" si="2"/>
        <v>8337</v>
      </c>
      <c r="F14" s="25">
        <v>3904</v>
      </c>
      <c r="G14" s="25">
        <v>4433</v>
      </c>
      <c r="H14" s="26">
        <f>D14-'[3]R7.3'!D14</f>
        <v>24</v>
      </c>
      <c r="I14" s="27">
        <f>E14-'[3]R7.3'!E14</f>
        <v>-104</v>
      </c>
      <c r="J14" s="27">
        <f>F14-'[3]R7.3'!F14</f>
        <v>-66</v>
      </c>
      <c r="K14" s="27">
        <f>G14-'[3]R7.3'!G14</f>
        <v>-38</v>
      </c>
    </row>
    <row r="15" spans="1:12" s="4" customFormat="1" ht="13.5" customHeight="1" x14ac:dyDescent="0.15">
      <c r="B15" s="21"/>
      <c r="C15" s="34" t="s">
        <v>19</v>
      </c>
      <c r="D15" s="33">
        <v>4727</v>
      </c>
      <c r="E15" s="25">
        <f t="shared" si="2"/>
        <v>8827</v>
      </c>
      <c r="F15" s="25">
        <v>4062</v>
      </c>
      <c r="G15" s="25">
        <v>4765</v>
      </c>
      <c r="H15" s="26">
        <f>D15-'[3]R7.3'!D15</f>
        <v>-60</v>
      </c>
      <c r="I15" s="27">
        <f>E15-'[3]R7.3'!E15</f>
        <v>-286</v>
      </c>
      <c r="J15" s="27">
        <f>F15-'[3]R7.3'!F15</f>
        <v>-141</v>
      </c>
      <c r="K15" s="27">
        <f>G15-'[3]R7.3'!G15</f>
        <v>-145</v>
      </c>
    </row>
    <row r="16" spans="1:12" s="4" customFormat="1" ht="13.5" customHeight="1" x14ac:dyDescent="0.15">
      <c r="A16" s="21"/>
      <c r="B16" s="21"/>
      <c r="C16" s="34" t="s">
        <v>20</v>
      </c>
      <c r="D16" s="33">
        <v>1267</v>
      </c>
      <c r="E16" s="25">
        <f t="shared" si="2"/>
        <v>2288</v>
      </c>
      <c r="F16" s="25">
        <v>1066</v>
      </c>
      <c r="G16" s="25">
        <v>1222</v>
      </c>
      <c r="H16" s="26">
        <f>D16-'[3]R7.3'!D16</f>
        <v>-18</v>
      </c>
      <c r="I16" s="27">
        <f>E16-'[3]R7.3'!E16</f>
        <v>-66</v>
      </c>
      <c r="J16" s="27">
        <f>F16-'[3]R7.3'!F16</f>
        <v>-27</v>
      </c>
      <c r="K16" s="27">
        <f>G16-'[3]R7.3'!G16</f>
        <v>-39</v>
      </c>
    </row>
    <row r="17" spans="1:11" s="4" customFormat="1" ht="13.5" customHeight="1" x14ac:dyDescent="0.15">
      <c r="A17" s="21"/>
      <c r="B17" s="21"/>
      <c r="C17" s="35"/>
      <c r="D17" s="36"/>
      <c r="E17" s="37"/>
      <c r="F17" s="37"/>
      <c r="G17" s="37"/>
      <c r="H17" s="38"/>
      <c r="I17" s="20"/>
      <c r="J17" s="20"/>
      <c r="K17" s="20"/>
    </row>
    <row r="18" spans="1:11" s="4" customFormat="1" ht="13.5" customHeight="1" x14ac:dyDescent="0.15">
      <c r="A18" s="21"/>
      <c r="B18" s="21"/>
      <c r="C18" s="39" t="s">
        <v>21</v>
      </c>
      <c r="D18" s="12">
        <f t="shared" ref="D18:K18" si="3">SUM(D19:D20)</f>
        <v>20207</v>
      </c>
      <c r="E18" s="13">
        <f t="shared" si="3"/>
        <v>42808</v>
      </c>
      <c r="F18" s="13">
        <f t="shared" si="3"/>
        <v>20428</v>
      </c>
      <c r="G18" s="13">
        <f t="shared" si="3"/>
        <v>22380</v>
      </c>
      <c r="H18" s="40">
        <f t="shared" si="3"/>
        <v>-56</v>
      </c>
      <c r="I18" s="15">
        <f t="shared" si="3"/>
        <v>-634</v>
      </c>
      <c r="J18" s="15">
        <f t="shared" si="3"/>
        <v>-302</v>
      </c>
      <c r="K18" s="15">
        <f t="shared" si="3"/>
        <v>-332</v>
      </c>
    </row>
    <row r="19" spans="1:11" s="4" customFormat="1" ht="13.5" customHeight="1" x14ac:dyDescent="0.15">
      <c r="B19" s="21"/>
      <c r="C19" s="34" t="s">
        <v>22</v>
      </c>
      <c r="D19" s="33">
        <v>3754</v>
      </c>
      <c r="E19" s="25">
        <f t="shared" ref="E19:E20" si="4">SUM(F19:G19)</f>
        <v>6381</v>
      </c>
      <c r="F19" s="25">
        <v>3082</v>
      </c>
      <c r="G19" s="25">
        <v>3299</v>
      </c>
      <c r="H19" s="26">
        <f>D19-'[3]R7.3'!D19</f>
        <v>-46</v>
      </c>
      <c r="I19" s="27">
        <f>E19-'[3]R7.3'!E19</f>
        <v>-133</v>
      </c>
      <c r="J19" s="27">
        <f>F19-'[3]R7.3'!F19</f>
        <v>-37</v>
      </c>
      <c r="K19" s="27">
        <f>G19-'[3]R7.3'!G19</f>
        <v>-96</v>
      </c>
    </row>
    <row r="20" spans="1:11" s="4" customFormat="1" ht="13.5" customHeight="1" x14ac:dyDescent="0.15">
      <c r="A20" s="21"/>
      <c r="C20" s="34" t="s">
        <v>23</v>
      </c>
      <c r="D20" s="33">
        <v>16453</v>
      </c>
      <c r="E20" s="25">
        <f t="shared" si="4"/>
        <v>36427</v>
      </c>
      <c r="F20" s="25">
        <v>17346</v>
      </c>
      <c r="G20" s="25">
        <v>19081</v>
      </c>
      <c r="H20" s="26">
        <f>D20-'[3]R7.3'!D20</f>
        <v>-10</v>
      </c>
      <c r="I20" s="27">
        <f>E20-'[3]R7.3'!E20</f>
        <v>-501</v>
      </c>
      <c r="J20" s="27">
        <f>F20-'[3]R7.3'!F20</f>
        <v>-265</v>
      </c>
      <c r="K20" s="27">
        <f>G20-'[3]R7.3'!G20</f>
        <v>-236</v>
      </c>
    </row>
    <row r="21" spans="1:11" s="4" customFormat="1" ht="13.5" customHeight="1" x14ac:dyDescent="0.15">
      <c r="A21" s="21"/>
      <c r="C21" s="41"/>
      <c r="D21" s="37"/>
      <c r="E21" s="42"/>
      <c r="F21" s="37"/>
      <c r="G21" s="37"/>
      <c r="H21" s="38"/>
      <c r="I21" s="20"/>
      <c r="J21" s="20"/>
      <c r="K21" s="20"/>
    </row>
    <row r="22" spans="1:11" s="4" customFormat="1" ht="13.5" customHeight="1" x14ac:dyDescent="0.15">
      <c r="A22" s="21"/>
      <c r="B22" s="21"/>
      <c r="C22" s="22" t="s">
        <v>24</v>
      </c>
      <c r="D22" s="13">
        <f t="shared" ref="D22:K22" si="5">SUM(D23:D29)</f>
        <v>18656</v>
      </c>
      <c r="E22" s="13">
        <f t="shared" si="5"/>
        <v>34533</v>
      </c>
      <c r="F22" s="13">
        <f t="shared" si="5"/>
        <v>16259</v>
      </c>
      <c r="G22" s="13">
        <f t="shared" si="5"/>
        <v>18274</v>
      </c>
      <c r="H22" s="40">
        <f>SUM(H23:H29)</f>
        <v>-191</v>
      </c>
      <c r="I22" s="15">
        <f t="shared" si="5"/>
        <v>-838</v>
      </c>
      <c r="J22" s="15">
        <f t="shared" si="5"/>
        <v>-397</v>
      </c>
      <c r="K22" s="15">
        <f t="shared" si="5"/>
        <v>-441</v>
      </c>
    </row>
    <row r="23" spans="1:11" s="4" customFormat="1" ht="13.5" customHeight="1" x14ac:dyDescent="0.15">
      <c r="A23" s="21"/>
      <c r="B23" s="21"/>
      <c r="C23" s="34" t="s">
        <v>25</v>
      </c>
      <c r="D23" s="33">
        <v>6562</v>
      </c>
      <c r="E23" s="25">
        <f t="shared" ref="E23:E29" si="6">SUM(F23:G23)</f>
        <v>12941</v>
      </c>
      <c r="F23" s="25">
        <v>6122</v>
      </c>
      <c r="G23" s="25">
        <v>6819</v>
      </c>
      <c r="H23" s="26">
        <f>D23-'[3]R7.3'!D23</f>
        <v>9</v>
      </c>
      <c r="I23" s="27">
        <f>E23-'[3]R7.3'!E23</f>
        <v>-209</v>
      </c>
      <c r="J23" s="27">
        <f>F23-'[3]R7.3'!F23</f>
        <v>-103</v>
      </c>
      <c r="K23" s="27">
        <f>G23-'[3]R7.3'!G23</f>
        <v>-106</v>
      </c>
    </row>
    <row r="24" spans="1:11" s="4" customFormat="1" ht="13.5" customHeight="1" x14ac:dyDescent="0.15">
      <c r="A24" s="21"/>
      <c r="B24" s="21"/>
      <c r="C24" s="34" t="s">
        <v>26</v>
      </c>
      <c r="D24" s="33">
        <v>2748</v>
      </c>
      <c r="E24" s="25">
        <f t="shared" si="6"/>
        <v>4930</v>
      </c>
      <c r="F24" s="25">
        <v>2381</v>
      </c>
      <c r="G24" s="25">
        <v>2549</v>
      </c>
      <c r="H24" s="26">
        <f>D24-'[3]R7.3'!D24</f>
        <v>-72</v>
      </c>
      <c r="I24" s="27">
        <f>E24-'[3]R7.3'!E24</f>
        <v>-167</v>
      </c>
      <c r="J24" s="27">
        <f>F24-'[3]R7.3'!F24</f>
        <v>-91</v>
      </c>
      <c r="K24" s="27">
        <f>G24-'[3]R7.3'!G24</f>
        <v>-76</v>
      </c>
    </row>
    <row r="25" spans="1:11" s="4" customFormat="1" ht="13.5" customHeight="1" x14ac:dyDescent="0.15">
      <c r="B25" s="21"/>
      <c r="C25" s="34" t="s">
        <v>27</v>
      </c>
      <c r="D25" s="33">
        <v>1595</v>
      </c>
      <c r="E25" s="25">
        <f t="shared" si="6"/>
        <v>2837</v>
      </c>
      <c r="F25" s="25">
        <v>1339</v>
      </c>
      <c r="G25" s="25">
        <v>1498</v>
      </c>
      <c r="H25" s="26">
        <f>D25-'[3]R7.3'!D25</f>
        <v>-17</v>
      </c>
      <c r="I25" s="27">
        <f>E25-'[3]R7.3'!E25</f>
        <v>-102</v>
      </c>
      <c r="J25" s="27">
        <f>F25-'[3]R7.3'!F25</f>
        <v>-34</v>
      </c>
      <c r="K25" s="27">
        <f>G25-'[3]R7.3'!G25</f>
        <v>-68</v>
      </c>
    </row>
    <row r="26" spans="1:11" s="4" customFormat="1" ht="13.5" customHeight="1" x14ac:dyDescent="0.15">
      <c r="B26" s="21"/>
      <c r="C26" s="34" t="s">
        <v>28</v>
      </c>
      <c r="D26" s="33">
        <v>379</v>
      </c>
      <c r="E26" s="25">
        <f t="shared" si="6"/>
        <v>551</v>
      </c>
      <c r="F26" s="25">
        <v>236</v>
      </c>
      <c r="G26" s="25">
        <v>315</v>
      </c>
      <c r="H26" s="26">
        <f>D26-'[3]R7.3'!D26</f>
        <v>-20</v>
      </c>
      <c r="I26" s="27">
        <f>E26-'[3]R7.3'!E26</f>
        <v>-28</v>
      </c>
      <c r="J26" s="27">
        <f>F26-'[3]R7.3'!F26</f>
        <v>-22</v>
      </c>
      <c r="K26" s="27">
        <f>G26-'[3]R7.3'!G26</f>
        <v>-6</v>
      </c>
    </row>
    <row r="27" spans="1:11" s="4" customFormat="1" ht="13.5" customHeight="1" x14ac:dyDescent="0.15">
      <c r="B27" s="21"/>
      <c r="C27" s="34" t="s">
        <v>29</v>
      </c>
      <c r="D27" s="33">
        <v>160</v>
      </c>
      <c r="E27" s="25">
        <f t="shared" si="6"/>
        <v>219</v>
      </c>
      <c r="F27" s="25">
        <v>105</v>
      </c>
      <c r="G27" s="25">
        <v>114</v>
      </c>
      <c r="H27" s="26">
        <f>D27-'[3]R7.3'!D27</f>
        <v>-10</v>
      </c>
      <c r="I27" s="27">
        <f>E27-'[3]R7.3'!E27</f>
        <v>-18</v>
      </c>
      <c r="J27" s="27">
        <f>F27-'[3]R7.3'!F27</f>
        <v>-8</v>
      </c>
      <c r="K27" s="27">
        <f>G27-'[3]R7.3'!G27</f>
        <v>-10</v>
      </c>
    </row>
    <row r="28" spans="1:11" s="4" customFormat="1" ht="13.5" customHeight="1" x14ac:dyDescent="0.15">
      <c r="B28" s="21"/>
      <c r="C28" s="34" t="s">
        <v>30</v>
      </c>
      <c r="D28" s="33">
        <v>2472</v>
      </c>
      <c r="E28" s="25">
        <f t="shared" si="6"/>
        <v>4123</v>
      </c>
      <c r="F28" s="25">
        <v>1902</v>
      </c>
      <c r="G28" s="25">
        <v>2221</v>
      </c>
      <c r="H28" s="26">
        <f>D28-'[3]R7.3'!D28</f>
        <v>-41</v>
      </c>
      <c r="I28" s="27">
        <f>E28-'[3]R7.3'!E28</f>
        <v>-121</v>
      </c>
      <c r="J28" s="27">
        <f>F28-'[3]R7.3'!F28</f>
        <v>-51</v>
      </c>
      <c r="K28" s="27">
        <f>G28-'[3]R7.3'!G28</f>
        <v>-70</v>
      </c>
    </row>
    <row r="29" spans="1:11" s="4" customFormat="1" ht="13.5" customHeight="1" x14ac:dyDescent="0.15">
      <c r="B29" s="21"/>
      <c r="C29" s="34" t="s">
        <v>31</v>
      </c>
      <c r="D29" s="33">
        <v>4740</v>
      </c>
      <c r="E29" s="25">
        <f t="shared" si="6"/>
        <v>8932</v>
      </c>
      <c r="F29" s="25">
        <v>4174</v>
      </c>
      <c r="G29" s="25">
        <v>4758</v>
      </c>
      <c r="H29" s="26">
        <f>D29-'[3]R7.3'!D29</f>
        <v>-40</v>
      </c>
      <c r="I29" s="27">
        <f>E29-'[3]R7.3'!E29</f>
        <v>-193</v>
      </c>
      <c r="J29" s="27">
        <f>F29-'[3]R7.3'!F29</f>
        <v>-88</v>
      </c>
      <c r="K29" s="27">
        <f>G29-'[3]R7.3'!G29</f>
        <v>-105</v>
      </c>
    </row>
    <row r="30" spans="1:11" s="4" customFormat="1" ht="13.5" customHeight="1" x14ac:dyDescent="0.15">
      <c r="B30" s="21"/>
      <c r="C30" s="35"/>
      <c r="D30" s="43"/>
      <c r="E30" s="44"/>
      <c r="F30" s="44"/>
      <c r="G30" s="44"/>
      <c r="H30" s="38"/>
      <c r="I30" s="20"/>
      <c r="J30" s="20"/>
      <c r="K30" s="20"/>
    </row>
    <row r="31" spans="1:11" s="4" customFormat="1" ht="13.5" customHeight="1" x14ac:dyDescent="0.15">
      <c r="A31" s="21"/>
      <c r="B31" s="21"/>
      <c r="C31" s="39" t="s">
        <v>32</v>
      </c>
      <c r="D31" s="45">
        <f t="shared" ref="D31:K31" si="7">SUM(D32:D34)</f>
        <v>16176</v>
      </c>
      <c r="E31" s="46">
        <f t="shared" si="7"/>
        <v>33833</v>
      </c>
      <c r="F31" s="46">
        <f t="shared" si="7"/>
        <v>16238</v>
      </c>
      <c r="G31" s="46">
        <f t="shared" si="7"/>
        <v>17595</v>
      </c>
      <c r="H31" s="47">
        <f t="shared" si="7"/>
        <v>-30</v>
      </c>
      <c r="I31" s="48">
        <f t="shared" si="7"/>
        <v>-507</v>
      </c>
      <c r="J31" s="48">
        <f t="shared" si="7"/>
        <v>-238</v>
      </c>
      <c r="K31" s="48">
        <f t="shared" si="7"/>
        <v>-269</v>
      </c>
    </row>
    <row r="32" spans="1:11" s="4" customFormat="1" ht="13.5" customHeight="1" x14ac:dyDescent="0.15">
      <c r="A32" s="21"/>
      <c r="B32" s="21"/>
      <c r="C32" s="32" t="s">
        <v>33</v>
      </c>
      <c r="D32" s="29">
        <v>8622</v>
      </c>
      <c r="E32" s="25">
        <f t="shared" ref="E32:E34" si="8">SUM(F32:G32)</f>
        <v>19424</v>
      </c>
      <c r="F32" s="30">
        <v>9432</v>
      </c>
      <c r="G32" s="30">
        <v>9992</v>
      </c>
      <c r="H32" s="26">
        <f>D32-'[3]R7.3'!D32</f>
        <v>29</v>
      </c>
      <c r="I32" s="27">
        <f>E32-'[3]R7.3'!E32</f>
        <v>-286</v>
      </c>
      <c r="J32" s="27">
        <f>F32-'[3]R7.3'!F32</f>
        <v>-127</v>
      </c>
      <c r="K32" s="27">
        <f>G32-'[3]R7.3'!G32</f>
        <v>-159</v>
      </c>
    </row>
    <row r="33" spans="1:13" s="4" customFormat="1" ht="13.5" customHeight="1" x14ac:dyDescent="0.15">
      <c r="C33" s="34" t="s">
        <v>34</v>
      </c>
      <c r="D33" s="29">
        <v>1751</v>
      </c>
      <c r="E33" s="25">
        <f t="shared" si="8"/>
        <v>2827</v>
      </c>
      <c r="F33" s="30">
        <v>1241</v>
      </c>
      <c r="G33" s="30">
        <v>1586</v>
      </c>
      <c r="H33" s="26">
        <f>D33-'[3]R7.3'!D33</f>
        <v>-53</v>
      </c>
      <c r="I33" s="27">
        <f>E33-'[3]R7.3'!E33</f>
        <v>-105</v>
      </c>
      <c r="J33" s="27">
        <f>F33-'[3]R7.3'!F33</f>
        <v>-64</v>
      </c>
      <c r="K33" s="27">
        <f>G33-'[3]R7.3'!G33</f>
        <v>-41</v>
      </c>
    </row>
    <row r="34" spans="1:13" s="4" customFormat="1" ht="13.5" customHeight="1" x14ac:dyDescent="0.15">
      <c r="B34" s="21"/>
      <c r="C34" s="24" t="s">
        <v>35</v>
      </c>
      <c r="D34" s="33">
        <v>5803</v>
      </c>
      <c r="E34" s="25">
        <f t="shared" si="8"/>
        <v>11582</v>
      </c>
      <c r="F34" s="25">
        <v>5565</v>
      </c>
      <c r="G34" s="25">
        <v>6017</v>
      </c>
      <c r="H34" s="26">
        <f>D34-'[3]R7.3'!D34</f>
        <v>-6</v>
      </c>
      <c r="I34" s="27">
        <f>E34-'[3]R7.3'!E34</f>
        <v>-116</v>
      </c>
      <c r="J34" s="27">
        <f>F34-'[3]R7.3'!F34</f>
        <v>-47</v>
      </c>
      <c r="K34" s="27">
        <f>G34-'[3]R7.3'!G34</f>
        <v>-69</v>
      </c>
    </row>
    <row r="35" spans="1:13" s="4" customFormat="1" ht="13.5" customHeight="1" x14ac:dyDescent="0.2">
      <c r="A35" s="1"/>
      <c r="B35" s="21"/>
      <c r="C35" s="35"/>
      <c r="D35" s="43"/>
      <c r="E35" s="44"/>
      <c r="F35" s="44"/>
      <c r="G35" s="44"/>
      <c r="H35" s="49"/>
      <c r="I35" s="50"/>
      <c r="J35" s="50"/>
      <c r="K35" s="50"/>
    </row>
    <row r="36" spans="1:13" s="4" customFormat="1" ht="13.5" customHeight="1" x14ac:dyDescent="0.2">
      <c r="A36" s="1"/>
      <c r="B36" s="51"/>
      <c r="C36" s="52"/>
      <c r="D36" s="30"/>
      <c r="E36" s="30"/>
      <c r="F36" s="30"/>
      <c r="G36" s="53"/>
      <c r="H36" s="54"/>
      <c r="I36" s="54"/>
      <c r="J36" s="54"/>
      <c r="K36" s="54"/>
    </row>
    <row r="37" spans="1:13" ht="13.5" customHeight="1" x14ac:dyDescent="0.2">
      <c r="C37" s="55"/>
      <c r="D37" s="30"/>
      <c r="E37" s="30"/>
      <c r="F37" s="30"/>
      <c r="G37" s="30"/>
      <c r="H37" s="54"/>
      <c r="I37" s="54"/>
      <c r="J37" s="54"/>
      <c r="K37" s="54"/>
    </row>
    <row r="38" spans="1:13" ht="13.5" customHeight="1" x14ac:dyDescent="0.2">
      <c r="C38" s="56"/>
      <c r="D38" s="25"/>
      <c r="E38" s="25"/>
      <c r="F38" s="25"/>
      <c r="G38" s="25"/>
      <c r="H38" s="3"/>
      <c r="I38" s="57"/>
      <c r="J38" s="3"/>
      <c r="K38" s="3"/>
      <c r="L38" s="51"/>
    </row>
    <row r="39" spans="1:13" ht="13.5" customHeight="1" x14ac:dyDescent="0.2">
      <c r="A39" s="51"/>
      <c r="C39" s="64"/>
      <c r="D39" s="64"/>
      <c r="E39" s="64"/>
      <c r="F39" s="64"/>
      <c r="G39" s="64"/>
      <c r="H39" s="64"/>
      <c r="I39" s="64"/>
      <c r="J39" s="64"/>
      <c r="K39" s="64"/>
      <c r="L39" s="58"/>
    </row>
    <row r="40" spans="1:13" ht="13.5" customHeight="1" x14ac:dyDescent="0.2">
      <c r="A40" s="7"/>
      <c r="C40" s="59"/>
      <c r="D40" s="60" t="s">
        <v>36</v>
      </c>
      <c r="E40" s="60"/>
      <c r="F40" s="60" t="s">
        <v>36</v>
      </c>
      <c r="G40" s="60"/>
      <c r="H40" s="60"/>
      <c r="I40" s="60"/>
      <c r="J40" s="60"/>
      <c r="K40" s="60"/>
      <c r="L40" s="60"/>
    </row>
    <row r="41" spans="1:13" ht="13.5" customHeight="1" x14ac:dyDescent="0.2">
      <c r="A41" s="7"/>
      <c r="B41" s="6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 s="6" customFormat="1" ht="13.5" customHeight="1" x14ac:dyDescent="0.15"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6" customFormat="1" ht="13.5" customHeight="1" x14ac:dyDescent="0.15">
      <c r="A43" s="62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3" s="6" customFormat="1" ht="13.5" customHeight="1" x14ac:dyDescent="0.15">
      <c r="A44" s="61"/>
      <c r="B44" s="62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3" s="62" customFormat="1" ht="13.5" customHeight="1" x14ac:dyDescent="0.15">
      <c r="A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3" s="62" customFormat="1" ht="13.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3" s="62" customFormat="1" ht="13.5" customHeight="1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3" s="62" customFormat="1" ht="13.5" customHeight="1" x14ac:dyDescent="0.15">
      <c r="A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62" customFormat="1" ht="13.5" customHeight="1" x14ac:dyDescent="0.15">
      <c r="A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62" customFormat="1" ht="13.5" customHeight="1" x14ac:dyDescent="0.15">
      <c r="A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62" customFormat="1" ht="13.5" customHeight="1" x14ac:dyDescent="0.1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3" s="62" customFormat="1" ht="13.5" customHeight="1" x14ac:dyDescent="0.15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3" s="62" customFormat="1" ht="13.5" customHeight="1" x14ac:dyDescent="0.15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3" s="62" customFormat="1" ht="13.5" customHeight="1" x14ac:dyDescent="0.15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3" s="62" customFormat="1" ht="13.5" customHeight="1" x14ac:dyDescent="0.15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3" s="62" customFormat="1" ht="13.5" customHeight="1" x14ac:dyDescent="0.15"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3" s="62" customFormat="1" ht="13.5" customHeight="1" x14ac:dyDescent="0.15"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3" s="62" customFormat="1" ht="13.5" customHeight="1" x14ac:dyDescent="0.15"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3" s="62" customFormat="1" ht="13.5" customHeight="1" x14ac:dyDescent="0.15"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3" s="62" customFormat="1" ht="13.5" customHeight="1" x14ac:dyDescent="0.15"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3" s="62" customFormat="1" ht="13.5" customHeight="1" x14ac:dyDescent="0.15"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3" s="62" customFormat="1" ht="13.5" customHeight="1" x14ac:dyDescent="0.2">
      <c r="C62" s="61"/>
      <c r="D62" s="61"/>
      <c r="E62" s="61"/>
      <c r="F62" s="61"/>
      <c r="G62" s="61"/>
      <c r="H62" s="63"/>
      <c r="I62" s="61"/>
      <c r="J62" s="61"/>
      <c r="K62" s="61"/>
      <c r="L62" s="61"/>
    </row>
    <row r="63" spans="1:13" s="62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s="62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62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62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62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62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62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62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62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62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1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zoomScale="150" zoomScaleNormal="150" zoomScaleSheetLayoutView="120" workbookViewId="0">
      <selection activeCell="I16" sqref="I16"/>
    </sheetView>
  </sheetViews>
  <sheetFormatPr defaultColWidth="8.09765625" defaultRowHeight="13.2" x14ac:dyDescent="0.2"/>
  <cols>
    <col min="1" max="1" width="2.796875" style="1" customWidth="1"/>
    <col min="2" max="2" width="2.69921875" style="1" customWidth="1"/>
    <col min="3" max="3" width="10" style="1" customWidth="1"/>
    <col min="4" max="6" width="9.09765625" style="1" customWidth="1"/>
    <col min="7" max="7" width="10" style="1" customWidth="1"/>
    <col min="8" max="11" width="8.19921875" style="1" customWidth="1"/>
    <col min="12" max="12" width="7.19921875" style="1" customWidth="1"/>
    <col min="13" max="13" width="1.69921875" style="1" customWidth="1"/>
    <col min="14" max="16384" width="8.09765625" style="1"/>
  </cols>
  <sheetData>
    <row r="1" spans="1:12" ht="18.600000000000001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x14ac:dyDescent="0.15">
      <c r="C2" s="65" t="s">
        <v>1</v>
      </c>
      <c r="D2" s="65"/>
      <c r="E2" s="65"/>
      <c r="F2" s="65"/>
      <c r="G2" s="65"/>
      <c r="H2" s="65"/>
      <c r="I2" s="65"/>
      <c r="J2" s="65"/>
      <c r="K2" s="65"/>
      <c r="L2" s="5"/>
    </row>
    <row r="3" spans="1:12" s="6" customFormat="1" ht="13.5" customHeight="1" x14ac:dyDescent="0.45">
      <c r="C3" s="66" t="s">
        <v>2</v>
      </c>
      <c r="D3" s="67"/>
      <c r="E3" s="67"/>
      <c r="F3" s="67"/>
      <c r="G3" s="68"/>
      <c r="H3" s="69" t="s">
        <v>3</v>
      </c>
      <c r="I3" s="67"/>
      <c r="J3" s="67"/>
      <c r="K3" s="67"/>
      <c r="L3" s="7"/>
    </row>
    <row r="4" spans="1:12" s="6" customFormat="1" ht="13.5" customHeight="1" x14ac:dyDescent="0.45">
      <c r="A4" s="7"/>
      <c r="C4" s="70" t="s">
        <v>4</v>
      </c>
      <c r="D4" s="72" t="s">
        <v>5</v>
      </c>
      <c r="E4" s="74" t="s">
        <v>6</v>
      </c>
      <c r="F4" s="75"/>
      <c r="G4" s="76"/>
      <c r="H4" s="72" t="s">
        <v>5</v>
      </c>
      <c r="I4" s="74" t="s">
        <v>7</v>
      </c>
      <c r="J4" s="75"/>
      <c r="K4" s="75"/>
    </row>
    <row r="5" spans="1:12" s="6" customFormat="1" ht="13.5" customHeight="1" x14ac:dyDescent="0.45">
      <c r="C5" s="71"/>
      <c r="D5" s="73"/>
      <c r="E5" s="8" t="s">
        <v>8</v>
      </c>
      <c r="F5" s="8" t="s">
        <v>9</v>
      </c>
      <c r="G5" s="8" t="s">
        <v>10</v>
      </c>
      <c r="H5" s="73"/>
      <c r="I5" s="8" t="s">
        <v>8</v>
      </c>
      <c r="J5" s="8" t="s">
        <v>9</v>
      </c>
      <c r="K5" s="9" t="s">
        <v>10</v>
      </c>
    </row>
    <row r="6" spans="1:12" s="10" customFormat="1" ht="13.5" customHeight="1" x14ac:dyDescent="0.45">
      <c r="C6" s="11" t="s">
        <v>11</v>
      </c>
      <c r="D6" s="12">
        <f t="shared" ref="D6:J6" si="0">D8+D18+D22+D31</f>
        <v>205479</v>
      </c>
      <c r="E6" s="13">
        <f t="shared" si="0"/>
        <v>383274</v>
      </c>
      <c r="F6" s="13">
        <f t="shared" si="0"/>
        <v>177652</v>
      </c>
      <c r="G6" s="14">
        <f t="shared" si="0"/>
        <v>205622</v>
      </c>
      <c r="H6" s="15">
        <f>H8+H18+H22+H31</f>
        <v>-418</v>
      </c>
      <c r="I6" s="15">
        <f t="shared" si="0"/>
        <v>-5137</v>
      </c>
      <c r="J6" s="15">
        <f t="shared" si="0"/>
        <v>-2235</v>
      </c>
      <c r="K6" s="15">
        <f>K8+K18+K22+K31</f>
        <v>-2902</v>
      </c>
    </row>
    <row r="7" spans="1:12" s="4" customFormat="1" ht="8.4" customHeight="1" x14ac:dyDescent="0.15">
      <c r="C7" s="16"/>
      <c r="D7" s="17"/>
      <c r="E7" s="18"/>
      <c r="F7" s="18"/>
      <c r="G7" s="19"/>
      <c r="H7" s="20"/>
      <c r="I7" s="20"/>
      <c r="J7" s="20"/>
      <c r="K7" s="20"/>
    </row>
    <row r="8" spans="1:12" s="4" customFormat="1" ht="13.5" customHeight="1" x14ac:dyDescent="0.15">
      <c r="B8" s="21"/>
      <c r="C8" s="22" t="s">
        <v>12</v>
      </c>
      <c r="D8" s="13">
        <f t="shared" ref="D8:K8" si="1">SUM(D9:D16)</f>
        <v>150384</v>
      </c>
      <c r="E8" s="13">
        <f t="shared" si="1"/>
        <v>272277</v>
      </c>
      <c r="F8" s="13">
        <f t="shared" si="1"/>
        <v>124802</v>
      </c>
      <c r="G8" s="23">
        <f t="shared" si="1"/>
        <v>147475</v>
      </c>
      <c r="H8" s="15">
        <f t="shared" si="1"/>
        <v>-102</v>
      </c>
      <c r="I8" s="15">
        <f>SUM(I9:I16)</f>
        <v>-3111</v>
      </c>
      <c r="J8" s="15">
        <f t="shared" si="1"/>
        <v>-1297</v>
      </c>
      <c r="K8" s="15">
        <f t="shared" si="1"/>
        <v>-1814</v>
      </c>
    </row>
    <row r="9" spans="1:12" s="4" customFormat="1" ht="13.5" customHeight="1" x14ac:dyDescent="0.15">
      <c r="B9" s="21"/>
      <c r="C9" s="24" t="s">
        <v>13</v>
      </c>
      <c r="D9" s="25">
        <v>91670</v>
      </c>
      <c r="E9" s="25">
        <f>SUM(F9:G9)</f>
        <v>161394</v>
      </c>
      <c r="F9" s="25">
        <v>73499</v>
      </c>
      <c r="G9" s="25">
        <v>87895</v>
      </c>
      <c r="H9" s="26">
        <f>D9-'[4]R7.4'!D9</f>
        <v>-43</v>
      </c>
      <c r="I9" s="27">
        <f>E9-'[4]R7.4'!E9</f>
        <v>-1734</v>
      </c>
      <c r="J9" s="27">
        <f>F9-'[4]R7.4'!F9</f>
        <v>-680</v>
      </c>
      <c r="K9" s="27">
        <f>G9-'[4]R7.4'!G9</f>
        <v>-1054</v>
      </c>
    </row>
    <row r="10" spans="1:12" s="4" customFormat="1" ht="13.5" customHeight="1" x14ac:dyDescent="0.15">
      <c r="B10" s="21"/>
      <c r="C10" s="28" t="s">
        <v>14</v>
      </c>
      <c r="D10" s="29">
        <v>3834</v>
      </c>
      <c r="E10" s="25">
        <f t="shared" ref="E10:E16" si="2">SUM(F10:G10)</f>
        <v>7937</v>
      </c>
      <c r="F10" s="30">
        <v>3688</v>
      </c>
      <c r="G10" s="30">
        <v>4249</v>
      </c>
      <c r="H10" s="26">
        <f>D10-'[4]R7.4'!D10</f>
        <v>-19</v>
      </c>
      <c r="I10" s="27">
        <f>E10-'[4]R7.4'!E10</f>
        <v>-112</v>
      </c>
      <c r="J10" s="27">
        <f>F10-'[4]R7.4'!F10</f>
        <v>-59</v>
      </c>
      <c r="K10" s="27">
        <f>G10-'[4]R7.4'!G10</f>
        <v>-53</v>
      </c>
    </row>
    <row r="11" spans="1:12" s="4" customFormat="1" ht="13.5" customHeight="1" x14ac:dyDescent="0.15">
      <c r="C11" s="31" t="s">
        <v>15</v>
      </c>
      <c r="D11" s="29">
        <v>2749</v>
      </c>
      <c r="E11" s="25">
        <f t="shared" si="2"/>
        <v>6807</v>
      </c>
      <c r="F11" s="30">
        <v>3304</v>
      </c>
      <c r="G11" s="30">
        <v>3503</v>
      </c>
      <c r="H11" s="26">
        <f>D11-'[4]R7.4'!D11</f>
        <v>-5</v>
      </c>
      <c r="I11" s="27">
        <f>E11-'[4]R7.4'!E11</f>
        <v>-57</v>
      </c>
      <c r="J11" s="27">
        <f>F11-'[4]R7.4'!F11</f>
        <v>-25</v>
      </c>
      <c r="K11" s="27">
        <f>G11-'[4]R7.4'!G11</f>
        <v>-32</v>
      </c>
    </row>
    <row r="12" spans="1:12" s="4" customFormat="1" ht="13.5" customHeight="1" x14ac:dyDescent="0.15">
      <c r="A12" s="21"/>
      <c r="C12" s="32" t="s">
        <v>16</v>
      </c>
      <c r="D12" s="33">
        <v>27710</v>
      </c>
      <c r="E12" s="25">
        <f t="shared" si="2"/>
        <v>49149</v>
      </c>
      <c r="F12" s="25">
        <v>22806</v>
      </c>
      <c r="G12" s="25">
        <v>26343</v>
      </c>
      <c r="H12" s="26">
        <f>D12-'[4]R7.4'!D12</f>
        <v>41</v>
      </c>
      <c r="I12" s="27">
        <f>E12-'[4]R7.4'!E12</f>
        <v>-462</v>
      </c>
      <c r="J12" s="27">
        <f>F12-'[4]R7.4'!F12</f>
        <v>-185</v>
      </c>
      <c r="K12" s="27">
        <f>G12-'[4]R7.4'!G12</f>
        <v>-277</v>
      </c>
    </row>
    <row r="13" spans="1:12" s="4" customFormat="1" ht="13.5" customHeight="1" x14ac:dyDescent="0.15">
      <c r="B13" s="21"/>
      <c r="C13" s="32" t="s">
        <v>17</v>
      </c>
      <c r="D13" s="33">
        <v>14201</v>
      </c>
      <c r="E13" s="25">
        <f t="shared" si="2"/>
        <v>27546</v>
      </c>
      <c r="F13" s="25">
        <v>12477</v>
      </c>
      <c r="G13" s="25">
        <v>15069</v>
      </c>
      <c r="H13" s="26">
        <f>D13-'[4]R7.4'!D13</f>
        <v>-25</v>
      </c>
      <c r="I13" s="27">
        <f>E13-'[4]R7.4'!E13</f>
        <v>-322</v>
      </c>
      <c r="J13" s="27">
        <f>F13-'[4]R7.4'!F13</f>
        <v>-133</v>
      </c>
      <c r="K13" s="27">
        <f>G13-'[4]R7.4'!G13</f>
        <v>-189</v>
      </c>
    </row>
    <row r="14" spans="1:12" s="4" customFormat="1" ht="13.5" customHeight="1" x14ac:dyDescent="0.15">
      <c r="A14" s="21"/>
      <c r="B14" s="21"/>
      <c r="C14" s="34" t="s">
        <v>18</v>
      </c>
      <c r="D14" s="33">
        <v>4232</v>
      </c>
      <c r="E14" s="25">
        <f t="shared" si="2"/>
        <v>8358</v>
      </c>
      <c r="F14" s="25">
        <v>3914</v>
      </c>
      <c r="G14" s="25">
        <v>4444</v>
      </c>
      <c r="H14" s="26">
        <f>D14-'[4]R7.4'!D14</f>
        <v>25</v>
      </c>
      <c r="I14" s="27">
        <f>E14-'[4]R7.4'!E14</f>
        <v>-98</v>
      </c>
      <c r="J14" s="27">
        <f>F14-'[4]R7.4'!F14</f>
        <v>-58</v>
      </c>
      <c r="K14" s="27">
        <f>G14-'[4]R7.4'!G14</f>
        <v>-40</v>
      </c>
    </row>
    <row r="15" spans="1:12" s="4" customFormat="1" ht="13.5" customHeight="1" x14ac:dyDescent="0.15">
      <c r="B15" s="21"/>
      <c r="C15" s="34" t="s">
        <v>19</v>
      </c>
      <c r="D15" s="33">
        <v>4728</v>
      </c>
      <c r="E15" s="25">
        <f t="shared" si="2"/>
        <v>8811</v>
      </c>
      <c r="F15" s="25">
        <v>4053</v>
      </c>
      <c r="G15" s="25">
        <v>4758</v>
      </c>
      <c r="H15" s="26">
        <f>D15-'[4]R7.4'!D15</f>
        <v>-50</v>
      </c>
      <c r="I15" s="27">
        <f>E15-'[4]R7.4'!E15</f>
        <v>-250</v>
      </c>
      <c r="J15" s="27">
        <f>F15-'[4]R7.4'!F15</f>
        <v>-125</v>
      </c>
      <c r="K15" s="27">
        <f>G15-'[4]R7.4'!G15</f>
        <v>-125</v>
      </c>
    </row>
    <row r="16" spans="1:12" s="4" customFormat="1" ht="13.5" customHeight="1" x14ac:dyDescent="0.15">
      <c r="A16" s="21"/>
      <c r="B16" s="21"/>
      <c r="C16" s="34" t="s">
        <v>20</v>
      </c>
      <c r="D16" s="33">
        <v>1260</v>
      </c>
      <c r="E16" s="25">
        <f t="shared" si="2"/>
        <v>2275</v>
      </c>
      <c r="F16" s="25">
        <v>1061</v>
      </c>
      <c r="G16" s="25">
        <v>1214</v>
      </c>
      <c r="H16" s="26">
        <f>D16-'[4]R7.4'!D16</f>
        <v>-26</v>
      </c>
      <c r="I16" s="27">
        <f>E16-'[4]R7.4'!E16</f>
        <v>-76</v>
      </c>
      <c r="J16" s="27">
        <f>F16-'[4]R7.4'!F16</f>
        <v>-32</v>
      </c>
      <c r="K16" s="27">
        <f>G16-'[4]R7.4'!G16</f>
        <v>-44</v>
      </c>
    </row>
    <row r="17" spans="1:11" s="4" customFormat="1" ht="13.5" customHeight="1" x14ac:dyDescent="0.15">
      <c r="A17" s="21"/>
      <c r="B17" s="21"/>
      <c r="C17" s="35"/>
      <c r="D17" s="36"/>
      <c r="E17" s="37"/>
      <c r="F17" s="37"/>
      <c r="G17" s="37"/>
      <c r="H17" s="38"/>
      <c r="I17" s="20"/>
      <c r="J17" s="20"/>
      <c r="K17" s="20"/>
    </row>
    <row r="18" spans="1:11" s="4" customFormat="1" ht="13.5" customHeight="1" x14ac:dyDescent="0.15">
      <c r="A18" s="21"/>
      <c r="B18" s="21"/>
      <c r="C18" s="39" t="s">
        <v>21</v>
      </c>
      <c r="D18" s="12">
        <f t="shared" ref="D18:K18" si="3">SUM(D19:D20)</f>
        <v>20238</v>
      </c>
      <c r="E18" s="13">
        <f t="shared" si="3"/>
        <v>42748</v>
      </c>
      <c r="F18" s="13">
        <f t="shared" si="3"/>
        <v>20396</v>
      </c>
      <c r="G18" s="13">
        <f t="shared" si="3"/>
        <v>22352</v>
      </c>
      <c r="H18" s="40">
        <f t="shared" si="3"/>
        <v>-75</v>
      </c>
      <c r="I18" s="15">
        <f t="shared" si="3"/>
        <v>-646</v>
      </c>
      <c r="J18" s="15">
        <f t="shared" si="3"/>
        <v>-312</v>
      </c>
      <c r="K18" s="15">
        <f t="shared" si="3"/>
        <v>-334</v>
      </c>
    </row>
    <row r="19" spans="1:11" s="4" customFormat="1" ht="13.5" customHeight="1" x14ac:dyDescent="0.15">
      <c r="B19" s="21"/>
      <c r="C19" s="34" t="s">
        <v>22</v>
      </c>
      <c r="D19" s="33">
        <v>3756</v>
      </c>
      <c r="E19" s="25">
        <f t="shared" ref="E19:E20" si="4">SUM(F19:G19)</f>
        <v>6369</v>
      </c>
      <c r="F19" s="25">
        <v>3085</v>
      </c>
      <c r="G19" s="25">
        <v>3284</v>
      </c>
      <c r="H19" s="26">
        <f>D19-'[4]R7.4'!D19</f>
        <v>-59</v>
      </c>
      <c r="I19" s="27">
        <f>E19-'[4]R7.4'!E19</f>
        <v>-154</v>
      </c>
      <c r="J19" s="27">
        <f>F19-'[4]R7.4'!F19</f>
        <v>-46</v>
      </c>
      <c r="K19" s="27">
        <f>G19-'[4]R7.4'!G19</f>
        <v>-108</v>
      </c>
    </row>
    <row r="20" spans="1:11" s="4" customFormat="1" ht="13.5" customHeight="1" x14ac:dyDescent="0.15">
      <c r="A20" s="21"/>
      <c r="C20" s="34" t="s">
        <v>23</v>
      </c>
      <c r="D20" s="33">
        <v>16482</v>
      </c>
      <c r="E20" s="25">
        <f t="shared" si="4"/>
        <v>36379</v>
      </c>
      <c r="F20" s="25">
        <v>17311</v>
      </c>
      <c r="G20" s="25">
        <v>19068</v>
      </c>
      <c r="H20" s="26">
        <f>D20-'[4]R7.4'!D20</f>
        <v>-16</v>
      </c>
      <c r="I20" s="27">
        <f>E20-'[4]R7.4'!E20</f>
        <v>-492</v>
      </c>
      <c r="J20" s="27">
        <f>F20-'[4]R7.4'!F20</f>
        <v>-266</v>
      </c>
      <c r="K20" s="27">
        <f>G20-'[4]R7.4'!G20</f>
        <v>-226</v>
      </c>
    </row>
    <row r="21" spans="1:11" s="4" customFormat="1" ht="13.5" customHeight="1" x14ac:dyDescent="0.15">
      <c r="A21" s="21"/>
      <c r="C21" s="41"/>
      <c r="D21" s="37"/>
      <c r="E21" s="42"/>
      <c r="F21" s="37"/>
      <c r="G21" s="37"/>
      <c r="H21" s="38"/>
      <c r="I21" s="20"/>
      <c r="J21" s="20"/>
      <c r="K21" s="20"/>
    </row>
    <row r="22" spans="1:11" s="4" customFormat="1" ht="13.5" customHeight="1" x14ac:dyDescent="0.15">
      <c r="A22" s="21"/>
      <c r="B22" s="21"/>
      <c r="C22" s="22" t="s">
        <v>24</v>
      </c>
      <c r="D22" s="13">
        <f t="shared" ref="D22:K22" si="5">SUM(D23:D29)</f>
        <v>18657</v>
      </c>
      <c r="E22" s="13">
        <f t="shared" si="5"/>
        <v>34454</v>
      </c>
      <c r="F22" s="13">
        <f t="shared" si="5"/>
        <v>16235</v>
      </c>
      <c r="G22" s="13">
        <f t="shared" si="5"/>
        <v>18219</v>
      </c>
      <c r="H22" s="40">
        <f>SUM(H23:H29)</f>
        <v>-192</v>
      </c>
      <c r="I22" s="15">
        <f t="shared" si="5"/>
        <v>-843</v>
      </c>
      <c r="J22" s="15">
        <f t="shared" si="5"/>
        <v>-385</v>
      </c>
      <c r="K22" s="15">
        <f t="shared" si="5"/>
        <v>-458</v>
      </c>
    </row>
    <row r="23" spans="1:11" s="4" customFormat="1" ht="13.5" customHeight="1" x14ac:dyDescent="0.15">
      <c r="A23" s="21"/>
      <c r="B23" s="21"/>
      <c r="C23" s="34" t="s">
        <v>25</v>
      </c>
      <c r="D23" s="33">
        <v>6559</v>
      </c>
      <c r="E23" s="25">
        <f t="shared" ref="E23:E29" si="6">SUM(F23:G23)</f>
        <v>12914</v>
      </c>
      <c r="F23" s="25">
        <v>6113</v>
      </c>
      <c r="G23" s="25">
        <v>6801</v>
      </c>
      <c r="H23" s="26">
        <f>D23-'[4]R7.4'!D23</f>
        <v>9</v>
      </c>
      <c r="I23" s="27">
        <f>E23-'[4]R7.4'!E23</f>
        <v>-220</v>
      </c>
      <c r="J23" s="27">
        <f>F23-'[4]R7.4'!F23</f>
        <v>-103</v>
      </c>
      <c r="K23" s="27">
        <f>G23-'[4]R7.4'!G23</f>
        <v>-117</v>
      </c>
    </row>
    <row r="24" spans="1:11" s="4" customFormat="1" ht="13.5" customHeight="1" x14ac:dyDescent="0.15">
      <c r="A24" s="21"/>
      <c r="B24" s="21"/>
      <c r="C24" s="34" t="s">
        <v>26</v>
      </c>
      <c r="D24" s="33">
        <v>2761</v>
      </c>
      <c r="E24" s="25">
        <f t="shared" si="6"/>
        <v>4928</v>
      </c>
      <c r="F24" s="25">
        <v>2387</v>
      </c>
      <c r="G24" s="25">
        <v>2541</v>
      </c>
      <c r="H24" s="26">
        <f>D24-'[4]R7.4'!D24</f>
        <v>-65</v>
      </c>
      <c r="I24" s="27">
        <f>E24-'[4]R7.4'!E24</f>
        <v>-170</v>
      </c>
      <c r="J24" s="27">
        <f>F24-'[4]R7.4'!F24</f>
        <v>-89</v>
      </c>
      <c r="K24" s="27">
        <f>G24-'[4]R7.4'!G24</f>
        <v>-81</v>
      </c>
    </row>
    <row r="25" spans="1:11" s="4" customFormat="1" ht="13.5" customHeight="1" x14ac:dyDescent="0.15">
      <c r="B25" s="21"/>
      <c r="C25" s="34" t="s">
        <v>27</v>
      </c>
      <c r="D25" s="33">
        <v>1600</v>
      </c>
      <c r="E25" s="25">
        <f t="shared" si="6"/>
        <v>2828</v>
      </c>
      <c r="F25" s="25">
        <v>1335</v>
      </c>
      <c r="G25" s="25">
        <v>1493</v>
      </c>
      <c r="H25" s="26">
        <f>D25-'[4]R7.4'!D25</f>
        <v>-17</v>
      </c>
      <c r="I25" s="27">
        <f>E25-'[4]R7.4'!E25</f>
        <v>-105</v>
      </c>
      <c r="J25" s="27">
        <f>F25-'[4]R7.4'!F25</f>
        <v>-33</v>
      </c>
      <c r="K25" s="27">
        <f>G25-'[4]R7.4'!G25</f>
        <v>-72</v>
      </c>
    </row>
    <row r="26" spans="1:11" s="4" customFormat="1" ht="13.5" customHeight="1" x14ac:dyDescent="0.15">
      <c r="B26" s="21"/>
      <c r="C26" s="34" t="s">
        <v>28</v>
      </c>
      <c r="D26" s="33">
        <v>374</v>
      </c>
      <c r="E26" s="25">
        <f t="shared" si="6"/>
        <v>543</v>
      </c>
      <c r="F26" s="25">
        <v>234</v>
      </c>
      <c r="G26" s="25">
        <v>309</v>
      </c>
      <c r="H26" s="26">
        <f>D26-'[4]R7.4'!D26</f>
        <v>-20</v>
      </c>
      <c r="I26" s="27">
        <f>E26-'[4]R7.4'!E26</f>
        <v>-29</v>
      </c>
      <c r="J26" s="27">
        <f>F26-'[4]R7.4'!F26</f>
        <v>-19</v>
      </c>
      <c r="K26" s="27">
        <f>G26-'[4]R7.4'!G26</f>
        <v>-10</v>
      </c>
    </row>
    <row r="27" spans="1:11" s="4" customFormat="1" ht="13.5" customHeight="1" x14ac:dyDescent="0.15">
      <c r="B27" s="21"/>
      <c r="C27" s="34" t="s">
        <v>29</v>
      </c>
      <c r="D27" s="33">
        <v>159</v>
      </c>
      <c r="E27" s="25">
        <f t="shared" si="6"/>
        <v>215</v>
      </c>
      <c r="F27" s="25">
        <v>105</v>
      </c>
      <c r="G27" s="25">
        <v>110</v>
      </c>
      <c r="H27" s="26">
        <f>D27-'[4]R7.4'!D27</f>
        <v>-10</v>
      </c>
      <c r="I27" s="27">
        <f>E27-'[4]R7.4'!E27</f>
        <v>-19</v>
      </c>
      <c r="J27" s="27">
        <f>F27-'[4]R7.4'!F27</f>
        <v>-6</v>
      </c>
      <c r="K27" s="27">
        <f>G27-'[4]R7.4'!G27</f>
        <v>-13</v>
      </c>
    </row>
    <row r="28" spans="1:11" s="4" customFormat="1" ht="13.5" customHeight="1" x14ac:dyDescent="0.15">
      <c r="B28" s="21"/>
      <c r="C28" s="34" t="s">
        <v>30</v>
      </c>
      <c r="D28" s="33">
        <v>2460</v>
      </c>
      <c r="E28" s="25">
        <f t="shared" si="6"/>
        <v>4102</v>
      </c>
      <c r="F28" s="25">
        <v>1892</v>
      </c>
      <c r="G28" s="25">
        <v>2210</v>
      </c>
      <c r="H28" s="26">
        <f>D28-'[4]R7.4'!D28</f>
        <v>-53</v>
      </c>
      <c r="I28" s="27">
        <f>E28-'[4]R7.4'!E28</f>
        <v>-132</v>
      </c>
      <c r="J28" s="27">
        <f>F28-'[4]R7.4'!F28</f>
        <v>-53</v>
      </c>
      <c r="K28" s="27">
        <f>G28-'[4]R7.4'!G28</f>
        <v>-79</v>
      </c>
    </row>
    <row r="29" spans="1:11" s="4" customFormat="1" ht="13.5" customHeight="1" x14ac:dyDescent="0.15">
      <c r="B29" s="21"/>
      <c r="C29" s="34" t="s">
        <v>31</v>
      </c>
      <c r="D29" s="33">
        <v>4744</v>
      </c>
      <c r="E29" s="25">
        <f t="shared" si="6"/>
        <v>8924</v>
      </c>
      <c r="F29" s="25">
        <v>4169</v>
      </c>
      <c r="G29" s="25">
        <v>4755</v>
      </c>
      <c r="H29" s="26">
        <f>D29-'[4]R7.4'!D29</f>
        <v>-36</v>
      </c>
      <c r="I29" s="27">
        <f>E29-'[4]R7.4'!E29</f>
        <v>-168</v>
      </c>
      <c r="J29" s="27">
        <f>F29-'[4]R7.4'!F29</f>
        <v>-82</v>
      </c>
      <c r="K29" s="27">
        <f>G29-'[4]R7.4'!G29</f>
        <v>-86</v>
      </c>
    </row>
    <row r="30" spans="1:11" s="4" customFormat="1" ht="13.5" customHeight="1" x14ac:dyDescent="0.15">
      <c r="B30" s="21"/>
      <c r="C30" s="35"/>
      <c r="D30" s="43"/>
      <c r="E30" s="44"/>
      <c r="F30" s="44"/>
      <c r="G30" s="44"/>
      <c r="H30" s="38"/>
      <c r="I30" s="20"/>
      <c r="J30" s="20"/>
      <c r="K30" s="20"/>
    </row>
    <row r="31" spans="1:11" s="4" customFormat="1" ht="13.5" customHeight="1" x14ac:dyDescent="0.15">
      <c r="A31" s="21"/>
      <c r="B31" s="21"/>
      <c r="C31" s="39" t="s">
        <v>32</v>
      </c>
      <c r="D31" s="45">
        <f t="shared" ref="D31:K31" si="7">SUM(D32:D34)</f>
        <v>16200</v>
      </c>
      <c r="E31" s="46">
        <f t="shared" si="7"/>
        <v>33795</v>
      </c>
      <c r="F31" s="46">
        <f t="shared" si="7"/>
        <v>16219</v>
      </c>
      <c r="G31" s="46">
        <f t="shared" si="7"/>
        <v>17576</v>
      </c>
      <c r="H31" s="47">
        <f t="shared" si="7"/>
        <v>-49</v>
      </c>
      <c r="I31" s="48">
        <f t="shared" si="7"/>
        <v>-537</v>
      </c>
      <c r="J31" s="48">
        <f t="shared" si="7"/>
        <v>-241</v>
      </c>
      <c r="K31" s="48">
        <f t="shared" si="7"/>
        <v>-296</v>
      </c>
    </row>
    <row r="32" spans="1:11" s="4" customFormat="1" ht="13.5" customHeight="1" x14ac:dyDescent="0.15">
      <c r="A32" s="21"/>
      <c r="B32" s="21"/>
      <c r="C32" s="32" t="s">
        <v>33</v>
      </c>
      <c r="D32" s="29">
        <v>8637</v>
      </c>
      <c r="E32" s="25">
        <f t="shared" ref="E32:E34" si="8">SUM(F32:G32)</f>
        <v>19394</v>
      </c>
      <c r="F32" s="30">
        <v>9421</v>
      </c>
      <c r="G32" s="30">
        <v>9973</v>
      </c>
      <c r="H32" s="26">
        <f>D32-'[4]R7.4'!D32</f>
        <v>28</v>
      </c>
      <c r="I32" s="27">
        <f>E32-'[4]R7.4'!E32</f>
        <v>-288</v>
      </c>
      <c r="J32" s="27">
        <f>F32-'[4]R7.4'!F32</f>
        <v>-124</v>
      </c>
      <c r="K32" s="27">
        <f>G32-'[4]R7.4'!G32</f>
        <v>-164</v>
      </c>
    </row>
    <row r="33" spans="1:13" s="4" customFormat="1" ht="13.5" customHeight="1" x14ac:dyDescent="0.15">
      <c r="C33" s="34" t="s">
        <v>34</v>
      </c>
      <c r="D33" s="29">
        <v>1757</v>
      </c>
      <c r="E33" s="25">
        <f t="shared" si="8"/>
        <v>2831</v>
      </c>
      <c r="F33" s="30">
        <v>1240</v>
      </c>
      <c r="G33" s="30">
        <v>1591</v>
      </c>
      <c r="H33" s="26">
        <f>D33-'[4]R7.4'!D33</f>
        <v>-48</v>
      </c>
      <c r="I33" s="27">
        <f>E33-'[4]R7.4'!E33</f>
        <v>-99</v>
      </c>
      <c r="J33" s="27">
        <f>F33-'[4]R7.4'!F33</f>
        <v>-61</v>
      </c>
      <c r="K33" s="27">
        <f>G33-'[4]R7.4'!G33</f>
        <v>-38</v>
      </c>
    </row>
    <row r="34" spans="1:13" s="4" customFormat="1" ht="13.5" customHeight="1" x14ac:dyDescent="0.15">
      <c r="B34" s="21"/>
      <c r="C34" s="24" t="s">
        <v>35</v>
      </c>
      <c r="D34" s="33">
        <v>5806</v>
      </c>
      <c r="E34" s="25">
        <f t="shared" si="8"/>
        <v>11570</v>
      </c>
      <c r="F34" s="25">
        <v>5558</v>
      </c>
      <c r="G34" s="25">
        <v>6012</v>
      </c>
      <c r="H34" s="26">
        <f>D34-'[4]R7.4'!D34</f>
        <v>-29</v>
      </c>
      <c r="I34" s="27">
        <f>E34-'[4]R7.4'!E34</f>
        <v>-150</v>
      </c>
      <c r="J34" s="27">
        <f>F34-'[4]R7.4'!F34</f>
        <v>-56</v>
      </c>
      <c r="K34" s="27">
        <f>G34-'[4]R7.4'!G34</f>
        <v>-94</v>
      </c>
    </row>
    <row r="35" spans="1:13" s="4" customFormat="1" ht="13.5" customHeight="1" x14ac:dyDescent="0.2">
      <c r="A35" s="1"/>
      <c r="B35" s="21"/>
      <c r="C35" s="35"/>
      <c r="D35" s="43"/>
      <c r="E35" s="44"/>
      <c r="F35" s="44"/>
      <c r="G35" s="44"/>
      <c r="H35" s="49"/>
      <c r="I35" s="50"/>
      <c r="J35" s="50"/>
      <c r="K35" s="50"/>
    </row>
    <row r="36" spans="1:13" s="4" customFormat="1" ht="13.5" customHeight="1" x14ac:dyDescent="0.2">
      <c r="A36" s="1"/>
      <c r="B36" s="51"/>
      <c r="C36" s="52"/>
      <c r="D36" s="30"/>
      <c r="E36" s="30"/>
      <c r="F36" s="30"/>
      <c r="G36" s="53"/>
      <c r="H36" s="54"/>
      <c r="I36" s="54"/>
      <c r="J36" s="54"/>
      <c r="K36" s="54"/>
    </row>
    <row r="37" spans="1:13" ht="13.5" customHeight="1" x14ac:dyDescent="0.2">
      <c r="C37" s="55"/>
      <c r="D37" s="30"/>
      <c r="E37" s="30"/>
      <c r="F37" s="30"/>
      <c r="G37" s="30"/>
      <c r="H37" s="54"/>
      <c r="I37" s="54"/>
      <c r="J37" s="54"/>
      <c r="K37" s="54"/>
    </row>
    <row r="38" spans="1:13" ht="13.5" customHeight="1" x14ac:dyDescent="0.2">
      <c r="C38" s="56"/>
      <c r="D38" s="25"/>
      <c r="E38" s="25"/>
      <c r="F38" s="25"/>
      <c r="G38" s="25"/>
      <c r="H38" s="3"/>
      <c r="I38" s="57"/>
      <c r="J38" s="3"/>
      <c r="K38" s="3"/>
      <c r="L38" s="51"/>
    </row>
    <row r="39" spans="1:13" ht="13.5" customHeight="1" x14ac:dyDescent="0.2">
      <c r="A39" s="51"/>
      <c r="C39" s="64"/>
      <c r="D39" s="64"/>
      <c r="E39" s="64"/>
      <c r="F39" s="64"/>
      <c r="G39" s="64"/>
      <c r="H39" s="64"/>
      <c r="I39" s="64"/>
      <c r="J39" s="64"/>
      <c r="K39" s="64"/>
      <c r="L39" s="58"/>
    </row>
    <row r="40" spans="1:13" ht="13.5" customHeight="1" x14ac:dyDescent="0.2">
      <c r="A40" s="7"/>
      <c r="C40" s="59"/>
      <c r="D40" s="60" t="s">
        <v>36</v>
      </c>
      <c r="E40" s="60"/>
      <c r="F40" s="60" t="s">
        <v>36</v>
      </c>
      <c r="G40" s="60"/>
      <c r="H40" s="60"/>
      <c r="I40" s="60"/>
      <c r="J40" s="60"/>
      <c r="K40" s="60"/>
      <c r="L40" s="60"/>
    </row>
    <row r="41" spans="1:13" ht="13.5" customHeight="1" x14ac:dyDescent="0.2">
      <c r="A41" s="7"/>
      <c r="B41" s="6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 s="6" customFormat="1" ht="13.5" customHeight="1" x14ac:dyDescent="0.15"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6" customFormat="1" ht="13.5" customHeight="1" x14ac:dyDescent="0.15">
      <c r="A43" s="62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3" s="6" customFormat="1" ht="13.5" customHeight="1" x14ac:dyDescent="0.15">
      <c r="A44" s="61"/>
      <c r="B44" s="62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3" s="62" customFormat="1" ht="13.5" customHeight="1" x14ac:dyDescent="0.15">
      <c r="A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3" s="62" customFormat="1" ht="13.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3" s="62" customFormat="1" ht="13.5" customHeight="1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3" s="62" customFormat="1" ht="13.5" customHeight="1" x14ac:dyDescent="0.15">
      <c r="A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62" customFormat="1" ht="13.5" customHeight="1" x14ac:dyDescent="0.15">
      <c r="A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62" customFormat="1" ht="13.5" customHeight="1" x14ac:dyDescent="0.15">
      <c r="A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62" customFormat="1" ht="13.5" customHeight="1" x14ac:dyDescent="0.1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3" s="62" customFormat="1" ht="13.5" customHeight="1" x14ac:dyDescent="0.15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3" s="62" customFormat="1" ht="13.5" customHeight="1" x14ac:dyDescent="0.15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3" s="62" customFormat="1" ht="13.5" customHeight="1" x14ac:dyDescent="0.15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3" s="62" customFormat="1" ht="13.5" customHeight="1" x14ac:dyDescent="0.15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3" s="62" customFormat="1" ht="13.5" customHeight="1" x14ac:dyDescent="0.15"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3" s="62" customFormat="1" ht="13.5" customHeight="1" x14ac:dyDescent="0.15"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3" s="62" customFormat="1" ht="13.5" customHeight="1" x14ac:dyDescent="0.15"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3" s="62" customFormat="1" ht="13.5" customHeight="1" x14ac:dyDescent="0.15"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3" s="62" customFormat="1" ht="13.5" customHeight="1" x14ac:dyDescent="0.15"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3" s="62" customFormat="1" ht="13.5" customHeight="1" x14ac:dyDescent="0.15"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3" s="62" customFormat="1" ht="13.5" customHeight="1" x14ac:dyDescent="0.2">
      <c r="C62" s="61"/>
      <c r="D62" s="61"/>
      <c r="E62" s="61"/>
      <c r="F62" s="61"/>
      <c r="G62" s="61"/>
      <c r="H62" s="63"/>
      <c r="I62" s="61"/>
      <c r="J62" s="61"/>
      <c r="K62" s="61"/>
      <c r="L62" s="61"/>
    </row>
    <row r="63" spans="1:13" s="62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s="62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62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62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62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62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62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62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62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62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1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topLeftCell="A16" zoomScale="150" zoomScaleNormal="150" zoomScaleSheetLayoutView="120" workbookViewId="0">
      <selection activeCell="C18" sqref="C18"/>
    </sheetView>
  </sheetViews>
  <sheetFormatPr defaultColWidth="8.09765625" defaultRowHeight="13.2" x14ac:dyDescent="0.2"/>
  <cols>
    <col min="1" max="1" width="2.796875" style="1" customWidth="1"/>
    <col min="2" max="2" width="2.69921875" style="1" customWidth="1"/>
    <col min="3" max="3" width="10" style="1" customWidth="1"/>
    <col min="4" max="6" width="9.09765625" style="1" customWidth="1"/>
    <col min="7" max="7" width="10" style="1" customWidth="1"/>
    <col min="8" max="11" width="8.19921875" style="1" customWidth="1"/>
    <col min="12" max="12" width="7.19921875" style="1" customWidth="1"/>
    <col min="13" max="13" width="1.69921875" style="1" customWidth="1"/>
    <col min="14" max="16384" width="8.09765625" style="1"/>
  </cols>
  <sheetData>
    <row r="1" spans="1:12" ht="18.600000000000001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x14ac:dyDescent="0.15">
      <c r="C2" s="65" t="s">
        <v>1</v>
      </c>
      <c r="D2" s="65"/>
      <c r="E2" s="65"/>
      <c r="F2" s="65"/>
      <c r="G2" s="65"/>
      <c r="H2" s="65"/>
      <c r="I2" s="65"/>
      <c r="J2" s="65"/>
      <c r="K2" s="65"/>
      <c r="L2" s="5"/>
    </row>
    <row r="3" spans="1:12" s="6" customFormat="1" ht="13.5" customHeight="1" x14ac:dyDescent="0.45">
      <c r="C3" s="66" t="s">
        <v>40</v>
      </c>
      <c r="D3" s="67"/>
      <c r="E3" s="67"/>
      <c r="F3" s="67"/>
      <c r="G3" s="68"/>
      <c r="H3" s="69" t="s">
        <v>3</v>
      </c>
      <c r="I3" s="67"/>
      <c r="J3" s="67"/>
      <c r="K3" s="67"/>
      <c r="L3" s="7"/>
    </row>
    <row r="4" spans="1:12" s="6" customFormat="1" ht="13.5" customHeight="1" x14ac:dyDescent="0.45">
      <c r="A4" s="7"/>
      <c r="C4" s="70" t="s">
        <v>4</v>
      </c>
      <c r="D4" s="72" t="s">
        <v>5</v>
      </c>
      <c r="E4" s="74" t="s">
        <v>6</v>
      </c>
      <c r="F4" s="75"/>
      <c r="G4" s="76"/>
      <c r="H4" s="72" t="s">
        <v>5</v>
      </c>
      <c r="I4" s="74" t="s">
        <v>7</v>
      </c>
      <c r="J4" s="75"/>
      <c r="K4" s="75"/>
    </row>
    <row r="5" spans="1:12" s="6" customFormat="1" ht="13.5" customHeight="1" x14ac:dyDescent="0.45">
      <c r="C5" s="71"/>
      <c r="D5" s="73"/>
      <c r="E5" s="8" t="s">
        <v>8</v>
      </c>
      <c r="F5" s="8" t="s">
        <v>9</v>
      </c>
      <c r="G5" s="8" t="s">
        <v>10</v>
      </c>
      <c r="H5" s="73"/>
      <c r="I5" s="8" t="s">
        <v>8</v>
      </c>
      <c r="J5" s="8" t="s">
        <v>9</v>
      </c>
      <c r="K5" s="9" t="s">
        <v>10</v>
      </c>
    </row>
    <row r="6" spans="1:12" s="10" customFormat="1" ht="13.5" customHeight="1" x14ac:dyDescent="0.45">
      <c r="C6" s="11" t="s">
        <v>11</v>
      </c>
      <c r="D6" s="12">
        <f t="shared" ref="D6:K6" si="0">D8+D18+D22+D31</f>
        <v>205437</v>
      </c>
      <c r="E6" s="13">
        <f t="shared" si="0"/>
        <v>382928</v>
      </c>
      <c r="F6" s="13">
        <f t="shared" si="0"/>
        <v>177526</v>
      </c>
      <c r="G6" s="14">
        <f t="shared" si="0"/>
        <v>205402</v>
      </c>
      <c r="H6" s="15">
        <f t="shared" si="0"/>
        <v>-395</v>
      </c>
      <c r="I6" s="15">
        <f t="shared" si="0"/>
        <v>-5056</v>
      </c>
      <c r="J6" s="15">
        <f t="shared" si="0"/>
        <v>-2200</v>
      </c>
      <c r="K6" s="15">
        <f t="shared" si="0"/>
        <v>-2856</v>
      </c>
    </row>
    <row r="7" spans="1:12" s="4" customFormat="1" ht="8.4" customHeight="1" x14ac:dyDescent="0.15">
      <c r="C7" s="16"/>
      <c r="D7" s="17"/>
      <c r="E7" s="18"/>
      <c r="F7" s="18"/>
      <c r="G7" s="19"/>
      <c r="H7" s="20"/>
      <c r="I7" s="20"/>
      <c r="J7" s="20"/>
      <c r="K7" s="20"/>
    </row>
    <row r="8" spans="1:12" s="4" customFormat="1" ht="13.5" customHeight="1" x14ac:dyDescent="0.15">
      <c r="B8" s="21"/>
      <c r="C8" s="22" t="s">
        <v>12</v>
      </c>
      <c r="D8" s="13">
        <f t="shared" ref="D8:K8" si="1">SUM(D9:D16)</f>
        <v>150376</v>
      </c>
      <c r="E8" s="13">
        <f t="shared" si="1"/>
        <v>272099</v>
      </c>
      <c r="F8" s="13">
        <f t="shared" si="1"/>
        <v>124745</v>
      </c>
      <c r="G8" s="23">
        <f t="shared" si="1"/>
        <v>147354</v>
      </c>
      <c r="H8" s="15">
        <f t="shared" si="1"/>
        <v>-101</v>
      </c>
      <c r="I8" s="15">
        <f t="shared" si="1"/>
        <v>-3042</v>
      </c>
      <c r="J8" s="15">
        <f t="shared" si="1"/>
        <v>-1274</v>
      </c>
      <c r="K8" s="15">
        <f t="shared" si="1"/>
        <v>-1768</v>
      </c>
    </row>
    <row r="9" spans="1:12" s="4" customFormat="1" ht="13.5" customHeight="1" x14ac:dyDescent="0.15">
      <c r="B9" s="21"/>
      <c r="C9" s="24" t="s">
        <v>13</v>
      </c>
      <c r="D9" s="25">
        <v>91669</v>
      </c>
      <c r="E9" s="25">
        <f t="shared" ref="E9:E16" si="2">SUM(F9:G9)</f>
        <v>161290</v>
      </c>
      <c r="F9" s="25">
        <v>73469</v>
      </c>
      <c r="G9" s="25">
        <v>87821</v>
      </c>
      <c r="H9" s="26">
        <f>D9-'[5]参考　R7.5'!D9</f>
        <v>-91</v>
      </c>
      <c r="I9" s="27">
        <f>E9-'[5]参考　R7.5'!E9</f>
        <v>-1778</v>
      </c>
      <c r="J9" s="27">
        <f>F9-'[5]参考　R7.5'!F9</f>
        <v>-714</v>
      </c>
      <c r="K9" s="27">
        <f>G9-'[5]参考　R7.5'!G9</f>
        <v>-1064</v>
      </c>
    </row>
    <row r="10" spans="1:12" s="4" customFormat="1" ht="13.5" customHeight="1" x14ac:dyDescent="0.15">
      <c r="B10" s="21"/>
      <c r="C10" s="28" t="s">
        <v>14</v>
      </c>
      <c r="D10" s="29">
        <v>3844</v>
      </c>
      <c r="E10" s="25">
        <f t="shared" si="2"/>
        <v>7945</v>
      </c>
      <c r="F10" s="30">
        <v>3693</v>
      </c>
      <c r="G10" s="30">
        <v>4252</v>
      </c>
      <c r="H10" s="26">
        <f>D10-'[5]参考　R7.5'!D10</f>
        <v>4</v>
      </c>
      <c r="I10" s="27">
        <f>E10-'[5]参考　R7.5'!E10</f>
        <v>-89</v>
      </c>
      <c r="J10" s="27">
        <f>F10-'[5]参考　R7.5'!F10</f>
        <v>-54</v>
      </c>
      <c r="K10" s="27">
        <f>G10-'[5]参考　R7.5'!G10</f>
        <v>-35</v>
      </c>
    </row>
    <row r="11" spans="1:12" s="4" customFormat="1" ht="13.5" customHeight="1" x14ac:dyDescent="0.15">
      <c r="C11" s="31" t="s">
        <v>15</v>
      </c>
      <c r="D11" s="29">
        <v>2754</v>
      </c>
      <c r="E11" s="25">
        <f t="shared" si="2"/>
        <v>6820</v>
      </c>
      <c r="F11" s="30">
        <v>3313</v>
      </c>
      <c r="G11" s="30">
        <v>3507</v>
      </c>
      <c r="H11" s="26">
        <f>D11-'[5]参考　R7.5'!D11</f>
        <v>-6</v>
      </c>
      <c r="I11" s="27">
        <f>E11-'[5]参考　R7.5'!E11</f>
        <v>-43</v>
      </c>
      <c r="J11" s="27">
        <f>F11-'[5]参考　R7.5'!F11</f>
        <v>-14</v>
      </c>
      <c r="K11" s="27">
        <f>G11-'[5]参考　R7.5'!G11</f>
        <v>-29</v>
      </c>
    </row>
    <row r="12" spans="1:12" s="4" customFormat="1" ht="13.5" customHeight="1" x14ac:dyDescent="0.15">
      <c r="A12" s="21"/>
      <c r="C12" s="32" t="s">
        <v>16</v>
      </c>
      <c r="D12" s="33">
        <v>27722</v>
      </c>
      <c r="E12" s="25">
        <f t="shared" si="2"/>
        <v>49146</v>
      </c>
      <c r="F12" s="25">
        <v>22809</v>
      </c>
      <c r="G12" s="25">
        <v>26337</v>
      </c>
      <c r="H12" s="26">
        <f>D12-'[5]参考　R7.5'!D12</f>
        <v>80</v>
      </c>
      <c r="I12" s="27">
        <f>E12-'[5]参考　R7.5'!E12</f>
        <v>-377</v>
      </c>
      <c r="J12" s="27">
        <f>F12-'[5]参考　R7.5'!F12</f>
        <v>-149</v>
      </c>
      <c r="K12" s="27">
        <f>G12-'[5]参考　R7.5'!G12</f>
        <v>-228</v>
      </c>
    </row>
    <row r="13" spans="1:12" s="4" customFormat="1" ht="13.5" customHeight="1" x14ac:dyDescent="0.15">
      <c r="B13" s="21"/>
      <c r="C13" s="32" t="s">
        <v>17</v>
      </c>
      <c r="D13" s="33">
        <v>14181</v>
      </c>
      <c r="E13" s="25">
        <f t="shared" si="2"/>
        <v>27487</v>
      </c>
      <c r="F13" s="25">
        <v>12462</v>
      </c>
      <c r="G13" s="25">
        <v>15025</v>
      </c>
      <c r="H13" s="26">
        <f>D13-'[5]参考　R7.5'!D13</f>
        <v>-42</v>
      </c>
      <c r="I13" s="27">
        <f>E13-'[5]参考　R7.5'!E13</f>
        <v>-349</v>
      </c>
      <c r="J13" s="27">
        <f>F13-'[5]参考　R7.5'!F13</f>
        <v>-128</v>
      </c>
      <c r="K13" s="27">
        <f>G13-'[5]参考　R7.5'!G13</f>
        <v>-221</v>
      </c>
    </row>
    <row r="14" spans="1:12" s="4" customFormat="1" ht="13.5" customHeight="1" x14ac:dyDescent="0.15">
      <c r="A14" s="21"/>
      <c r="B14" s="21"/>
      <c r="C14" s="34" t="s">
        <v>18</v>
      </c>
      <c r="D14" s="33">
        <v>4226</v>
      </c>
      <c r="E14" s="25">
        <f t="shared" si="2"/>
        <v>8343</v>
      </c>
      <c r="F14" s="25">
        <v>3901</v>
      </c>
      <c r="G14" s="25">
        <v>4442</v>
      </c>
      <c r="H14" s="26">
        <f>D14-'[5]参考　R7.5'!D14</f>
        <v>29</v>
      </c>
      <c r="I14" s="27">
        <f>E14-'[5]参考　R7.5'!E14</f>
        <v>-86</v>
      </c>
      <c r="J14" s="27">
        <f>F14-'[5]参考　R7.5'!F14</f>
        <v>-56</v>
      </c>
      <c r="K14" s="27">
        <f>G14-'[5]参考　R7.5'!G14</f>
        <v>-30</v>
      </c>
    </row>
    <row r="15" spans="1:12" s="4" customFormat="1" ht="13.5" customHeight="1" x14ac:dyDescent="0.15">
      <c r="B15" s="21"/>
      <c r="C15" s="34" t="s">
        <v>19</v>
      </c>
      <c r="D15" s="33">
        <v>4727</v>
      </c>
      <c r="E15" s="25">
        <f t="shared" si="2"/>
        <v>8804</v>
      </c>
      <c r="F15" s="25">
        <v>4042</v>
      </c>
      <c r="G15" s="25">
        <v>4762</v>
      </c>
      <c r="H15" s="26">
        <f>D15-'[5]参考　R7.5'!D15</f>
        <v>-42</v>
      </c>
      <c r="I15" s="27">
        <f>E15-'[5]参考　R7.5'!E15</f>
        <v>-238</v>
      </c>
      <c r="J15" s="27">
        <f>F15-'[5]参考　R7.5'!F15</f>
        <v>-125</v>
      </c>
      <c r="K15" s="27">
        <f>G15-'[5]参考　R7.5'!G15</f>
        <v>-113</v>
      </c>
    </row>
    <row r="16" spans="1:12" s="4" customFormat="1" ht="13.5" customHeight="1" x14ac:dyDescent="0.15">
      <c r="A16" s="21"/>
      <c r="B16" s="21"/>
      <c r="C16" s="34" t="s">
        <v>20</v>
      </c>
      <c r="D16" s="33">
        <v>1253</v>
      </c>
      <c r="E16" s="25">
        <f t="shared" si="2"/>
        <v>2264</v>
      </c>
      <c r="F16" s="25">
        <v>1056</v>
      </c>
      <c r="G16" s="25">
        <v>1208</v>
      </c>
      <c r="H16" s="26">
        <f>D16-'[5]参考　R7.5'!D16</f>
        <v>-33</v>
      </c>
      <c r="I16" s="27">
        <f>E16-'[5]参考　R7.5'!E16</f>
        <v>-82</v>
      </c>
      <c r="J16" s="27">
        <f>F16-'[5]参考　R7.5'!F16</f>
        <v>-34</v>
      </c>
      <c r="K16" s="27">
        <f>G16-'[5]参考　R7.5'!G16</f>
        <v>-48</v>
      </c>
    </row>
    <row r="17" spans="1:11" s="4" customFormat="1" ht="13.5" customHeight="1" x14ac:dyDescent="0.15">
      <c r="A17" s="21"/>
      <c r="B17" s="21"/>
      <c r="C17" s="35"/>
      <c r="D17" s="36"/>
      <c r="E17" s="37"/>
      <c r="F17" s="37"/>
      <c r="G17" s="37"/>
      <c r="H17" s="38"/>
      <c r="I17" s="20"/>
      <c r="J17" s="20"/>
      <c r="K17" s="20"/>
    </row>
    <row r="18" spans="1:11" s="4" customFormat="1" ht="13.5" customHeight="1" x14ac:dyDescent="0.15">
      <c r="A18" s="21"/>
      <c r="B18" s="21"/>
      <c r="C18" s="39" t="s">
        <v>21</v>
      </c>
      <c r="D18" s="12">
        <f t="shared" ref="D18:K18" si="3">SUM(D19:D20)</f>
        <v>20205</v>
      </c>
      <c r="E18" s="13">
        <f t="shared" si="3"/>
        <v>42646</v>
      </c>
      <c r="F18" s="13">
        <f t="shared" si="3"/>
        <v>20346</v>
      </c>
      <c r="G18" s="13">
        <f t="shared" si="3"/>
        <v>22300</v>
      </c>
      <c r="H18" s="40">
        <f t="shared" si="3"/>
        <v>-94</v>
      </c>
      <c r="I18" s="15">
        <f t="shared" si="3"/>
        <v>-708</v>
      </c>
      <c r="J18" s="15">
        <f t="shared" si="3"/>
        <v>-350</v>
      </c>
      <c r="K18" s="15">
        <f t="shared" si="3"/>
        <v>-358</v>
      </c>
    </row>
    <row r="19" spans="1:11" s="4" customFormat="1" ht="13.5" customHeight="1" x14ac:dyDescent="0.15">
      <c r="B19" s="21"/>
      <c r="C19" s="34" t="s">
        <v>22</v>
      </c>
      <c r="D19" s="33">
        <v>3742</v>
      </c>
      <c r="E19" s="25">
        <f>SUM(F19:G19)</f>
        <v>6340</v>
      </c>
      <c r="F19" s="25">
        <v>3068</v>
      </c>
      <c r="G19" s="25">
        <v>3272</v>
      </c>
      <c r="H19" s="26">
        <f>D19-'[5]参考　R7.5'!D19</f>
        <v>-68</v>
      </c>
      <c r="I19" s="27">
        <f>E19-'[5]参考　R7.5'!E19</f>
        <v>-173</v>
      </c>
      <c r="J19" s="27">
        <f>F19-'[5]参考　R7.5'!F19</f>
        <v>-68</v>
      </c>
      <c r="K19" s="27">
        <f>G19-'[5]参考　R7.5'!G19</f>
        <v>-105</v>
      </c>
    </row>
    <row r="20" spans="1:11" s="4" customFormat="1" ht="13.5" customHeight="1" x14ac:dyDescent="0.15">
      <c r="A20" s="21"/>
      <c r="C20" s="34" t="s">
        <v>23</v>
      </c>
      <c r="D20" s="33">
        <v>16463</v>
      </c>
      <c r="E20" s="25">
        <f>SUM(F20:G20)</f>
        <v>36306</v>
      </c>
      <c r="F20" s="25">
        <v>17278</v>
      </c>
      <c r="G20" s="25">
        <v>19028</v>
      </c>
      <c r="H20" s="26">
        <f>D20-'[5]参考　R7.5'!D20</f>
        <v>-26</v>
      </c>
      <c r="I20" s="27">
        <f>E20-'[5]参考　R7.5'!E20</f>
        <v>-535</v>
      </c>
      <c r="J20" s="27">
        <f>F20-'[5]参考　R7.5'!F20</f>
        <v>-282</v>
      </c>
      <c r="K20" s="27">
        <f>G20-'[5]参考　R7.5'!G20</f>
        <v>-253</v>
      </c>
    </row>
    <row r="21" spans="1:11" s="4" customFormat="1" ht="13.5" customHeight="1" x14ac:dyDescent="0.15">
      <c r="A21" s="21"/>
      <c r="C21" s="41"/>
      <c r="D21" s="37"/>
      <c r="E21" s="42"/>
      <c r="F21" s="37"/>
      <c r="G21" s="37"/>
      <c r="H21" s="38"/>
      <c r="I21" s="20"/>
      <c r="J21" s="20"/>
      <c r="K21" s="20"/>
    </row>
    <row r="22" spans="1:11" s="4" customFormat="1" ht="13.5" customHeight="1" x14ac:dyDescent="0.15">
      <c r="A22" s="21"/>
      <c r="B22" s="21"/>
      <c r="C22" s="22" t="s">
        <v>24</v>
      </c>
      <c r="D22" s="13">
        <f t="shared" ref="D22:K22" si="4">SUM(D23:D29)</f>
        <v>18658</v>
      </c>
      <c r="E22" s="13">
        <f t="shared" si="4"/>
        <v>34421</v>
      </c>
      <c r="F22" s="13">
        <f t="shared" si="4"/>
        <v>16221</v>
      </c>
      <c r="G22" s="13">
        <f t="shared" si="4"/>
        <v>18200</v>
      </c>
      <c r="H22" s="40">
        <f t="shared" si="4"/>
        <v>-185</v>
      </c>
      <c r="I22" s="15">
        <f t="shared" si="4"/>
        <v>-808</v>
      </c>
      <c r="J22" s="15">
        <f t="shared" si="4"/>
        <v>-360</v>
      </c>
      <c r="K22" s="15">
        <f t="shared" si="4"/>
        <v>-448</v>
      </c>
    </row>
    <row r="23" spans="1:11" s="4" customFormat="1" ht="13.5" customHeight="1" x14ac:dyDescent="0.15">
      <c r="A23" s="21"/>
      <c r="B23" s="21"/>
      <c r="C23" s="34" t="s">
        <v>25</v>
      </c>
      <c r="D23" s="33">
        <v>6565</v>
      </c>
      <c r="E23" s="25">
        <f t="shared" ref="E23:E29" si="5">SUM(F23:G23)</f>
        <v>12926</v>
      </c>
      <c r="F23" s="25">
        <v>6121</v>
      </c>
      <c r="G23" s="25">
        <v>6805</v>
      </c>
      <c r="H23" s="26">
        <f>D23-'[5]参考　R7.5'!D23</f>
        <v>23</v>
      </c>
      <c r="I23" s="27">
        <f>E23-'[5]参考　R7.5'!E23</f>
        <v>-168</v>
      </c>
      <c r="J23" s="27">
        <f>F23-'[5]参考　R7.5'!F23</f>
        <v>-73</v>
      </c>
      <c r="K23" s="27">
        <f>G23-'[5]参考　R7.5'!G23</f>
        <v>-95</v>
      </c>
    </row>
    <row r="24" spans="1:11" s="4" customFormat="1" ht="13.5" customHeight="1" x14ac:dyDescent="0.15">
      <c r="A24" s="21"/>
      <c r="B24" s="21"/>
      <c r="C24" s="34" t="s">
        <v>26</v>
      </c>
      <c r="D24" s="33">
        <v>2754</v>
      </c>
      <c r="E24" s="25">
        <f t="shared" si="5"/>
        <v>4907</v>
      </c>
      <c r="F24" s="25">
        <v>2378</v>
      </c>
      <c r="G24" s="25">
        <v>2529</v>
      </c>
      <c r="H24" s="26">
        <f>D24-'[5]参考　R7.5'!D24</f>
        <v>-78</v>
      </c>
      <c r="I24" s="27">
        <f>E24-'[5]参考　R7.5'!E24</f>
        <v>-188</v>
      </c>
      <c r="J24" s="27">
        <f>F24-'[5]参考　R7.5'!F24</f>
        <v>-95</v>
      </c>
      <c r="K24" s="27">
        <f>G24-'[5]参考　R7.5'!G24</f>
        <v>-93</v>
      </c>
    </row>
    <row r="25" spans="1:11" s="4" customFormat="1" ht="13.5" customHeight="1" x14ac:dyDescent="0.15">
      <c r="B25" s="21"/>
      <c r="C25" s="34" t="s">
        <v>27</v>
      </c>
      <c r="D25" s="33">
        <v>1601</v>
      </c>
      <c r="E25" s="25">
        <f t="shared" si="5"/>
        <v>2824</v>
      </c>
      <c r="F25" s="25">
        <v>1334</v>
      </c>
      <c r="G25" s="25">
        <v>1490</v>
      </c>
      <c r="H25" s="26">
        <f>D25-'[5]参考　R7.5'!D25</f>
        <v>-10</v>
      </c>
      <c r="I25" s="27">
        <f>E25-'[5]参考　R7.5'!E25</f>
        <v>-107</v>
      </c>
      <c r="J25" s="27">
        <f>F25-'[5]参考　R7.5'!F25</f>
        <v>-33</v>
      </c>
      <c r="K25" s="27">
        <f>G25-'[5]参考　R7.5'!G25</f>
        <v>-74</v>
      </c>
    </row>
    <row r="26" spans="1:11" s="4" customFormat="1" ht="13.5" customHeight="1" x14ac:dyDescent="0.15">
      <c r="B26" s="21"/>
      <c r="C26" s="34" t="s">
        <v>28</v>
      </c>
      <c r="D26" s="33">
        <v>377</v>
      </c>
      <c r="E26" s="25">
        <f t="shared" si="5"/>
        <v>546</v>
      </c>
      <c r="F26" s="25">
        <v>235</v>
      </c>
      <c r="G26" s="25">
        <v>311</v>
      </c>
      <c r="H26" s="26">
        <f>D26-'[5]参考　R7.5'!D26</f>
        <v>-16</v>
      </c>
      <c r="I26" s="27">
        <f>E26-'[5]参考　R7.5'!E26</f>
        <v>-23</v>
      </c>
      <c r="J26" s="27">
        <f>F26-'[5]参考　R7.5'!F26</f>
        <v>-17</v>
      </c>
      <c r="K26" s="27">
        <f>G26-'[5]参考　R7.5'!G26</f>
        <v>-6</v>
      </c>
    </row>
    <row r="27" spans="1:11" s="4" customFormat="1" ht="13.5" customHeight="1" x14ac:dyDescent="0.15">
      <c r="B27" s="21"/>
      <c r="C27" s="34" t="s">
        <v>29</v>
      </c>
      <c r="D27" s="33">
        <v>159</v>
      </c>
      <c r="E27" s="25">
        <f t="shared" si="5"/>
        <v>215</v>
      </c>
      <c r="F27" s="25">
        <v>105</v>
      </c>
      <c r="G27" s="25">
        <v>110</v>
      </c>
      <c r="H27" s="26">
        <f>D27-'[5]参考　R7.5'!D27</f>
        <v>-10</v>
      </c>
      <c r="I27" s="27">
        <f>E27-'[5]参考　R7.5'!E27</f>
        <v>-17</v>
      </c>
      <c r="J27" s="27">
        <f>F27-'[5]参考　R7.5'!F27</f>
        <v>-5</v>
      </c>
      <c r="K27" s="27">
        <f>G27-'[5]参考　R7.5'!G27</f>
        <v>-12</v>
      </c>
    </row>
    <row r="28" spans="1:11" s="4" customFormat="1" ht="13.5" customHeight="1" x14ac:dyDescent="0.15">
      <c r="B28" s="21"/>
      <c r="C28" s="34" t="s">
        <v>30</v>
      </c>
      <c r="D28" s="33">
        <v>2458</v>
      </c>
      <c r="E28" s="25">
        <f t="shared" si="5"/>
        <v>4091</v>
      </c>
      <c r="F28" s="25">
        <v>1881</v>
      </c>
      <c r="G28" s="25">
        <v>2210</v>
      </c>
      <c r="H28" s="26">
        <f>D28-'[5]参考　R7.5'!D28</f>
        <v>-55</v>
      </c>
      <c r="I28" s="27">
        <f>E28-'[5]参考　R7.5'!E28</f>
        <v>-142</v>
      </c>
      <c r="J28" s="27">
        <f>F28-'[5]参考　R7.5'!F28</f>
        <v>-64</v>
      </c>
      <c r="K28" s="27">
        <f>G28-'[5]参考　R7.5'!G28</f>
        <v>-78</v>
      </c>
    </row>
    <row r="29" spans="1:11" s="4" customFormat="1" ht="13.5" customHeight="1" x14ac:dyDescent="0.15">
      <c r="B29" s="21"/>
      <c r="C29" s="34" t="s">
        <v>31</v>
      </c>
      <c r="D29" s="33">
        <v>4744</v>
      </c>
      <c r="E29" s="25">
        <f t="shared" si="5"/>
        <v>8912</v>
      </c>
      <c r="F29" s="25">
        <v>4167</v>
      </c>
      <c r="G29" s="25">
        <v>4745</v>
      </c>
      <c r="H29" s="26">
        <f>D29-'[5]参考　R7.5'!D29</f>
        <v>-39</v>
      </c>
      <c r="I29" s="27">
        <f>E29-'[5]参考　R7.5'!E29</f>
        <v>-163</v>
      </c>
      <c r="J29" s="27">
        <f>F29-'[5]参考　R7.5'!F29</f>
        <v>-73</v>
      </c>
      <c r="K29" s="27">
        <f>G29-'[5]参考　R7.5'!G29</f>
        <v>-90</v>
      </c>
    </row>
    <row r="30" spans="1:11" s="4" customFormat="1" ht="13.5" customHeight="1" x14ac:dyDescent="0.15">
      <c r="B30" s="21"/>
      <c r="C30" s="35"/>
      <c r="D30" s="43"/>
      <c r="E30" s="44"/>
      <c r="F30" s="44"/>
      <c r="G30" s="44"/>
      <c r="H30" s="38"/>
      <c r="I30" s="20"/>
      <c r="J30" s="20"/>
      <c r="K30" s="20"/>
    </row>
    <row r="31" spans="1:11" s="4" customFormat="1" ht="13.5" customHeight="1" x14ac:dyDescent="0.15">
      <c r="A31" s="21"/>
      <c r="B31" s="21"/>
      <c r="C31" s="39" t="s">
        <v>32</v>
      </c>
      <c r="D31" s="45">
        <f t="shared" ref="D31:K31" si="6">SUM(D32:D34)</f>
        <v>16198</v>
      </c>
      <c r="E31" s="46">
        <f t="shared" si="6"/>
        <v>33762</v>
      </c>
      <c r="F31" s="46">
        <f t="shared" si="6"/>
        <v>16214</v>
      </c>
      <c r="G31" s="46">
        <f t="shared" si="6"/>
        <v>17548</v>
      </c>
      <c r="H31" s="47">
        <f t="shared" si="6"/>
        <v>-15</v>
      </c>
      <c r="I31" s="48">
        <f t="shared" si="6"/>
        <v>-498</v>
      </c>
      <c r="J31" s="48">
        <f t="shared" si="6"/>
        <v>-216</v>
      </c>
      <c r="K31" s="48">
        <f t="shared" si="6"/>
        <v>-282</v>
      </c>
    </row>
    <row r="32" spans="1:11" s="4" customFormat="1" ht="13.5" customHeight="1" x14ac:dyDescent="0.15">
      <c r="A32" s="21"/>
      <c r="B32" s="21"/>
      <c r="C32" s="32" t="s">
        <v>33</v>
      </c>
      <c r="D32" s="29">
        <v>8632</v>
      </c>
      <c r="E32" s="25">
        <f>SUM(F32:G32)</f>
        <v>19366</v>
      </c>
      <c r="F32" s="30">
        <v>9407</v>
      </c>
      <c r="G32" s="30">
        <v>9959</v>
      </c>
      <c r="H32" s="26">
        <f>D32-'[5]参考　R7.5'!D32</f>
        <v>34</v>
      </c>
      <c r="I32" s="27">
        <f>E32-'[5]参考　R7.5'!E32</f>
        <v>-266</v>
      </c>
      <c r="J32" s="27">
        <f>F32-'[5]参考　R7.5'!F32</f>
        <v>-119</v>
      </c>
      <c r="K32" s="27">
        <f>G32-'[5]参考　R7.5'!G32</f>
        <v>-147</v>
      </c>
    </row>
    <row r="33" spans="1:13" s="4" customFormat="1" ht="13.5" customHeight="1" x14ac:dyDescent="0.15">
      <c r="C33" s="34" t="s">
        <v>34</v>
      </c>
      <c r="D33" s="29">
        <v>1751</v>
      </c>
      <c r="E33" s="25">
        <f>SUM(F33:G33)</f>
        <v>2824</v>
      </c>
      <c r="F33" s="30">
        <v>1237</v>
      </c>
      <c r="G33" s="30">
        <v>1587</v>
      </c>
      <c r="H33" s="26">
        <f>D33-'[5]参考　R7.5'!D33</f>
        <v>-46</v>
      </c>
      <c r="I33" s="27">
        <f>E33-'[5]参考　R7.5'!E33</f>
        <v>-99</v>
      </c>
      <c r="J33" s="27">
        <f>F33-'[5]参考　R7.5'!F33</f>
        <v>-59</v>
      </c>
      <c r="K33" s="27">
        <f>G33-'[5]参考　R7.5'!G33</f>
        <v>-40</v>
      </c>
    </row>
    <row r="34" spans="1:13" s="4" customFormat="1" ht="13.5" customHeight="1" x14ac:dyDescent="0.15">
      <c r="B34" s="21"/>
      <c r="C34" s="24" t="s">
        <v>35</v>
      </c>
      <c r="D34" s="33">
        <v>5815</v>
      </c>
      <c r="E34" s="25">
        <f>SUM(F34:G34)</f>
        <v>11572</v>
      </c>
      <c r="F34" s="25">
        <v>5570</v>
      </c>
      <c r="G34" s="25">
        <v>6002</v>
      </c>
      <c r="H34" s="26">
        <f>D34-'[5]参考　R7.5'!D34</f>
        <v>-3</v>
      </c>
      <c r="I34" s="27">
        <f>E34-'[5]参考　R7.5'!E34</f>
        <v>-133</v>
      </c>
      <c r="J34" s="27">
        <f>F34-'[5]参考　R7.5'!F34</f>
        <v>-38</v>
      </c>
      <c r="K34" s="27">
        <f>G34-'[5]参考　R7.5'!G34</f>
        <v>-95</v>
      </c>
    </row>
    <row r="35" spans="1:13" s="4" customFormat="1" ht="13.5" customHeight="1" x14ac:dyDescent="0.2">
      <c r="A35" s="1"/>
      <c r="B35" s="21"/>
      <c r="C35" s="35"/>
      <c r="D35" s="43"/>
      <c r="E35" s="44"/>
      <c r="F35" s="44"/>
      <c r="G35" s="44"/>
      <c r="H35" s="49"/>
      <c r="I35" s="50"/>
      <c r="J35" s="50"/>
      <c r="K35" s="50"/>
    </row>
    <row r="36" spans="1:13" s="4" customFormat="1" ht="13.5" customHeight="1" x14ac:dyDescent="0.2">
      <c r="A36" s="1"/>
      <c r="B36" s="51"/>
      <c r="C36" s="52"/>
      <c r="D36" s="30"/>
      <c r="E36" s="30"/>
      <c r="F36" s="30"/>
      <c r="G36" s="53"/>
      <c r="H36" s="54"/>
      <c r="I36" s="54"/>
      <c r="J36" s="54"/>
      <c r="K36" s="54"/>
    </row>
    <row r="37" spans="1:13" ht="13.5" customHeight="1" x14ac:dyDescent="0.2">
      <c r="C37" s="55"/>
      <c r="D37" s="30"/>
      <c r="E37" s="30"/>
      <c r="F37" s="30"/>
      <c r="G37" s="30"/>
      <c r="H37" s="54"/>
      <c r="I37" s="54"/>
      <c r="J37" s="54"/>
      <c r="K37" s="54"/>
    </row>
    <row r="38" spans="1:13" ht="13.5" customHeight="1" x14ac:dyDescent="0.2">
      <c r="C38" s="56"/>
      <c r="D38" s="25"/>
      <c r="E38" s="25"/>
      <c r="F38" s="25"/>
      <c r="G38" s="25"/>
      <c r="H38" s="3"/>
      <c r="I38" s="57"/>
      <c r="J38" s="3"/>
      <c r="K38" s="3"/>
      <c r="L38" s="51"/>
    </row>
    <row r="39" spans="1:13" ht="13.5" customHeight="1" x14ac:dyDescent="0.2">
      <c r="A39" s="51"/>
      <c r="C39" s="64"/>
      <c r="D39" s="64"/>
      <c r="E39" s="64"/>
      <c r="F39" s="64"/>
      <c r="G39" s="64"/>
      <c r="H39" s="64"/>
      <c r="I39" s="64"/>
      <c r="J39" s="64"/>
      <c r="K39" s="64"/>
      <c r="L39" s="58"/>
    </row>
    <row r="40" spans="1:13" ht="13.5" customHeight="1" x14ac:dyDescent="0.2">
      <c r="A40" s="7"/>
      <c r="C40" s="59"/>
      <c r="D40" s="60" t="s">
        <v>36</v>
      </c>
      <c r="E40" s="60"/>
      <c r="F40" s="60" t="s">
        <v>36</v>
      </c>
      <c r="G40" s="60"/>
      <c r="H40" s="60"/>
      <c r="I40" s="60"/>
      <c r="J40" s="60"/>
      <c r="K40" s="60"/>
      <c r="L40" s="60"/>
    </row>
    <row r="41" spans="1:13" ht="13.5" customHeight="1" x14ac:dyDescent="0.2">
      <c r="A41" s="7"/>
      <c r="B41" s="6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3" s="6" customFormat="1" ht="13.5" customHeight="1" x14ac:dyDescent="0.15"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6" customFormat="1" ht="13.5" customHeight="1" x14ac:dyDescent="0.15">
      <c r="A43" s="62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3" s="6" customFormat="1" ht="13.5" customHeight="1" x14ac:dyDescent="0.15">
      <c r="A44" s="61"/>
      <c r="B44" s="62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3" s="62" customFormat="1" ht="13.5" customHeight="1" x14ac:dyDescent="0.15">
      <c r="A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3" s="62" customFormat="1" ht="13.5" customHeight="1" x14ac:dyDescent="0.1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3" s="62" customFormat="1" ht="13.5" customHeight="1" x14ac:dyDescent="0.1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3" s="62" customFormat="1" ht="13.5" customHeight="1" x14ac:dyDescent="0.15">
      <c r="A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s="62" customFormat="1" ht="13.5" customHeight="1" x14ac:dyDescent="0.15">
      <c r="A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s="62" customFormat="1" ht="13.5" customHeight="1" x14ac:dyDescent="0.15">
      <c r="A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s="62" customFormat="1" ht="13.5" customHeight="1" x14ac:dyDescent="0.1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3" s="62" customFormat="1" ht="13.5" customHeight="1" x14ac:dyDescent="0.15"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3" s="62" customFormat="1" ht="13.5" customHeight="1" x14ac:dyDescent="0.15"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3" s="62" customFormat="1" ht="13.5" customHeight="1" x14ac:dyDescent="0.15"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3" s="62" customFormat="1" ht="13.5" customHeight="1" x14ac:dyDescent="0.15"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3" s="62" customFormat="1" ht="13.5" customHeight="1" x14ac:dyDescent="0.15"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3" s="62" customFormat="1" ht="13.5" customHeight="1" x14ac:dyDescent="0.15"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3" s="62" customFormat="1" ht="13.5" customHeight="1" x14ac:dyDescent="0.15"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3" s="62" customFormat="1" ht="13.5" customHeight="1" x14ac:dyDescent="0.15"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3" s="62" customFormat="1" ht="13.5" customHeight="1" x14ac:dyDescent="0.15"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3" s="62" customFormat="1" ht="13.5" customHeight="1" x14ac:dyDescent="0.15"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3" s="62" customFormat="1" ht="13.5" customHeight="1" x14ac:dyDescent="0.2">
      <c r="C62" s="61"/>
      <c r="D62" s="61"/>
      <c r="E62" s="61"/>
      <c r="F62" s="61"/>
      <c r="G62" s="61"/>
      <c r="H62" s="63"/>
      <c r="I62" s="61"/>
      <c r="J62" s="61"/>
      <c r="K62" s="61"/>
      <c r="L62" s="61"/>
    </row>
    <row r="63" spans="1:13" s="62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s="62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62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62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62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62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62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62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62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62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1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R8.1</vt:lpstr>
      <vt:lpstr>R8.2</vt:lpstr>
      <vt:lpstr>R8.3</vt:lpstr>
      <vt:lpstr>R8.4</vt:lpstr>
      <vt:lpstr>R8.5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2026-05-26T04:58:57Z</dcterms:created>
  <dcterms:modified xsi:type="dcterms:W3CDTF">2026-06-19T09:09:31Z</dcterms:modified>
</cp:coreProperties>
</file>